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Tables/pivotTable3.xml" ContentType="application/vnd.openxmlformats-officedocument.spreadsheetml.pivotTable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S:\Waiver Modeling\Workgroups\Performance Measurement\Meeting Materials\2016\March 16\Draft\"/>
    </mc:Choice>
  </mc:AlternateContent>
  <bookViews>
    <workbookView xWindow="0" yWindow="0" windowWidth="23040" windowHeight="9405"/>
  </bookViews>
  <sheets>
    <sheet name="ReadmissionStats" sheetId="8" r:id="rId1"/>
    <sheet name="CY15 PAU Stats" sheetId="4" r:id="rId2"/>
    <sheet name="Cy15Cy13ECMADChange" sheetId="6" r:id="rId3"/>
    <sheet name="ECMADPivot" sheetId="5" state="hidden" r:id="rId4"/>
    <sheet name="CY15Pivot %" sheetId="2" state="hidden" r:id="rId5"/>
    <sheet name="CY15Pivot $" sheetId="9" state="hidden" r:id="rId6"/>
    <sheet name="Data" sheetId="1" state="hidden" r:id="rId7"/>
  </sheets>
  <definedNames>
    <definedName name="_xlnm._FilterDatabase" localSheetId="1" hidden="1">'CY15 PAU Stats'!$A$2:$R$2</definedName>
    <definedName name="_xlnm._FilterDatabase" localSheetId="2" hidden="1">Cy15Cy13ECMADChange!$A$2:$F$2</definedName>
    <definedName name="_xlnm._FilterDatabase" localSheetId="6" hidden="1">Data!$A$2:$M$951</definedName>
    <definedName name="_xlnm._FilterDatabase" localSheetId="0" hidden="1">ReadmissionStats!$A$2:$K$47</definedName>
    <definedName name="_xlnm.Print_Area" localSheetId="0">ReadmissionStats!$A$1:$K$47</definedName>
  </definedNames>
  <calcPr calcId="152511"/>
  <pivotCaches>
    <pivotCache cacheId="0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1" i="4" l="1"/>
  <c r="K51" i="4"/>
  <c r="L51" i="4"/>
  <c r="M51" i="4"/>
  <c r="N51" i="4"/>
  <c r="O51" i="4"/>
  <c r="P51" i="4"/>
  <c r="Q51" i="4"/>
  <c r="R51" i="4"/>
  <c r="H51" i="4"/>
  <c r="I10" i="4" s="1"/>
  <c r="X20" i="9"/>
  <c r="W20" i="9"/>
  <c r="I12" i="4" l="1"/>
  <c r="I45" i="4"/>
  <c r="I42" i="4"/>
  <c r="I36" i="4"/>
  <c r="I48" i="4"/>
  <c r="I30" i="4"/>
  <c r="I32" i="4"/>
  <c r="I49" i="4"/>
  <c r="I39" i="4"/>
  <c r="I15" i="4"/>
  <c r="I20" i="4"/>
  <c r="I28" i="4"/>
  <c r="I35" i="4"/>
  <c r="I21" i="4"/>
  <c r="I11" i="4"/>
  <c r="I44" i="4"/>
  <c r="I27" i="4"/>
  <c r="I23" i="4"/>
  <c r="I8" i="4"/>
  <c r="I31" i="4"/>
  <c r="I43" i="4"/>
  <c r="I16" i="4"/>
  <c r="I41" i="4"/>
  <c r="I4" i="4"/>
  <c r="I25" i="4"/>
  <c r="I18" i="4"/>
  <c r="I29" i="4"/>
  <c r="I17" i="4"/>
  <c r="I3" i="4"/>
  <c r="I6" i="4"/>
  <c r="I47" i="4"/>
  <c r="I5" i="4"/>
  <c r="I46" i="4"/>
  <c r="I38" i="4"/>
  <c r="I26" i="4"/>
  <c r="I22" i="4"/>
  <c r="I19" i="4"/>
  <c r="I9" i="4"/>
  <c r="I13" i="4"/>
  <c r="I34" i="4"/>
  <c r="I14" i="4"/>
  <c r="I40" i="4"/>
  <c r="I24" i="4"/>
  <c r="I37" i="4"/>
  <c r="I33" i="4"/>
  <c r="I7" i="4"/>
  <c r="G51" i="4"/>
  <c r="N9" i="9"/>
  <c r="O9" i="9"/>
  <c r="P9" i="9"/>
  <c r="Q9" i="9"/>
  <c r="R9" i="9"/>
  <c r="S9" i="9"/>
  <c r="T9" i="9"/>
  <c r="U9" i="9"/>
  <c r="V9" i="9"/>
  <c r="W9" i="9"/>
  <c r="N10" i="9"/>
  <c r="O10" i="9"/>
  <c r="P10" i="9"/>
  <c r="Q10" i="9"/>
  <c r="R10" i="9"/>
  <c r="S10" i="9"/>
  <c r="T10" i="9"/>
  <c r="U10" i="9"/>
  <c r="V10" i="9"/>
  <c r="W10" i="9"/>
  <c r="N11" i="9"/>
  <c r="O11" i="9"/>
  <c r="P11" i="9"/>
  <c r="Q11" i="9"/>
  <c r="R11" i="9"/>
  <c r="S11" i="9"/>
  <c r="T11" i="9"/>
  <c r="U11" i="9"/>
  <c r="V11" i="9"/>
  <c r="W11" i="9"/>
  <c r="N12" i="9"/>
  <c r="O12" i="9"/>
  <c r="P12" i="9"/>
  <c r="Q12" i="9"/>
  <c r="R12" i="9"/>
  <c r="S12" i="9"/>
  <c r="T12" i="9"/>
  <c r="U12" i="9"/>
  <c r="V12" i="9"/>
  <c r="W12" i="9"/>
  <c r="N13" i="9"/>
  <c r="O13" i="9"/>
  <c r="P13" i="9"/>
  <c r="Q13" i="9"/>
  <c r="R13" i="9"/>
  <c r="S13" i="9"/>
  <c r="T13" i="9"/>
  <c r="U13" i="9"/>
  <c r="V13" i="9"/>
  <c r="W13" i="9"/>
  <c r="N14" i="9"/>
  <c r="O14" i="9"/>
  <c r="P14" i="9"/>
  <c r="Q14" i="9"/>
  <c r="R14" i="9"/>
  <c r="S14" i="9"/>
  <c r="T14" i="9"/>
  <c r="U14" i="9"/>
  <c r="V14" i="9"/>
  <c r="W14" i="9"/>
  <c r="N15" i="9"/>
  <c r="O15" i="9"/>
  <c r="P15" i="9"/>
  <c r="Q15" i="9"/>
  <c r="R15" i="9"/>
  <c r="S15" i="9"/>
  <c r="T15" i="9"/>
  <c r="U15" i="9"/>
  <c r="V15" i="9"/>
  <c r="W15" i="9"/>
  <c r="N16" i="9"/>
  <c r="O16" i="9"/>
  <c r="P16" i="9"/>
  <c r="Q16" i="9"/>
  <c r="R16" i="9"/>
  <c r="S16" i="9"/>
  <c r="T16" i="9"/>
  <c r="U16" i="9"/>
  <c r="V16" i="9"/>
  <c r="W16" i="9"/>
  <c r="N17" i="9"/>
  <c r="O17" i="9"/>
  <c r="P17" i="9"/>
  <c r="Q17" i="9"/>
  <c r="R17" i="9"/>
  <c r="S17" i="9"/>
  <c r="T17" i="9"/>
  <c r="U17" i="9"/>
  <c r="V17" i="9"/>
  <c r="W17" i="9"/>
  <c r="N18" i="9"/>
  <c r="O18" i="9"/>
  <c r="P18" i="9"/>
  <c r="Q18" i="9"/>
  <c r="R18" i="9"/>
  <c r="S18" i="9"/>
  <c r="T18" i="9"/>
  <c r="U18" i="9"/>
  <c r="V18" i="9"/>
  <c r="W18" i="9"/>
  <c r="N19" i="9"/>
  <c r="O19" i="9"/>
  <c r="P19" i="9"/>
  <c r="Q19" i="9"/>
  <c r="R19" i="9"/>
  <c r="S19" i="9"/>
  <c r="T19" i="9"/>
  <c r="U19" i="9"/>
  <c r="V19" i="9"/>
  <c r="W19" i="9"/>
  <c r="N20" i="9"/>
  <c r="O20" i="9"/>
  <c r="P20" i="9"/>
  <c r="Q20" i="9"/>
  <c r="R20" i="9"/>
  <c r="S20" i="9"/>
  <c r="T20" i="9"/>
  <c r="U20" i="9"/>
  <c r="V20" i="9"/>
  <c r="N21" i="9"/>
  <c r="O21" i="9"/>
  <c r="P21" i="9"/>
  <c r="Q21" i="9"/>
  <c r="R21" i="9"/>
  <c r="S21" i="9"/>
  <c r="T21" i="9"/>
  <c r="U21" i="9"/>
  <c r="V21" i="9"/>
  <c r="W21" i="9"/>
  <c r="N22" i="9"/>
  <c r="O22" i="9"/>
  <c r="P22" i="9"/>
  <c r="Q22" i="9"/>
  <c r="R22" i="9"/>
  <c r="S22" i="9"/>
  <c r="T22" i="9"/>
  <c r="U22" i="9"/>
  <c r="V22" i="9"/>
  <c r="W22" i="9"/>
  <c r="N23" i="9"/>
  <c r="O23" i="9"/>
  <c r="P23" i="9"/>
  <c r="Q23" i="9"/>
  <c r="R23" i="9"/>
  <c r="S23" i="9"/>
  <c r="T23" i="9"/>
  <c r="U23" i="9"/>
  <c r="V23" i="9"/>
  <c r="W23" i="9"/>
  <c r="N24" i="9"/>
  <c r="O24" i="9"/>
  <c r="P24" i="9"/>
  <c r="Q24" i="9"/>
  <c r="R24" i="9"/>
  <c r="S24" i="9"/>
  <c r="T24" i="9"/>
  <c r="U24" i="9"/>
  <c r="V24" i="9"/>
  <c r="W24" i="9"/>
  <c r="N25" i="9"/>
  <c r="O25" i="9"/>
  <c r="P25" i="9"/>
  <c r="Q25" i="9"/>
  <c r="R25" i="9"/>
  <c r="S25" i="9"/>
  <c r="T25" i="9"/>
  <c r="U25" i="9"/>
  <c r="V25" i="9"/>
  <c r="W25" i="9"/>
  <c r="N26" i="9"/>
  <c r="O26" i="9"/>
  <c r="P26" i="9"/>
  <c r="Q26" i="9"/>
  <c r="R26" i="9"/>
  <c r="S26" i="9"/>
  <c r="T26" i="9"/>
  <c r="U26" i="9"/>
  <c r="V26" i="9"/>
  <c r="W26" i="9"/>
  <c r="N27" i="9"/>
  <c r="O27" i="9"/>
  <c r="P27" i="9"/>
  <c r="Q27" i="9"/>
  <c r="R27" i="9"/>
  <c r="S27" i="9"/>
  <c r="T27" i="9"/>
  <c r="U27" i="9"/>
  <c r="V27" i="9"/>
  <c r="W27" i="9"/>
  <c r="N28" i="9"/>
  <c r="O28" i="9"/>
  <c r="P28" i="9"/>
  <c r="Q28" i="9"/>
  <c r="R28" i="9"/>
  <c r="S28" i="9"/>
  <c r="T28" i="9"/>
  <c r="U28" i="9"/>
  <c r="V28" i="9"/>
  <c r="W28" i="9"/>
  <c r="N29" i="9"/>
  <c r="O29" i="9"/>
  <c r="P29" i="9"/>
  <c r="Q29" i="9"/>
  <c r="R29" i="9"/>
  <c r="S29" i="9"/>
  <c r="T29" i="9"/>
  <c r="U29" i="9"/>
  <c r="V29" i="9"/>
  <c r="W29" i="9"/>
  <c r="N30" i="9"/>
  <c r="O30" i="9"/>
  <c r="P30" i="9"/>
  <c r="Q30" i="9"/>
  <c r="R30" i="9"/>
  <c r="S30" i="9"/>
  <c r="T30" i="9"/>
  <c r="U30" i="9"/>
  <c r="V30" i="9"/>
  <c r="W30" i="9"/>
  <c r="N31" i="9"/>
  <c r="O31" i="9"/>
  <c r="P31" i="9"/>
  <c r="Q31" i="9"/>
  <c r="R31" i="9"/>
  <c r="S31" i="9"/>
  <c r="T31" i="9"/>
  <c r="U31" i="9"/>
  <c r="V31" i="9"/>
  <c r="W31" i="9"/>
  <c r="N32" i="9"/>
  <c r="O32" i="9"/>
  <c r="P32" i="9"/>
  <c r="Q32" i="9"/>
  <c r="R32" i="9"/>
  <c r="S32" i="9"/>
  <c r="T32" i="9"/>
  <c r="U32" i="9"/>
  <c r="V32" i="9"/>
  <c r="W32" i="9"/>
  <c r="N33" i="9"/>
  <c r="O33" i="9"/>
  <c r="P33" i="9"/>
  <c r="Q33" i="9"/>
  <c r="R33" i="9"/>
  <c r="S33" i="9"/>
  <c r="T33" i="9"/>
  <c r="U33" i="9"/>
  <c r="V33" i="9"/>
  <c r="W33" i="9"/>
  <c r="N34" i="9"/>
  <c r="O34" i="9"/>
  <c r="P34" i="9"/>
  <c r="Q34" i="9"/>
  <c r="R34" i="9"/>
  <c r="S34" i="9"/>
  <c r="T34" i="9"/>
  <c r="U34" i="9"/>
  <c r="V34" i="9"/>
  <c r="W34" i="9"/>
  <c r="N35" i="9"/>
  <c r="O35" i="9"/>
  <c r="P35" i="9"/>
  <c r="Q35" i="9"/>
  <c r="R35" i="9"/>
  <c r="S35" i="9"/>
  <c r="T35" i="9"/>
  <c r="U35" i="9"/>
  <c r="V35" i="9"/>
  <c r="W35" i="9"/>
  <c r="N36" i="9"/>
  <c r="O36" i="9"/>
  <c r="P36" i="9"/>
  <c r="Q36" i="9"/>
  <c r="R36" i="9"/>
  <c r="S36" i="9"/>
  <c r="T36" i="9"/>
  <c r="U36" i="9"/>
  <c r="V36" i="9"/>
  <c r="W36" i="9"/>
  <c r="N37" i="9"/>
  <c r="O37" i="9"/>
  <c r="P37" i="9"/>
  <c r="Q37" i="9"/>
  <c r="R37" i="9"/>
  <c r="S37" i="9"/>
  <c r="T37" i="9"/>
  <c r="U37" i="9"/>
  <c r="V37" i="9"/>
  <c r="W37" i="9"/>
  <c r="N38" i="9"/>
  <c r="O38" i="9"/>
  <c r="P38" i="9"/>
  <c r="Q38" i="9"/>
  <c r="R38" i="9"/>
  <c r="S38" i="9"/>
  <c r="T38" i="9"/>
  <c r="U38" i="9"/>
  <c r="V38" i="9"/>
  <c r="W38" i="9"/>
  <c r="N39" i="9"/>
  <c r="O39" i="9"/>
  <c r="P39" i="9"/>
  <c r="Q39" i="9"/>
  <c r="R39" i="9"/>
  <c r="S39" i="9"/>
  <c r="T39" i="9"/>
  <c r="U39" i="9"/>
  <c r="V39" i="9"/>
  <c r="W39" i="9"/>
  <c r="N40" i="9"/>
  <c r="O40" i="9"/>
  <c r="P40" i="9"/>
  <c r="Q40" i="9"/>
  <c r="R40" i="9"/>
  <c r="S40" i="9"/>
  <c r="T40" i="9"/>
  <c r="U40" i="9"/>
  <c r="V40" i="9"/>
  <c r="W40" i="9"/>
  <c r="N41" i="9"/>
  <c r="O41" i="9"/>
  <c r="P41" i="9"/>
  <c r="Q41" i="9"/>
  <c r="R41" i="9"/>
  <c r="S41" i="9"/>
  <c r="T41" i="9"/>
  <c r="U41" i="9"/>
  <c r="V41" i="9"/>
  <c r="W41" i="9"/>
  <c r="N42" i="9"/>
  <c r="O42" i="9"/>
  <c r="P42" i="9"/>
  <c r="Q42" i="9"/>
  <c r="R42" i="9"/>
  <c r="S42" i="9"/>
  <c r="T42" i="9"/>
  <c r="U42" i="9"/>
  <c r="V42" i="9"/>
  <c r="W42" i="9"/>
  <c r="N43" i="9"/>
  <c r="O43" i="9"/>
  <c r="P43" i="9"/>
  <c r="Q43" i="9"/>
  <c r="R43" i="9"/>
  <c r="S43" i="9"/>
  <c r="T43" i="9"/>
  <c r="U43" i="9"/>
  <c r="V43" i="9"/>
  <c r="W43" i="9"/>
  <c r="N44" i="9"/>
  <c r="O44" i="9"/>
  <c r="P44" i="9"/>
  <c r="Q44" i="9"/>
  <c r="R44" i="9"/>
  <c r="S44" i="9"/>
  <c r="T44" i="9"/>
  <c r="U44" i="9"/>
  <c r="V44" i="9"/>
  <c r="W44" i="9"/>
  <c r="N45" i="9"/>
  <c r="O45" i="9"/>
  <c r="P45" i="9"/>
  <c r="Q45" i="9"/>
  <c r="R45" i="9"/>
  <c r="S45" i="9"/>
  <c r="T45" i="9"/>
  <c r="U45" i="9"/>
  <c r="V45" i="9"/>
  <c r="W45" i="9"/>
  <c r="N46" i="9"/>
  <c r="O46" i="9"/>
  <c r="P46" i="9"/>
  <c r="Q46" i="9"/>
  <c r="R46" i="9"/>
  <c r="S46" i="9"/>
  <c r="T46" i="9"/>
  <c r="U46" i="9"/>
  <c r="V46" i="9"/>
  <c r="W46" i="9"/>
  <c r="N47" i="9"/>
  <c r="O47" i="9"/>
  <c r="P47" i="9"/>
  <c r="Q47" i="9"/>
  <c r="R47" i="9"/>
  <c r="S47" i="9"/>
  <c r="T47" i="9"/>
  <c r="U47" i="9"/>
  <c r="V47" i="9"/>
  <c r="W47" i="9"/>
  <c r="N48" i="9"/>
  <c r="O48" i="9"/>
  <c r="P48" i="9"/>
  <c r="Q48" i="9"/>
  <c r="R48" i="9"/>
  <c r="S48" i="9"/>
  <c r="T48" i="9"/>
  <c r="U48" i="9"/>
  <c r="V48" i="9"/>
  <c r="W48" i="9"/>
  <c r="N49" i="9"/>
  <c r="O49" i="9"/>
  <c r="P49" i="9"/>
  <c r="Q49" i="9"/>
  <c r="R49" i="9"/>
  <c r="S49" i="9"/>
  <c r="T49" i="9"/>
  <c r="U49" i="9"/>
  <c r="V49" i="9"/>
  <c r="W49" i="9"/>
  <c r="N50" i="9"/>
  <c r="O50" i="9"/>
  <c r="P50" i="9"/>
  <c r="Q50" i="9"/>
  <c r="R50" i="9"/>
  <c r="S50" i="9"/>
  <c r="T50" i="9"/>
  <c r="U50" i="9"/>
  <c r="V50" i="9"/>
  <c r="W50" i="9"/>
  <c r="N51" i="9"/>
  <c r="O51" i="9"/>
  <c r="P51" i="9"/>
  <c r="Q51" i="9"/>
  <c r="R51" i="9"/>
  <c r="S51" i="9"/>
  <c r="T51" i="9"/>
  <c r="U51" i="9"/>
  <c r="V51" i="9"/>
  <c r="W51" i="9"/>
  <c r="N52" i="9"/>
  <c r="O52" i="9"/>
  <c r="P52" i="9"/>
  <c r="Q52" i="9"/>
  <c r="R52" i="9"/>
  <c r="S52" i="9"/>
  <c r="T52" i="9"/>
  <c r="U52" i="9"/>
  <c r="V52" i="9"/>
  <c r="W52" i="9"/>
  <c r="N53" i="9"/>
  <c r="O53" i="9"/>
  <c r="P53" i="9"/>
  <c r="Q53" i="9"/>
  <c r="R53" i="9"/>
  <c r="S53" i="9"/>
  <c r="T53" i="9"/>
  <c r="U53" i="9"/>
  <c r="V53" i="9"/>
  <c r="W53" i="9"/>
  <c r="N54" i="9"/>
  <c r="O54" i="9"/>
  <c r="P54" i="9"/>
  <c r="Q54" i="9"/>
  <c r="R54" i="9"/>
  <c r="S54" i="9"/>
  <c r="T54" i="9"/>
  <c r="U54" i="9"/>
  <c r="V54" i="9"/>
  <c r="W54" i="9"/>
  <c r="N55" i="9"/>
  <c r="O55" i="9"/>
  <c r="P55" i="9"/>
  <c r="Q55" i="9"/>
  <c r="R55" i="9"/>
  <c r="S55" i="9"/>
  <c r="T55" i="9"/>
  <c r="U55" i="9"/>
  <c r="V55" i="9"/>
  <c r="W55" i="9"/>
  <c r="N56" i="9"/>
  <c r="O56" i="9"/>
  <c r="P56" i="9"/>
  <c r="Q56" i="9"/>
  <c r="R56" i="9"/>
  <c r="S56" i="9"/>
  <c r="T56" i="9"/>
  <c r="U56" i="9"/>
  <c r="V56" i="9"/>
  <c r="W56" i="9"/>
  <c r="N57" i="9"/>
  <c r="O57" i="9"/>
  <c r="P57" i="9"/>
  <c r="Q57" i="9"/>
  <c r="R57" i="9"/>
  <c r="S57" i="9"/>
  <c r="T57" i="9"/>
  <c r="U57" i="9"/>
  <c r="V57" i="9"/>
  <c r="W57" i="9"/>
  <c r="N58" i="9"/>
  <c r="O58" i="9"/>
  <c r="P58" i="9"/>
  <c r="Q58" i="9"/>
  <c r="R58" i="9"/>
  <c r="S58" i="9"/>
  <c r="T58" i="9"/>
  <c r="U58" i="9"/>
  <c r="V58" i="9"/>
  <c r="W58" i="9"/>
  <c r="N59" i="9"/>
  <c r="O59" i="9"/>
  <c r="P59" i="9"/>
  <c r="Q59" i="9"/>
  <c r="R59" i="9"/>
  <c r="S59" i="9"/>
  <c r="T59" i="9"/>
  <c r="U59" i="9"/>
  <c r="V59" i="9"/>
  <c r="W59" i="9"/>
  <c r="O8" i="9"/>
  <c r="P8" i="9"/>
  <c r="Q8" i="9"/>
  <c r="R8" i="9"/>
  <c r="S8" i="9"/>
  <c r="T8" i="9"/>
  <c r="U8" i="9"/>
  <c r="V8" i="9"/>
  <c r="W8" i="9"/>
  <c r="N8" i="9"/>
  <c r="M2" i="9"/>
  <c r="I51" i="4" l="1"/>
  <c r="F17" i="6"/>
  <c r="F12" i="6"/>
  <c r="F48" i="6"/>
  <c r="F14" i="6"/>
  <c r="F15" i="6"/>
  <c r="F31" i="6"/>
  <c r="F44" i="6"/>
  <c r="F30" i="6"/>
  <c r="F8" i="6"/>
  <c r="F6" i="6"/>
  <c r="F20" i="6"/>
  <c r="F16" i="6"/>
  <c r="F13" i="6"/>
  <c r="F36" i="6"/>
  <c r="F39" i="6"/>
  <c r="F45" i="6"/>
  <c r="F26" i="6"/>
  <c r="F32" i="6"/>
  <c r="F10" i="6"/>
  <c r="F38" i="6"/>
  <c r="F7" i="6"/>
  <c r="F11" i="6"/>
  <c r="F24" i="6"/>
  <c r="F47" i="6"/>
  <c r="F43" i="6"/>
  <c r="F35" i="6"/>
  <c r="F4" i="6"/>
  <c r="F40" i="6"/>
  <c r="F33" i="6"/>
  <c r="F5" i="6"/>
  <c r="F49" i="6"/>
  <c r="F27" i="6"/>
  <c r="F42" i="6"/>
  <c r="F34" i="6"/>
  <c r="F22" i="6"/>
  <c r="F19" i="6"/>
  <c r="F9" i="6"/>
  <c r="F29" i="6"/>
  <c r="F46" i="6"/>
  <c r="F18" i="6"/>
  <c r="F37" i="6"/>
  <c r="F21" i="6"/>
  <c r="F41" i="6"/>
  <c r="F28" i="6"/>
  <c r="F3" i="6"/>
  <c r="F25" i="6"/>
  <c r="F23" i="6"/>
</calcChain>
</file>

<file path=xl/sharedStrings.xml><?xml version="1.0" encoding="utf-8"?>
<sst xmlns="http://schemas.openxmlformats.org/spreadsheetml/2006/main" count="4284" uniqueCount="152">
  <si>
    <t>hospname</t>
  </si>
  <si>
    <t>PAU</t>
  </si>
  <si>
    <t>payer2</t>
  </si>
  <si>
    <t>ANNE ARUNDEL</t>
  </si>
  <si>
    <t>Charity/Self Pay</t>
  </si>
  <si>
    <t>Commercial/Other</t>
  </si>
  <si>
    <t>Medicaid</t>
  </si>
  <si>
    <t>Medicare FFS</t>
  </si>
  <si>
    <t>Medicare MA</t>
  </si>
  <si>
    <t>ATLANTIC GENERAL</t>
  </si>
  <si>
    <t>BALTIMORE WASHINGTON MEDICAL CENTER</t>
  </si>
  <si>
    <t>BON SECOURS</t>
  </si>
  <si>
    <t>BOWIE HEALTH</t>
  </si>
  <si>
    <t>CALVERT</t>
  </si>
  <si>
    <t>CARROLL COUNTY</t>
  </si>
  <si>
    <t>CHARLES REGIONAL</t>
  </si>
  <si>
    <t>CHESTERTOWN</t>
  </si>
  <si>
    <t>DOCTORS COMMUNITY</t>
  </si>
  <si>
    <t>DORCHESTER</t>
  </si>
  <si>
    <t>EASTON</t>
  </si>
  <si>
    <t>FRANKLIN SQUARE</t>
  </si>
  <si>
    <t>FREDERICK MEMORIAL</t>
  </si>
  <si>
    <t>FT. WASHINGTON</t>
  </si>
  <si>
    <t>G.B.M.C.</t>
  </si>
  <si>
    <t>GARRETT COUNTY</t>
  </si>
  <si>
    <t>GERMANTOWN</t>
  </si>
  <si>
    <t>GOOD SAMARITAN</t>
  </si>
  <si>
    <t>HARBOR</t>
  </si>
  <si>
    <t>HARFORD</t>
  </si>
  <si>
    <t>HOLY CROSS</t>
  </si>
  <si>
    <t>HOLY CROSS GERMANTOWN</t>
  </si>
  <si>
    <t>HOPKINS BAYVIEW MED CTR</t>
  </si>
  <si>
    <t>HOWARD COUNTY</t>
  </si>
  <si>
    <t>JOHNS HOPKINS</t>
  </si>
  <si>
    <t>LAUREL REGIONAL</t>
  </si>
  <si>
    <t>LEVINDALE</t>
  </si>
  <si>
    <t>MCCREADY</t>
  </si>
  <si>
    <t>MERCY</t>
  </si>
  <si>
    <t>MERITUS</t>
  </si>
  <si>
    <t>MONTGOMERY GENERAL</t>
  </si>
  <si>
    <t>NORTHWEST</t>
  </si>
  <si>
    <t>PENINSULA REGIONAL</t>
  </si>
  <si>
    <t>PRINCE GEORGE</t>
  </si>
  <si>
    <t>QUEEN ANNES</t>
  </si>
  <si>
    <t>REHAB &amp; ORTHO</t>
  </si>
  <si>
    <t>SHADY GROVE</t>
  </si>
  <si>
    <t>SINAI</t>
  </si>
  <si>
    <t>SOUTHERN MARYLAND</t>
  </si>
  <si>
    <t>ST. AGNES</t>
  </si>
  <si>
    <t>ST. MARY</t>
  </si>
  <si>
    <t>SUBURBAN</t>
  </si>
  <si>
    <t>UM ST. JOSEPH</t>
  </si>
  <si>
    <t>UMMC MIDTOWN</t>
  </si>
  <si>
    <t>UNION HOSPITAL  OF CECIL COUNT</t>
  </si>
  <si>
    <t>UNION MEMORIAL</t>
  </si>
  <si>
    <t>UNIVERSITY OF MARYLAND</t>
  </si>
  <si>
    <t>UPPER CHESAPEAKE HEALTH</t>
  </si>
  <si>
    <t>WASHINGTON ADVENTIST</t>
  </si>
  <si>
    <t>WESTERN MARYLAND HEALTH SYSTEM</t>
  </si>
  <si>
    <t>PQI</t>
  </si>
  <si>
    <t>Readmission</t>
  </si>
  <si>
    <t>Sepsis</t>
  </si>
  <si>
    <t>Non-PAU</t>
  </si>
  <si>
    <t>ECMAD 2013</t>
  </si>
  <si>
    <t>ECMAD 2014</t>
  </si>
  <si>
    <t>ECMAD 2015</t>
  </si>
  <si>
    <t>Total Charge_2013</t>
  </si>
  <si>
    <t>Total Charge_2014</t>
  </si>
  <si>
    <t>Total Charge_2015</t>
  </si>
  <si>
    <t>Cases_2013</t>
  </si>
  <si>
    <t>Cases_2014</t>
  </si>
  <si>
    <t>Cases_2015</t>
  </si>
  <si>
    <t>ProdCat</t>
  </si>
  <si>
    <t>Row Labels</t>
  </si>
  <si>
    <t>Grand Total</t>
  </si>
  <si>
    <t>Sum of ECMAD 2015</t>
  </si>
  <si>
    <t>Column Labels</t>
  </si>
  <si>
    <t>Sum of Total Charge_2015</t>
  </si>
  <si>
    <t>Non-Pau</t>
  </si>
  <si>
    <t>Non-Pau Total</t>
  </si>
  <si>
    <t>PAU Total</t>
  </si>
  <si>
    <t>% Total CHARGE-NonPAU</t>
  </si>
  <si>
    <t>% Total CHARGE PQI</t>
  </si>
  <si>
    <t>% Total CHARGE Readmission</t>
  </si>
  <si>
    <t>% Total CHARGE Sepsis</t>
  </si>
  <si>
    <t>% Total CHARGE PAU TOTAL</t>
  </si>
  <si>
    <t>Hospital Name</t>
  </si>
  <si>
    <t>CY 2015 (Jan-September) Percent Total Charge by PAU</t>
  </si>
  <si>
    <t>(All)</t>
  </si>
  <si>
    <t>Sum of ECMAD 2013</t>
  </si>
  <si>
    <t>Hospital</t>
  </si>
  <si>
    <t>PAU Trend: % ECMAD Change Cy13 vs CY15 Jan-September</t>
  </si>
  <si>
    <t>CY13 PAU</t>
  </si>
  <si>
    <t>CY13 ECMAD Non-Pau</t>
  </si>
  <si>
    <t>CY15 ECMAD Non-Pau</t>
  </si>
  <si>
    <t>CY15 PAU</t>
  </si>
  <si>
    <t>% PAU Change</t>
  </si>
  <si>
    <t>Provider ID</t>
  </si>
  <si>
    <t>% Change CM-Adj All-Payer CY14 to CY13</t>
  </si>
  <si>
    <t>% Change CM-Adj All-Payer CY15 to CY13</t>
  </si>
  <si>
    <t>CY 2013 CM-Adj All-Payer Readmission Rate</t>
  </si>
  <si>
    <t>HSCRC CY15 YTD Case-Mix Adjusted Readmission Rate</t>
  </si>
  <si>
    <t xml:space="preserve">% Change in Eligible Discharges CY13 to CY15 YTD </t>
  </si>
  <si>
    <t>All-Payer Mean ADI</t>
  </si>
  <si>
    <t>% All-Payer Patients &gt;=85th ADI Percentile</t>
  </si>
  <si>
    <t>% Medicaid Discharges of All-Payer</t>
  </si>
  <si>
    <t>UNION OF CECIL</t>
  </si>
  <si>
    <t xml:space="preserve">PRINCE GEORGES </t>
  </si>
  <si>
    <t xml:space="preserve"> UM EASTON</t>
  </si>
  <si>
    <t>Kernan</t>
  </si>
  <si>
    <t xml:space="preserve">DORCHESTER </t>
  </si>
  <si>
    <t xml:space="preserve">HOLY CROSS </t>
  </si>
  <si>
    <t xml:space="preserve">SOUTHERN MARYLAND </t>
  </si>
  <si>
    <t>FREDERICK</t>
  </si>
  <si>
    <t xml:space="preserve">HARBOR </t>
  </si>
  <si>
    <t>GBMC</t>
  </si>
  <si>
    <t>WESTERN MARYLAND</t>
  </si>
  <si>
    <t>LAUREL</t>
  </si>
  <si>
    <t>CARROLL</t>
  </si>
  <si>
    <t>DOCTORS</t>
  </si>
  <si>
    <t xml:space="preserve">HADY GROVE </t>
  </si>
  <si>
    <t>UPPER CHESAPEAKE</t>
  </si>
  <si>
    <t xml:space="preserve">MEDSTAR MONTGOMERY </t>
  </si>
  <si>
    <t>BWMC</t>
  </si>
  <si>
    <t>JOHNS HOPKINS BAYVIEW</t>
  </si>
  <si>
    <t>UMMC</t>
  </si>
  <si>
    <t xml:space="preserve"> MIDTOWN </t>
  </si>
  <si>
    <t xml:space="preserve">SAINT AGNES </t>
  </si>
  <si>
    <t xml:space="preserve"> FRANKLIN SQUARE </t>
  </si>
  <si>
    <t xml:space="preserve"> ST JOSEPH </t>
  </si>
  <si>
    <t xml:space="preserve">CALVERT </t>
  </si>
  <si>
    <t xml:space="preserve">SINAI </t>
  </si>
  <si>
    <t xml:space="preserve">FORT WASHINGTON </t>
  </si>
  <si>
    <t>SAINT MARY'S</t>
  </si>
  <si>
    <t xml:space="preserve">HARFORD </t>
  </si>
  <si>
    <t xml:space="preserve">BON SECOURS </t>
  </si>
  <si>
    <t xml:space="preserve">ATLANTIC </t>
  </si>
  <si>
    <t xml:space="preserve">% Change in Adj Readmission Rate for Medicare FFS </t>
  </si>
  <si>
    <t>CY 2015 Readmission Year to Date Results</t>
  </si>
  <si>
    <t>PAU Total Annualized Charges</t>
  </si>
  <si>
    <t>Sum of ECMAD 2015_2</t>
  </si>
  <si>
    <t>Sum of Total Charge_2015_2</t>
  </si>
  <si>
    <t>% State PAU ECMAD</t>
  </si>
  <si>
    <t>PAU ECMAD Total Annualized</t>
  </si>
  <si>
    <t>Non-PAU ECMAD</t>
  </si>
  <si>
    <t>PQI ECMAD</t>
  </si>
  <si>
    <t>Readmission ECMAD</t>
  </si>
  <si>
    <t>Sepsis ECMAD</t>
  </si>
  <si>
    <t>Non-PAU Charge</t>
  </si>
  <si>
    <t>PQI Charge</t>
  </si>
  <si>
    <t>Readmission Charge</t>
  </si>
  <si>
    <t>Sepsis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</si>
</sst>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0.0%"/>
    <numFmt numFmtId="167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3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3" fontId="0" fillId="0" borderId="3" xfId="0" applyNumberFormat="1" applyBorder="1"/>
    <xf numFmtId="164" fontId="0" fillId="0" borderId="3" xfId="0" applyNumberFormat="1" applyBorder="1"/>
    <xf numFmtId="165" fontId="0" fillId="0" borderId="3" xfId="0" applyNumberFormat="1" applyBorder="1"/>
    <xf numFmtId="0" fontId="2" fillId="2" borderId="1" xfId="0" applyFont="1" applyFill="1" applyBorder="1" applyAlignment="1">
      <alignment horizontal="left" wrapText="1"/>
    </xf>
    <xf numFmtId="0" fontId="0" fillId="0" borderId="0" xfId="0" pivotButton="1"/>
    <xf numFmtId="165" fontId="0" fillId="0" borderId="0" xfId="0" applyNumberFormat="1"/>
    <xf numFmtId="10" fontId="0" fillId="0" borderId="0" xfId="0" applyNumberFormat="1"/>
    <xf numFmtId="0" fontId="2" fillId="2" borderId="0" xfId="0" applyFont="1" applyFill="1" applyBorder="1" applyAlignment="1">
      <alignment wrapText="1"/>
    </xf>
    <xf numFmtId="0" fontId="2" fillId="0" borderId="0" xfId="0" applyFont="1"/>
    <xf numFmtId="0" fontId="2" fillId="2" borderId="0" xfId="0" applyFont="1" applyFill="1" applyBorder="1"/>
    <xf numFmtId="0" fontId="2" fillId="3" borderId="0" xfId="0" applyFont="1" applyFill="1" applyBorder="1" applyAlignment="1">
      <alignment wrapText="1"/>
    </xf>
    <xf numFmtId="0" fontId="0" fillId="0" borderId="4" xfId="0" applyBorder="1" applyAlignment="1">
      <alignment horizontal="left"/>
    </xf>
    <xf numFmtId="10" fontId="0" fillId="0" borderId="4" xfId="0" applyNumberFormat="1" applyBorder="1"/>
    <xf numFmtId="0" fontId="2" fillId="2" borderId="4" xfId="0" applyFont="1" applyFill="1" applyBorder="1" applyAlignment="1">
      <alignment horizontal="left"/>
    </xf>
    <xf numFmtId="10" fontId="2" fillId="2" borderId="4" xfId="0" applyNumberFormat="1" applyFont="1" applyFill="1" applyBorder="1"/>
    <xf numFmtId="165" fontId="0" fillId="0" borderId="4" xfId="0" applyNumberFormat="1" applyBorder="1"/>
    <xf numFmtId="166" fontId="0" fillId="0" borderId="4" xfId="1" applyNumberFormat="1" applyFont="1" applyBorder="1"/>
    <xf numFmtId="165" fontId="2" fillId="2" borderId="4" xfId="0" applyNumberFormat="1" applyFont="1" applyFill="1" applyBorder="1"/>
    <xf numFmtId="166" fontId="2" fillId="4" borderId="4" xfId="1" applyNumberFormat="1" applyFont="1" applyFill="1" applyBorder="1"/>
    <xf numFmtId="0" fontId="0" fillId="0" borderId="0" xfId="0" applyFill="1" applyAlignment="1">
      <alignment horizontal="center" vertical="center" wrapText="1"/>
    </xf>
    <xf numFmtId="0" fontId="0" fillId="0" borderId="4" xfId="0" applyFill="1" applyBorder="1"/>
    <xf numFmtId="0" fontId="0" fillId="0" borderId="4" xfId="0" applyBorder="1"/>
    <xf numFmtId="10" fontId="0" fillId="0" borderId="4" xfId="1" applyNumberFormat="1" applyFont="1" applyBorder="1"/>
    <xf numFmtId="10" fontId="3" fillId="0" borderId="4" xfId="0" applyNumberFormat="1" applyFont="1" applyFill="1" applyBorder="1"/>
    <xf numFmtId="166" fontId="0" fillId="0" borderId="4" xfId="1" applyNumberFormat="1" applyFont="1" applyFill="1" applyBorder="1"/>
    <xf numFmtId="10" fontId="0" fillId="0" borderId="4" xfId="0" applyNumberFormat="1" applyFill="1" applyBorder="1"/>
    <xf numFmtId="2" fontId="0" fillId="0" borderId="4" xfId="0" applyNumberFormat="1" applyBorder="1"/>
    <xf numFmtId="0" fontId="0" fillId="0" borderId="0" xfId="0" applyFill="1"/>
    <xf numFmtId="10" fontId="0" fillId="0" borderId="0" xfId="1" applyNumberFormat="1" applyFont="1" applyFill="1"/>
    <xf numFmtId="0" fontId="2" fillId="5" borderId="6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1" xfId="0" applyFont="1" applyFill="1" applyBorder="1"/>
    <xf numFmtId="3" fontId="0" fillId="0" borderId="0" xfId="0" applyNumberFormat="1"/>
    <xf numFmtId="164" fontId="0" fillId="0" borderId="0" xfId="0" applyNumberFormat="1"/>
    <xf numFmtId="165" fontId="0" fillId="0" borderId="0" xfId="2" applyNumberFormat="1" applyFont="1"/>
    <xf numFmtId="167" fontId="0" fillId="0" borderId="0" xfId="3" applyNumberFormat="1" applyFont="1"/>
    <xf numFmtId="167" fontId="2" fillId="2" borderId="0" xfId="3" applyNumberFormat="1" applyFont="1" applyFill="1"/>
    <xf numFmtId="167" fontId="2" fillId="2" borderId="1" xfId="3" applyNumberFormat="1" applyFont="1" applyFill="1" applyBorder="1"/>
    <xf numFmtId="0" fontId="2" fillId="0" borderId="0" xfId="0" applyFont="1" applyAlignment="1">
      <alignment wrapText="1"/>
    </xf>
    <xf numFmtId="164" fontId="0" fillId="0" borderId="4" xfId="0" applyNumberFormat="1" applyBorder="1"/>
    <xf numFmtId="3" fontId="0" fillId="0" borderId="4" xfId="0" applyNumberFormat="1" applyBorder="1"/>
    <xf numFmtId="165" fontId="2" fillId="2" borderId="4" xfId="2" applyNumberFormat="1" applyFont="1" applyFill="1" applyBorder="1" applyAlignment="1">
      <alignment horizontal="left"/>
    </xf>
    <xf numFmtId="4" fontId="0" fillId="0" borderId="0" xfId="0" applyNumberFormat="1"/>
    <xf numFmtId="165" fontId="0" fillId="0" borderId="4" xfId="2" applyNumberFormat="1" applyFont="1" applyBorder="1"/>
    <xf numFmtId="167" fontId="0" fillId="0" borderId="0" xfId="0" applyNumberFormat="1"/>
    <xf numFmtId="167" fontId="2" fillId="2" borderId="4" xfId="3" applyNumberFormat="1" applyFont="1" applyFill="1" applyBorder="1" applyAlignment="1">
      <alignment horizontal="left"/>
    </xf>
    <xf numFmtId="0" fontId="3" fillId="0" borderId="0" xfId="0" applyFont="1"/>
    <xf numFmtId="0" fontId="4" fillId="3" borderId="0" xfId="0" applyFont="1" applyFill="1" applyBorder="1" applyAlignment="1">
      <alignment wrapText="1"/>
    </xf>
    <xf numFmtId="10" fontId="3" fillId="0" borderId="4" xfId="1" applyNumberFormat="1" applyFont="1" applyBorder="1"/>
    <xf numFmtId="164" fontId="3" fillId="0" borderId="0" xfId="0" applyNumberFormat="1" applyFont="1" applyBorder="1"/>
    <xf numFmtId="9" fontId="4" fillId="2" borderId="4" xfId="1" applyFont="1" applyFill="1" applyBorder="1" applyAlignment="1">
      <alignment horizontal="right"/>
    </xf>
    <xf numFmtId="0" fontId="2" fillId="2" borderId="1" xfId="0" applyFont="1" applyFill="1" applyBorder="1" applyAlignment="1">
      <alignment wrapText="1"/>
    </xf>
    <xf numFmtId="165" fontId="2" fillId="2" borderId="1" xfId="2" applyNumberFormat="1" applyFont="1" applyFill="1" applyBorder="1" applyAlignment="1">
      <alignment wrapText="1"/>
    </xf>
    <xf numFmtId="167" fontId="2" fillId="2" borderId="1" xfId="3" applyNumberFormat="1" applyFont="1" applyFill="1" applyBorder="1" applyAlignment="1">
      <alignment wrapText="1"/>
    </xf>
    <xf numFmtId="0" fontId="3" fillId="0" borderId="0" xfId="0" applyFont="1" applyFill="1"/>
    <xf numFmtId="0" fontId="4" fillId="5" borderId="6" xfId="0" applyFont="1" applyFill="1" applyBorder="1" applyAlignment="1">
      <alignment horizontal="center" vertical="center" wrapText="1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23">
    <dxf>
      <numFmt numFmtId="164" formatCode="&quot;$&quot;#,##0"/>
    </dxf>
    <dxf>
      <numFmt numFmtId="3" formatCode="#,##0"/>
    </dxf>
    <dxf>
      <numFmt numFmtId="165" formatCode="_(* #,##0_);_(* \(#,##0\);_(* &quot;-&quot;??_);_(@_)"/>
    </dxf>
    <dxf>
      <numFmt numFmtId="14" formatCode="0.00%"/>
    </dxf>
    <dxf>
      <numFmt numFmtId="4" formatCode="#,##0.00"/>
    </dxf>
    <dxf>
      <numFmt numFmtId="14" formatCode="0.00%"/>
    </dxf>
    <dxf>
      <numFmt numFmtId="14" formatCode="0.00%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0" formatCode="General"/>
    </dxf>
    <dxf>
      <numFmt numFmtId="165" formatCode="_(* #,##0_);_(* \(#,##0\);_(* &quot;-&quot;??_);_(@_)"/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ule Calikoglu" refreshedDate="42436.486324305559" createdVersion="5" refreshedVersion="5" minRefreshableVersion="3" recordCount="949">
  <cacheSource type="worksheet">
    <worksheetSource ref="A2:M951" sheet="Data"/>
  </cacheSource>
  <cacheFields count="13">
    <cacheField name="hospname" numFmtId="0">
      <sharedItems count="51">
        <s v="ANNE ARUNDEL"/>
        <s v="ATLANTIC GENERAL"/>
        <s v="BALTIMORE WASHINGTON MEDICAL CENTER"/>
        <s v="BON SECOURS"/>
        <s v="BOWIE HEALTH"/>
        <s v="CALVERT"/>
        <s v="CARROLL COUNTY"/>
        <s v="CHARLES REGIONAL"/>
        <s v="CHESTERTOWN"/>
        <s v="DOCTORS COMMUNITY"/>
        <s v="DORCHESTER"/>
        <s v="EASTON"/>
        <s v="FRANKLIN SQUARE"/>
        <s v="FREDERICK MEMORIAL"/>
        <s v="FT. WASHINGTON"/>
        <s v="G.B.M.C."/>
        <s v="GARRETT COUNTY"/>
        <s v="GERMANTOWN"/>
        <s v="GOOD SAMARITAN"/>
        <s v="HARBOR"/>
        <s v="HARFORD"/>
        <s v="HOLY CROSS"/>
        <s v="HOLY CROSS GERMANTOWN"/>
        <s v="HOPKINS BAYVIEW MED CTR"/>
        <s v="HOWARD COUNTY"/>
        <s v="JOHNS HOPKINS"/>
        <s v="LAUREL REGIONAL"/>
        <s v="LEVINDALE"/>
        <s v="MCCREADY"/>
        <s v="MERCY"/>
        <s v="MERITUS"/>
        <s v="MONTGOMERY GENERAL"/>
        <s v="NORTHWEST"/>
        <s v="PENINSULA REGIONAL"/>
        <s v="PRINCE GEORGE"/>
        <s v="QUEEN ANNES"/>
        <s v="REHAB &amp; ORTHO"/>
        <s v="SHADY GROVE"/>
        <s v="SINAI"/>
        <s v="SOUTHERN MARYLAND"/>
        <s v="ST. AGNES"/>
        <s v="ST. MARY"/>
        <s v="SUBURBAN"/>
        <s v="UM ST. JOSEPH"/>
        <s v="UMMC MIDTOWN"/>
        <s v="UNION HOSPITAL  OF CECIL COUNT"/>
        <s v="UNION MEMORIAL"/>
        <s v="UNIVERSITY OF MARYLAND"/>
        <s v="UPPER CHESAPEAKE HEALTH"/>
        <s v="WASHINGTON ADVENTIST"/>
        <s v="WESTERN MARYLAND HEALTH SYSTEM"/>
      </sharedItems>
    </cacheField>
    <cacheField name="PAU" numFmtId="0">
      <sharedItems containsMixedTypes="1" containsNumber="1" containsInteger="1" minValue="0" maxValue="1" count="4">
        <s v="Non-Pau"/>
        <s v="PAU"/>
        <n v="0" u="1"/>
        <n v="1" u="1"/>
      </sharedItems>
    </cacheField>
    <cacheField name="payer2" numFmtId="0">
      <sharedItems count="5">
        <s v="Charity/Self Pay"/>
        <s v="Commercial/Other"/>
        <s v="Medicaid"/>
        <s v="Medicare FFS"/>
        <s v="Medicare MA"/>
      </sharedItems>
    </cacheField>
    <cacheField name="ProdCat" numFmtId="0">
      <sharedItems count="4">
        <s v="Non-PAU"/>
        <s v="PQI"/>
        <s v="Readmission"/>
        <s v="Sepsis"/>
      </sharedItems>
    </cacheField>
    <cacheField name="ECMAD 2013" numFmtId="3">
      <sharedItems containsSemiMixedTypes="0" containsString="0" containsNumber="1" minValue="0" maxValue="43868.034488246412" count="901">
        <n v="1025.9408556884998"/>
        <n v="17969.064904374602"/>
        <n v="2728.1599148424989"/>
        <n v="12390.655768656112"/>
        <n v="383.17346788240002"/>
        <n v="315.36002959609999"/>
        <n v="1932.0774442228012"/>
        <n v="594.61584369460058"/>
        <n v="2986.3130299498994"/>
        <n v="100.07320899809999"/>
        <n v="1119.6350512473991"/>
        <n v="8356.8560397522015"/>
        <n v="2667.7726758352037"/>
        <n v="7716.8189617494918"/>
        <n v="689.96909020320038"/>
        <n v="723.52048671049977"/>
        <n v="755.95940757289952"/>
        <n v="1349.9562220056007"/>
        <n v="958.46427111369962"/>
        <n v="214.75288444690003"/>
        <n v="109.54584571330001"/>
        <n v="515.57194293120006"/>
        <n v="176.46227912289996"/>
        <n v="86.890435314299978"/>
        <n v="3.1428581124999999"/>
        <n v="361.7958650755001"/>
        <n v="3782.9280387214994"/>
        <n v="889.5322222599001"/>
        <n v="2308.8969156420999"/>
        <n v="30.784748790200002"/>
        <n v="188.69862219039999"/>
        <n v="5332.7647467225015"/>
        <n v="1468.5698837767006"/>
        <n v="4830.5848471218978"/>
        <n v="67.002450288100022"/>
        <n v="508.55054086930011"/>
        <n v="3121.5395361937003"/>
        <n v="1062.9216657939994"/>
        <n v="2405.9541931529957"/>
        <n v="6.3542378612000006"/>
        <n v="110.62814856620003"/>
        <n v="652.14286742430056"/>
        <n v="390.71611440230021"/>
        <n v="1237.7240670236008"/>
        <n v="15.1947075836"/>
        <n v="699.06580313100005"/>
        <n v="3881.3367839656994"/>
        <n v="1182.6639559978005"/>
        <n v="3432.9450991058002"/>
        <n v="253.49835956489997"/>
        <n v="207.7311668813"/>
        <n v="701.07836399249993"/>
        <n v="514.88051333190003"/>
        <n v="1028.8619301712999"/>
        <n v="23.480786624300013"/>
        <n v="358.17253821719993"/>
        <n v="2870.4054359674001"/>
        <n v="1343.7233493239005"/>
        <n v="4855.6219888556998"/>
        <n v="67.059188870299991"/>
        <n v="1256.2344868216996"/>
        <n v="8125.0128037309969"/>
        <n v="5122.9366093992985"/>
        <n v="7979.664138193195"/>
        <n v="1075.8179281932007"/>
        <n v="812.08831302520036"/>
        <n v="8415.4862674639025"/>
        <n v="2174.0953889888001"/>
        <n v="7031.7986414982961"/>
        <n v="223.16290372600022"/>
        <n v="231.49394945810016"/>
        <n v="1013.8312786343992"/>
        <n v="543.93555369759986"/>
        <n v="770.91030751729988"/>
        <n v="29.818130393700002"/>
        <n v="490.82556615159979"/>
        <n v="14415.566538332601"/>
        <n v="1608.9172639599997"/>
        <n v="8767.9931498318001"/>
        <n v="396.3016474439998"/>
        <n v="201.94757057520007"/>
        <n v="1001.8156098383"/>
        <n v="566.35438563970001"/>
        <n v="1082.0923799966995"/>
        <n v="89.015045402800084"/>
        <n v="156.8360541962"/>
        <n v="479.96969286099983"/>
        <n v="280.56617199579995"/>
        <n v="65.936433589300009"/>
        <n v="4.4891020111000008"/>
        <n v="708.0930780846993"/>
        <n v="4596.2002078622963"/>
        <n v="2065.2791014817999"/>
        <n v="7093.2094569466999"/>
        <n v="672.98192069390007"/>
        <n v="629.4033763440998"/>
        <n v="3117.882509242701"/>
        <n v="2827.5905883093992"/>
        <n v="2809.9705513512986"/>
        <n v="280.72031183700005"/>
        <n v="238.34459233540002"/>
        <n v="2116.8163266421002"/>
        <n v="658.71217647170022"/>
        <n v="1956.8384672974985"/>
        <n v="0"/>
        <n v="2377.3819605411986"/>
        <n v="11623.810712359897"/>
        <n v="4756.2512554829973"/>
        <n v="5950.2274356150992"/>
        <n v="243.92655776569984"/>
        <n v="1692.1062868550987"/>
        <n v="9661.7917135722964"/>
        <n v="6708.9513268278015"/>
        <n v="7841.5622350034091"/>
        <n v="248.67301006539995"/>
        <n v="624.6835297358997"/>
        <n v="8356.1192344112023"/>
        <n v="1739.237792989501"/>
        <n v="4298.4544768779988"/>
        <n v="173.26658700399989"/>
        <n v="1646.4287793910007"/>
        <n v="43868.034488246412"/>
        <n v="14862.918115806908"/>
        <n v="21833.940971666518"/>
        <n v="469.86323380719972"/>
        <n v="510.04484758589967"/>
        <n v="1945.2080242154996"/>
        <n v="1170.4285190932003"/>
        <n v="1396.2058592479998"/>
        <n v="35.382975904399999"/>
        <n v="5.5965365199999999E-2"/>
        <n v="0.96340176850000003"/>
        <n v="9.5131362227"/>
        <n v="0.44781818540000001"/>
        <n v="46.889337058599985"/>
        <n v="185.08229778179998"/>
        <n v="122.9413655418"/>
        <n v="298.34553396930028"/>
        <n v="6.1260069704999989"/>
        <n v="987.5525647900995"/>
        <n v="13044.558808128793"/>
        <n v="4863.7450428649008"/>
        <n v="7883.8597585783"/>
        <n v="1023.7394037763006"/>
        <n v="1147.2609808977011"/>
        <n v="5592.7987637108954"/>
        <n v="2422.2441423119017"/>
        <n v="6598.5287144131053"/>
        <n v="560.04893718369988"/>
        <n v="393.6067545154001"/>
        <n v="3657.3017921907954"/>
        <n v="707.31005414620006"/>
        <n v="3688.0058428386001"/>
        <n v="112.52154616910005"/>
        <n v="522.02495724930009"/>
        <n v="3786.3097552741988"/>
        <n v="1926.9724587026999"/>
        <n v="4696.6905141915058"/>
        <n v="438.37464544990002"/>
        <n v="1391.2811780120999"/>
        <n v="8104.7769505111983"/>
        <n v="3109.2344852827964"/>
        <n v="11043.457741235916"/>
        <n v="121.18940744989996"/>
        <n v="1101.5915696389998"/>
        <n v="2779.6262489561977"/>
        <n v="3783.0465809793968"/>
        <n v="2131.1665466754985"/>
        <n v="97.878645909400021"/>
        <n v="38.414057338199996"/>
        <n v="180.31048081849997"/>
        <n v="98.116401844599977"/>
        <n v="61.7738894067"/>
        <n v="0.90520677669999994"/>
        <n v="176.07736551119999"/>
        <n v="2354.5312935077009"/>
        <n v="1051.2772668558"/>
        <n v="1862.2383017573991"/>
        <n v="56.673196636200004"/>
        <n v="1089.2934019018994"/>
        <n v="9476.8819050191887"/>
        <n v="2941.9816408476013"/>
        <n v="5066.1573962363018"/>
        <n v="174.54901691349991"/>
        <n v="1006.2662694786002"/>
        <n v="11742.343794500004"/>
        <n v="5743.7410298795976"/>
        <n v="11764.017799163792"/>
        <n v="1340.9683255675991"/>
        <n v="883.17861202419999"/>
        <n v="4358.0272636687951"/>
        <n v="1611.439556215998"/>
        <n v="3975.2366102602996"/>
        <n v="233.85543135620003"/>
        <n v="1376.3893771162998"/>
        <n v="7095.5668152408007"/>
        <n v="3213.1010757316972"/>
        <n v="6872.2844172056966"/>
        <n v="916.31088555159988"/>
        <n v="442.97498397749979"/>
        <n v="4364.4306214722001"/>
        <n v="1211.7053704371001"/>
        <n v="2932.6582802319012"/>
        <n v="0.1472598993"/>
        <n v="648.32629159989983"/>
        <n v="6699.5700353010971"/>
        <n v="420.91294553849997"/>
        <n v="7058.7757260547996"/>
        <n v="36.446640569300001"/>
        <n v="522.5341605456"/>
        <n v="9721.7947811380036"/>
        <n v="1379.7427894759992"/>
        <n v="8411.2924577669964"/>
        <n v="552.75262262630019"/>
        <n v="562.46270861849962"/>
        <n v="844.83006423349991"/>
        <n v="2620.1145466416997"/>
        <n v="1874.6004072898984"/>
        <n v="289.1728611356001"/>
        <n v="347.16972789370016"/>
        <n v="2569.9264574205986"/>
        <n v="1764.7499412805998"/>
        <n v="2786.5165692902988"/>
        <n v="184.50495216179993"/>
        <n v="1206.8534546196997"/>
        <n v="7314.8147735872008"/>
        <n v="2716.9338572946021"/>
        <n v="8083.8956986406029"/>
        <n v="992.96804784420044"/>
        <n v="2921.9966260475012"/>
        <n v="20803.277266378595"/>
        <n v="13277.713776601908"/>
        <n v="15162.440061005298"/>
        <n v="882.19489000720023"/>
        <n v="329.81490097379998"/>
        <n v="7856.0755872708951"/>
        <n v="1432.0423750552"/>
        <n v="6608.7384433299931"/>
        <n v="1325.6235415037004"/>
        <n v="3697.6494968183993"/>
        <n v="2222.0620140625979"/>
        <n v="4211.3543188579997"/>
        <n v="310.01148955130014"/>
        <n v="797.31745362040056"/>
        <n v="4596.9559802501017"/>
        <n v="2223.4813013159992"/>
        <n v="7649.3489851819077"/>
        <n v="451.34119824720023"/>
        <n v="84.266671000000017"/>
        <n v="46.553025999999996"/>
        <n v="39.167864000000002"/>
        <n v="367.47189100000003"/>
        <n v="461.91688100000005"/>
        <n v="186.47986200000005"/>
        <n v="108.227574"/>
        <n v="170.21888100000001"/>
        <n v="30.741215999999994"/>
        <n v="896.19971299999975"/>
        <n v="1467.8785339999999"/>
        <n v="410.84356200000002"/>
        <n v="35.126441000000007"/>
        <n v="40.422649000000007"/>
        <n v="22.318168"/>
        <n v="24.413823000000001"/>
        <n v="5.4795800000000003"/>
        <n v="14.364108999999999"/>
        <n v="88.012788"/>
        <n v="44.565921999999986"/>
        <n v="28.433774999999997"/>
        <n v="22.436396999999999"/>
        <n v="11.063893999999999"/>
        <n v="19.055044999999996"/>
        <n v="338.70839000000001"/>
        <n v="358.37687600000004"/>
        <n v="203.77538000000001"/>
        <n v="10.388766"/>
        <n v="8.6622649999999997"/>
        <n v="7.4846880000000011"/>
        <n v="74.771638999999993"/>
        <n v="79.209289999999996"/>
        <n v="13.105475"/>
        <n v="360.03852499999999"/>
        <n v="528.30094399999996"/>
        <n v="189.18303999999998"/>
        <n v="146.05796299999997"/>
        <n v="343.57691599999998"/>
        <n v="71.476675"/>
        <n v="970.24389700000006"/>
        <n v="1569.5611180000001"/>
        <n v="520.32747500000005"/>
        <n v="75.084619000000004"/>
        <n v="136.03314599999999"/>
        <n v="31.038666000000003"/>
        <n v="77.654021999999998"/>
        <n v="172.62668299999999"/>
        <n v="40.653145000000002"/>
        <n v="41.237294999999996"/>
        <n v="111.19590600000001"/>
        <n v="80.377499"/>
        <n v="133.482868"/>
        <n v="588.36453799999992"/>
        <n v="126.838621"/>
        <n v="141.72088300000001"/>
        <n v="349.85622600000005"/>
        <n v="176.941316"/>
        <n v="32.863234000000006"/>
        <n v="59.985623000000004"/>
        <n v="33.556749000000003"/>
        <n v="34.904139999999998"/>
        <n v="16.543858"/>
        <n v="5.102824"/>
        <n v="123.76863100000001"/>
        <n v="71.820064000000002"/>
        <n v="55.926567000000006"/>
        <n v="34.247027000000003"/>
        <n v="54.098143000000007"/>
        <n v="6.3468280000000004"/>
        <n v="376.46174800000011"/>
        <n v="291.365003"/>
        <n v="135.604444"/>
        <n v="2.0854970000000002"/>
        <n v="2.5646529999999998"/>
        <n v="1.0869200000000001"/>
        <n v="1.9741439999999999"/>
        <n v="148.64477900000003"/>
        <n v="273.62362199999995"/>
        <n v="139.90046500000003"/>
        <n v="62.987560999999999"/>
        <n v="108.34232400000003"/>
        <n v="55.705468999999987"/>
        <n v="619.36875900000007"/>
        <n v="776.41071599999987"/>
        <n v="411.42404700000003"/>
        <n v="6.126233"/>
        <n v="18.495043000000003"/>
        <n v="5.5386119999999996"/>
        <n v="54.682316"/>
        <n v="32.498491000000001"/>
        <n v="27.341543999999999"/>
        <n v="203.87316000000001"/>
        <n v="180.68225299999997"/>
        <n v="88.954422000000008"/>
        <n v="50.651632000000006"/>
        <n v="75.092861999999997"/>
        <n v="25.994833"/>
        <n v="431.23258699999997"/>
        <n v="584.93779900000004"/>
        <n v="343.10273899999999"/>
        <n v="1.9981359999999999"/>
        <n v="3.3647720000000003"/>
        <n v="12.035036"/>
        <n v="3.4831260000000004"/>
        <n v="0.49757899999999999"/>
        <n v="25.361173999999998"/>
        <n v="17.612234999999998"/>
        <n v="4.6015689999999996"/>
        <n v="27.578130999999999"/>
        <n v="44.871745000000004"/>
        <n v="5.5959570000000003"/>
        <n v="186.78283399999998"/>
        <n v="200.47921300000002"/>
        <n v="37.767636000000003"/>
        <n v="4.0159399999999996"/>
        <n v="70.121015"/>
        <n v="44.072203000000002"/>
        <n v="27.513381000000003"/>
        <n v="293.34177399999999"/>
        <n v="338.401387"/>
        <n v="204.04955200000001"/>
        <n v="113.23066500000002"/>
        <n v="250.30026599999997"/>
        <n v="107.73544800000001"/>
        <n v="505.30166400000002"/>
        <n v="757.65510200000006"/>
        <n v="513.3917019999999"/>
        <n v="42.998691000000001"/>
        <n v="62.496991999999999"/>
        <n v="23.324838"/>
        <n v="13.372678000000001"/>
        <n v="9.4678660000000008"/>
        <n v="4.5090370000000002"/>
        <n v="36.110496999999995"/>
        <n v="31.662019000000001"/>
        <n v="2.2778520000000002"/>
        <n v="31.268035999999999"/>
        <n v="43.798676999999998"/>
        <n v="220.64949000000004"/>
        <n v="155.158805"/>
        <n v="14.441996"/>
        <n v="3.9951250000000003"/>
        <n v="2.0044110000000002"/>
        <n v="28.277676999999997"/>
        <n v="6.5715069999999995"/>
        <n v="80.044657999999998"/>
        <n v="65.704354999999993"/>
        <n v="10.641436000000001"/>
        <n v="47.595743999999996"/>
        <n v="62.849533999999998"/>
        <n v="23.161680999999998"/>
        <n v="463.2343360000001"/>
        <n v="475.21006899999998"/>
        <n v="58.914473999999998"/>
        <n v="7.4081329999999994"/>
        <n v="6.5977259999999998"/>
        <n v="96.786745999999994"/>
        <n v="106.16722900000002"/>
        <n v="51.215862999999999"/>
        <n v="340.00548200000003"/>
        <n v="463.57450100000005"/>
        <n v="209.43046700000002"/>
        <n v="191.56804499999998"/>
        <n v="464.21463399999999"/>
        <n v="129.18363500000001"/>
        <n v="1104.6915309999999"/>
        <n v="1755.4846940000002"/>
        <n v="712.23040400000002"/>
        <n v="151.07144499999998"/>
        <n v="221.52312299999997"/>
        <n v="97.987677000000005"/>
        <n v="45.394904999999994"/>
        <n v="50.206109999999995"/>
        <n v="41.904069999999997"/>
        <n v="297.27714099999997"/>
        <n v="396.23494999999997"/>
        <n v="201.80954700000001"/>
        <n v="96.446312999999989"/>
        <n v="149.50358500000004"/>
        <n v="49.256935000000006"/>
        <n v="721.69643699999995"/>
        <n v="975.80468199999996"/>
        <n v="455.26267100000001"/>
        <n v="24.507114000000001"/>
        <n v="49.226970000000001"/>
        <n v="15.736940000000001"/>
        <n v="22.603375999999997"/>
        <n v="17.661351"/>
        <n v="2.1738400000000002"/>
        <n v="74.733083000000022"/>
        <n v="25.741865000000001"/>
        <n v="7.2766640000000002"/>
        <n v="33.600766"/>
        <n v="59.321054000000004"/>
        <n v="5.6426240000000005"/>
        <n v="152.75106400000001"/>
        <n v="128.08145199999998"/>
        <n v="42.810570999999996"/>
        <n v="7.7997420000000002"/>
        <n v="4.4253429999999998"/>
        <n v="2.3891840000000002"/>
        <n v="30.531617999999998"/>
        <n v="32.843004000000001"/>
        <n v="23.906651999999998"/>
        <n v="273.99972599999995"/>
        <n v="461.25297200000006"/>
        <n v="162.78927199999995"/>
        <n v="50.593397999999993"/>
        <n v="112.203255"/>
        <n v="40.250216999999999"/>
        <n v="648.73120900000004"/>
        <n v="977.02252699999985"/>
        <n v="330.83295300000003"/>
        <n v="34.435054999999998"/>
        <n v="65.021044000000003"/>
        <n v="12.379487999999998"/>
        <n v="13.675731000000001"/>
        <n v="2.3498520000000003"/>
        <n v="4.0159040000000008"/>
        <n v="28.096099000000002"/>
        <n v="11.166279000000003"/>
        <n v="12.981079000000001"/>
        <n v="13.430318999999999"/>
        <n v="8.8535280000000007"/>
        <n v="14.174885"/>
        <n v="102.18935900000001"/>
        <n v="59.058505000000011"/>
        <n v="74.399558999999996"/>
        <n v="9.0230840000000008"/>
        <n v="4.0820230000000004"/>
        <n v="94.557641999999987"/>
        <n v="57.601126999999998"/>
        <n v="29.706504999999996"/>
        <n v="230.655168"/>
        <n v="230.69405399999999"/>
        <n v="125.24990300000002"/>
        <n v="192.53156999999996"/>
        <n v="388.29229900000001"/>
        <n v="180.53558899999996"/>
        <n v="663.07335599999999"/>
        <n v="1398.0189579999999"/>
        <n v="509.24095800000009"/>
        <n v="73.19033499999999"/>
        <n v="147.57639499999999"/>
        <n v="48.068372000000004"/>
        <n v="70.897084000000007"/>
        <n v="51.272895999999996"/>
        <n v="43.033521"/>
        <n v="98.838995999999995"/>
        <n v="115.941709"/>
        <n v="74.355975000000001"/>
        <n v="135.39663000000002"/>
        <n v="234.25665600000002"/>
        <n v="87.117704000000003"/>
        <n v="447.87770199999994"/>
        <n v="531.46852999999999"/>
        <n v="267.20181600000001"/>
        <n v="62.815905999999991"/>
        <n v="61.538941000000001"/>
        <n v="39.063956000000005"/>
        <n v="13.710781000000001"/>
        <n v="17.523664"/>
        <n v="1.890398"/>
        <n v="141.13869099999999"/>
        <n v="165.248875"/>
        <n v="72.344768000000002"/>
        <n v="53.903490000000005"/>
        <n v="89.130247999999995"/>
        <n v="9.8157250000000005"/>
        <n v="253.81238200000001"/>
        <n v="404.88771600000007"/>
        <n v="166.19828600000002"/>
        <n v="136.32718499999999"/>
        <n v="138.25244000000001"/>
        <n v="119.68606299999999"/>
        <n v="324.05226100000004"/>
        <n v="598.09060999999997"/>
        <n v="492.98529400000001"/>
        <n v="90.82554300000001"/>
        <n v="234.97690399999999"/>
        <n v="204.08280300000001"/>
        <n v="723.23366899999974"/>
        <n v="1290.9426359999998"/>
        <n v="1048.430957"/>
        <n v="29.361194000000001"/>
        <n v="52.122442000000007"/>
        <n v="43.841086000000004"/>
        <n v="65.530084000000002"/>
        <n v="97.507090000000005"/>
        <n v="25.317139000000001"/>
        <n v="206.490859"/>
        <n v="470.85988099999997"/>
        <n v="98.290488999999994"/>
        <n v="211.91340699999998"/>
        <n v="721.74092499999995"/>
        <n v="171.60923700000001"/>
        <n v="685.64593700000023"/>
        <n v="1392.903681"/>
        <n v="321.62637400000006"/>
        <n v="64.031435000000002"/>
        <n v="106.189302"/>
        <n v="56.738032000000004"/>
        <n v="40.787938000000004"/>
        <n v="27.845518999999999"/>
        <n v="13.223731000000001"/>
        <n v="257.82355099999995"/>
        <n v="400.42557799999997"/>
        <n v="178.09523999999999"/>
        <n v="83.350737000000009"/>
        <n v="184.18863599999997"/>
        <n v="71.607738000000012"/>
        <n v="629.64892399999997"/>
        <n v="1055.908713"/>
        <n v="450.01524300000005"/>
        <n v="32.940798999999998"/>
        <n v="35.862821999999994"/>
        <n v="9.5545159999999996"/>
        <n v="3.7346120000000003"/>
        <n v="42.969701000000008"/>
        <n v="3.9118920000000004"/>
        <n v="281.03098399999999"/>
        <n v="2237.4689290000001"/>
        <n v="209.23252099999996"/>
        <n v="414.69487999999996"/>
        <n v="1846.951108"/>
        <n v="236.68429700000002"/>
        <n v="561.67823399999997"/>
        <n v="1984.065687"/>
        <n v="301.73073099999999"/>
        <n v="40.535785000000004"/>
        <n v="83.177836999999997"/>
        <n v="19.706176999999997"/>
        <n v="30.723603000000001"/>
        <n v="23.595072000000002"/>
        <n v="13.574064"/>
        <n v="107.81788999999999"/>
        <n v="118.363519"/>
        <n v="64.948968000000008"/>
        <n v="42.704634000000006"/>
        <n v="92.248503000000014"/>
        <n v="56.510517"/>
        <n v="172.58262999999997"/>
        <n v="377.95806600000003"/>
        <n v="246.42871699999998"/>
        <n v="6.5088650000000001"/>
        <n v="3.7744089999999999"/>
        <n v="6.7295439999999997"/>
        <n v="2.5340889999999998"/>
        <n v="8.5948259999999994"/>
        <n v="4.2017819999999997"/>
        <n v="4.7125729999999999"/>
        <n v="0.53997499999999998"/>
        <n v="0.65113200000000004"/>
        <n v="45.578831000000001"/>
        <n v="26.668384999999997"/>
        <n v="12.060131999999999"/>
        <n v="1.2677860000000001"/>
        <n v="0.67194600000000004"/>
        <n v="18.155854999999999"/>
        <n v="50.717120999999999"/>
        <n v="116.802166"/>
        <n v="319.60068100000001"/>
        <n v="30.515547999999995"/>
        <n v="150.26273899999998"/>
        <n v="361.80012899999997"/>
        <n v="49.046580000000006"/>
        <n v="320.43896799999999"/>
        <n v="583.08385900000007"/>
        <n v="55.635291999999993"/>
        <n v="73.656154999999998"/>
        <n v="101.934999"/>
        <n v="9.715873000000002"/>
        <n v="103.10439100000001"/>
        <n v="88.792830999999993"/>
        <n v="52.685818999999995"/>
        <n v="223.501959"/>
        <n v="294.18851100000001"/>
        <n v="126.24945900000002"/>
        <n v="103.38036799999998"/>
        <n v="152.18970099999999"/>
        <n v="62.979407000000009"/>
        <n v="776.04975999999988"/>
        <n v="1173.13725"/>
        <n v="468.66865699999994"/>
        <n v="60.209296999999999"/>
        <n v="59.677377"/>
        <n v="35.270645000000002"/>
        <n v="36.859529999999992"/>
        <n v="69.058730000000011"/>
        <n v="12.051355999999998"/>
        <n v="109.32857800000001"/>
        <n v="177.25831399999998"/>
        <n v="96.588327000000021"/>
        <n v="28.593397000000003"/>
        <n v="72.421688999999986"/>
        <n v="20.105782999999999"/>
        <n v="401.78179499999999"/>
        <n v="578.85633100000007"/>
        <n v="278.63190099999997"/>
        <n v="9.9928760000000008"/>
        <n v="13.445475"/>
        <n v="10.698781"/>
        <n v="4.3684240000000001"/>
        <n v="2.6949029999999996"/>
        <n v="192.68482900000001"/>
        <n v="198.60269699999998"/>
        <n v="88.33118300000001"/>
        <n v="178.625293"/>
        <n v="348.28416700000002"/>
        <n v="99.181067999999982"/>
        <n v="642.35154299999999"/>
        <n v="1099.8390810000001"/>
        <n v="435.84020400000003"/>
        <n v="70.846166999999994"/>
        <n v="141.06152299999999"/>
        <n v="38.209001999999998"/>
        <n v="83.352930999999984"/>
        <n v="100.96800100000002"/>
        <n v="44.780030999999994"/>
        <n v="262.38264300000003"/>
        <n v="371.27800500000001"/>
        <n v="106.00620700000002"/>
        <n v="107.416071"/>
        <n v="141.82790700000001"/>
        <n v="32.273912000000003"/>
        <n v="893.30198399999995"/>
        <n v="1367.7931080000001"/>
        <n v="530.27096700000004"/>
        <n v="8.7757470000000009"/>
        <n v="14.822982999999999"/>
        <n v="72.226745999999991"/>
        <n v="48.656756999999999"/>
        <n v="42.011457"/>
        <n v="137.17701299999999"/>
        <n v="147.98554199999998"/>
        <n v="82.111355000000003"/>
        <n v="192.15157300000001"/>
        <n v="391.30047699999994"/>
        <n v="130.51228700000001"/>
        <n v="335.49544200000003"/>
        <n v="470.69821400000006"/>
        <n v="300.07106699999997"/>
        <n v="27.499503999999998"/>
        <n v="17.958524999999998"/>
        <n v="26.036678000000002"/>
        <n v="14.138797000000002"/>
        <n v="6.793489000000001"/>
        <n v="12.811477"/>
        <n v="2.2156570000000002"/>
        <n v="101.10740999999999"/>
        <n v="103.13290800000001"/>
        <n v="70.764701000000002"/>
        <n v="264.19687500000003"/>
        <n v="490.59585399999992"/>
        <n v="207.34344099999998"/>
        <n v="129.49745899999999"/>
        <n v="237.39792099999997"/>
        <n v="88.965032999999977"/>
        <n v="607.45042100000012"/>
        <n v="1035.9600009999999"/>
        <n v="538.68657799999994"/>
        <n v="26.066742999999995"/>
        <n v="43.469934000000002"/>
        <n v="16.549429000000003"/>
        <n v="71.141508999999985"/>
        <n v="43.647277000000003"/>
        <n v="10.316980000000001"/>
        <n v="194.10387000000003"/>
        <n v="500.15458200000006"/>
        <n v="74.738605000000007"/>
        <n v="243.83761899999999"/>
        <n v="875.72858199999996"/>
        <n v="143.08106000000001"/>
        <n v="653.00490100000002"/>
        <n v="1784.2258430000002"/>
        <n v="450.48876899999993"/>
        <n v="100.620195"/>
        <n v="205.07409899999999"/>
        <n v="61.295128000000005"/>
        <n v="93.084127000000009"/>
        <n v="98.583341999999988"/>
        <n v="39.596035999999998"/>
        <n v="301.20570199999997"/>
        <n v="270.70480800000001"/>
        <n v="135.98565099999999"/>
        <n v="132.61172199999999"/>
        <n v="308.44852599999996"/>
        <n v="76.642038999999997"/>
        <n v="672.33517000000006"/>
        <n v="1084.4138119999998"/>
        <n v="341.10403799999995"/>
        <n v="41.333260999999993"/>
        <n v="73.275554000000014"/>
        <n v="25.545344999999994"/>
        <n v="123.925135"/>
        <n v="110.02761600000001"/>
        <n v="62.922181000000009"/>
        <n v="275.64530999999994"/>
        <n v="349.60068200000001"/>
        <n v="119.275784"/>
        <n v="189.40943399999998"/>
        <n v="388.63961699999999"/>
        <n v="124.60485600000001"/>
        <n v="879.19384100000002"/>
        <n v="1381.0487189999999"/>
        <n v="478.43941600000005"/>
        <n v="127.779982"/>
        <n v="153.87789799999999"/>
        <n v="64.25394"/>
        <n v="48.457928000000003"/>
        <n v="27.142045"/>
        <n v="11.4039"/>
        <n v="139.12604300000001"/>
        <n v="137.71025899999998"/>
        <n v="37.833677000000002"/>
        <n v="57.78852100000001"/>
        <n v="143.24842599999999"/>
        <n v="13.778443999999997"/>
        <n v="390.83445600000005"/>
        <n v="437.42449900000008"/>
        <n v="109.69662900000002"/>
        <n v="22.139952000000001"/>
        <n v="76.421908999999999"/>
        <n v="16.942996000000001"/>
        <n v="162.01909499999999"/>
        <n v="345.99718100000001"/>
        <n v="156.52522699999997"/>
        <n v="9.0430200000000003"/>
        <n v="62.637484999999998"/>
        <n v="20.936199000000002"/>
        <n v="517.42272299999991"/>
        <n v="1010.8087409999999"/>
        <n v="527.81424300000003"/>
        <n v="6.1696870000000006"/>
        <n v="15.425643000000001"/>
        <n v="24.847546000000001"/>
        <n v="35.722824000000003"/>
        <n v="35.807596000000004"/>
        <n v="32.416712000000004"/>
        <n v="154.481808"/>
        <n v="339.56987900000001"/>
        <n v="159.56215"/>
        <n v="26.706747"/>
        <n v="122.65322"/>
        <n v="36.691605000000003"/>
        <n v="459.96020099999998"/>
        <n v="996.53385800000001"/>
        <n v="469.69478600000002"/>
        <n v="37.125799999999998"/>
        <n v="72.236630000000005"/>
        <n v="35.831435999999997"/>
        <n v="24.903230999999998"/>
        <n v="44.440922999999998"/>
        <n v="22.268484000000001"/>
        <n v="21.371445999999999"/>
        <n v="103.065443"/>
        <n v="23.490044000000001"/>
        <n v="163.223176"/>
        <n v="731.41333999999995"/>
        <n v="197.20522"/>
        <n v="168.87865599999998"/>
        <n v="654.40225800000007"/>
        <n v="217.10838199999998"/>
        <n v="48.131286000000003"/>
        <n v="72.218107000000003"/>
        <n v="25.849253999999998"/>
        <n v="8.283334"/>
        <n v="13.305119999999999"/>
        <n v="13.720297000000002"/>
        <n v="51.268242000000008"/>
        <n v="92.457304999999991"/>
        <n v="69.835887"/>
        <n v="54.354347000000004"/>
        <n v="109.42841199999999"/>
        <n v="42.117535999999994"/>
        <n v="198.79356799999999"/>
        <n v="410.88906699999995"/>
        <n v="339.49923799999999"/>
        <n v="18.316411000000002"/>
        <n v="23.041972999999999"/>
        <n v="21.000319000000001"/>
        <n v="70.614765000000006"/>
        <n v="115.49243"/>
        <n v="18.154911000000002"/>
        <n v="166.11529600000003"/>
        <n v="246.94084400000003"/>
        <n v="37.701698999999998"/>
        <n v="172.28895599999998"/>
        <n v="571.90162899999996"/>
        <n v="73.386171000000004"/>
        <n v="509.24508199999997"/>
        <n v="958.57396499999993"/>
        <n v="237.18184099999999"/>
        <n v="92.946933999999999"/>
        <n v="150.18091899999999"/>
        <n v="51.778578000000003"/>
        <n v="48.182659999999991"/>
        <n v="313.22326500000008"/>
        <n v="109.17650500000001"/>
        <n v="115.85392800000001"/>
        <n v="1150.2321920000002"/>
        <n v="294.73147"/>
        <n v="185.38795400000001"/>
        <n v="1331.3636450000001"/>
        <n v="280.40435499999995"/>
        <n v="326.75651400000004"/>
        <n v="1868.5841829999999"/>
        <n v="469.45052199999981"/>
        <n v="41.872320999999999"/>
        <n v="119.545354"/>
        <n v="64.390804000000003"/>
        <n v="22.580913999999993"/>
        <n v="17.030253999999999"/>
        <n v="7.0757899999999996"/>
        <n v="372.35094899999996"/>
        <n v="444.98007800000005"/>
        <n v="240.047314"/>
        <n v="46.729669000000001"/>
        <n v="100.830718"/>
        <n v="27.755910999999998"/>
        <n v="657.72097299999996"/>
        <n v="1062.6968690000001"/>
        <n v="411.51195400000006"/>
        <n v="122.92877700000003"/>
        <n v="111.886471"/>
        <n v="40.548913000000006"/>
        <n v="152.30134000000001"/>
        <n v="228.97974599999995"/>
        <n v="105.588849"/>
        <n v="99.904803999999999"/>
        <n v="206.391322"/>
        <n v="55.508033999999995"/>
        <n v="401.60634599999997"/>
        <n v="760.8268999999998"/>
        <n v="356.38289900000001"/>
        <n v="34.217454000000004"/>
        <n v="77.608525999999998"/>
        <n v="21.436908999999996"/>
        <n v="41.764050000000005"/>
        <n v="75.601973999999998"/>
        <n v="8.6174730000000004"/>
        <n v="114.20296"/>
        <n v="143.13738899999998"/>
        <n v="33.799014999999997"/>
        <n v="71.471210999999997"/>
        <n v="172.65573799999999"/>
        <n v="32.951765000000002"/>
        <n v="602.43526499999996"/>
        <n v="902.890851"/>
        <n v="222.61862699999998"/>
        <n v="13.285208999999998"/>
        <n v="64.758977000000002"/>
        <n v="20.199310000000001"/>
      </sharedItems>
    </cacheField>
    <cacheField name="ECMAD 2014" numFmtId="3">
      <sharedItems containsSemiMixedTypes="0" containsString="0" containsNumber="1" minValue="0" maxValue="44334.632694706313"/>
    </cacheField>
    <cacheField name="ECMAD 2015" numFmtId="3">
      <sharedItems containsSemiMixedTypes="0" containsString="0" containsNumber="1" minValue="0" maxValue="45025.307346962647"/>
    </cacheField>
    <cacheField name="Total Charge_2013" numFmtId="164">
      <sharedItems containsSemiMixedTypes="0" containsString="0" containsNumber="1" minValue="0" maxValue="755237250.39999998"/>
    </cacheField>
    <cacheField name="Total Charge_2014" numFmtId="164">
      <sharedItems containsSemiMixedTypes="0" containsString="0" containsNumber="1" minValue="0" maxValue="726925985.97000003"/>
    </cacheField>
    <cacheField name="Total Charge_2015" numFmtId="164">
      <sharedItems containsSemiMixedTypes="0" containsString="0" containsNumber="1" minValue="0" maxValue="755244706.72000003"/>
    </cacheField>
    <cacheField name="Cases_2013" numFmtId="165">
      <sharedItems containsSemiMixedTypes="0" containsString="0" containsNumber="1" containsInteger="1" minValue="0" maxValue="321852"/>
    </cacheField>
    <cacheField name="Cases_2014" numFmtId="165">
      <sharedItems containsSemiMixedTypes="0" containsString="0" containsNumber="1" containsInteger="1" minValue="0" maxValue="330641"/>
    </cacheField>
    <cacheField name="Cases_2015" numFmtId="165">
      <sharedItems containsSemiMixedTypes="0" containsString="0" containsNumber="1" containsInteger="1" minValue="0" maxValue="35550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49">
  <r>
    <x v="0"/>
    <x v="0"/>
    <x v="0"/>
    <x v="0"/>
    <x v="0"/>
    <n v="417.07575699539996"/>
    <n v="411.17023646290005"/>
    <n v="9800609.6099999994"/>
    <n v="4458629.83"/>
    <n v="4510032.49"/>
    <n v="9816"/>
    <n v="5096"/>
    <n v="4726"/>
  </r>
  <r>
    <x v="0"/>
    <x v="0"/>
    <x v="1"/>
    <x v="0"/>
    <x v="1"/>
    <n v="18579.119054364593"/>
    <n v="19158.439085633603"/>
    <n v="184350485.66"/>
    <n v="195069598.75999999"/>
    <n v="194658043.69999999"/>
    <n v="86677"/>
    <n v="87311"/>
    <n v="88457"/>
  </r>
  <r>
    <x v="0"/>
    <x v="0"/>
    <x v="2"/>
    <x v="0"/>
    <x v="2"/>
    <n v="3417.8753942741996"/>
    <n v="3581.213767069999"/>
    <n v="28829594.609999999"/>
    <n v="38345103.979999997"/>
    <n v="38856300.840000004"/>
    <n v="17434"/>
    <n v="21408"/>
    <n v="21869"/>
  </r>
  <r>
    <x v="0"/>
    <x v="0"/>
    <x v="3"/>
    <x v="0"/>
    <x v="3"/>
    <n v="12719.887214464901"/>
    <n v="13303.580590060599"/>
    <n v="130094768.06"/>
    <n v="135637328.09"/>
    <n v="133893706.81"/>
    <n v="49905"/>
    <n v="50367"/>
    <n v="51413"/>
  </r>
  <r>
    <x v="0"/>
    <x v="0"/>
    <x v="4"/>
    <x v="0"/>
    <x v="4"/>
    <n v="321.36817371140017"/>
    <n v="251.42633880630007"/>
    <n v="4091747.72"/>
    <n v="3340387.16"/>
    <n v="2556423.7400000002"/>
    <n v="1498"/>
    <n v="1212"/>
    <n v="975"/>
  </r>
  <r>
    <x v="1"/>
    <x v="0"/>
    <x v="0"/>
    <x v="0"/>
    <x v="5"/>
    <n v="167.84165146270004"/>
    <n v="158.49842050570004"/>
    <n v="3557661.87"/>
    <n v="1899585.02"/>
    <n v="1934812.67"/>
    <n v="5572"/>
    <n v="3169"/>
    <n v="2952"/>
  </r>
  <r>
    <x v="1"/>
    <x v="0"/>
    <x v="1"/>
    <x v="0"/>
    <x v="6"/>
    <n v="1957.1733087066996"/>
    <n v="1892.1672278733013"/>
    <n v="21777071.27"/>
    <n v="21959772.010000002"/>
    <n v="22067251.489999998"/>
    <n v="28929"/>
    <n v="27861"/>
    <n v="26903"/>
  </r>
  <r>
    <x v="1"/>
    <x v="0"/>
    <x v="2"/>
    <x v="0"/>
    <x v="7"/>
    <n v="926.91768131210097"/>
    <n v="879.15256590310014"/>
    <n v="6275972.2999999998"/>
    <n v="9653933.2599999998"/>
    <n v="9755416.7699999996"/>
    <n v="11394"/>
    <n v="15496"/>
    <n v="13983"/>
  </r>
  <r>
    <x v="1"/>
    <x v="0"/>
    <x v="3"/>
    <x v="0"/>
    <x v="8"/>
    <n v="3180.7068371229966"/>
    <n v="2898.0203545847021"/>
    <n v="31699974.489999998"/>
    <n v="33595649.810000002"/>
    <n v="31526815.120000001"/>
    <n v="36527"/>
    <n v="37247"/>
    <n v="35759"/>
  </r>
  <r>
    <x v="1"/>
    <x v="0"/>
    <x v="4"/>
    <x v="0"/>
    <x v="9"/>
    <n v="89.280135351899943"/>
    <n v="103.84696522679999"/>
    <n v="1095997.67"/>
    <n v="1003728.57"/>
    <n v="1241760.19"/>
    <n v="1233"/>
    <n v="1051"/>
    <n v="1155"/>
  </r>
  <r>
    <x v="2"/>
    <x v="0"/>
    <x v="0"/>
    <x v="0"/>
    <x v="10"/>
    <n v="666.0017900319001"/>
    <n v="628.05516323990003"/>
    <n v="12196636.4"/>
    <n v="7507086.3099999996"/>
    <n v="7443179.4000000004"/>
    <n v="12906"/>
    <n v="9360"/>
    <n v="8905"/>
  </r>
  <r>
    <x v="2"/>
    <x v="0"/>
    <x v="1"/>
    <x v="0"/>
    <x v="11"/>
    <n v="7939.3058085462017"/>
    <n v="7459.5091818959954"/>
    <n v="95269195.290000007"/>
    <n v="92873942.120000005"/>
    <n v="90199912.849999994"/>
    <n v="49266"/>
    <n v="48754"/>
    <n v="46423"/>
  </r>
  <r>
    <x v="2"/>
    <x v="0"/>
    <x v="2"/>
    <x v="0"/>
    <x v="12"/>
    <n v="3478.0181902541003"/>
    <n v="3480.9557987013973"/>
    <n v="33176808.02"/>
    <n v="43232306.560000002"/>
    <n v="45635512.530000001"/>
    <n v="22189"/>
    <n v="26707"/>
    <n v="26207"/>
  </r>
  <r>
    <x v="2"/>
    <x v="0"/>
    <x v="3"/>
    <x v="0"/>
    <x v="13"/>
    <n v="7971.3290115712898"/>
    <n v="8038.8634551534024"/>
    <n v="84228633.129999995"/>
    <n v="90746986.280000001"/>
    <n v="94948469.230000004"/>
    <n v="27768"/>
    <n v="28829"/>
    <n v="29957"/>
  </r>
  <r>
    <x v="2"/>
    <x v="0"/>
    <x v="4"/>
    <x v="0"/>
    <x v="14"/>
    <n v="517.76669371989988"/>
    <n v="409.62602723609979"/>
    <n v="7649460.7300000004"/>
    <n v="6263390.5199999996"/>
    <n v="5216262.7300000004"/>
    <n v="2225"/>
    <n v="1824"/>
    <n v="1389"/>
  </r>
  <r>
    <x v="3"/>
    <x v="0"/>
    <x v="0"/>
    <x v="0"/>
    <x v="15"/>
    <n v="216.02616741469981"/>
    <n v="92.596820423999986"/>
    <n v="11627453.6"/>
    <n v="3911960.61"/>
    <n v="1667431.81"/>
    <n v="6675"/>
    <n v="2472"/>
    <n v="1464"/>
  </r>
  <r>
    <x v="3"/>
    <x v="0"/>
    <x v="1"/>
    <x v="0"/>
    <x v="16"/>
    <n v="528.73705746869996"/>
    <n v="415.66425468789998"/>
    <n v="11642444.17"/>
    <n v="10706209.470000001"/>
    <n v="10201450.560000001"/>
    <n v="4526"/>
    <n v="4031"/>
    <n v="4142"/>
  </r>
  <r>
    <x v="3"/>
    <x v="0"/>
    <x v="2"/>
    <x v="0"/>
    <x v="17"/>
    <n v="1795.8215017201003"/>
    <n v="1840.7476191732997"/>
    <n v="22155509.09"/>
    <n v="33718604.390000001"/>
    <n v="32104917.760000002"/>
    <n v="13865"/>
    <n v="16405"/>
    <n v="17735"/>
  </r>
  <r>
    <x v="3"/>
    <x v="0"/>
    <x v="3"/>
    <x v="0"/>
    <x v="18"/>
    <n v="852.33643222540002"/>
    <n v="820.07420593100005"/>
    <n v="15449926.23"/>
    <n v="17698238.760000002"/>
    <n v="16740313.310000001"/>
    <n v="6960"/>
    <n v="6045"/>
    <n v="6506"/>
  </r>
  <r>
    <x v="3"/>
    <x v="0"/>
    <x v="4"/>
    <x v="0"/>
    <x v="19"/>
    <n v="185.32734276539992"/>
    <n v="144.00130961340003"/>
    <n v="3731175.9"/>
    <n v="4025327.8"/>
    <n v="2742382.47"/>
    <n v="1405"/>
    <n v="1075"/>
    <n v="922"/>
  </r>
  <r>
    <x v="4"/>
    <x v="0"/>
    <x v="0"/>
    <x v="0"/>
    <x v="20"/>
    <n v="95.868547958699992"/>
    <n v="111.75108667490004"/>
    <n v="1310022.05"/>
    <n v="1326355.73"/>
    <n v="1764251.64"/>
    <n v="3333"/>
    <n v="2853"/>
    <n v="3061"/>
  </r>
  <r>
    <x v="4"/>
    <x v="0"/>
    <x v="1"/>
    <x v="0"/>
    <x v="21"/>
    <n v="498.97667063469999"/>
    <n v="518.2023055871"/>
    <n v="5992753.2999999998"/>
    <n v="6956182.2599999998"/>
    <n v="8234478.1200000001"/>
    <n v="15756"/>
    <n v="15255"/>
    <n v="14284"/>
  </r>
  <r>
    <x v="4"/>
    <x v="0"/>
    <x v="2"/>
    <x v="0"/>
    <x v="22"/>
    <n v="218.23637226190004"/>
    <n v="236.78230008429998"/>
    <n v="1976873.06"/>
    <n v="2939776.6"/>
    <n v="3789651.2"/>
    <n v="5445"/>
    <n v="6691"/>
    <n v="6664"/>
  </r>
  <r>
    <x v="4"/>
    <x v="0"/>
    <x v="3"/>
    <x v="0"/>
    <x v="23"/>
    <n v="96.341887026599977"/>
    <n v="128.30474581429999"/>
    <n v="1242460.2"/>
    <n v="1613806.52"/>
    <n v="2187857.91"/>
    <n v="2563"/>
    <n v="2956"/>
    <n v="3236"/>
  </r>
  <r>
    <x v="4"/>
    <x v="0"/>
    <x v="4"/>
    <x v="0"/>
    <x v="24"/>
    <n v="2.0932599272000001"/>
    <n v="1.9691431320000001"/>
    <n v="41893.53"/>
    <n v="31234.34"/>
    <n v="35725.1"/>
    <n v="90"/>
    <n v="65"/>
    <n v="52"/>
  </r>
  <r>
    <x v="5"/>
    <x v="0"/>
    <x v="0"/>
    <x v="0"/>
    <x v="25"/>
    <n v="126.46946858940001"/>
    <n v="87.38119456279999"/>
    <n v="4479396.18"/>
    <n v="1722005.06"/>
    <n v="1229277.57"/>
    <n v="3654"/>
    <n v="1986"/>
    <n v="1399"/>
  </r>
  <r>
    <x v="5"/>
    <x v="0"/>
    <x v="1"/>
    <x v="0"/>
    <x v="26"/>
    <n v="3438.502661007703"/>
    <n v="3150.3017092933997"/>
    <n v="45415726.460000001"/>
    <n v="46197346.840000004"/>
    <n v="42814538.899999999"/>
    <n v="27456"/>
    <n v="25421"/>
    <n v="25035"/>
  </r>
  <r>
    <x v="5"/>
    <x v="0"/>
    <x v="2"/>
    <x v="0"/>
    <x v="27"/>
    <n v="1187.8459372350003"/>
    <n v="1174.4462967722989"/>
    <n v="10985421.779999999"/>
    <n v="15999953.73"/>
    <n v="15845364.07"/>
    <n v="9000"/>
    <n v="11236"/>
    <n v="11633"/>
  </r>
  <r>
    <x v="5"/>
    <x v="0"/>
    <x v="3"/>
    <x v="0"/>
    <x v="28"/>
    <n v="2021.5718611123"/>
    <n v="2203.083332999699"/>
    <n v="27786074.390000001"/>
    <n v="27099690.32"/>
    <n v="30685679.780000001"/>
    <n v="13064"/>
    <n v="12370"/>
    <n v="13072"/>
  </r>
  <r>
    <x v="5"/>
    <x v="0"/>
    <x v="4"/>
    <x v="0"/>
    <x v="29"/>
    <n v="95.19452812400003"/>
    <n v="32.0779736458"/>
    <n v="371764.14"/>
    <n v="1182877.75"/>
    <n v="426561.38"/>
    <n v="162"/>
    <n v="411"/>
    <n v="262"/>
  </r>
  <r>
    <x v="6"/>
    <x v="0"/>
    <x v="0"/>
    <x v="0"/>
    <x v="30"/>
    <n v="170.75008988860006"/>
    <n v="113.27155629570007"/>
    <n v="2194876.16"/>
    <n v="2156326.42"/>
    <n v="1501897.07"/>
    <n v="3390"/>
    <n v="2145"/>
    <n v="1926"/>
  </r>
  <r>
    <x v="6"/>
    <x v="0"/>
    <x v="1"/>
    <x v="0"/>
    <x v="31"/>
    <n v="4853.8676071841028"/>
    <n v="4728.1445436543991"/>
    <n v="69494805.480000004"/>
    <n v="65547011.909999996"/>
    <n v="62000316.009999998"/>
    <n v="31940"/>
    <n v="29146"/>
    <n v="28047"/>
  </r>
  <r>
    <x v="6"/>
    <x v="0"/>
    <x v="2"/>
    <x v="0"/>
    <x v="32"/>
    <n v="1729.4255221505011"/>
    <n v="1796.8776552491984"/>
    <n v="18692796.390000001"/>
    <n v="23316977.149999999"/>
    <n v="24552383.359999999"/>
    <n v="11433"/>
    <n v="12972"/>
    <n v="12432"/>
  </r>
  <r>
    <x v="6"/>
    <x v="0"/>
    <x v="3"/>
    <x v="0"/>
    <x v="33"/>
    <n v="4656.9932695309999"/>
    <n v="5039.6600484796936"/>
    <n v="62091452.960000001"/>
    <n v="62272616.740000002"/>
    <n v="66485680.799999997"/>
    <n v="22405"/>
    <n v="21783"/>
    <n v="22451"/>
  </r>
  <r>
    <x v="6"/>
    <x v="0"/>
    <x v="4"/>
    <x v="0"/>
    <x v="34"/>
    <n v="72.450716341300009"/>
    <n v="81.728341914800012"/>
    <n v="772729.82"/>
    <n v="1044139.26"/>
    <n v="1121925.08"/>
    <n v="221"/>
    <n v="297"/>
    <n v="402"/>
  </r>
  <r>
    <x v="7"/>
    <x v="0"/>
    <x v="0"/>
    <x v="0"/>
    <x v="35"/>
    <n v="249.81699199900001"/>
    <n v="170.74009231689999"/>
    <n v="5652751.4500000002"/>
    <n v="2673278.4700000002"/>
    <n v="2120229.34"/>
    <n v="5984"/>
    <n v="4425"/>
    <n v="4189"/>
  </r>
  <r>
    <x v="7"/>
    <x v="0"/>
    <x v="1"/>
    <x v="0"/>
    <x v="36"/>
    <n v="3155.8927408925992"/>
    <n v="2999.3510953284008"/>
    <n v="37988762.270000003"/>
    <n v="36022608.950000003"/>
    <n v="39437186.939999998"/>
    <n v="24617"/>
    <n v="26041"/>
    <n v="26264"/>
  </r>
  <r>
    <x v="7"/>
    <x v="0"/>
    <x v="2"/>
    <x v="0"/>
    <x v="37"/>
    <n v="1336.0403001855004"/>
    <n v="1268.3005070039012"/>
    <n v="12335717.51"/>
    <n v="15261666.560000001"/>
    <n v="16537565.779999999"/>
    <n v="12110"/>
    <n v="14699"/>
    <n v="14491"/>
  </r>
  <r>
    <x v="7"/>
    <x v="0"/>
    <x v="3"/>
    <x v="0"/>
    <x v="38"/>
    <n v="2321.085912349999"/>
    <n v="2268.7982806931982"/>
    <n v="28140868.760000002"/>
    <n v="26773925.780000001"/>
    <n v="30425650.170000002"/>
    <n v="11520"/>
    <n v="12215"/>
    <n v="12996"/>
  </r>
  <r>
    <x v="7"/>
    <x v="0"/>
    <x v="4"/>
    <x v="0"/>
    <x v="39"/>
    <n v="1.5722021475000001"/>
    <n v="12.500625631499998"/>
    <n v="80688.210000000006"/>
    <n v="15644.24"/>
    <n v="194966.81"/>
    <n v="17"/>
    <n v="10"/>
    <n v="77"/>
  </r>
  <r>
    <x v="8"/>
    <x v="0"/>
    <x v="0"/>
    <x v="0"/>
    <x v="40"/>
    <n v="41.948827224700004"/>
    <n v="34.776329091699992"/>
    <n v="1642472.25"/>
    <n v="749263.15"/>
    <n v="764916.18"/>
    <n v="1515"/>
    <n v="683"/>
    <n v="686"/>
  </r>
  <r>
    <x v="8"/>
    <x v="0"/>
    <x v="1"/>
    <x v="0"/>
    <x v="41"/>
    <n v="560.44287128649989"/>
    <n v="564.56615309159986"/>
    <n v="9257779.9299999997"/>
    <n v="9013976.0199999996"/>
    <n v="9127715.9499999993"/>
    <n v="9658"/>
    <n v="8777"/>
    <n v="8969"/>
  </r>
  <r>
    <x v="8"/>
    <x v="0"/>
    <x v="2"/>
    <x v="0"/>
    <x v="42"/>
    <n v="437.97891222760006"/>
    <n v="454.64022538209997"/>
    <n v="6140231.8700000001"/>
    <n v="7628416.5099999998"/>
    <n v="8235742.29"/>
    <n v="5423"/>
    <n v="6257"/>
    <n v="6517"/>
  </r>
  <r>
    <x v="8"/>
    <x v="0"/>
    <x v="3"/>
    <x v="0"/>
    <x v="43"/>
    <n v="1304.7580842058999"/>
    <n v="1182.2542812633999"/>
    <n v="18589578.73"/>
    <n v="21385334.030000001"/>
    <n v="19288157.030000001"/>
    <n v="12044"/>
    <n v="11945"/>
    <n v="12306"/>
  </r>
  <r>
    <x v="8"/>
    <x v="0"/>
    <x v="4"/>
    <x v="0"/>
    <x v="44"/>
    <n v="14.767688315599996"/>
    <n v="11.271721612699999"/>
    <n v="256905.78"/>
    <n v="244497.01"/>
    <n v="167985.32"/>
    <n v="137"/>
    <n v="130"/>
    <n v="129"/>
  </r>
  <r>
    <x v="9"/>
    <x v="0"/>
    <x v="0"/>
    <x v="0"/>
    <x v="45"/>
    <n v="447.31106823830009"/>
    <n v="343.47727822170026"/>
    <n v="8280196.3600000003"/>
    <n v="5271208.6900000004"/>
    <n v="3910158.4"/>
    <n v="8442"/>
    <n v="6741"/>
    <n v="5582"/>
  </r>
  <r>
    <x v="9"/>
    <x v="0"/>
    <x v="1"/>
    <x v="0"/>
    <x v="46"/>
    <n v="3942.4284137723021"/>
    <n v="3863.7587184126983"/>
    <n v="51274228.619999997"/>
    <n v="51505186.509999998"/>
    <n v="52564769.18"/>
    <n v="22874"/>
    <n v="22949"/>
    <n v="24825"/>
  </r>
  <r>
    <x v="9"/>
    <x v="0"/>
    <x v="2"/>
    <x v="0"/>
    <x v="47"/>
    <n v="1744.6588820633986"/>
    <n v="1877.7763477276985"/>
    <n v="16147025.59"/>
    <n v="23040835.469999999"/>
    <n v="25540639.039999999"/>
    <n v="9695"/>
    <n v="13681"/>
    <n v="15131"/>
  </r>
  <r>
    <x v="9"/>
    <x v="0"/>
    <x v="3"/>
    <x v="0"/>
    <x v="48"/>
    <n v="3610.8245551468981"/>
    <n v="3408.2111384961991"/>
    <n v="44233145.479999997"/>
    <n v="47854391.640000001"/>
    <n v="45202096.729999997"/>
    <n v="12453"/>
    <n v="13433"/>
    <n v="13768"/>
  </r>
  <r>
    <x v="9"/>
    <x v="0"/>
    <x v="4"/>
    <x v="0"/>
    <x v="49"/>
    <n v="173.54149460600007"/>
    <n v="186.35836543650001"/>
    <n v="3520818.23"/>
    <n v="2245553.19"/>
    <n v="2465804.85"/>
    <n v="1662"/>
    <n v="665"/>
    <n v="693"/>
  </r>
  <r>
    <x v="10"/>
    <x v="0"/>
    <x v="0"/>
    <x v="0"/>
    <x v="50"/>
    <n v="60.124562225099993"/>
    <n v="51.441448068000007"/>
    <n v="2725333.75"/>
    <n v="917675.62"/>
    <n v="773546.27"/>
    <n v="2614"/>
    <n v="1314"/>
    <n v="1173"/>
  </r>
  <r>
    <x v="10"/>
    <x v="0"/>
    <x v="1"/>
    <x v="0"/>
    <x v="51"/>
    <n v="536.86181112690019"/>
    <n v="502.54187490540005"/>
    <n v="9409514.4499999993"/>
    <n v="8587215.9900000002"/>
    <n v="6943083.7699999996"/>
    <n v="9859"/>
    <n v="8387"/>
    <n v="8283"/>
  </r>
  <r>
    <x v="10"/>
    <x v="0"/>
    <x v="2"/>
    <x v="0"/>
    <x v="52"/>
    <n v="647.90151129680009"/>
    <n v="666.55395227499969"/>
    <n v="7160169.6500000004"/>
    <n v="10916922.710000001"/>
    <n v="10481457.73"/>
    <n v="7853"/>
    <n v="8635"/>
    <n v="9213"/>
  </r>
  <r>
    <x v="10"/>
    <x v="0"/>
    <x v="3"/>
    <x v="0"/>
    <x v="53"/>
    <n v="986.26276277229977"/>
    <n v="885.78825461790029"/>
    <n v="14629907.369999999"/>
    <n v="17278895.93"/>
    <n v="13625639.5"/>
    <n v="10033"/>
    <n v="9389"/>
    <n v="9343"/>
  </r>
  <r>
    <x v="10"/>
    <x v="0"/>
    <x v="4"/>
    <x v="0"/>
    <x v="54"/>
    <n v="9.8861020636999992"/>
    <n v="8.0227147471999984"/>
    <n v="324149.63"/>
    <n v="136851.12"/>
    <n v="106355.75"/>
    <n v="197"/>
    <n v="129"/>
    <n v="106"/>
  </r>
  <r>
    <x v="11"/>
    <x v="0"/>
    <x v="0"/>
    <x v="0"/>
    <x v="55"/>
    <n v="147.53501174870001"/>
    <n v="116.10207307680004"/>
    <n v="4729694.5199999996"/>
    <n v="1960876.02"/>
    <n v="1721196.29"/>
    <n v="3706"/>
    <n v="2077"/>
    <n v="1772"/>
  </r>
  <r>
    <x v="11"/>
    <x v="0"/>
    <x v="1"/>
    <x v="0"/>
    <x v="56"/>
    <n v="2538.2851345400004"/>
    <n v="2460.5111611042003"/>
    <n v="35831081.43"/>
    <n v="32046223.469999999"/>
    <n v="32413718.699999999"/>
    <n v="16562"/>
    <n v="14994"/>
    <n v="13469"/>
  </r>
  <r>
    <x v="11"/>
    <x v="0"/>
    <x v="2"/>
    <x v="0"/>
    <x v="57"/>
    <n v="1641.7122141294997"/>
    <n v="1741.7482014394996"/>
    <n v="17031927.850000001"/>
    <n v="21274972.079999998"/>
    <n v="24575098.649999999"/>
    <n v="11607"/>
    <n v="13179"/>
    <n v="13579"/>
  </r>
  <r>
    <x v="11"/>
    <x v="0"/>
    <x v="3"/>
    <x v="0"/>
    <x v="58"/>
    <n v="4405.883400233899"/>
    <n v="4490.1456591929"/>
    <n v="62059738.310000002"/>
    <n v="57566898.840000004"/>
    <n v="61342164.840000004"/>
    <n v="17087"/>
    <n v="16103"/>
    <n v="15910"/>
  </r>
  <r>
    <x v="11"/>
    <x v="0"/>
    <x v="4"/>
    <x v="0"/>
    <x v="59"/>
    <n v="83.744752309100022"/>
    <n v="62.651185837299998"/>
    <n v="932510.37"/>
    <n v="1063653.08"/>
    <n v="890186.92"/>
    <n v="255"/>
    <n v="258"/>
    <n v="238"/>
  </r>
  <r>
    <x v="12"/>
    <x v="0"/>
    <x v="0"/>
    <x v="0"/>
    <x v="60"/>
    <n v="582.48902000670012"/>
    <n v="567.14726777689964"/>
    <n v="14682256.470000001"/>
    <n v="6567181.3600000003"/>
    <n v="6595629.4500000002"/>
    <n v="14542"/>
    <n v="9352"/>
    <n v="8390"/>
  </r>
  <r>
    <x v="12"/>
    <x v="0"/>
    <x v="1"/>
    <x v="0"/>
    <x v="61"/>
    <n v="7999.2527412732979"/>
    <n v="7507.8781445448876"/>
    <n v="97767051.560000002"/>
    <n v="94514700.969999999"/>
    <n v="93839513.25"/>
    <n v="46806"/>
    <n v="44181"/>
    <n v="42878"/>
  </r>
  <r>
    <x v="12"/>
    <x v="0"/>
    <x v="2"/>
    <x v="0"/>
    <x v="62"/>
    <n v="6892.4758989654965"/>
    <n v="6903.8468322714098"/>
    <n v="58940420.329999998"/>
    <n v="79064923.329999998"/>
    <n v="86150897.689999998"/>
    <n v="44642"/>
    <n v="50409"/>
    <n v="50994"/>
  </r>
  <r>
    <x v="12"/>
    <x v="0"/>
    <x v="3"/>
    <x v="0"/>
    <x v="63"/>
    <n v="7930.9083725556957"/>
    <n v="8142.7746421917009"/>
    <n v="95334827.430000007"/>
    <n v="94247639.709999993"/>
    <n v="99835363.829999998"/>
    <n v="31341"/>
    <n v="31708"/>
    <n v="32419"/>
  </r>
  <r>
    <x v="12"/>
    <x v="0"/>
    <x v="4"/>
    <x v="0"/>
    <x v="64"/>
    <n v="830.43821347230005"/>
    <n v="990.11507489239932"/>
    <n v="13047415.9"/>
    <n v="10452308.74"/>
    <n v="12084048.039999999"/>
    <n v="2855"/>
    <n v="2430"/>
    <n v="3281"/>
  </r>
  <r>
    <x v="13"/>
    <x v="0"/>
    <x v="0"/>
    <x v="0"/>
    <x v="65"/>
    <n v="489.53504249720027"/>
    <n v="497.02858925670051"/>
    <n v="8097564.2199999997"/>
    <n v="4977433.58"/>
    <n v="5599313.5899999999"/>
    <n v="9390"/>
    <n v="7056"/>
    <n v="7466"/>
  </r>
  <r>
    <x v="13"/>
    <x v="0"/>
    <x v="1"/>
    <x v="0"/>
    <x v="66"/>
    <n v="8610.3569950700912"/>
    <n v="9444.3833948367974"/>
    <n v="91569843.980000004"/>
    <n v="97963046.920000002"/>
    <n v="114769555.76000001"/>
    <n v="43895"/>
    <n v="40509"/>
    <n v="43540"/>
  </r>
  <r>
    <x v="13"/>
    <x v="0"/>
    <x v="2"/>
    <x v="0"/>
    <x v="67"/>
    <n v="2626.9101752295992"/>
    <n v="2003.4246798975994"/>
    <n v="23341653.640000001"/>
    <n v="30153903.350000001"/>
    <n v="25058069.969999999"/>
    <n v="17877"/>
    <n v="19845"/>
    <n v="14487"/>
  </r>
  <r>
    <x v="13"/>
    <x v="0"/>
    <x v="3"/>
    <x v="0"/>
    <x v="68"/>
    <n v="7308.940430842501"/>
    <n v="7270.5422048896971"/>
    <n v="78535631.579999998"/>
    <n v="83417250.400000006"/>
    <n v="88242881.200000003"/>
    <n v="24411"/>
    <n v="23208"/>
    <n v="23891"/>
  </r>
  <r>
    <x v="13"/>
    <x v="0"/>
    <x v="4"/>
    <x v="0"/>
    <x v="69"/>
    <n v="313.37187953660003"/>
    <n v="376.25493696020061"/>
    <n v="2711818.08"/>
    <n v="3728921.78"/>
    <n v="4715244.99"/>
    <n v="975"/>
    <n v="949"/>
    <n v="1127"/>
  </r>
  <r>
    <x v="14"/>
    <x v="0"/>
    <x v="0"/>
    <x v="0"/>
    <x v="70"/>
    <n v="184.59185952319993"/>
    <n v="183.93679759210002"/>
    <n v="2089975.51"/>
    <n v="1839735.48"/>
    <n v="1965636.04"/>
    <n v="4469"/>
    <n v="3875"/>
    <n v="3805"/>
  </r>
  <r>
    <x v="14"/>
    <x v="0"/>
    <x v="1"/>
    <x v="0"/>
    <x v="71"/>
    <n v="931.75383252130007"/>
    <n v="834.63785594539945"/>
    <n v="11715499.720000001"/>
    <n v="11190047.33"/>
    <n v="10729924.51"/>
    <n v="16130"/>
    <n v="14506"/>
    <n v="14004"/>
  </r>
  <r>
    <x v="14"/>
    <x v="0"/>
    <x v="2"/>
    <x v="0"/>
    <x v="72"/>
    <n v="602.7332680508996"/>
    <n v="592.1537071532008"/>
    <n v="5528008.2999999998"/>
    <n v="6926134.8600000003"/>
    <n v="7148208.1200000001"/>
    <n v="9817"/>
    <n v="10740"/>
    <n v="10248"/>
  </r>
  <r>
    <x v="14"/>
    <x v="0"/>
    <x v="3"/>
    <x v="0"/>
    <x v="73"/>
    <n v="768.38885686400045"/>
    <n v="802.74399429449988"/>
    <n v="8933469.3100000005"/>
    <n v="9263109.1099999994"/>
    <n v="10052786.92"/>
    <n v="6962"/>
    <n v="6728"/>
    <n v="6984"/>
  </r>
  <r>
    <x v="14"/>
    <x v="0"/>
    <x v="4"/>
    <x v="0"/>
    <x v="74"/>
    <n v="17.671780987500004"/>
    <n v="15.369869361499996"/>
    <n v="341454.69"/>
    <n v="178700.36"/>
    <n v="223903.63"/>
    <n v="280"/>
    <n v="135"/>
    <n v="77"/>
  </r>
  <r>
    <x v="15"/>
    <x v="0"/>
    <x v="0"/>
    <x v="0"/>
    <x v="75"/>
    <n v="432.80629857869997"/>
    <n v="200.13832903330001"/>
    <n v="6116923.1799999997"/>
    <n v="5752944.2800000003"/>
    <n v="2850196.72"/>
    <n v="4800"/>
    <n v="4640"/>
    <n v="3047"/>
  </r>
  <r>
    <x v="15"/>
    <x v="0"/>
    <x v="1"/>
    <x v="0"/>
    <x v="76"/>
    <n v="13372.664384921614"/>
    <n v="12432.015611119796"/>
    <n v="152985326.61000001"/>
    <n v="156221283.31"/>
    <n v="153117227.83000001"/>
    <n v="75246"/>
    <n v="72158"/>
    <n v="68421"/>
  </r>
  <r>
    <x v="15"/>
    <x v="0"/>
    <x v="2"/>
    <x v="0"/>
    <x v="77"/>
    <n v="1799.8945294942989"/>
    <n v="2021.3154969986003"/>
    <n v="18371207.239999998"/>
    <n v="22564760.719999999"/>
    <n v="28084286.129999999"/>
    <n v="10693"/>
    <n v="12165"/>
    <n v="13892"/>
  </r>
  <r>
    <x v="15"/>
    <x v="0"/>
    <x v="3"/>
    <x v="0"/>
    <x v="78"/>
    <n v="8115.5356354229925"/>
    <n v="8458.6562581569924"/>
    <n v="94654554.239999995"/>
    <n v="97737634.650000006"/>
    <n v="106488780.81"/>
    <n v="40154"/>
    <n v="40481"/>
    <n v="39993"/>
  </r>
  <r>
    <x v="15"/>
    <x v="0"/>
    <x v="4"/>
    <x v="0"/>
    <x v="79"/>
    <n v="437.80719757890023"/>
    <n v="377.8676069577001"/>
    <n v="4464971.58"/>
    <n v="5423261.0999999996"/>
    <n v="4775275.01"/>
    <n v="1793"/>
    <n v="1747"/>
    <n v="1563"/>
  </r>
  <r>
    <x v="16"/>
    <x v="0"/>
    <x v="0"/>
    <x v="0"/>
    <x v="80"/>
    <n v="96.480284739100014"/>
    <n v="102.18314276450002"/>
    <n v="2097586.59"/>
    <n v="961877.01"/>
    <n v="955827.21"/>
    <n v="3447"/>
    <n v="1753"/>
    <n v="1674"/>
  </r>
  <r>
    <x v="16"/>
    <x v="0"/>
    <x v="1"/>
    <x v="0"/>
    <x v="81"/>
    <n v="1100.3916242170988"/>
    <n v="1194.6251587633005"/>
    <n v="9983570.6600000001"/>
    <n v="11156123.380000001"/>
    <n v="11044748.5"/>
    <n v="19184"/>
    <n v="20437"/>
    <n v="21088"/>
  </r>
  <r>
    <x v="16"/>
    <x v="0"/>
    <x v="2"/>
    <x v="0"/>
    <x v="82"/>
    <n v="693.46840512090023"/>
    <n v="693.51480660089965"/>
    <n v="5350868.8099999996"/>
    <n v="6755697.4400000004"/>
    <n v="6317276.0800000001"/>
    <n v="8591"/>
    <n v="9838"/>
    <n v="9450"/>
  </r>
  <r>
    <x v="16"/>
    <x v="0"/>
    <x v="3"/>
    <x v="0"/>
    <x v="83"/>
    <n v="1095.3094093481996"/>
    <n v="1183.5687597782003"/>
    <n v="11553014.050000001"/>
    <n v="11977793.16"/>
    <n v="11769261.710000001"/>
    <n v="15211"/>
    <n v="14654"/>
    <n v="15600"/>
  </r>
  <r>
    <x v="16"/>
    <x v="0"/>
    <x v="4"/>
    <x v="0"/>
    <x v="84"/>
    <n v="67.65548856220002"/>
    <n v="122.85917056029999"/>
    <n v="929358.8"/>
    <n v="718621.09"/>
    <n v="1290982.6000000001"/>
    <n v="1322"/>
    <n v="460"/>
    <n v="1697"/>
  </r>
  <r>
    <x v="17"/>
    <x v="0"/>
    <x v="0"/>
    <x v="0"/>
    <x v="85"/>
    <n v="125.3811185464"/>
    <n v="104.2440180225"/>
    <n v="1522977.3"/>
    <n v="1346568.58"/>
    <n v="1281851.3"/>
    <n v="4211"/>
    <n v="3348"/>
    <n v="2793"/>
  </r>
  <r>
    <x v="17"/>
    <x v="0"/>
    <x v="1"/>
    <x v="0"/>
    <x v="86"/>
    <n v="470.22433178079996"/>
    <n v="366.42409872489998"/>
    <n v="4754404.88"/>
    <n v="5081198.43"/>
    <n v="4514188.93"/>
    <n v="12353"/>
    <n v="11991"/>
    <n v="9216"/>
  </r>
  <r>
    <x v="17"/>
    <x v="0"/>
    <x v="2"/>
    <x v="0"/>
    <x v="87"/>
    <n v="341.02942213419993"/>
    <n v="303.27631348840004"/>
    <n v="2639879.91"/>
    <n v="3533831.03"/>
    <n v="3599044.83"/>
    <n v="7854"/>
    <n v="9308"/>
    <n v="8164"/>
  </r>
  <r>
    <x v="17"/>
    <x v="0"/>
    <x v="3"/>
    <x v="0"/>
    <x v="88"/>
    <n v="75.114816239299984"/>
    <n v="64.782340730800016"/>
    <n v="657218.48"/>
    <n v="819462.39"/>
    <n v="800132.9"/>
    <n v="1617"/>
    <n v="1815"/>
    <n v="1590"/>
  </r>
  <r>
    <x v="17"/>
    <x v="0"/>
    <x v="4"/>
    <x v="0"/>
    <x v="89"/>
    <n v="2.7175001334999997"/>
    <n v="2.9384621873000003"/>
    <n v="41128.04"/>
    <n v="30874.400000000001"/>
    <n v="38234.81"/>
    <n v="116"/>
    <n v="62"/>
    <n v="71"/>
  </r>
  <r>
    <x v="18"/>
    <x v="0"/>
    <x v="0"/>
    <x v="0"/>
    <x v="90"/>
    <n v="300.60583645930001"/>
    <n v="290.67925540039988"/>
    <n v="8361938.3700000001"/>
    <n v="4393507.4000000004"/>
    <n v="4156508.66"/>
    <n v="9174"/>
    <n v="5856"/>
    <n v="5531"/>
  </r>
  <r>
    <x v="18"/>
    <x v="0"/>
    <x v="1"/>
    <x v="0"/>
    <x v="91"/>
    <n v="3972.4114058270011"/>
    <n v="3352.1290907378007"/>
    <n v="52562943.520000003"/>
    <n v="52694314.469999999"/>
    <n v="48272835.850000001"/>
    <n v="32302"/>
    <n v="29181"/>
    <n v="24244"/>
  </r>
  <r>
    <x v="18"/>
    <x v="0"/>
    <x v="2"/>
    <x v="0"/>
    <x v="92"/>
    <n v="2316.8045710469992"/>
    <n v="2334.7038048307008"/>
    <n v="23851411.010000002"/>
    <n v="31488454.91"/>
    <n v="33059558.870000001"/>
    <n v="18836"/>
    <n v="20760"/>
    <n v="20580"/>
  </r>
  <r>
    <x v="18"/>
    <x v="0"/>
    <x v="3"/>
    <x v="0"/>
    <x v="93"/>
    <n v="6769.1209917513952"/>
    <n v="6467.3543121267012"/>
    <n v="76555646.980000004"/>
    <n v="83576387.209999993"/>
    <n v="85171774.650000006"/>
    <n v="39565"/>
    <n v="39707"/>
    <n v="37136"/>
  </r>
  <r>
    <x v="18"/>
    <x v="0"/>
    <x v="4"/>
    <x v="0"/>
    <x v="94"/>
    <n v="586.49325143840019"/>
    <n v="652.11860779900019"/>
    <n v="7185270.29"/>
    <n v="7264030.0599999996"/>
    <n v="8741599.8599999994"/>
    <n v="2900"/>
    <n v="2292"/>
    <n v="3444"/>
  </r>
  <r>
    <x v="19"/>
    <x v="0"/>
    <x v="0"/>
    <x v="0"/>
    <x v="95"/>
    <n v="260.9245839898"/>
    <n v="295.40405267759991"/>
    <n v="6968828.9100000001"/>
    <n v="3468967.6"/>
    <n v="4273304.8"/>
    <n v="8101"/>
    <n v="4958"/>
    <n v="5653"/>
  </r>
  <r>
    <x v="19"/>
    <x v="0"/>
    <x v="1"/>
    <x v="0"/>
    <x v="96"/>
    <n v="2674.8554158913989"/>
    <n v="2277.1970863441998"/>
    <n v="40325207.090000004"/>
    <n v="40523958.090000004"/>
    <n v="36844237.789999999"/>
    <n v="17754"/>
    <n v="16543"/>
    <n v="14558"/>
  </r>
  <r>
    <x v="19"/>
    <x v="0"/>
    <x v="2"/>
    <x v="0"/>
    <x v="97"/>
    <n v="3084.9536922217994"/>
    <n v="2897.3532482217001"/>
    <n v="35828203.560000002"/>
    <n v="45000934.939999998"/>
    <n v="45374268.140000001"/>
    <n v="27351"/>
    <n v="29831"/>
    <n v="28299"/>
  </r>
  <r>
    <x v="19"/>
    <x v="0"/>
    <x v="3"/>
    <x v="0"/>
    <x v="98"/>
    <n v="2423.2259031160006"/>
    <n v="2249.4706647780999"/>
    <n v="35338108.049999997"/>
    <n v="34860871.240000002"/>
    <n v="34557536.340000004"/>
    <n v="12402"/>
    <n v="11603"/>
    <n v="10966"/>
  </r>
  <r>
    <x v="19"/>
    <x v="0"/>
    <x v="4"/>
    <x v="0"/>
    <x v="99"/>
    <n v="275.2436188060999"/>
    <n v="267.81263946029981"/>
    <n v="3506777.68"/>
    <n v="4024672.44"/>
    <n v="4536826.96"/>
    <n v="1043"/>
    <n v="912"/>
    <n v="1382"/>
  </r>
  <r>
    <x v="20"/>
    <x v="0"/>
    <x v="0"/>
    <x v="0"/>
    <x v="100"/>
    <n v="88.36303849739997"/>
    <n v="54.262301533000013"/>
    <n v="3249083.13"/>
    <n v="1224819.9099999999"/>
    <n v="676541.82"/>
    <n v="3135"/>
    <n v="1627"/>
    <n v="818"/>
  </r>
  <r>
    <x v="20"/>
    <x v="0"/>
    <x v="1"/>
    <x v="0"/>
    <x v="101"/>
    <n v="1757.7144168186005"/>
    <n v="1657.0647004882005"/>
    <n v="27018274.850000001"/>
    <n v="22552375.510000002"/>
    <n v="22694968.120000001"/>
    <n v="23624"/>
    <n v="20282"/>
    <n v="19523"/>
  </r>
  <r>
    <x v="20"/>
    <x v="0"/>
    <x v="2"/>
    <x v="0"/>
    <x v="102"/>
    <n v="844.77035665300025"/>
    <n v="845.56150306379971"/>
    <n v="9540265.6300000008"/>
    <n v="12202747.619999999"/>
    <n v="12747366.539999999"/>
    <n v="7599"/>
    <n v="8765"/>
    <n v="8999"/>
  </r>
  <r>
    <x v="20"/>
    <x v="0"/>
    <x v="3"/>
    <x v="0"/>
    <x v="103"/>
    <n v="2029.6272202047985"/>
    <n v="1919.8781798301989"/>
    <n v="23675786.050000001"/>
    <n v="24019762.870000001"/>
    <n v="23658932.649999999"/>
    <n v="21137"/>
    <n v="21031"/>
    <n v="20090"/>
  </r>
  <r>
    <x v="20"/>
    <x v="0"/>
    <x v="4"/>
    <x v="0"/>
    <x v="104"/>
    <n v="166.40469478959997"/>
    <n v="125.09326162420005"/>
    <n v="0"/>
    <n v="2107623.16"/>
    <n v="1599810.22"/>
    <n v="0"/>
    <n v="1311"/>
    <n v="871"/>
  </r>
  <r>
    <x v="21"/>
    <x v="0"/>
    <x v="0"/>
    <x v="0"/>
    <x v="105"/>
    <n v="1846.4889221028002"/>
    <n v="1691.059917429199"/>
    <n v="27767917.449999999"/>
    <n v="21749652.120000001"/>
    <n v="19959166.32"/>
    <n v="27410"/>
    <n v="23208"/>
    <n v="21776"/>
  </r>
  <r>
    <x v="21"/>
    <x v="0"/>
    <x v="1"/>
    <x v="0"/>
    <x v="106"/>
    <n v="11419.371664085213"/>
    <n v="11400.473259626195"/>
    <n v="129546408.23999999"/>
    <n v="128003319.86"/>
    <n v="134793187.59999999"/>
    <n v="44485"/>
    <n v="43088"/>
    <n v="44866"/>
  </r>
  <r>
    <x v="21"/>
    <x v="0"/>
    <x v="2"/>
    <x v="0"/>
    <x v="107"/>
    <n v="5221.3499546274934"/>
    <n v="4648.9865040593959"/>
    <n v="51310100.600000001"/>
    <n v="55699537.469999999"/>
    <n v="52901882.409999996"/>
    <n v="25779"/>
    <n v="27360"/>
    <n v="22947"/>
  </r>
  <r>
    <x v="21"/>
    <x v="0"/>
    <x v="3"/>
    <x v="0"/>
    <x v="108"/>
    <n v="6349.8436961252864"/>
    <n v="6189.9118835818017"/>
    <n v="72389447.560000002"/>
    <n v="76631072.959999993"/>
    <n v="78309994.099999994"/>
    <n v="16648"/>
    <n v="16833"/>
    <n v="16164"/>
  </r>
  <r>
    <x v="21"/>
    <x v="0"/>
    <x v="4"/>
    <x v="0"/>
    <x v="109"/>
    <n v="249.5441518169001"/>
    <n v="199.98625131580013"/>
    <n v="2986992.15"/>
    <n v="2949098.54"/>
    <n v="2653468.14"/>
    <n v="591"/>
    <n v="623"/>
    <n v="606"/>
  </r>
  <r>
    <x v="22"/>
    <x v="0"/>
    <x v="0"/>
    <x v="0"/>
    <x v="104"/>
    <n v="0"/>
    <n v="341.26006460130003"/>
    <n v="0"/>
    <n v="0"/>
    <n v="3491182.99"/>
    <n v="0"/>
    <n v="0"/>
    <n v="6353"/>
  </r>
  <r>
    <x v="22"/>
    <x v="0"/>
    <x v="1"/>
    <x v="0"/>
    <x v="104"/>
    <n v="0"/>
    <n v="1191.6346261771012"/>
    <n v="0"/>
    <n v="0"/>
    <n v="14701496.380000001"/>
    <n v="0"/>
    <n v="0"/>
    <n v="8990"/>
  </r>
  <r>
    <x v="22"/>
    <x v="0"/>
    <x v="2"/>
    <x v="0"/>
    <x v="104"/>
    <n v="0"/>
    <n v="687.70230400830019"/>
    <n v="0"/>
    <n v="0"/>
    <n v="7538443.7300000004"/>
    <n v="0"/>
    <n v="0"/>
    <n v="4651"/>
  </r>
  <r>
    <x v="22"/>
    <x v="0"/>
    <x v="3"/>
    <x v="0"/>
    <x v="104"/>
    <n v="0"/>
    <n v="759.36387870479996"/>
    <n v="0"/>
    <n v="0"/>
    <n v="9465612.5199999996"/>
    <n v="0"/>
    <n v="0"/>
    <n v="2687"/>
  </r>
  <r>
    <x v="22"/>
    <x v="0"/>
    <x v="4"/>
    <x v="0"/>
    <x v="104"/>
    <n v="0"/>
    <n v="40.547662238999997"/>
    <n v="0"/>
    <n v="0"/>
    <n v="484738.46"/>
    <n v="0"/>
    <n v="0"/>
    <n v="118"/>
  </r>
  <r>
    <x v="23"/>
    <x v="0"/>
    <x v="0"/>
    <x v="0"/>
    <x v="110"/>
    <n v="940.19394041659973"/>
    <n v="866.16818509879954"/>
    <n v="20282591.760000002"/>
    <n v="12256452.91"/>
    <n v="12200130.560000001"/>
    <n v="20983"/>
    <n v="15966"/>
    <n v="15243"/>
  </r>
  <r>
    <x v="23"/>
    <x v="0"/>
    <x v="1"/>
    <x v="0"/>
    <x v="111"/>
    <n v="9963.4405618381152"/>
    <n v="10452.715356502888"/>
    <n v="128243272.05"/>
    <n v="134660832.69999999"/>
    <n v="142789078.90000001"/>
    <n v="113282"/>
    <n v="116735"/>
    <n v="118119"/>
  </r>
  <r>
    <x v="23"/>
    <x v="0"/>
    <x v="2"/>
    <x v="0"/>
    <x v="112"/>
    <n v="7610.8705446126969"/>
    <n v="7612.0619042703911"/>
    <n v="84693654.659999996"/>
    <n v="97352032.650000006"/>
    <n v="100511030.52"/>
    <n v="96644"/>
    <n v="106647"/>
    <n v="106636"/>
  </r>
  <r>
    <x v="23"/>
    <x v="0"/>
    <x v="3"/>
    <x v="0"/>
    <x v="113"/>
    <n v="7591.0581314554001"/>
    <n v="8447.1449642145999"/>
    <n v="107496628.92"/>
    <n v="109657073.13"/>
    <n v="126325837.38"/>
    <n v="71591"/>
    <n v="74155"/>
    <n v="77025"/>
  </r>
  <r>
    <x v="23"/>
    <x v="0"/>
    <x v="4"/>
    <x v="0"/>
    <x v="114"/>
    <n v="234.99326695970021"/>
    <n v="139.23832844569989"/>
    <n v="4128366.88"/>
    <n v="3788442.91"/>
    <n v="2294173.2400000002"/>
    <n v="975"/>
    <n v="816"/>
    <n v="645"/>
  </r>
  <r>
    <x v="24"/>
    <x v="0"/>
    <x v="0"/>
    <x v="0"/>
    <x v="115"/>
    <n v="387.92626320779993"/>
    <n v="340.50606239980004"/>
    <n v="6870647.71"/>
    <n v="4219869.1399999997"/>
    <n v="3739470.62"/>
    <n v="9184"/>
    <n v="6514"/>
    <n v="6178"/>
  </r>
  <r>
    <x v="24"/>
    <x v="0"/>
    <x v="1"/>
    <x v="0"/>
    <x v="116"/>
    <n v="8374.424669239419"/>
    <n v="8316.7717252114981"/>
    <n v="94485070.170000002"/>
    <n v="95199779.560000002"/>
    <n v="96951500.829999998"/>
    <n v="53271"/>
    <n v="53786"/>
    <n v="53106"/>
  </r>
  <r>
    <x v="24"/>
    <x v="0"/>
    <x v="2"/>
    <x v="0"/>
    <x v="117"/>
    <n v="2020.0277836526991"/>
    <n v="2110.4789475068983"/>
    <n v="20669614.739999998"/>
    <n v="23442690.079999998"/>
    <n v="25459445.34"/>
    <n v="13114"/>
    <n v="14681"/>
    <n v="15069"/>
  </r>
  <r>
    <x v="24"/>
    <x v="0"/>
    <x v="3"/>
    <x v="0"/>
    <x v="118"/>
    <n v="4542.5193605468958"/>
    <n v="4702.0426581774964"/>
    <n v="47508080.079999998"/>
    <n v="49251542.700000003"/>
    <n v="50755252.25"/>
    <n v="18725"/>
    <n v="19835"/>
    <n v="20227"/>
  </r>
  <r>
    <x v="24"/>
    <x v="0"/>
    <x v="4"/>
    <x v="0"/>
    <x v="119"/>
    <n v="196.01907380329999"/>
    <n v="243.25313427639992"/>
    <n v="2044340.52"/>
    <n v="2261626.33"/>
    <n v="2621410.84"/>
    <n v="627"/>
    <n v="825"/>
    <n v="830"/>
  </r>
  <r>
    <x v="25"/>
    <x v="0"/>
    <x v="0"/>
    <x v="0"/>
    <x v="120"/>
    <n v="1120.2697982740017"/>
    <n v="927.86908681369982"/>
    <n v="31939137.18"/>
    <n v="20240557.030000001"/>
    <n v="17285361.219999999"/>
    <n v="27626"/>
    <n v="16627"/>
    <n v="14427"/>
  </r>
  <r>
    <x v="25"/>
    <x v="0"/>
    <x v="1"/>
    <x v="0"/>
    <x v="121"/>
    <n v="44334.632694706313"/>
    <n v="45025.307346962647"/>
    <n v="755237250.39999998"/>
    <n v="726925985.97000003"/>
    <n v="755244706.72000003"/>
    <n v="321852"/>
    <n v="330641"/>
    <n v="355507"/>
  </r>
  <r>
    <x v="25"/>
    <x v="0"/>
    <x v="2"/>
    <x v="0"/>
    <x v="122"/>
    <n v="16405.940557226309"/>
    <n v="16397.01640382392"/>
    <n v="269731480.22000003"/>
    <n v="275560759.33999997"/>
    <n v="285969217.5"/>
    <n v="131070"/>
    <n v="153836"/>
    <n v="144673"/>
  </r>
  <r>
    <x v="25"/>
    <x v="0"/>
    <x v="3"/>
    <x v="0"/>
    <x v="123"/>
    <n v="22972.0309753609"/>
    <n v="22816.628152374808"/>
    <n v="408604765.55000001"/>
    <n v="417006454.31"/>
    <n v="421169929.44"/>
    <n v="117590"/>
    <n v="119600"/>
    <n v="127921"/>
  </r>
  <r>
    <x v="25"/>
    <x v="0"/>
    <x v="4"/>
    <x v="0"/>
    <x v="124"/>
    <n v="419.17930686989951"/>
    <n v="451.97688789679961"/>
    <n v="8928012.4700000007"/>
    <n v="7615902.6699999999"/>
    <n v="9250477.2699999996"/>
    <n v="2113"/>
    <n v="2130"/>
    <n v="1773"/>
  </r>
  <r>
    <x v="26"/>
    <x v="0"/>
    <x v="0"/>
    <x v="0"/>
    <x v="125"/>
    <n v="403.00550461870023"/>
    <n v="363.29305735650001"/>
    <n v="6216070.2800000003"/>
    <n v="5114891.41"/>
    <n v="4695320.83"/>
    <n v="5447"/>
    <n v="4472"/>
    <n v="4579"/>
  </r>
  <r>
    <x v="26"/>
    <x v="0"/>
    <x v="1"/>
    <x v="0"/>
    <x v="126"/>
    <n v="1691.4084328937988"/>
    <n v="1575.2047200741993"/>
    <n v="24416489.010000002"/>
    <n v="22972766.629999999"/>
    <n v="20652706.210000001"/>
    <n v="14137"/>
    <n v="12257"/>
    <n v="11346"/>
  </r>
  <r>
    <x v="26"/>
    <x v="0"/>
    <x v="2"/>
    <x v="0"/>
    <x v="127"/>
    <n v="1161.6455388959005"/>
    <n v="1288.1074699219992"/>
    <n v="14380394.300000001"/>
    <n v="15476666.560000001"/>
    <n v="15996728"/>
    <n v="8374"/>
    <n v="8958"/>
    <n v="8868"/>
  </r>
  <r>
    <x v="26"/>
    <x v="0"/>
    <x v="3"/>
    <x v="0"/>
    <x v="128"/>
    <n v="1305.8286738606989"/>
    <n v="1281.8593554678009"/>
    <n v="16684804.49"/>
    <n v="16526916.300000001"/>
    <n v="15131735.289999999"/>
    <n v="5027"/>
    <n v="4988"/>
    <n v="4826"/>
  </r>
  <r>
    <x v="26"/>
    <x v="0"/>
    <x v="4"/>
    <x v="0"/>
    <x v="129"/>
    <n v="31.446374031100003"/>
    <n v="20.170027979400004"/>
    <n v="420885.34"/>
    <n v="365667.83"/>
    <n v="225275.68"/>
    <n v="151"/>
    <n v="151"/>
    <n v="139"/>
  </r>
  <r>
    <x v="27"/>
    <x v="0"/>
    <x v="0"/>
    <x v="0"/>
    <x v="130"/>
    <n v="0"/>
    <n v="3.8414741799999999E-2"/>
    <n v="1105.8900000000001"/>
    <n v="0"/>
    <n v="14236.42"/>
    <n v="2"/>
    <n v="0"/>
    <n v="1"/>
  </r>
  <r>
    <x v="27"/>
    <x v="0"/>
    <x v="1"/>
    <x v="0"/>
    <x v="131"/>
    <n v="0.5736900828"/>
    <n v="0"/>
    <n v="221117.16"/>
    <n v="34629.82"/>
    <n v="0"/>
    <n v="11"/>
    <n v="4"/>
    <n v="0"/>
  </r>
  <r>
    <x v="27"/>
    <x v="0"/>
    <x v="2"/>
    <x v="0"/>
    <x v="104"/>
    <n v="0.1434225207"/>
    <n v="0"/>
    <n v="0"/>
    <n v="22963.5"/>
    <n v="0"/>
    <n v="0"/>
    <n v="1"/>
    <n v="0"/>
  </r>
  <r>
    <x v="27"/>
    <x v="0"/>
    <x v="3"/>
    <x v="0"/>
    <x v="132"/>
    <n v="7.6348289431999987"/>
    <n v="10.569013395299999"/>
    <n v="1694479.42"/>
    <n v="1161346.51"/>
    <n v="1451963.01"/>
    <n v="94"/>
    <n v="89"/>
    <n v="119"/>
  </r>
  <r>
    <x v="27"/>
    <x v="0"/>
    <x v="4"/>
    <x v="0"/>
    <x v="133"/>
    <n v="0.1434225207"/>
    <n v="0"/>
    <n v="30325.91"/>
    <n v="8985.2900000000009"/>
    <n v="0"/>
    <n v="4"/>
    <n v="1"/>
    <n v="0"/>
  </r>
  <r>
    <x v="28"/>
    <x v="0"/>
    <x v="0"/>
    <x v="0"/>
    <x v="134"/>
    <n v="18.675463950700006"/>
    <n v="26.493632774800002"/>
    <n v="901820.83"/>
    <n v="308275.38"/>
    <n v="435891.82"/>
    <n v="1038"/>
    <n v="475"/>
    <n v="558"/>
  </r>
  <r>
    <x v="28"/>
    <x v="0"/>
    <x v="1"/>
    <x v="0"/>
    <x v="135"/>
    <n v="173.13505217420004"/>
    <n v="174.84364552779996"/>
    <n v="3441861.93"/>
    <n v="2648997.9700000002"/>
    <n v="2415145.17"/>
    <n v="4641"/>
    <n v="4365"/>
    <n v="4373"/>
  </r>
  <r>
    <x v="28"/>
    <x v="0"/>
    <x v="2"/>
    <x v="0"/>
    <x v="136"/>
    <n v="180.95432877840005"/>
    <n v="171.0225838878001"/>
    <n v="2437876.09"/>
    <n v="2834185.42"/>
    <n v="2556744.64"/>
    <n v="3182"/>
    <n v="4332"/>
    <n v="4148"/>
  </r>
  <r>
    <x v="28"/>
    <x v="0"/>
    <x v="3"/>
    <x v="0"/>
    <x v="137"/>
    <n v="283.48597807920004"/>
    <n v="313.82064106380017"/>
    <n v="5343925.16"/>
    <n v="4239951.4000000004"/>
    <n v="4248365.37"/>
    <n v="6845"/>
    <n v="6451"/>
    <n v="6637"/>
  </r>
  <r>
    <x v="28"/>
    <x v="0"/>
    <x v="4"/>
    <x v="0"/>
    <x v="138"/>
    <n v="7.897395105700002"/>
    <n v="2.7499752599000002"/>
    <n v="88668.17"/>
    <n v="107440.7"/>
    <n v="42711.61"/>
    <n v="66"/>
    <n v="197"/>
    <n v="65"/>
  </r>
  <r>
    <x v="29"/>
    <x v="0"/>
    <x v="0"/>
    <x v="0"/>
    <x v="139"/>
    <n v="546.39203467889956"/>
    <n v="527.07804236609968"/>
    <n v="11056520.539999999"/>
    <n v="6142445.5099999998"/>
    <n v="6229256.8700000001"/>
    <n v="14675"/>
    <n v="7618"/>
    <n v="7255"/>
  </r>
  <r>
    <x v="29"/>
    <x v="0"/>
    <x v="1"/>
    <x v="0"/>
    <x v="140"/>
    <n v="12496.095626293603"/>
    <n v="12849.607414063492"/>
    <n v="150503419.22"/>
    <n v="151715280.25999999"/>
    <n v="155786799.94999999"/>
    <n v="103107"/>
    <n v="97745"/>
    <n v="95755"/>
  </r>
  <r>
    <x v="29"/>
    <x v="0"/>
    <x v="2"/>
    <x v="0"/>
    <x v="141"/>
    <n v="5292.595018741712"/>
    <n v="5565.1652524100009"/>
    <n v="61809136.159999996"/>
    <n v="75339100.420000002"/>
    <n v="77463724.010000005"/>
    <n v="41390"/>
    <n v="48856"/>
    <n v="47960"/>
  </r>
  <r>
    <x v="29"/>
    <x v="0"/>
    <x v="3"/>
    <x v="0"/>
    <x v="142"/>
    <n v="8421.0990567960052"/>
    <n v="9148.4931038218019"/>
    <n v="91864619.120000005"/>
    <n v="102224530.84999999"/>
    <n v="107600378.68000001"/>
    <n v="56527"/>
    <n v="59688"/>
    <n v="61569"/>
  </r>
  <r>
    <x v="29"/>
    <x v="0"/>
    <x v="4"/>
    <x v="0"/>
    <x v="143"/>
    <n v="841.63868755999999"/>
    <n v="480.93001301260023"/>
    <n v="12509987.92"/>
    <n v="10466749.01"/>
    <n v="6428536.1500000004"/>
    <n v="6873"/>
    <n v="5546"/>
    <n v="3561"/>
  </r>
  <r>
    <x v="30"/>
    <x v="0"/>
    <x v="0"/>
    <x v="0"/>
    <x v="144"/>
    <n v="479.94591125950001"/>
    <n v="378.56125939600014"/>
    <n v="13581741.140000001"/>
    <n v="5606514.6299999999"/>
    <n v="4805570.1900000004"/>
    <n v="10260"/>
    <n v="5796"/>
    <n v="5206"/>
  </r>
  <r>
    <x v="30"/>
    <x v="0"/>
    <x v="1"/>
    <x v="0"/>
    <x v="145"/>
    <n v="5473.3899285683983"/>
    <n v="5662.0616474723965"/>
    <n v="67667407.019999996"/>
    <n v="63952036.700000003"/>
    <n v="70117473.159999996"/>
    <n v="28312"/>
    <n v="27566"/>
    <n v="28157"/>
  </r>
  <r>
    <x v="30"/>
    <x v="0"/>
    <x v="2"/>
    <x v="0"/>
    <x v="146"/>
    <n v="3169.729292121001"/>
    <n v="3190.3254043448046"/>
    <n v="29421458.629999999"/>
    <n v="38428661.420000002"/>
    <n v="39437911.799999997"/>
    <n v="20164"/>
    <n v="23650"/>
    <n v="23023"/>
  </r>
  <r>
    <x v="30"/>
    <x v="0"/>
    <x v="3"/>
    <x v="0"/>
    <x v="147"/>
    <n v="6295.0707180044001"/>
    <n v="6281.1283678524951"/>
    <n v="79121775.790000007"/>
    <n v="72235071.5"/>
    <n v="76333877.730000004"/>
    <n v="18650"/>
    <n v="18998"/>
    <n v="19586"/>
  </r>
  <r>
    <x v="30"/>
    <x v="0"/>
    <x v="4"/>
    <x v="0"/>
    <x v="148"/>
    <n v="636.63064862980013"/>
    <n v="724.66800312020075"/>
    <n v="6926777.4900000002"/>
    <n v="7002156.2000000002"/>
    <n v="8876796.7200000007"/>
    <n v="1288"/>
    <n v="1510"/>
    <n v="1961"/>
  </r>
  <r>
    <x v="31"/>
    <x v="0"/>
    <x v="0"/>
    <x v="0"/>
    <x v="149"/>
    <n v="273.78453280820008"/>
    <n v="145.7366396832"/>
    <n v="4908002.8"/>
    <n v="3217167.32"/>
    <n v="2365710.29"/>
    <n v="2662"/>
    <n v="1900"/>
    <n v="2073"/>
  </r>
  <r>
    <x v="31"/>
    <x v="0"/>
    <x v="1"/>
    <x v="0"/>
    <x v="150"/>
    <n v="3958.8354820389927"/>
    <n v="3255.3973907195959"/>
    <n v="44853114.280000001"/>
    <n v="46714452.289999999"/>
    <n v="42841721.149999999"/>
    <n v="20349"/>
    <n v="19953"/>
    <n v="18032"/>
  </r>
  <r>
    <x v="31"/>
    <x v="0"/>
    <x v="2"/>
    <x v="0"/>
    <x v="151"/>
    <n v="1053.7002460408999"/>
    <n v="1124.2784661221988"/>
    <n v="8482980.0800000001"/>
    <n v="12705809.74"/>
    <n v="14634535.58"/>
    <n v="6412"/>
    <n v="8050"/>
    <n v="7754"/>
  </r>
  <r>
    <x v="31"/>
    <x v="0"/>
    <x v="3"/>
    <x v="0"/>
    <x v="152"/>
    <n v="3642.7625169086987"/>
    <n v="3402.0076489874"/>
    <n v="42614698.299999997"/>
    <n v="42979543.880000003"/>
    <n v="41956176.600000001"/>
    <n v="11189"/>
    <n v="11020"/>
    <n v="10756"/>
  </r>
  <r>
    <x v="31"/>
    <x v="0"/>
    <x v="4"/>
    <x v="0"/>
    <x v="153"/>
    <n v="110.52074513690003"/>
    <n v="179.48384118939984"/>
    <n v="1234419.57"/>
    <n v="1267064.54"/>
    <n v="2207093.7400000002"/>
    <n v="292"/>
    <n v="302"/>
    <n v="474"/>
  </r>
  <r>
    <x v="32"/>
    <x v="0"/>
    <x v="0"/>
    <x v="0"/>
    <x v="154"/>
    <n v="449.18700130969984"/>
    <n v="431.79894354949988"/>
    <n v="7859977.8499999996"/>
    <n v="6927053.7400000002"/>
    <n v="7431957.2800000003"/>
    <n v="7074"/>
    <n v="5118"/>
    <n v="5399"/>
  </r>
  <r>
    <x v="32"/>
    <x v="0"/>
    <x v="1"/>
    <x v="0"/>
    <x v="155"/>
    <n v="3631.9194413748951"/>
    <n v="3159.1774187161013"/>
    <n v="49167303.969999999"/>
    <n v="48903799.020000003"/>
    <n v="50052178.590000004"/>
    <n v="29244"/>
    <n v="28457"/>
    <n v="25594"/>
  </r>
  <r>
    <x v="32"/>
    <x v="0"/>
    <x v="2"/>
    <x v="0"/>
    <x v="156"/>
    <n v="2045.2515917629996"/>
    <n v="1970.2423540853001"/>
    <n v="24024053.5"/>
    <n v="27506222.239999998"/>
    <n v="30874593.27"/>
    <n v="14905"/>
    <n v="16274"/>
    <n v="15791"/>
  </r>
  <r>
    <x v="32"/>
    <x v="0"/>
    <x v="3"/>
    <x v="0"/>
    <x v="157"/>
    <n v="4587.8862722805989"/>
    <n v="4128.813467960601"/>
    <n v="56980397.420000002"/>
    <n v="58239892.009999998"/>
    <n v="59115895.130000003"/>
    <n v="24330"/>
    <n v="26361"/>
    <n v="26114"/>
  </r>
  <r>
    <x v="32"/>
    <x v="0"/>
    <x v="4"/>
    <x v="0"/>
    <x v="158"/>
    <n v="344.69683768750008"/>
    <n v="266.87891576060014"/>
    <n v="5344924.18"/>
    <n v="4447621.4800000004"/>
    <n v="3528779.87"/>
    <n v="2099"/>
    <n v="1706"/>
    <n v="1348"/>
  </r>
  <r>
    <x v="33"/>
    <x v="0"/>
    <x v="0"/>
    <x v="0"/>
    <x v="159"/>
    <n v="592.04172437090017"/>
    <n v="528.21000857900015"/>
    <n v="14629032.619999999"/>
    <n v="6515257.6799999997"/>
    <n v="5672442.5999999996"/>
    <n v="11466"/>
    <n v="7244"/>
    <n v="6748"/>
  </r>
  <r>
    <x v="33"/>
    <x v="0"/>
    <x v="1"/>
    <x v="0"/>
    <x v="160"/>
    <n v="7523.3812548327924"/>
    <n v="7261.1165187300976"/>
    <n v="90277070.629999995"/>
    <n v="88935321.859999999"/>
    <n v="84898233.290000007"/>
    <n v="53504"/>
    <n v="48149"/>
    <n v="47884"/>
  </r>
  <r>
    <x v="33"/>
    <x v="0"/>
    <x v="2"/>
    <x v="0"/>
    <x v="161"/>
    <n v="4130.4443155931967"/>
    <n v="4001.7995252974033"/>
    <n v="33668120.159999996"/>
    <n v="47018241.509999998"/>
    <n v="46079322.299999997"/>
    <n v="27433"/>
    <n v="32343"/>
    <n v="33076"/>
  </r>
  <r>
    <x v="33"/>
    <x v="0"/>
    <x v="3"/>
    <x v="0"/>
    <x v="162"/>
    <n v="10790.907794447388"/>
    <n v="10808.796057219304"/>
    <n v="122253512.65000001"/>
    <n v="127561461.45"/>
    <n v="129868642.91"/>
    <n v="41456"/>
    <n v="41436"/>
    <n v="43022"/>
  </r>
  <r>
    <x v="33"/>
    <x v="0"/>
    <x v="4"/>
    <x v="0"/>
    <x v="163"/>
    <n v="185.16172050600005"/>
    <n v="207.99661711230013"/>
    <n v="1384848.4"/>
    <n v="2401097.92"/>
    <n v="2455754.65"/>
    <n v="413"/>
    <n v="653"/>
    <n v="692"/>
  </r>
  <r>
    <x v="34"/>
    <x v="0"/>
    <x v="0"/>
    <x v="0"/>
    <x v="164"/>
    <n v="1157.3264131541994"/>
    <n v="942.77799243150025"/>
    <n v="16051282.01"/>
    <n v="17745934.59"/>
    <n v="15249459.77"/>
    <n v="9955"/>
    <n v="8574"/>
    <n v="8513"/>
  </r>
  <r>
    <x v="34"/>
    <x v="0"/>
    <x v="1"/>
    <x v="0"/>
    <x v="165"/>
    <n v="2609.5078129648991"/>
    <n v="2850.8728544955002"/>
    <n v="44885207.579999998"/>
    <n v="41386266.729999997"/>
    <n v="44627210.200000003"/>
    <n v="13971"/>
    <n v="12480"/>
    <n v="11961"/>
  </r>
  <r>
    <x v="34"/>
    <x v="0"/>
    <x v="2"/>
    <x v="0"/>
    <x v="166"/>
    <n v="4346.8459220519971"/>
    <n v="4393.9973622864036"/>
    <n v="54015537.289999999"/>
    <n v="64981499.149999999"/>
    <n v="67872823.129999995"/>
    <n v="18414"/>
    <n v="19953"/>
    <n v="18911"/>
  </r>
  <r>
    <x v="34"/>
    <x v="0"/>
    <x v="3"/>
    <x v="0"/>
    <x v="167"/>
    <n v="2299.5595393183985"/>
    <n v="2545.8932205445985"/>
    <n v="32108475.719999999"/>
    <n v="35840497.609999999"/>
    <n v="39496666.57"/>
    <n v="5523"/>
    <n v="5415"/>
    <n v="5615"/>
  </r>
  <r>
    <x v="34"/>
    <x v="0"/>
    <x v="4"/>
    <x v="0"/>
    <x v="168"/>
    <n v="83.350911210700005"/>
    <n v="99.315582691799975"/>
    <n v="1869060.44"/>
    <n v="1248787.44"/>
    <n v="1494191.91"/>
    <n v="220"/>
    <n v="177"/>
    <n v="201"/>
  </r>
  <r>
    <x v="35"/>
    <x v="0"/>
    <x v="0"/>
    <x v="0"/>
    <x v="169"/>
    <n v="31.603927574100002"/>
    <n v="25.471118211400004"/>
    <n v="371087.97"/>
    <n v="245150.59"/>
    <n v="203334.56"/>
    <n v="1099"/>
    <n v="911"/>
    <n v="715"/>
  </r>
  <r>
    <x v="35"/>
    <x v="0"/>
    <x v="1"/>
    <x v="0"/>
    <x v="170"/>
    <n v="198.92235885759999"/>
    <n v="199.09928240489995"/>
    <n v="1737846.63"/>
    <n v="1649371.7"/>
    <n v="1677423.81"/>
    <n v="4952"/>
    <n v="5349"/>
    <n v="5278"/>
  </r>
  <r>
    <x v="35"/>
    <x v="0"/>
    <x v="2"/>
    <x v="0"/>
    <x v="171"/>
    <n v="120.34105532840002"/>
    <n v="127.3608471366"/>
    <n v="872379.47"/>
    <n v="964132.54"/>
    <n v="1063730.3999999999"/>
    <n v="2891"/>
    <n v="3496"/>
    <n v="3727"/>
  </r>
  <r>
    <x v="35"/>
    <x v="0"/>
    <x v="3"/>
    <x v="0"/>
    <x v="172"/>
    <n v="81.752761987900016"/>
    <n v="93.754631125199992"/>
    <n v="702013.01"/>
    <n v="697547.7"/>
    <n v="819764.47"/>
    <n v="1563"/>
    <n v="1923"/>
    <n v="2183"/>
  </r>
  <r>
    <x v="35"/>
    <x v="0"/>
    <x v="4"/>
    <x v="0"/>
    <x v="173"/>
    <n v="1.2431144967000001"/>
    <n v="1.6885714582"/>
    <n v="8792.81"/>
    <n v="10674.53"/>
    <n v="15962.4"/>
    <n v="21"/>
    <n v="31"/>
    <n v="44"/>
  </r>
  <r>
    <x v="36"/>
    <x v="0"/>
    <x v="0"/>
    <x v="0"/>
    <x v="174"/>
    <n v="14.957415462600004"/>
    <n v="14.429604757799998"/>
    <n v="2250441.36"/>
    <n v="247203.04"/>
    <n v="192558.28"/>
    <n v="2605"/>
    <n v="579"/>
    <n v="806"/>
  </r>
  <r>
    <x v="36"/>
    <x v="0"/>
    <x v="1"/>
    <x v="0"/>
    <x v="175"/>
    <n v="2292.4757009461014"/>
    <n v="2291.178484150701"/>
    <n v="34653018.409999996"/>
    <n v="34531703.399999999"/>
    <n v="37164200.210000001"/>
    <n v="11454"/>
    <n v="10248"/>
    <n v="10552"/>
  </r>
  <r>
    <x v="36"/>
    <x v="0"/>
    <x v="2"/>
    <x v="0"/>
    <x v="176"/>
    <n v="1306.6439321241994"/>
    <n v="1349.2886998351992"/>
    <n v="15968158.859999999"/>
    <n v="20014662.739999998"/>
    <n v="22043116.32"/>
    <n v="11878"/>
    <n v="14000"/>
    <n v="12849"/>
  </r>
  <r>
    <x v="36"/>
    <x v="0"/>
    <x v="3"/>
    <x v="0"/>
    <x v="177"/>
    <n v="1529.0487164902997"/>
    <n v="1390.8432898754002"/>
    <n v="18454290.82"/>
    <n v="16922093.98"/>
    <n v="17610154.530000001"/>
    <n v="6589"/>
    <n v="6298"/>
    <n v="6495"/>
  </r>
  <r>
    <x v="36"/>
    <x v="0"/>
    <x v="4"/>
    <x v="0"/>
    <x v="178"/>
    <n v="55.465867517800014"/>
    <n v="36.425962173200006"/>
    <n v="629688.16"/>
    <n v="626399.88"/>
    <n v="648739.31000000006"/>
    <n v="250"/>
    <n v="223"/>
    <n v="92"/>
  </r>
  <r>
    <x v="37"/>
    <x v="0"/>
    <x v="0"/>
    <x v="0"/>
    <x v="179"/>
    <n v="779.22430246979957"/>
    <n v="536.64224017909999"/>
    <n v="12842923.789999999"/>
    <n v="9593214.9800000004"/>
    <n v="7537951.4900000002"/>
    <n v="10716"/>
    <n v="8088"/>
    <n v="6972"/>
  </r>
  <r>
    <x v="37"/>
    <x v="0"/>
    <x v="1"/>
    <x v="0"/>
    <x v="180"/>
    <n v="10181.30588383439"/>
    <n v="9257.1888601511037"/>
    <n v="121284522.03"/>
    <n v="124758847.89"/>
    <n v="120752514.43000001"/>
    <n v="48794"/>
    <n v="46978"/>
    <n v="43557"/>
  </r>
  <r>
    <x v="37"/>
    <x v="0"/>
    <x v="2"/>
    <x v="0"/>
    <x v="181"/>
    <n v="3305.8459318355995"/>
    <n v="3363.4912423907008"/>
    <n v="36998449.299999997"/>
    <n v="40664417.5"/>
    <n v="45240304.420000002"/>
    <n v="16443"/>
    <n v="18081"/>
    <n v="17685"/>
  </r>
  <r>
    <x v="37"/>
    <x v="0"/>
    <x v="3"/>
    <x v="0"/>
    <x v="182"/>
    <n v="5374.3340381633952"/>
    <n v="4929.6949115799935"/>
    <n v="62370458.329999998"/>
    <n v="62901327.170000002"/>
    <n v="65977232.859999999"/>
    <n v="14429"/>
    <n v="14768"/>
    <n v="14137"/>
  </r>
  <r>
    <x v="37"/>
    <x v="0"/>
    <x v="4"/>
    <x v="0"/>
    <x v="183"/>
    <n v="203.5958175777001"/>
    <n v="224.00523789990004"/>
    <n v="2202301.19"/>
    <n v="2544716.08"/>
    <n v="2977084.18"/>
    <n v="521"/>
    <n v="621"/>
    <n v="564"/>
  </r>
  <r>
    <x v="38"/>
    <x v="0"/>
    <x v="0"/>
    <x v="0"/>
    <x v="184"/>
    <n v="471.25379563650012"/>
    <n v="423.25022258859997"/>
    <n v="14708301.35"/>
    <n v="7686512.1799999997"/>
    <n v="7419247.8200000003"/>
    <n v="12360"/>
    <n v="8338"/>
    <n v="7290"/>
  </r>
  <r>
    <x v="38"/>
    <x v="0"/>
    <x v="1"/>
    <x v="0"/>
    <x v="185"/>
    <n v="11062.315241688502"/>
    <n v="10200.138300630599"/>
    <n v="171795872.06"/>
    <n v="162474986.59"/>
    <n v="164123933.84999999"/>
    <n v="63936"/>
    <n v="63236"/>
    <n v="58163"/>
  </r>
  <r>
    <x v="38"/>
    <x v="0"/>
    <x v="2"/>
    <x v="0"/>
    <x v="186"/>
    <n v="6808.3127670855047"/>
    <n v="6838.6397257964036"/>
    <n v="81796598.909999996"/>
    <n v="104314728"/>
    <n v="113518638.79000001"/>
    <n v="41441"/>
    <n v="48984"/>
    <n v="47919"/>
  </r>
  <r>
    <x v="38"/>
    <x v="0"/>
    <x v="3"/>
    <x v="0"/>
    <x v="187"/>
    <n v="11884.669257055402"/>
    <n v="11064.476075493598"/>
    <n v="160409457.94999999"/>
    <n v="166286322.41"/>
    <n v="171047110.68000001"/>
    <n v="41332"/>
    <n v="46569"/>
    <n v="46257"/>
  </r>
  <r>
    <x v="38"/>
    <x v="0"/>
    <x v="4"/>
    <x v="0"/>
    <x v="188"/>
    <n v="1123.8805959769006"/>
    <n v="740.06652299100017"/>
    <n v="19042709.559999999"/>
    <n v="15912481.380000001"/>
    <n v="11814555.52"/>
    <n v="5129"/>
    <n v="4723"/>
    <n v="3066"/>
  </r>
  <r>
    <x v="39"/>
    <x v="0"/>
    <x v="0"/>
    <x v="0"/>
    <x v="189"/>
    <n v="381.70346102910008"/>
    <n v="348.36976375589995"/>
    <n v="11110751.75"/>
    <n v="5059523.4800000004"/>
    <n v="4652230.38"/>
    <n v="7511"/>
    <n v="4000"/>
    <n v="4508"/>
  </r>
  <r>
    <x v="39"/>
    <x v="0"/>
    <x v="1"/>
    <x v="0"/>
    <x v="190"/>
    <n v="3686.4926177495972"/>
    <n v="3877.9144570167018"/>
    <n v="63252846.600000001"/>
    <n v="59402633.329999998"/>
    <n v="56886132.450000003"/>
    <n v="28174"/>
    <n v="24133"/>
    <n v="23496"/>
  </r>
  <r>
    <x v="39"/>
    <x v="0"/>
    <x v="2"/>
    <x v="0"/>
    <x v="191"/>
    <n v="2213.6640085295999"/>
    <n v="2419.2717692663"/>
    <n v="21866692.48"/>
    <n v="33063151.440000001"/>
    <n v="34438188.460000001"/>
    <n v="13270"/>
    <n v="15739"/>
    <n v="15260"/>
  </r>
  <r>
    <x v="39"/>
    <x v="0"/>
    <x v="3"/>
    <x v="0"/>
    <x v="192"/>
    <n v="3759.3767757923006"/>
    <n v="3931.6237845972987"/>
    <n v="52752320.640000001"/>
    <n v="52656422.619999997"/>
    <n v="56201499.75"/>
    <n v="11001"/>
    <n v="11223"/>
    <n v="11699"/>
  </r>
  <r>
    <x v="39"/>
    <x v="0"/>
    <x v="4"/>
    <x v="0"/>
    <x v="193"/>
    <n v="286.21618032480018"/>
    <n v="261.53716986450007"/>
    <n v="3118532.29"/>
    <n v="3697704.24"/>
    <n v="3950585.09"/>
    <n v="614"/>
    <n v="610"/>
    <n v="803"/>
  </r>
  <r>
    <x v="40"/>
    <x v="0"/>
    <x v="0"/>
    <x v="0"/>
    <x v="194"/>
    <n v="720.00206578319967"/>
    <n v="538.01634505400034"/>
    <n v="17834701.43"/>
    <n v="9300835.8800000008"/>
    <n v="7041201.2000000002"/>
    <n v="12633"/>
    <n v="8283"/>
    <n v="7602"/>
  </r>
  <r>
    <x v="40"/>
    <x v="0"/>
    <x v="1"/>
    <x v="0"/>
    <x v="195"/>
    <n v="7256.1226763465947"/>
    <n v="7217.7101067655967"/>
    <n v="89259392.620000005"/>
    <n v="90463808.739999995"/>
    <n v="90892531.170000002"/>
    <n v="39652"/>
    <n v="39100"/>
    <n v="38692"/>
  </r>
  <r>
    <x v="40"/>
    <x v="0"/>
    <x v="2"/>
    <x v="0"/>
    <x v="196"/>
    <n v="4124.904428682401"/>
    <n v="4192.1105081806063"/>
    <n v="40631161.799999997"/>
    <n v="52916846.659999996"/>
    <n v="52551591.590000004"/>
    <n v="28706"/>
    <n v="37149"/>
    <n v="38544"/>
  </r>
  <r>
    <x v="40"/>
    <x v="0"/>
    <x v="3"/>
    <x v="0"/>
    <x v="197"/>
    <n v="6969.0966817739973"/>
    <n v="7337.7503321570875"/>
    <n v="83090845.739999995"/>
    <n v="84395360.200000003"/>
    <n v="92968566.200000003"/>
    <n v="31776"/>
    <n v="33020"/>
    <n v="34313"/>
  </r>
  <r>
    <x v="40"/>
    <x v="0"/>
    <x v="4"/>
    <x v="0"/>
    <x v="198"/>
    <n v="851.70389211930024"/>
    <n v="769.39128682569969"/>
    <n v="11416941.199999999"/>
    <n v="10530933.359999999"/>
    <n v="9763408.6600000001"/>
    <n v="3898"/>
    <n v="3728"/>
    <n v="3281"/>
  </r>
  <r>
    <x v="41"/>
    <x v="0"/>
    <x v="0"/>
    <x v="0"/>
    <x v="199"/>
    <n v="242.97270219920011"/>
    <n v="219.5060593610001"/>
    <n v="4808145.92"/>
    <n v="2670077"/>
    <n v="2616708.41"/>
    <n v="4550"/>
    <n v="2951"/>
    <n v="3212"/>
  </r>
  <r>
    <x v="41"/>
    <x v="0"/>
    <x v="1"/>
    <x v="0"/>
    <x v="200"/>
    <n v="4448.9259835054017"/>
    <n v="4162.4458659749998"/>
    <n v="47099280.810000002"/>
    <n v="47591161.549999997"/>
    <n v="49242036.590000004"/>
    <n v="42885"/>
    <n v="41214"/>
    <n v="40937"/>
  </r>
  <r>
    <x v="41"/>
    <x v="0"/>
    <x v="2"/>
    <x v="0"/>
    <x v="201"/>
    <n v="1600.9859930579003"/>
    <n v="1688.8155304427003"/>
    <n v="13980278.76"/>
    <n v="18002138.52"/>
    <n v="20032748.359999999"/>
    <n v="13659"/>
    <n v="16279"/>
    <n v="16007"/>
  </r>
  <r>
    <x v="41"/>
    <x v="0"/>
    <x v="3"/>
    <x v="0"/>
    <x v="202"/>
    <n v="3012.2874815049995"/>
    <n v="3092.5242004887987"/>
    <n v="34103340.68"/>
    <n v="33905932.530000001"/>
    <n v="38973786.020000003"/>
    <n v="16043"/>
    <n v="16496"/>
    <n v="17515"/>
  </r>
  <r>
    <x v="41"/>
    <x v="0"/>
    <x v="4"/>
    <x v="0"/>
    <x v="203"/>
    <n v="6.3087740979000007"/>
    <n v="96.046040741600024"/>
    <n v="2218.2800000000002"/>
    <n v="85684"/>
    <n v="1141091.6200000001"/>
    <n v="4"/>
    <n v="55"/>
    <n v="498"/>
  </r>
  <r>
    <x v="42"/>
    <x v="0"/>
    <x v="0"/>
    <x v="0"/>
    <x v="204"/>
    <n v="447.81380100689984"/>
    <n v="305.87545256429979"/>
    <n v="7749016.3200000003"/>
    <n v="4656670.8499999996"/>
    <n v="3677349.43"/>
    <n v="3748"/>
    <n v="3581"/>
    <n v="2796"/>
  </r>
  <r>
    <x v="42"/>
    <x v="0"/>
    <x v="1"/>
    <x v="0"/>
    <x v="205"/>
    <n v="6948.7916345327912"/>
    <n v="6720.1439711531975"/>
    <n v="88404206.030000001"/>
    <n v="84734289.590000004"/>
    <n v="84810705.629999995"/>
    <n v="28330"/>
    <n v="27184"/>
    <n v="25989"/>
  </r>
  <r>
    <x v="42"/>
    <x v="0"/>
    <x v="2"/>
    <x v="0"/>
    <x v="206"/>
    <n v="745.48181497400026"/>
    <n v="905.40015318650012"/>
    <n v="5829469.3600000003"/>
    <n v="9725890.5600000005"/>
    <n v="12025943.43"/>
    <n v="1781"/>
    <n v="2780"/>
    <n v="3737"/>
  </r>
  <r>
    <x v="42"/>
    <x v="0"/>
    <x v="3"/>
    <x v="0"/>
    <x v="207"/>
    <n v="7306.0648103758895"/>
    <n v="7581.9718617099998"/>
    <n v="84607404.140000001"/>
    <n v="81507447.75"/>
    <n v="87024990.840000004"/>
    <n v="14878"/>
    <n v="15490"/>
    <n v="15083"/>
  </r>
  <r>
    <x v="42"/>
    <x v="0"/>
    <x v="4"/>
    <x v="0"/>
    <x v="208"/>
    <n v="129.94617171530001"/>
    <n v="256.20886349150004"/>
    <n v="322797.17"/>
    <n v="1457515.31"/>
    <n v="2971426.95"/>
    <n v="58"/>
    <n v="295"/>
    <n v="518"/>
  </r>
  <r>
    <x v="43"/>
    <x v="0"/>
    <x v="0"/>
    <x v="0"/>
    <x v="209"/>
    <n v="364.13738767440009"/>
    <n v="374.44521625260001"/>
    <n v="5884660.5199999996"/>
    <n v="3691190.64"/>
    <n v="4405482.5199999996"/>
    <n v="5046"/>
    <n v="4606"/>
    <n v="4246"/>
  </r>
  <r>
    <x v="43"/>
    <x v="0"/>
    <x v="1"/>
    <x v="0"/>
    <x v="210"/>
    <n v="10496.582133826589"/>
    <n v="9918.8573818047025"/>
    <n v="107646034.91"/>
    <n v="111293739.88"/>
    <n v="123623213.91"/>
    <n v="42946"/>
    <n v="43418"/>
    <n v="39252"/>
  </r>
  <r>
    <x v="43"/>
    <x v="0"/>
    <x v="2"/>
    <x v="0"/>
    <x v="211"/>
    <n v="2139.0412017768981"/>
    <n v="2300.6527984031013"/>
    <n v="15490621.93"/>
    <n v="22123235.539999999"/>
    <n v="29479580.390000001"/>
    <n v="10866"/>
    <n v="12892"/>
    <n v="12920"/>
  </r>
  <r>
    <x v="43"/>
    <x v="0"/>
    <x v="3"/>
    <x v="0"/>
    <x v="212"/>
    <n v="9249.6651712174989"/>
    <n v="8814.8445038906975"/>
    <n v="92069971.890000001"/>
    <n v="96640446.920000002"/>
    <n v="110443408.62"/>
    <n v="28994"/>
    <n v="29430"/>
    <n v="27862"/>
  </r>
  <r>
    <x v="43"/>
    <x v="0"/>
    <x v="4"/>
    <x v="0"/>
    <x v="213"/>
    <n v="545.9530559776"/>
    <n v="463.20596742750041"/>
    <n v="6091685.3399999999"/>
    <n v="5924715.3600000003"/>
    <n v="5774961.3600000003"/>
    <n v="1701"/>
    <n v="1466"/>
    <n v="1099"/>
  </r>
  <r>
    <x v="44"/>
    <x v="0"/>
    <x v="0"/>
    <x v="0"/>
    <x v="214"/>
    <n v="127.86290776639996"/>
    <n v="98.942467440199991"/>
    <n v="9355555.2799999993"/>
    <n v="2640572.4500000002"/>
    <n v="2210890.5499999998"/>
    <n v="7529"/>
    <n v="2988"/>
    <n v="2463"/>
  </r>
  <r>
    <x v="44"/>
    <x v="0"/>
    <x v="1"/>
    <x v="0"/>
    <x v="215"/>
    <n v="953.73215123569992"/>
    <n v="1120.3676782163002"/>
    <n v="14996474.4"/>
    <n v="18605648.940000001"/>
    <n v="22319250.989999998"/>
    <n v="9678"/>
    <n v="13971"/>
    <n v="16222"/>
  </r>
  <r>
    <x v="44"/>
    <x v="0"/>
    <x v="2"/>
    <x v="0"/>
    <x v="216"/>
    <n v="3002.5597545583"/>
    <n v="3047.3797608502987"/>
    <n v="41263137.530000001"/>
    <n v="52111878.100000001"/>
    <n v="52809944.350000001"/>
    <n v="29889"/>
    <n v="39236"/>
    <n v="39139"/>
  </r>
  <r>
    <x v="44"/>
    <x v="0"/>
    <x v="3"/>
    <x v="0"/>
    <x v="217"/>
    <n v="1983.7975567409985"/>
    <n v="1931.6262291042983"/>
    <n v="32130194.140000001"/>
    <n v="37556747.060000002"/>
    <n v="35874199.880000003"/>
    <n v="14895"/>
    <n v="18648"/>
    <n v="20601"/>
  </r>
  <r>
    <x v="44"/>
    <x v="0"/>
    <x v="4"/>
    <x v="0"/>
    <x v="218"/>
    <n v="283.98429094010015"/>
    <n v="175.24695833870004"/>
    <n v="5036457.7300000004"/>
    <n v="5114988.6100000003"/>
    <n v="3351463"/>
    <n v="1684"/>
    <n v="1710"/>
    <n v="1086"/>
  </r>
  <r>
    <x v="45"/>
    <x v="0"/>
    <x v="0"/>
    <x v="0"/>
    <x v="219"/>
    <n v="171.05837202080005"/>
    <n v="147.87030244669995"/>
    <n v="4495726.3099999996"/>
    <n v="2591301.9700000002"/>
    <n v="2091783.84"/>
    <n v="4740"/>
    <n v="2625"/>
    <n v="2356"/>
  </r>
  <r>
    <x v="45"/>
    <x v="0"/>
    <x v="1"/>
    <x v="0"/>
    <x v="220"/>
    <n v="2143.4160863904976"/>
    <n v="2069.5827062257013"/>
    <n v="33020402.129999999"/>
    <n v="31880049.850000001"/>
    <n v="29707113.09"/>
    <n v="29260"/>
    <n v="25800"/>
    <n v="24293"/>
  </r>
  <r>
    <x v="45"/>
    <x v="0"/>
    <x v="2"/>
    <x v="0"/>
    <x v="221"/>
    <n v="1812.3185373970016"/>
    <n v="1908.1087773876989"/>
    <n v="22944908.120000001"/>
    <n v="27533319.359999999"/>
    <n v="28243625.699999999"/>
    <n v="18841"/>
    <n v="19178"/>
    <n v="18663"/>
  </r>
  <r>
    <x v="45"/>
    <x v="0"/>
    <x v="3"/>
    <x v="0"/>
    <x v="222"/>
    <n v="2255.9426462920992"/>
    <n v="2373.3879746752982"/>
    <n v="35212943.719999999"/>
    <n v="36441295.759999998"/>
    <n v="34441358.850000001"/>
    <n v="24820"/>
    <n v="22326"/>
    <n v="21676"/>
  </r>
  <r>
    <x v="45"/>
    <x v="0"/>
    <x v="4"/>
    <x v="0"/>
    <x v="223"/>
    <n v="167.88015597640009"/>
    <n v="69.558907089600069"/>
    <n v="2296001.15"/>
    <n v="2700664.29"/>
    <n v="1048054.51"/>
    <n v="1637"/>
    <n v="1432"/>
    <n v="569"/>
  </r>
  <r>
    <x v="46"/>
    <x v="0"/>
    <x v="0"/>
    <x v="0"/>
    <x v="224"/>
    <n v="513.02816936280033"/>
    <n v="460.98956236279952"/>
    <n v="13489204.33"/>
    <n v="6993833.3499999996"/>
    <n v="6083306.9199999999"/>
    <n v="13595"/>
    <n v="8925"/>
    <n v="7913"/>
  </r>
  <r>
    <x v="46"/>
    <x v="0"/>
    <x v="1"/>
    <x v="0"/>
    <x v="225"/>
    <n v="6958.4263299693957"/>
    <n v="6339.5030078287955"/>
    <n v="93084435.810000002"/>
    <n v="93122467.920000002"/>
    <n v="86877875.379999995"/>
    <n v="38527"/>
    <n v="34397"/>
    <n v="31510"/>
  </r>
  <r>
    <x v="46"/>
    <x v="0"/>
    <x v="2"/>
    <x v="0"/>
    <x v="226"/>
    <n v="3478.453350169299"/>
    <n v="3083.2364096335"/>
    <n v="32523340.109999999"/>
    <n v="43832680.950000003"/>
    <n v="41252838.880000003"/>
    <n v="25277"/>
    <n v="30493"/>
    <n v="27379"/>
  </r>
  <r>
    <x v="46"/>
    <x v="0"/>
    <x v="3"/>
    <x v="0"/>
    <x v="227"/>
    <n v="8641.4133859317953"/>
    <n v="7802.3153295214925"/>
    <n v="103973269.54000001"/>
    <n v="117839598.33"/>
    <n v="106805869.98"/>
    <n v="37904"/>
    <n v="38012"/>
    <n v="34339"/>
  </r>
  <r>
    <x v="46"/>
    <x v="0"/>
    <x v="4"/>
    <x v="0"/>
    <x v="228"/>
    <n v="891.99571832640083"/>
    <n v="1044.7600823107002"/>
    <n v="12484904.52"/>
    <n v="11873713.32"/>
    <n v="14381493.689999999"/>
    <n v="3534"/>
    <n v="3373"/>
    <n v="4544"/>
  </r>
  <r>
    <x v="47"/>
    <x v="0"/>
    <x v="0"/>
    <x v="0"/>
    <x v="229"/>
    <n v="456.13753874610012"/>
    <n v="564.57161596069989"/>
    <n v="47167740.25"/>
    <n v="9045671.5700000003"/>
    <n v="11405174.02"/>
    <n v="14413"/>
    <n v="6988"/>
    <n v="7167"/>
  </r>
  <r>
    <x v="47"/>
    <x v="0"/>
    <x v="1"/>
    <x v="0"/>
    <x v="230"/>
    <n v="19748.253611576911"/>
    <n v="19403.950559074317"/>
    <n v="385300649.19999999"/>
    <n v="388497644.72000003"/>
    <n v="379297318.5"/>
    <n v="82239"/>
    <n v="76778"/>
    <n v="72790"/>
  </r>
  <r>
    <x v="47"/>
    <x v="0"/>
    <x v="2"/>
    <x v="0"/>
    <x v="231"/>
    <n v="15419.58521637069"/>
    <n v="15279.620040191186"/>
    <n v="245267409.81"/>
    <n v="296051354.13"/>
    <n v="300342056.07999998"/>
    <n v="78055"/>
    <n v="87477"/>
    <n v="86041"/>
  </r>
  <r>
    <x v="47"/>
    <x v="0"/>
    <x v="3"/>
    <x v="0"/>
    <x v="232"/>
    <n v="14889.565426324983"/>
    <n v="15760.786484519413"/>
    <n v="280396898.20999998"/>
    <n v="280668171.94999999"/>
    <n v="307477121.13999999"/>
    <n v="51640"/>
    <n v="52281"/>
    <n v="51620"/>
  </r>
  <r>
    <x v="47"/>
    <x v="0"/>
    <x v="4"/>
    <x v="0"/>
    <x v="233"/>
    <n v="921.73725063129973"/>
    <n v="761.61074833640032"/>
    <n v="16230667.67"/>
    <n v="18376585.109999999"/>
    <n v="15355843.189999999"/>
    <n v="2641"/>
    <n v="2394"/>
    <n v="2017"/>
  </r>
  <r>
    <x v="48"/>
    <x v="0"/>
    <x v="0"/>
    <x v="0"/>
    <x v="234"/>
    <n v="182.12685954979997"/>
    <n v="120.02637720149998"/>
    <n v="3661852.1"/>
    <n v="2057764.82"/>
    <n v="1258722.1499999999"/>
    <n v="4462"/>
    <n v="2705"/>
    <n v="1490"/>
  </r>
  <r>
    <x v="48"/>
    <x v="0"/>
    <x v="1"/>
    <x v="0"/>
    <x v="235"/>
    <n v="7290.1141821217998"/>
    <n v="7235.1869321439972"/>
    <n v="88423648.5"/>
    <n v="88436075.430000007"/>
    <n v="90474372.150000006"/>
    <n v="51897"/>
    <n v="48868"/>
    <n v="50982"/>
  </r>
  <r>
    <x v="48"/>
    <x v="0"/>
    <x v="2"/>
    <x v="0"/>
    <x v="236"/>
    <n v="1778.2391512416"/>
    <n v="1879.9859302201003"/>
    <n v="16878710.370000001"/>
    <n v="22616400.640000001"/>
    <n v="24833166.100000001"/>
    <n v="12141"/>
    <n v="13921"/>
    <n v="15318"/>
  </r>
  <r>
    <x v="48"/>
    <x v="0"/>
    <x v="3"/>
    <x v="0"/>
    <x v="237"/>
    <n v="7175.2392349914035"/>
    <n v="7445.5383483443975"/>
    <n v="70975304.760000005"/>
    <n v="82239013.680000007"/>
    <n v="86549016.150000006"/>
    <n v="37971"/>
    <n v="39975"/>
    <n v="43187"/>
  </r>
  <r>
    <x v="48"/>
    <x v="0"/>
    <x v="4"/>
    <x v="0"/>
    <x v="104"/>
    <n v="626.24834128060002"/>
    <n v="458.12932492419998"/>
    <n v="0"/>
    <n v="7954553.0300000003"/>
    <n v="5460322.4900000002"/>
    <n v="0"/>
    <n v="2702"/>
    <n v="1948"/>
  </r>
  <r>
    <x v="49"/>
    <x v="0"/>
    <x v="0"/>
    <x v="0"/>
    <x v="238"/>
    <n v="742.09265957890079"/>
    <n v="618.80078995270026"/>
    <n v="15533211.65"/>
    <n v="9889909.7799999993"/>
    <n v="8306628.8600000003"/>
    <n v="12087"/>
    <n v="8949"/>
    <n v="9256"/>
  </r>
  <r>
    <x v="49"/>
    <x v="0"/>
    <x v="1"/>
    <x v="0"/>
    <x v="239"/>
    <n v="3578.620033823197"/>
    <n v="3532.9612606594983"/>
    <n v="48598817.310000002"/>
    <n v="50179751.359999999"/>
    <n v="50078613.520000003"/>
    <n v="20835"/>
    <n v="20518"/>
    <n v="19608"/>
  </r>
  <r>
    <x v="49"/>
    <x v="0"/>
    <x v="2"/>
    <x v="0"/>
    <x v="240"/>
    <n v="2943.2653024312012"/>
    <n v="3022.7315836605958"/>
    <n v="28957229.039999999"/>
    <n v="43338033.380000003"/>
    <n v="42242931.140000001"/>
    <n v="12757"/>
    <n v="13742"/>
    <n v="13891"/>
  </r>
  <r>
    <x v="49"/>
    <x v="0"/>
    <x v="3"/>
    <x v="0"/>
    <x v="241"/>
    <n v="3747.4470425353011"/>
    <n v="4070.129505428597"/>
    <n v="54553577.509999998"/>
    <n v="53636169.090000004"/>
    <n v="56475244.460000001"/>
    <n v="11484"/>
    <n v="10479"/>
    <n v="10766"/>
  </r>
  <r>
    <x v="49"/>
    <x v="0"/>
    <x v="4"/>
    <x v="0"/>
    <x v="242"/>
    <n v="234.41586932680013"/>
    <n v="200.74248674350002"/>
    <n v="3641644.01"/>
    <n v="3146526.7200000002"/>
    <n v="2757817.33"/>
    <n v="583"/>
    <n v="481"/>
    <n v="555"/>
  </r>
  <r>
    <x v="50"/>
    <x v="0"/>
    <x v="0"/>
    <x v="0"/>
    <x v="243"/>
    <n v="199.71311045539997"/>
    <n v="187.75668997569994"/>
    <n v="9636044.7400000002"/>
    <n v="2563860.87"/>
    <n v="2425726.19"/>
    <n v="6711"/>
    <n v="2836"/>
    <n v="2389"/>
  </r>
  <r>
    <x v="50"/>
    <x v="0"/>
    <x v="1"/>
    <x v="0"/>
    <x v="244"/>
    <n v="4604.8362562615021"/>
    <n v="4667.101221963705"/>
    <n v="55983576.380000003"/>
    <n v="61045225.969999999"/>
    <n v="61406633.689999998"/>
    <n v="29872"/>
    <n v="30524"/>
    <n v="31519"/>
  </r>
  <r>
    <x v="50"/>
    <x v="0"/>
    <x v="2"/>
    <x v="0"/>
    <x v="245"/>
    <n v="2676.8214335387001"/>
    <n v="2563.1975893307995"/>
    <n v="28228890.789999999"/>
    <n v="35023926.57"/>
    <n v="34230103.100000001"/>
    <n v="17442"/>
    <n v="20979"/>
    <n v="19394"/>
  </r>
  <r>
    <x v="50"/>
    <x v="0"/>
    <x v="3"/>
    <x v="0"/>
    <x v="246"/>
    <n v="7391.1730967140002"/>
    <n v="7849.3554097028937"/>
    <n v="103300798.23"/>
    <n v="103688307.65000001"/>
    <n v="105805942.29000001"/>
    <n v="27674"/>
    <n v="30256"/>
    <n v="32677"/>
  </r>
  <r>
    <x v="50"/>
    <x v="0"/>
    <x v="4"/>
    <x v="0"/>
    <x v="247"/>
    <n v="599.04964937030013"/>
    <n v="572.21652390940005"/>
    <n v="6489859.1699999999"/>
    <n v="8957164.8000000007"/>
    <n v="8185803.9199999999"/>
    <n v="1417"/>
    <n v="2202"/>
    <n v="2559"/>
  </r>
  <r>
    <x v="0"/>
    <x v="1"/>
    <x v="0"/>
    <x v="1"/>
    <x v="248"/>
    <n v="26.754075"/>
    <n v="21.980466"/>
    <n v="870141.19"/>
    <n v="234014.06"/>
    <n v="221116.56"/>
    <n v="100"/>
    <n v="32"/>
    <n v="33"/>
  </r>
  <r>
    <x v="0"/>
    <x v="1"/>
    <x v="0"/>
    <x v="2"/>
    <x v="249"/>
    <n v="19.962513000000001"/>
    <n v="19.008163"/>
    <n v="688080.45"/>
    <n v="178040.58"/>
    <n v="191000.37"/>
    <n v="60"/>
    <n v="29"/>
    <n v="26"/>
  </r>
  <r>
    <x v="0"/>
    <x v="1"/>
    <x v="0"/>
    <x v="3"/>
    <x v="250"/>
    <n v="12.449897"/>
    <n v="9.007396"/>
    <n v="325531.68"/>
    <n v="85676.5"/>
    <n v="62348.61"/>
    <n v="29"/>
    <n v="6"/>
    <n v="5"/>
  </r>
  <r>
    <x v="0"/>
    <x v="1"/>
    <x v="1"/>
    <x v="1"/>
    <x v="251"/>
    <n v="364.47344100000009"/>
    <n v="357.19035700000006"/>
    <n v="3409885.05"/>
    <n v="3588610.98"/>
    <n v="3637702.42"/>
    <n v="461"/>
    <n v="450"/>
    <n v="452"/>
  </r>
  <r>
    <x v="0"/>
    <x v="1"/>
    <x v="1"/>
    <x v="2"/>
    <x v="252"/>
    <n v="485.73588600000005"/>
    <n v="523.69869100000005"/>
    <n v="4523148.3099999996"/>
    <n v="5196713.9400000004"/>
    <n v="5448747.4100000001"/>
    <n v="509"/>
    <n v="493"/>
    <n v="507"/>
  </r>
  <r>
    <x v="0"/>
    <x v="1"/>
    <x v="1"/>
    <x v="3"/>
    <x v="253"/>
    <n v="164.17775599999999"/>
    <n v="163.66609500000001"/>
    <n v="2128714.04"/>
    <n v="1604441.76"/>
    <n v="1499893.43"/>
    <n v="133"/>
    <n v="127"/>
    <n v="93"/>
  </r>
  <r>
    <x v="0"/>
    <x v="1"/>
    <x v="2"/>
    <x v="1"/>
    <x v="254"/>
    <n v="96.18850900000001"/>
    <n v="150.94716900000003"/>
    <n v="1318255.54"/>
    <n v="1227296.68"/>
    <n v="1580399.86"/>
    <n v="118"/>
    <n v="121"/>
    <n v="188"/>
  </r>
  <r>
    <x v="0"/>
    <x v="1"/>
    <x v="2"/>
    <x v="2"/>
    <x v="255"/>
    <n v="209.58540300000001"/>
    <n v="276.47634499999998"/>
    <n v="1845708.78"/>
    <n v="2305535.37"/>
    <n v="3060795.72"/>
    <n v="197"/>
    <n v="246"/>
    <n v="284"/>
  </r>
  <r>
    <x v="0"/>
    <x v="1"/>
    <x v="2"/>
    <x v="3"/>
    <x v="256"/>
    <n v="44.690131000000001"/>
    <n v="50.949866000000007"/>
    <n v="428382.23"/>
    <n v="528348.07999999996"/>
    <n v="771478.84"/>
    <n v="23"/>
    <n v="33"/>
    <n v="30"/>
  </r>
  <r>
    <x v="0"/>
    <x v="1"/>
    <x v="3"/>
    <x v="1"/>
    <x v="257"/>
    <n v="892.17810300000008"/>
    <n v="1021.089191"/>
    <n v="9485342.3200000003"/>
    <n v="9902206.6400000006"/>
    <n v="11032313.289999999"/>
    <n v="1167"/>
    <n v="1092"/>
    <n v="1196"/>
  </r>
  <r>
    <x v="0"/>
    <x v="1"/>
    <x v="3"/>
    <x v="2"/>
    <x v="258"/>
    <n v="1296.5208909999997"/>
    <n v="1343.1286209999998"/>
    <n v="16241723.380000001"/>
    <n v="15313479.710000001"/>
    <n v="15227000.5"/>
    <n v="1344"/>
    <n v="1167"/>
    <n v="1210"/>
  </r>
  <r>
    <x v="0"/>
    <x v="1"/>
    <x v="3"/>
    <x v="3"/>
    <x v="259"/>
    <n v="379.49381100000005"/>
    <n v="364.98688199999998"/>
    <n v="4689306.8099999996"/>
    <n v="4640471.83"/>
    <n v="4077396.65"/>
    <n v="269"/>
    <n v="222"/>
    <n v="222"/>
  </r>
  <r>
    <x v="0"/>
    <x v="1"/>
    <x v="4"/>
    <x v="1"/>
    <x v="260"/>
    <n v="35.555555000000005"/>
    <n v="29.054035000000002"/>
    <n v="391598.68"/>
    <n v="364662.66"/>
    <n v="319406.40999999997"/>
    <n v="46"/>
    <n v="38"/>
    <n v="31"/>
  </r>
  <r>
    <x v="0"/>
    <x v="1"/>
    <x v="4"/>
    <x v="2"/>
    <x v="261"/>
    <n v="28.629417"/>
    <n v="21.604247999999998"/>
    <n v="476457.49"/>
    <n v="447676.86"/>
    <n v="242672.32"/>
    <n v="42"/>
    <n v="28"/>
    <n v="25"/>
  </r>
  <r>
    <x v="0"/>
    <x v="1"/>
    <x v="4"/>
    <x v="3"/>
    <x v="262"/>
    <n v="14.649218000000001"/>
    <n v="19.109031999999996"/>
    <n v="214055.97"/>
    <n v="183858.88"/>
    <n v="307957.63"/>
    <n v="12"/>
    <n v="7"/>
    <n v="14"/>
  </r>
  <r>
    <x v="1"/>
    <x v="1"/>
    <x v="0"/>
    <x v="1"/>
    <x v="263"/>
    <n v="4.8020670000000001"/>
    <n v="7.8426050000000007"/>
    <n v="298077.2"/>
    <n v="53600.160000000003"/>
    <n v="66402.41"/>
    <n v="32"/>
    <n v="9"/>
    <n v="12"/>
  </r>
  <r>
    <x v="1"/>
    <x v="1"/>
    <x v="0"/>
    <x v="2"/>
    <x v="264"/>
    <n v="2.2611490000000001"/>
    <n v="3.1707649999999998"/>
    <n v="43364.9"/>
    <n v="24548.16"/>
    <n v="19255.849999999999"/>
    <n v="8"/>
    <n v="3"/>
    <n v="2"/>
  </r>
  <r>
    <x v="1"/>
    <x v="1"/>
    <x v="0"/>
    <x v="3"/>
    <x v="265"/>
    <n v="8.1358200000000007"/>
    <n v="5.3799590000000013"/>
    <n v="107496.53"/>
    <n v="86206.85"/>
    <n v="32822.29"/>
    <n v="7"/>
    <n v="5"/>
    <n v="6"/>
  </r>
  <r>
    <x v="1"/>
    <x v="1"/>
    <x v="1"/>
    <x v="1"/>
    <x v="266"/>
    <n v="62.137367999999995"/>
    <n v="58.384704999999997"/>
    <n v="932178.16"/>
    <n v="626604.02"/>
    <n v="576644.02"/>
    <n v="106"/>
    <n v="86"/>
    <n v="78"/>
  </r>
  <r>
    <x v="1"/>
    <x v="1"/>
    <x v="1"/>
    <x v="2"/>
    <x v="267"/>
    <n v="41.008125999999997"/>
    <n v="33.360631999999995"/>
    <n v="686915.88"/>
    <n v="395501.58"/>
    <n v="269333.82"/>
    <n v="35"/>
    <n v="41"/>
    <n v="31"/>
  </r>
  <r>
    <x v="1"/>
    <x v="1"/>
    <x v="1"/>
    <x v="3"/>
    <x v="268"/>
    <n v="36.482715999999996"/>
    <n v="53.009428"/>
    <n v="239389.7"/>
    <n v="388259.43"/>
    <n v="471753.22"/>
    <n v="18"/>
    <n v="25"/>
    <n v="39"/>
  </r>
  <r>
    <x v="1"/>
    <x v="1"/>
    <x v="2"/>
    <x v="1"/>
    <x v="269"/>
    <n v="33.857627000000015"/>
    <n v="41.352900999999996"/>
    <n v="264049.42"/>
    <n v="331270.28999999998"/>
    <n v="468463.61"/>
    <n v="31"/>
    <n v="49"/>
    <n v="53"/>
  </r>
  <r>
    <x v="1"/>
    <x v="1"/>
    <x v="2"/>
    <x v="2"/>
    <x v="270"/>
    <n v="49.277546000000001"/>
    <n v="46.407324000000003"/>
    <n v="157822.04999999999"/>
    <n v="499729.85"/>
    <n v="437932.95"/>
    <n v="13"/>
    <n v="49"/>
    <n v="46"/>
  </r>
  <r>
    <x v="1"/>
    <x v="1"/>
    <x v="2"/>
    <x v="3"/>
    <x v="271"/>
    <n v="20.951096"/>
    <n v="41.610627999999998"/>
    <n v="237166.76"/>
    <n v="216750.72"/>
    <n v="517589.12"/>
    <n v="10"/>
    <n v="15"/>
    <n v="26"/>
  </r>
  <r>
    <x v="1"/>
    <x v="1"/>
    <x v="3"/>
    <x v="1"/>
    <x v="272"/>
    <n v="291.83683200000007"/>
    <n v="293.776141"/>
    <n v="3442901.42"/>
    <n v="2885575.48"/>
    <n v="2952391.06"/>
    <n v="420"/>
    <n v="350"/>
    <n v="337"/>
  </r>
  <r>
    <x v="1"/>
    <x v="1"/>
    <x v="3"/>
    <x v="2"/>
    <x v="273"/>
    <n v="314.166967"/>
    <n v="297.19527499999992"/>
    <n v="3908521.53"/>
    <n v="3305090.76"/>
    <n v="2874174.43"/>
    <n v="288"/>
    <n v="276"/>
    <n v="238"/>
  </r>
  <r>
    <x v="1"/>
    <x v="1"/>
    <x v="3"/>
    <x v="3"/>
    <x v="274"/>
    <n v="235.67634799999996"/>
    <n v="310.64445699999999"/>
    <n v="2221747.09"/>
    <n v="2352745.6800000002"/>
    <n v="2919150.93"/>
    <n v="111"/>
    <n v="139"/>
    <n v="189"/>
  </r>
  <r>
    <x v="1"/>
    <x v="1"/>
    <x v="4"/>
    <x v="1"/>
    <x v="275"/>
    <n v="10.890229"/>
    <n v="9.7605679999999992"/>
    <n v="114954.03"/>
    <n v="79306.559999999998"/>
    <n v="91978.13"/>
    <n v="15"/>
    <n v="13"/>
    <n v="11"/>
  </r>
  <r>
    <x v="1"/>
    <x v="1"/>
    <x v="4"/>
    <x v="2"/>
    <x v="276"/>
    <n v="8.1322400000000012"/>
    <n v="6.3947260000000004"/>
    <n v="103531.78"/>
    <n v="58616.39"/>
    <n v="82024.34"/>
    <n v="7"/>
    <n v="6"/>
    <n v="5"/>
  </r>
  <r>
    <x v="1"/>
    <x v="1"/>
    <x v="4"/>
    <x v="3"/>
    <x v="277"/>
    <n v="9.7625400000000013"/>
    <n v="19.820867"/>
    <n v="61993.13"/>
    <n v="100812.01"/>
    <n v="230904.51"/>
    <n v="4"/>
    <n v="5"/>
    <n v="7"/>
  </r>
  <r>
    <x v="2"/>
    <x v="1"/>
    <x v="0"/>
    <x v="1"/>
    <x v="278"/>
    <n v="28.143376"/>
    <n v="17.091898"/>
    <n v="584065.68999999994"/>
    <n v="258757.46"/>
    <n v="179721.56"/>
    <n v="104"/>
    <n v="40"/>
    <n v="26"/>
  </r>
  <r>
    <x v="2"/>
    <x v="1"/>
    <x v="0"/>
    <x v="2"/>
    <x v="279"/>
    <n v="11.262179"/>
    <n v="20.889522000000003"/>
    <n v="882200.47"/>
    <n v="97771.29"/>
    <n v="249233.46"/>
    <n v="100"/>
    <n v="18"/>
    <n v="19"/>
  </r>
  <r>
    <x v="2"/>
    <x v="1"/>
    <x v="0"/>
    <x v="3"/>
    <x v="280"/>
    <n v="8.5716080000000012"/>
    <n v="16.167628000000001"/>
    <n v="107971.85"/>
    <n v="84279.14"/>
    <n v="215133.67"/>
    <n v="10"/>
    <n v="5"/>
    <n v="11"/>
  </r>
  <r>
    <x v="2"/>
    <x v="1"/>
    <x v="1"/>
    <x v="1"/>
    <x v="281"/>
    <n v="342.03848399999993"/>
    <n v="355.21526999999998"/>
    <n v="3382782.11"/>
    <n v="3266692.25"/>
    <n v="3827727.18"/>
    <n v="473"/>
    <n v="460"/>
    <n v="430"/>
  </r>
  <r>
    <x v="2"/>
    <x v="1"/>
    <x v="1"/>
    <x v="2"/>
    <x v="282"/>
    <n v="484.25785400000007"/>
    <n v="447.33162899999996"/>
    <n v="5571616.8399999999"/>
    <n v="5142647.91"/>
    <n v="5196989.78"/>
    <n v="544"/>
    <n v="474"/>
    <n v="413"/>
  </r>
  <r>
    <x v="2"/>
    <x v="1"/>
    <x v="1"/>
    <x v="3"/>
    <x v="283"/>
    <n v="246.41634999999999"/>
    <n v="263.49112800000006"/>
    <n v="2022256.45"/>
    <n v="2500265.54"/>
    <n v="2731535.54"/>
    <n v="106"/>
    <n v="154"/>
    <n v="176"/>
  </r>
  <r>
    <x v="2"/>
    <x v="1"/>
    <x v="2"/>
    <x v="1"/>
    <x v="284"/>
    <n v="233.99384099999997"/>
    <n v="223.91038599999999"/>
    <n v="1534992.3"/>
    <n v="2429542.37"/>
    <n v="2627305.7999999998"/>
    <n v="198"/>
    <n v="285"/>
    <n v="284"/>
  </r>
  <r>
    <x v="2"/>
    <x v="1"/>
    <x v="2"/>
    <x v="2"/>
    <x v="285"/>
    <n v="357.15561499999995"/>
    <n v="364.48922399999998"/>
    <n v="3329016.02"/>
    <n v="3853621.86"/>
    <n v="4392261.7"/>
    <n v="376"/>
    <n v="436"/>
    <n v="398"/>
  </r>
  <r>
    <x v="2"/>
    <x v="1"/>
    <x v="2"/>
    <x v="3"/>
    <x v="286"/>
    <n v="116.74275299999999"/>
    <n v="178.92743800000002"/>
    <n v="752790.52"/>
    <n v="1470592.24"/>
    <n v="2218886.92"/>
    <n v="37"/>
    <n v="60"/>
    <n v="90"/>
  </r>
  <r>
    <x v="2"/>
    <x v="1"/>
    <x v="3"/>
    <x v="1"/>
    <x v="287"/>
    <n v="904.28392699999984"/>
    <n v="1021.2456030000001"/>
    <n v="9823937.9900000002"/>
    <n v="9674202.9499999993"/>
    <n v="11956973.58"/>
    <n v="1163"/>
    <n v="1089"/>
    <n v="1207"/>
  </r>
  <r>
    <x v="2"/>
    <x v="1"/>
    <x v="3"/>
    <x v="2"/>
    <x v="288"/>
    <n v="1574.0581249999998"/>
    <n v="1683.5514910000002"/>
    <n v="17085097.289999999"/>
    <n v="18612549.559999999"/>
    <n v="20530104.43"/>
    <n v="1388"/>
    <n v="1418"/>
    <n v="1488"/>
  </r>
  <r>
    <x v="2"/>
    <x v="1"/>
    <x v="3"/>
    <x v="3"/>
    <x v="289"/>
    <n v="562.44446800000003"/>
    <n v="680.02639599999986"/>
    <n v="5475629.0199999996"/>
    <n v="6253354.9699999997"/>
    <n v="8444137.1699999999"/>
    <n v="272"/>
    <n v="313"/>
    <n v="378"/>
  </r>
  <r>
    <x v="2"/>
    <x v="1"/>
    <x v="4"/>
    <x v="1"/>
    <x v="290"/>
    <n v="80.172438999999997"/>
    <n v="48.723503000000001"/>
    <n v="756462.55"/>
    <n v="988827.51"/>
    <n v="582198.06000000006"/>
    <n v="93"/>
    <n v="87"/>
    <n v="57"/>
  </r>
  <r>
    <x v="2"/>
    <x v="1"/>
    <x v="4"/>
    <x v="2"/>
    <x v="291"/>
    <n v="109.14706799999999"/>
    <n v="81.097346000000002"/>
    <n v="1641863.99"/>
    <n v="1269821.3400000001"/>
    <n v="962313.86"/>
    <n v="116"/>
    <n v="98"/>
    <n v="73"/>
  </r>
  <r>
    <x v="2"/>
    <x v="1"/>
    <x v="4"/>
    <x v="3"/>
    <x v="292"/>
    <n v="18.561912"/>
    <n v="34.071953000000001"/>
    <n v="512275.72"/>
    <n v="177470.67"/>
    <n v="393551.32"/>
    <n v="14"/>
    <n v="12"/>
    <n v="18"/>
  </r>
  <r>
    <x v="3"/>
    <x v="1"/>
    <x v="0"/>
    <x v="1"/>
    <x v="293"/>
    <n v="12.797414"/>
    <n v="2.41404"/>
    <n v="1144516.2"/>
    <n v="180321.17"/>
    <n v="22560.15"/>
    <n v="116"/>
    <n v="17"/>
    <n v="4"/>
  </r>
  <r>
    <x v="3"/>
    <x v="1"/>
    <x v="0"/>
    <x v="2"/>
    <x v="294"/>
    <n v="18.460306000000003"/>
    <n v="4.1748220000000007"/>
    <n v="2352829.4399999999"/>
    <n v="275658.52"/>
    <n v="80519.47"/>
    <n v="259"/>
    <n v="22"/>
    <n v="6"/>
  </r>
  <r>
    <x v="3"/>
    <x v="1"/>
    <x v="0"/>
    <x v="3"/>
    <x v="295"/>
    <n v="4.3599300000000003"/>
    <n v="7.4380210000000009"/>
    <n v="564526.5"/>
    <n v="48195.66"/>
    <n v="86025"/>
    <n v="24"/>
    <n v="4"/>
    <n v="3"/>
  </r>
  <r>
    <x v="3"/>
    <x v="1"/>
    <x v="1"/>
    <x v="1"/>
    <x v="296"/>
    <n v="29.167607"/>
    <n v="12.88077"/>
    <n v="592817.76"/>
    <n v="468665.94"/>
    <n v="170110.24"/>
    <n v="56"/>
    <n v="38"/>
    <n v="16"/>
  </r>
  <r>
    <x v="3"/>
    <x v="1"/>
    <x v="1"/>
    <x v="2"/>
    <x v="297"/>
    <n v="44.556353999999999"/>
    <n v="32.114022000000006"/>
    <n v="1196740.31"/>
    <n v="740810.59"/>
    <n v="458133.37"/>
    <n v="106"/>
    <n v="48"/>
    <n v="34"/>
  </r>
  <r>
    <x v="3"/>
    <x v="1"/>
    <x v="1"/>
    <x v="3"/>
    <x v="298"/>
    <n v="30.039161"/>
    <n v="18.119015000000001"/>
    <n v="805838.68"/>
    <n v="535227.71"/>
    <n v="233116.22"/>
    <n v="37"/>
    <n v="17"/>
    <n v="13"/>
  </r>
  <r>
    <x v="3"/>
    <x v="1"/>
    <x v="2"/>
    <x v="1"/>
    <x v="299"/>
    <n v="164.677661"/>
    <n v="170.58340200000001"/>
    <n v="1810331.27"/>
    <n v="2793422.34"/>
    <n v="2588505.9900000002"/>
    <n v="182"/>
    <n v="209"/>
    <n v="223"/>
  </r>
  <r>
    <x v="3"/>
    <x v="1"/>
    <x v="2"/>
    <x v="2"/>
    <x v="300"/>
    <n v="564.08205699999996"/>
    <n v="434.51244800000006"/>
    <n v="8296214.0599999996"/>
    <n v="9474649.5299999993"/>
    <n v="5883532.9699999997"/>
    <n v="640"/>
    <n v="619"/>
    <n v="537"/>
  </r>
  <r>
    <x v="3"/>
    <x v="1"/>
    <x v="2"/>
    <x v="3"/>
    <x v="301"/>
    <n v="99.223141999999996"/>
    <n v="116.58177000000001"/>
    <n v="1764236.73"/>
    <n v="1783759.16"/>
    <n v="2100509.08"/>
    <n v="51"/>
    <n v="58"/>
    <n v="76"/>
  </r>
  <r>
    <x v="3"/>
    <x v="1"/>
    <x v="3"/>
    <x v="1"/>
    <x v="302"/>
    <n v="145.7936"/>
    <n v="109.67018399999999"/>
    <n v="2097882.7200000002"/>
    <n v="2444723.44"/>
    <n v="1701683.74"/>
    <n v="174"/>
    <n v="154"/>
    <n v="119"/>
  </r>
  <r>
    <x v="3"/>
    <x v="1"/>
    <x v="3"/>
    <x v="2"/>
    <x v="303"/>
    <n v="319.39435600000002"/>
    <n v="270.19362999999998"/>
    <n v="5101575.05"/>
    <n v="6071465.7199999997"/>
    <n v="4267117.12"/>
    <n v="365"/>
    <n v="330"/>
    <n v="270"/>
  </r>
  <r>
    <x v="3"/>
    <x v="1"/>
    <x v="3"/>
    <x v="3"/>
    <x v="304"/>
    <n v="103.18585499999999"/>
    <n v="109.82301399999999"/>
    <n v="2856817.87"/>
    <n v="2208653.8199999998"/>
    <n v="1520156.91"/>
    <n v="87"/>
    <n v="45"/>
    <n v="60"/>
  </r>
  <r>
    <x v="3"/>
    <x v="1"/>
    <x v="4"/>
    <x v="1"/>
    <x v="305"/>
    <n v="44.260041000000001"/>
    <n v="18.930016999999999"/>
    <n v="463651.72"/>
    <n v="704443.55"/>
    <n v="310853.67"/>
    <n v="44"/>
    <n v="51"/>
    <n v="22"/>
  </r>
  <r>
    <x v="3"/>
    <x v="1"/>
    <x v="4"/>
    <x v="2"/>
    <x v="306"/>
    <n v="54.658509999999993"/>
    <n v="40.971752000000002"/>
    <n v="806694.89"/>
    <n v="995595.63"/>
    <n v="853628.58"/>
    <n v="73"/>
    <n v="48"/>
    <n v="32"/>
  </r>
  <r>
    <x v="3"/>
    <x v="1"/>
    <x v="4"/>
    <x v="3"/>
    <x v="307"/>
    <n v="28.364372999999997"/>
    <n v="29.404625999999997"/>
    <n v="363645.92"/>
    <n v="486669.08"/>
    <n v="372151.23"/>
    <n v="17"/>
    <n v="11"/>
    <n v="11"/>
  </r>
  <r>
    <x v="5"/>
    <x v="1"/>
    <x v="0"/>
    <x v="1"/>
    <x v="308"/>
    <n v="6.6234420000000007"/>
    <n v="6.1202130000000006"/>
    <n v="383409.95"/>
    <n v="76974.84"/>
    <n v="85453.53"/>
    <n v="48"/>
    <n v="11"/>
    <n v="10"/>
  </r>
  <r>
    <x v="5"/>
    <x v="1"/>
    <x v="0"/>
    <x v="2"/>
    <x v="309"/>
    <n v="0"/>
    <n v="0"/>
    <n v="246221.64"/>
    <n v="0"/>
    <n v="0"/>
    <n v="26"/>
    <n v="0"/>
    <n v="0"/>
  </r>
  <r>
    <x v="5"/>
    <x v="1"/>
    <x v="0"/>
    <x v="3"/>
    <x v="310"/>
    <n v="3.9118920000000004"/>
    <n v="0.65113200000000004"/>
    <n v="65316.34"/>
    <n v="42237.75"/>
    <n v="6873.44"/>
    <n v="4"/>
    <n v="4"/>
    <n v="1"/>
  </r>
  <r>
    <x v="5"/>
    <x v="1"/>
    <x v="1"/>
    <x v="1"/>
    <x v="311"/>
    <n v="108.817712"/>
    <n v="114.764548"/>
    <n v="1324836.05"/>
    <n v="1303162.69"/>
    <n v="1442279.26"/>
    <n v="182"/>
    <n v="148"/>
    <n v="165"/>
  </r>
  <r>
    <x v="5"/>
    <x v="1"/>
    <x v="1"/>
    <x v="2"/>
    <x v="312"/>
    <n v="71.360792000000004"/>
    <n v="73.524309000000002"/>
    <n v="792770.93"/>
    <n v="1025187.68"/>
    <n v="1034400.97"/>
    <n v="95"/>
    <n v="90"/>
    <n v="91"/>
  </r>
  <r>
    <x v="5"/>
    <x v="1"/>
    <x v="1"/>
    <x v="3"/>
    <x v="313"/>
    <n v="62.387878000000008"/>
    <n v="62.537368999999991"/>
    <n v="771018.19"/>
    <n v="723266.58"/>
    <n v="854374.77"/>
    <n v="37"/>
    <n v="53"/>
    <n v="55"/>
  </r>
  <r>
    <x v="5"/>
    <x v="1"/>
    <x v="2"/>
    <x v="1"/>
    <x v="314"/>
    <n v="49.529038999999997"/>
    <n v="53.484666999999995"/>
    <n v="414602.72"/>
    <n v="618834.91"/>
    <n v="673613.73"/>
    <n v="51"/>
    <n v="71"/>
    <n v="81"/>
  </r>
  <r>
    <x v="5"/>
    <x v="1"/>
    <x v="2"/>
    <x v="2"/>
    <x v="315"/>
    <n v="71.692336000000012"/>
    <n v="55.302395999999995"/>
    <n v="639808.81999999995"/>
    <n v="958748.98"/>
    <n v="803804.3"/>
    <n v="76"/>
    <n v="95"/>
    <n v="77"/>
  </r>
  <r>
    <x v="5"/>
    <x v="1"/>
    <x v="2"/>
    <x v="3"/>
    <x v="316"/>
    <n v="31.155287999999999"/>
    <n v="28.341117000000001"/>
    <n v="63630.559999999998"/>
    <n v="349236.41"/>
    <n v="441164.82"/>
    <n v="3"/>
    <n v="27"/>
    <n v="28"/>
  </r>
  <r>
    <x v="5"/>
    <x v="1"/>
    <x v="3"/>
    <x v="1"/>
    <x v="317"/>
    <n v="352.990565"/>
    <n v="381.141097"/>
    <n v="4500951.12"/>
    <n v="4525409.3099999996"/>
    <n v="4756607.53"/>
    <n v="481"/>
    <n v="420"/>
    <n v="472"/>
  </r>
  <r>
    <x v="5"/>
    <x v="1"/>
    <x v="3"/>
    <x v="2"/>
    <x v="318"/>
    <n v="237.601032"/>
    <n v="301.25305900000001"/>
    <n v="3317245.52"/>
    <n v="3146787.76"/>
    <n v="3938325.35"/>
    <n v="333"/>
    <n v="248"/>
    <n v="315"/>
  </r>
  <r>
    <x v="5"/>
    <x v="1"/>
    <x v="3"/>
    <x v="3"/>
    <x v="319"/>
    <n v="185.71499200000002"/>
    <n v="185.89246000000003"/>
    <n v="1895633.78"/>
    <n v="2013957.94"/>
    <n v="2174648.8199999998"/>
    <n v="91"/>
    <n v="129"/>
    <n v="124"/>
  </r>
  <r>
    <x v="5"/>
    <x v="1"/>
    <x v="4"/>
    <x v="1"/>
    <x v="320"/>
    <n v="7.7762399999999996"/>
    <n v="8.068071999999999"/>
    <n v="17719.18"/>
    <n v="90149.96"/>
    <n v="103877.48"/>
    <n v="3"/>
    <n v="9"/>
    <n v="8"/>
  </r>
  <r>
    <x v="5"/>
    <x v="1"/>
    <x v="4"/>
    <x v="2"/>
    <x v="321"/>
    <n v="3.6329539999999998"/>
    <n v="2.8260510000000001"/>
    <n v="24781.33"/>
    <n v="73330.95"/>
    <n v="24635.09"/>
    <n v="4"/>
    <n v="5"/>
    <n v="4"/>
  </r>
  <r>
    <x v="5"/>
    <x v="1"/>
    <x v="4"/>
    <x v="3"/>
    <x v="322"/>
    <n v="16.389448000000002"/>
    <n v="4.0159039999999999"/>
    <n v="23498.25"/>
    <n v="318613.34000000003"/>
    <n v="55927.66"/>
    <n v="1"/>
    <n v="7"/>
    <n v="3"/>
  </r>
  <r>
    <x v="6"/>
    <x v="1"/>
    <x v="0"/>
    <x v="1"/>
    <x v="104"/>
    <n v="15.61727"/>
    <n v="5.8665189999999994"/>
    <n v="0"/>
    <n v="184413.2"/>
    <n v="82778.5"/>
    <n v="0"/>
    <n v="11"/>
    <n v="8"/>
  </r>
  <r>
    <x v="6"/>
    <x v="1"/>
    <x v="0"/>
    <x v="2"/>
    <x v="323"/>
    <n v="5.3563419999999997"/>
    <n v="3.0291540000000001"/>
    <n v="18599.830000000002"/>
    <n v="72927.67"/>
    <n v="36798.639999999999"/>
    <n v="2"/>
    <n v="8"/>
    <n v="5"/>
  </r>
  <r>
    <x v="6"/>
    <x v="1"/>
    <x v="0"/>
    <x v="3"/>
    <x v="104"/>
    <n v="4.7288270000000008"/>
    <n v="1.3022640000000001"/>
    <n v="0"/>
    <n v="36156.58"/>
    <n v="31959.68"/>
    <n v="0"/>
    <n v="5"/>
    <n v="2"/>
  </r>
  <r>
    <x v="6"/>
    <x v="1"/>
    <x v="1"/>
    <x v="1"/>
    <x v="324"/>
    <n v="185.78912099999999"/>
    <n v="172.45005099999995"/>
    <n v="1757964.45"/>
    <n v="2479986.67"/>
    <n v="2231167.38"/>
    <n v="204"/>
    <n v="249"/>
    <n v="225"/>
  </r>
  <r>
    <x v="6"/>
    <x v="1"/>
    <x v="1"/>
    <x v="2"/>
    <x v="325"/>
    <n v="221.87407099999999"/>
    <n v="210.10363100000004"/>
    <n v="3697639.07"/>
    <n v="2788765.22"/>
    <n v="2833931.23"/>
    <n v="309"/>
    <n v="252"/>
    <n v="225"/>
  </r>
  <r>
    <x v="6"/>
    <x v="1"/>
    <x v="1"/>
    <x v="3"/>
    <x v="326"/>
    <n v="165.76546299999998"/>
    <n v="132.37705399999996"/>
    <n v="1461034.13"/>
    <n v="2118628.69"/>
    <n v="1583382.89"/>
    <n v="103"/>
    <n v="116"/>
    <n v="99"/>
  </r>
  <r>
    <x v="6"/>
    <x v="1"/>
    <x v="2"/>
    <x v="1"/>
    <x v="327"/>
    <n v="73.758435000000006"/>
    <n v="67.474210000000014"/>
    <n v="757108.59"/>
    <n v="968003.17"/>
    <n v="808339.86"/>
    <n v="85"/>
    <n v="99"/>
    <n v="95"/>
  </r>
  <r>
    <x v="6"/>
    <x v="1"/>
    <x v="2"/>
    <x v="2"/>
    <x v="328"/>
    <n v="145.777581"/>
    <n v="160.55939699999996"/>
    <n v="1057281.48"/>
    <n v="1741574.46"/>
    <n v="2142854.65"/>
    <n v="146"/>
    <n v="194"/>
    <n v="212"/>
  </r>
  <r>
    <x v="6"/>
    <x v="1"/>
    <x v="2"/>
    <x v="3"/>
    <x v="329"/>
    <n v="75.154067000000012"/>
    <n v="33.481473999999999"/>
    <n v="810590.42"/>
    <n v="961015.9"/>
    <n v="566296.68999999994"/>
    <n v="43"/>
    <n v="51"/>
    <n v="29"/>
  </r>
  <r>
    <x v="6"/>
    <x v="1"/>
    <x v="3"/>
    <x v="1"/>
    <x v="330"/>
    <n v="581.0190530000001"/>
    <n v="692.4495280000001"/>
    <n v="7969779.5499999998"/>
    <n v="8000007.5999999996"/>
    <n v="9548886.2799999993"/>
    <n v="773"/>
    <n v="728"/>
    <n v="905"/>
  </r>
  <r>
    <x v="6"/>
    <x v="1"/>
    <x v="3"/>
    <x v="2"/>
    <x v="331"/>
    <n v="809.03817300000026"/>
    <n v="808.72570199999984"/>
    <n v="10180997.27"/>
    <n v="10920777.73"/>
    <n v="10858643.07"/>
    <n v="794"/>
    <n v="819"/>
    <n v="786"/>
  </r>
  <r>
    <x v="6"/>
    <x v="1"/>
    <x v="3"/>
    <x v="3"/>
    <x v="332"/>
    <n v="372.28999000000005"/>
    <n v="433.57083300000005"/>
    <n v="5112122.95"/>
    <n v="4329609.54"/>
    <n v="5157296.1399999997"/>
    <n v="253"/>
    <n v="251"/>
    <n v="299"/>
  </r>
  <r>
    <x v="6"/>
    <x v="1"/>
    <x v="4"/>
    <x v="1"/>
    <x v="333"/>
    <n v="10.070214999999999"/>
    <n v="15.417070999999998"/>
    <n v="68130.41"/>
    <n v="169210.11"/>
    <n v="186768.3"/>
    <n v="9"/>
    <n v="15"/>
    <n v="21"/>
  </r>
  <r>
    <x v="6"/>
    <x v="1"/>
    <x v="4"/>
    <x v="2"/>
    <x v="334"/>
    <n v="14.87696"/>
    <n v="9.6558060000000001"/>
    <n v="169069.22"/>
    <n v="343160.52"/>
    <n v="102112.12"/>
    <n v="15"/>
    <n v="12"/>
    <n v="9"/>
  </r>
  <r>
    <x v="6"/>
    <x v="1"/>
    <x v="4"/>
    <x v="3"/>
    <x v="335"/>
    <n v="9.1645930000000018"/>
    <n v="4.0159040000000008"/>
    <n v="70310.960000000006"/>
    <n v="146830.63"/>
    <n v="69649.33"/>
    <n v="4"/>
    <n v="7"/>
    <n v="3"/>
  </r>
  <r>
    <x v="7"/>
    <x v="1"/>
    <x v="0"/>
    <x v="1"/>
    <x v="336"/>
    <n v="13.412954999999998"/>
    <n v="0.58293899999999998"/>
    <n v="516600.64"/>
    <n v="126698.61"/>
    <n v="5712.09"/>
    <n v="77"/>
    <n v="18"/>
    <n v="1"/>
  </r>
  <r>
    <x v="7"/>
    <x v="1"/>
    <x v="0"/>
    <x v="2"/>
    <x v="337"/>
    <n v="5.4325510000000001"/>
    <n v="0"/>
    <n v="320187.89"/>
    <n v="39802.21"/>
    <n v="0"/>
    <n v="42"/>
    <n v="7"/>
    <n v="0"/>
  </r>
  <r>
    <x v="7"/>
    <x v="1"/>
    <x v="0"/>
    <x v="3"/>
    <x v="338"/>
    <n v="8.4675960000000003"/>
    <n v="0"/>
    <n v="221887.89"/>
    <n v="79730.960000000006"/>
    <n v="0"/>
    <n v="15"/>
    <n v="6"/>
    <n v="0"/>
  </r>
  <r>
    <x v="7"/>
    <x v="1"/>
    <x v="1"/>
    <x v="1"/>
    <x v="339"/>
    <n v="200.87218300000001"/>
    <n v="160.697137"/>
    <n v="2105572.62"/>
    <n v="2096325.73"/>
    <n v="1817233.27"/>
    <n v="291"/>
    <n v="286"/>
    <n v="217"/>
  </r>
  <r>
    <x v="7"/>
    <x v="1"/>
    <x v="1"/>
    <x v="2"/>
    <x v="340"/>
    <n v="201.72722999999999"/>
    <n v="143.26300900000001"/>
    <n v="1954757.8"/>
    <n v="1804218.07"/>
    <n v="1590737.08"/>
    <n v="187"/>
    <n v="228"/>
    <n v="146"/>
  </r>
  <r>
    <x v="7"/>
    <x v="1"/>
    <x v="1"/>
    <x v="3"/>
    <x v="341"/>
    <n v="133.29248799999999"/>
    <n v="155.868483"/>
    <n v="1002032.99"/>
    <n v="1329247.25"/>
    <n v="1812852.89"/>
    <n v="57"/>
    <n v="96"/>
    <n v="109"/>
  </r>
  <r>
    <x v="7"/>
    <x v="1"/>
    <x v="2"/>
    <x v="1"/>
    <x v="342"/>
    <n v="118.392706"/>
    <n v="80.133177000000003"/>
    <n v="480991.63"/>
    <n v="1165580.1299999999"/>
    <n v="957232.68"/>
    <n v="79"/>
    <n v="175"/>
    <n v="118"/>
  </r>
  <r>
    <x v="7"/>
    <x v="1"/>
    <x v="2"/>
    <x v="2"/>
    <x v="343"/>
    <n v="136.01914500000001"/>
    <n v="92.341785999999999"/>
    <n v="784062.6"/>
    <n v="1292020.07"/>
    <n v="1109175.1000000001"/>
    <n v="102"/>
    <n v="166"/>
    <n v="113"/>
  </r>
  <r>
    <x v="7"/>
    <x v="1"/>
    <x v="2"/>
    <x v="3"/>
    <x v="344"/>
    <n v="73.393021000000005"/>
    <n v="71.087733"/>
    <n v="252018.96"/>
    <n v="861249"/>
    <n v="808395.43"/>
    <n v="17"/>
    <n v="42"/>
    <n v="43"/>
  </r>
  <r>
    <x v="7"/>
    <x v="1"/>
    <x v="3"/>
    <x v="1"/>
    <x v="345"/>
    <n v="458.15494899999999"/>
    <n v="409.67150299999997"/>
    <n v="4792454.4800000004"/>
    <n v="4758169.68"/>
    <n v="5138642.9800000004"/>
    <n v="579"/>
    <n v="582"/>
    <n v="518"/>
  </r>
  <r>
    <x v="7"/>
    <x v="1"/>
    <x v="3"/>
    <x v="2"/>
    <x v="346"/>
    <n v="551.44399200000009"/>
    <n v="513.16582100000005"/>
    <n v="6539498.6600000001"/>
    <n v="6125441.7300000004"/>
    <n v="6606188.4800000004"/>
    <n v="590"/>
    <n v="543"/>
    <n v="473"/>
  </r>
  <r>
    <x v="7"/>
    <x v="1"/>
    <x v="3"/>
    <x v="3"/>
    <x v="347"/>
    <n v="330.96797600000002"/>
    <n v="387.46567499999998"/>
    <n v="3679861.01"/>
    <n v="3565821.63"/>
    <n v="4526250.2300000004"/>
    <n v="177"/>
    <n v="198"/>
    <n v="191"/>
  </r>
  <r>
    <x v="7"/>
    <x v="1"/>
    <x v="4"/>
    <x v="1"/>
    <x v="348"/>
    <n v="0.53275700000000004"/>
    <n v="2.6369910000000001"/>
    <n v="24773.200000000001"/>
    <n v="2777.64"/>
    <n v="27953.35"/>
    <n v="1"/>
    <n v="1"/>
    <n v="3"/>
  </r>
  <r>
    <x v="7"/>
    <x v="1"/>
    <x v="4"/>
    <x v="3"/>
    <x v="349"/>
    <n v="0"/>
    <n v="0"/>
    <n v="21115.07"/>
    <n v="0"/>
    <n v="0"/>
    <n v="2"/>
    <n v="0"/>
    <n v="0"/>
  </r>
  <r>
    <x v="8"/>
    <x v="1"/>
    <x v="0"/>
    <x v="1"/>
    <x v="350"/>
    <n v="2.9793890000000003"/>
    <n v="3.1126659999999999"/>
    <n v="146335.26"/>
    <n v="65469.5"/>
    <n v="42128.44"/>
    <n v="19"/>
    <n v="5"/>
    <n v="5"/>
  </r>
  <r>
    <x v="8"/>
    <x v="1"/>
    <x v="0"/>
    <x v="2"/>
    <x v="351"/>
    <n v="0"/>
    <n v="1.0869200000000001"/>
    <n v="44626.31"/>
    <n v="0"/>
    <n v="26770.25"/>
    <n v="4"/>
    <n v="0"/>
    <n v="1"/>
  </r>
  <r>
    <x v="8"/>
    <x v="1"/>
    <x v="0"/>
    <x v="3"/>
    <x v="352"/>
    <n v="0"/>
    <n v="1.0869200000000001"/>
    <n v="8574.73"/>
    <n v="0"/>
    <n v="19264.55"/>
    <n v="1"/>
    <n v="0"/>
    <n v="1"/>
  </r>
  <r>
    <x v="8"/>
    <x v="1"/>
    <x v="1"/>
    <x v="1"/>
    <x v="353"/>
    <n v="25.756010999999997"/>
    <n v="29.707566000000003"/>
    <n v="413229.12"/>
    <n v="438912.46"/>
    <n v="476468.77"/>
    <n v="38"/>
    <n v="33"/>
    <n v="37"/>
  </r>
  <r>
    <x v="8"/>
    <x v="1"/>
    <x v="1"/>
    <x v="2"/>
    <x v="354"/>
    <n v="15.221848"/>
    <n v="10.926327000000001"/>
    <n v="220921.84"/>
    <n v="256679.45"/>
    <n v="105485.03"/>
    <n v="21"/>
    <n v="19"/>
    <n v="18"/>
  </r>
  <r>
    <x v="8"/>
    <x v="1"/>
    <x v="1"/>
    <x v="3"/>
    <x v="355"/>
    <n v="15.364609999999999"/>
    <n v="4.2312480000000008"/>
    <n v="41353.65"/>
    <n v="170298.97"/>
    <n v="119314.67"/>
    <n v="2"/>
    <n v="10"/>
    <n v="4"/>
  </r>
  <r>
    <x v="8"/>
    <x v="1"/>
    <x v="2"/>
    <x v="1"/>
    <x v="356"/>
    <n v="39.707662000000006"/>
    <n v="27.786472"/>
    <n v="388732.46"/>
    <n v="766865.51"/>
    <n v="396010.55"/>
    <n v="33"/>
    <n v="51"/>
    <n v="45"/>
  </r>
  <r>
    <x v="8"/>
    <x v="1"/>
    <x v="2"/>
    <x v="2"/>
    <x v="357"/>
    <n v="32.319389999999999"/>
    <n v="16.801113999999998"/>
    <n v="585134.94999999995"/>
    <n v="458139.9"/>
    <n v="341794.95"/>
    <n v="54"/>
    <n v="37"/>
    <n v="24"/>
  </r>
  <r>
    <x v="8"/>
    <x v="1"/>
    <x v="2"/>
    <x v="3"/>
    <x v="358"/>
    <n v="12.11117"/>
    <n v="4.9070499999999999"/>
    <n v="102395.53"/>
    <n v="134817.04999999999"/>
    <n v="55512.56"/>
    <n v="2"/>
    <n v="10"/>
    <n v="6"/>
  </r>
  <r>
    <x v="8"/>
    <x v="1"/>
    <x v="3"/>
    <x v="1"/>
    <x v="359"/>
    <n v="145.660493"/>
    <n v="194.33867399999997"/>
    <n v="3143835.37"/>
    <n v="2673697.59"/>
    <n v="3101407.08"/>
    <n v="249"/>
    <n v="200"/>
    <n v="259"/>
  </r>
  <r>
    <x v="8"/>
    <x v="1"/>
    <x v="3"/>
    <x v="2"/>
    <x v="360"/>
    <n v="196.32578699999999"/>
    <n v="140.00895199999999"/>
    <n v="3512356.17"/>
    <n v="3101108.48"/>
    <n v="2245063.63"/>
    <n v="226"/>
    <n v="208"/>
    <n v="169"/>
  </r>
  <r>
    <x v="8"/>
    <x v="1"/>
    <x v="3"/>
    <x v="3"/>
    <x v="361"/>
    <n v="37.242476000000003"/>
    <n v="58.46626100000001"/>
    <n v="398482.77"/>
    <n v="623927.98"/>
    <n v="840083.85"/>
    <n v="22"/>
    <n v="29"/>
    <n v="43"/>
  </r>
  <r>
    <x v="8"/>
    <x v="1"/>
    <x v="4"/>
    <x v="1"/>
    <x v="362"/>
    <n v="4.6711810000000007"/>
    <n v="1.904452"/>
    <n v="52645.74"/>
    <n v="48188.13"/>
    <n v="52423.6"/>
    <n v="7"/>
    <n v="2"/>
    <n v="3"/>
  </r>
  <r>
    <x v="8"/>
    <x v="1"/>
    <x v="4"/>
    <x v="3"/>
    <x v="104"/>
    <n v="2.9289840000000003"/>
    <n v="1.0869200000000001"/>
    <n v="0"/>
    <n v="21485.18"/>
    <n v="7012.61"/>
    <n v="0"/>
    <n v="2"/>
    <n v="1"/>
  </r>
  <r>
    <x v="9"/>
    <x v="1"/>
    <x v="0"/>
    <x v="1"/>
    <x v="363"/>
    <n v="23.546861"/>
    <n v="14.872691"/>
    <n v="678054.13"/>
    <n v="261465.8"/>
    <n v="156018.29"/>
    <n v="109"/>
    <n v="38"/>
    <n v="21"/>
  </r>
  <r>
    <x v="9"/>
    <x v="1"/>
    <x v="0"/>
    <x v="2"/>
    <x v="364"/>
    <n v="12.986750000000001"/>
    <n v="8.2118469999999988"/>
    <n v="502136.44"/>
    <n v="84782.91"/>
    <n v="303404.77"/>
    <n v="50"/>
    <n v="10"/>
    <n v="7"/>
  </r>
  <r>
    <x v="9"/>
    <x v="1"/>
    <x v="0"/>
    <x v="3"/>
    <x v="365"/>
    <n v="6.5337700000000005"/>
    <n v="11.007919000000001"/>
    <n v="287185.73"/>
    <n v="68519.289999999994"/>
    <n v="92501.33"/>
    <n v="23"/>
    <n v="6"/>
    <n v="9"/>
  </r>
  <r>
    <x v="9"/>
    <x v="1"/>
    <x v="1"/>
    <x v="1"/>
    <x v="366"/>
    <n v="271.48904299999998"/>
    <n v="240.16995199999997"/>
    <n v="3100512.63"/>
    <n v="2985618.76"/>
    <n v="2603682.0499999998"/>
    <n v="411"/>
    <n v="351"/>
    <n v="321"/>
  </r>
  <r>
    <x v="9"/>
    <x v="1"/>
    <x v="1"/>
    <x v="2"/>
    <x v="367"/>
    <n v="298.36585000000002"/>
    <n v="284.76153699999998"/>
    <n v="4215897.6399999997"/>
    <n v="3862793.3"/>
    <n v="3359111.46"/>
    <n v="326"/>
    <n v="284"/>
    <n v="277"/>
  </r>
  <r>
    <x v="9"/>
    <x v="1"/>
    <x v="1"/>
    <x v="3"/>
    <x v="368"/>
    <n v="197.28794599999998"/>
    <n v="166.919253"/>
    <n v="2445705.16"/>
    <n v="2587128.11"/>
    <n v="2067142.05"/>
    <n v="146"/>
    <n v="106"/>
    <n v="93"/>
  </r>
  <r>
    <x v="9"/>
    <x v="1"/>
    <x v="2"/>
    <x v="1"/>
    <x v="369"/>
    <n v="159.479704"/>
    <n v="167.856168"/>
    <n v="1272428.48"/>
    <n v="1791264.33"/>
    <n v="1969970.05"/>
    <n v="153"/>
    <n v="219"/>
    <n v="210"/>
  </r>
  <r>
    <x v="9"/>
    <x v="1"/>
    <x v="2"/>
    <x v="2"/>
    <x v="370"/>
    <n v="250.92578699999999"/>
    <n v="340.30280800000003"/>
    <n v="3189474.04"/>
    <n v="3057797.13"/>
    <n v="4385164.18"/>
    <n v="277"/>
    <n v="281"/>
    <n v="347"/>
  </r>
  <r>
    <x v="9"/>
    <x v="1"/>
    <x v="2"/>
    <x v="3"/>
    <x v="371"/>
    <n v="104.47451899999999"/>
    <n v="113.528261"/>
    <n v="1634877.97"/>
    <n v="1654007.54"/>
    <n v="1897754.11"/>
    <n v="58"/>
    <n v="61"/>
    <n v="65"/>
  </r>
  <r>
    <x v="9"/>
    <x v="1"/>
    <x v="3"/>
    <x v="1"/>
    <x v="372"/>
    <n v="490.85645600000004"/>
    <n v="530.91705300000001"/>
    <n v="6195481.8600000003"/>
    <n v="6028730.9500000002"/>
    <n v="6688921.3600000003"/>
    <n v="644"/>
    <n v="595"/>
    <n v="621"/>
  </r>
  <r>
    <x v="9"/>
    <x v="1"/>
    <x v="3"/>
    <x v="2"/>
    <x v="373"/>
    <n v="654.93056299999989"/>
    <n v="737.76291800000001"/>
    <n v="9902699.6099999994"/>
    <n v="8087760.6299999999"/>
    <n v="9639810.0800000001"/>
    <n v="670"/>
    <n v="593"/>
    <n v="648"/>
  </r>
  <r>
    <x v="9"/>
    <x v="1"/>
    <x v="3"/>
    <x v="3"/>
    <x v="374"/>
    <n v="402.66211099999998"/>
    <n v="496.91490700000003"/>
    <n v="7424717.7599999998"/>
    <n v="5182926.57"/>
    <n v="6673841.75"/>
    <n v="231"/>
    <n v="189"/>
    <n v="235"/>
  </r>
  <r>
    <x v="9"/>
    <x v="1"/>
    <x v="4"/>
    <x v="1"/>
    <x v="375"/>
    <n v="30.212647999999998"/>
    <n v="24.309882999999999"/>
    <n v="462327.05"/>
    <n v="424602.77"/>
    <n v="328705.68"/>
    <n v="50"/>
    <n v="37"/>
    <n v="31"/>
  </r>
  <r>
    <x v="9"/>
    <x v="1"/>
    <x v="4"/>
    <x v="2"/>
    <x v="376"/>
    <n v="45.658837000000005"/>
    <n v="46.332038000000004"/>
    <n v="767302.24"/>
    <n v="450703.14"/>
    <n v="665419.81999999995"/>
    <n v="73"/>
    <n v="45"/>
    <n v="43"/>
  </r>
  <r>
    <x v="9"/>
    <x v="1"/>
    <x v="4"/>
    <x v="3"/>
    <x v="377"/>
    <n v="40.350845"/>
    <n v="34.564220999999996"/>
    <n v="265137.63"/>
    <n v="473578.86"/>
    <n v="375600.95"/>
    <n v="11"/>
    <n v="18"/>
    <n v="17"/>
  </r>
  <r>
    <x v="10"/>
    <x v="1"/>
    <x v="0"/>
    <x v="1"/>
    <x v="378"/>
    <n v="0.65630100000000002"/>
    <n v="1.7700750000000001"/>
    <n v="145912.47"/>
    <n v="5873.17"/>
    <n v="20355.71"/>
    <n v="21"/>
    <n v="1"/>
    <n v="3"/>
  </r>
  <r>
    <x v="10"/>
    <x v="1"/>
    <x v="0"/>
    <x v="2"/>
    <x v="379"/>
    <n v="0.52195199999999997"/>
    <n v="0.493786"/>
    <n v="91771.93"/>
    <n v="9908.7199999999993"/>
    <n v="4290.6499999999996"/>
    <n v="13"/>
    <n v="1"/>
    <n v="1"/>
  </r>
  <r>
    <x v="10"/>
    <x v="1"/>
    <x v="0"/>
    <x v="3"/>
    <x v="380"/>
    <n v="0"/>
    <n v="0"/>
    <n v="46505.81"/>
    <n v="0"/>
    <n v="0"/>
    <n v="1"/>
    <n v="0"/>
    <n v="0"/>
  </r>
  <r>
    <x v="10"/>
    <x v="1"/>
    <x v="1"/>
    <x v="1"/>
    <x v="381"/>
    <n v="24.621691000000002"/>
    <n v="36.171937"/>
    <n v="463909.09"/>
    <n v="382870.84"/>
    <n v="519554.25"/>
    <n v="52"/>
    <n v="37"/>
    <n v="55"/>
  </r>
  <r>
    <x v="10"/>
    <x v="1"/>
    <x v="1"/>
    <x v="2"/>
    <x v="382"/>
    <n v="18.048374999999997"/>
    <n v="24.398801000000002"/>
    <n v="415885.54"/>
    <n v="303841.67"/>
    <n v="429979.5"/>
    <n v="32"/>
    <n v="25"/>
    <n v="37"/>
  </r>
  <r>
    <x v="10"/>
    <x v="1"/>
    <x v="1"/>
    <x v="3"/>
    <x v="383"/>
    <n v="1.0869200000000001"/>
    <n v="7.8738090000000005"/>
    <n v="44632.78"/>
    <n v="13715.04"/>
    <n v="98368.21"/>
    <n v="1"/>
    <n v="1"/>
    <n v="3"/>
  </r>
  <r>
    <x v="10"/>
    <x v="1"/>
    <x v="2"/>
    <x v="1"/>
    <x v="384"/>
    <n v="49.844842"/>
    <n v="43.549538999999996"/>
    <n v="421639.74"/>
    <n v="828526.07"/>
    <n v="537469.18999999994"/>
    <n v="47"/>
    <n v="75"/>
    <n v="70"/>
  </r>
  <r>
    <x v="10"/>
    <x v="1"/>
    <x v="2"/>
    <x v="2"/>
    <x v="385"/>
    <n v="52.881971"/>
    <n v="48.554073000000002"/>
    <n v="719030.58"/>
    <n v="870134.72"/>
    <n v="867048.81"/>
    <n v="65"/>
    <n v="74"/>
    <n v="78"/>
  </r>
  <r>
    <x v="10"/>
    <x v="1"/>
    <x v="2"/>
    <x v="3"/>
    <x v="104"/>
    <n v="4.6670359999999995"/>
    <n v="2.2778520000000002"/>
    <n v="0"/>
    <n v="114838.76"/>
    <n v="185067.83"/>
    <n v="0"/>
    <n v="4"/>
    <n v="1"/>
  </r>
  <r>
    <x v="10"/>
    <x v="1"/>
    <x v="3"/>
    <x v="1"/>
    <x v="386"/>
    <n v="209.053258"/>
    <n v="233.08093199999999"/>
    <n v="3345245.05"/>
    <n v="4236250.8499999996"/>
    <n v="3484253.07"/>
    <n v="285"/>
    <n v="289"/>
    <n v="313"/>
  </r>
  <r>
    <x v="10"/>
    <x v="1"/>
    <x v="3"/>
    <x v="2"/>
    <x v="387"/>
    <n v="152.9879"/>
    <n v="193.45586499999996"/>
    <n v="2352047.7599999998"/>
    <n v="3395124.52"/>
    <n v="2962397.84"/>
    <n v="180"/>
    <n v="192"/>
    <n v="227"/>
  </r>
  <r>
    <x v="10"/>
    <x v="1"/>
    <x v="3"/>
    <x v="3"/>
    <x v="388"/>
    <n v="19.324375999999997"/>
    <n v="21.594908"/>
    <n v="258322.82"/>
    <n v="309659.59999999998"/>
    <n v="238044.78"/>
    <n v="10"/>
    <n v="15"/>
    <n v="13"/>
  </r>
  <r>
    <x v="10"/>
    <x v="1"/>
    <x v="4"/>
    <x v="1"/>
    <x v="389"/>
    <n v="2.4510779999999999"/>
    <n v="2.0868159999999998"/>
    <n v="36652.82"/>
    <n v="34361.760000000002"/>
    <n v="29269.31"/>
    <n v="6"/>
    <n v="4"/>
    <n v="1"/>
  </r>
  <r>
    <x v="10"/>
    <x v="1"/>
    <x v="4"/>
    <x v="2"/>
    <x v="390"/>
    <n v="2.6545719999999999"/>
    <n v="0"/>
    <n v="25984.09"/>
    <n v="33617.54"/>
    <n v="0"/>
    <n v="1"/>
    <n v="2"/>
    <n v="0"/>
  </r>
  <r>
    <x v="10"/>
    <x v="1"/>
    <x v="4"/>
    <x v="3"/>
    <x v="104"/>
    <n v="0"/>
    <n v="2.2778520000000002"/>
    <n v="0"/>
    <n v="0"/>
    <n v="34367.33"/>
    <n v="0"/>
    <n v="0"/>
    <n v="1"/>
  </r>
  <r>
    <x v="11"/>
    <x v="1"/>
    <x v="0"/>
    <x v="1"/>
    <x v="391"/>
    <n v="3.3622869999999998"/>
    <n v="5.7773599999999998"/>
    <n v="332056.68"/>
    <n v="41825.019999999997"/>
    <n v="73165.39"/>
    <n v="41"/>
    <n v="6"/>
    <n v="10"/>
  </r>
  <r>
    <x v="11"/>
    <x v="1"/>
    <x v="0"/>
    <x v="2"/>
    <x v="392"/>
    <n v="6.0688870000000001"/>
    <n v="2.0502229999999999"/>
    <n v="73113.179999999993"/>
    <n v="97843.97"/>
    <n v="15082.41"/>
    <n v="9"/>
    <n v="4"/>
    <n v="3"/>
  </r>
  <r>
    <x v="11"/>
    <x v="1"/>
    <x v="0"/>
    <x v="3"/>
    <x v="322"/>
    <n v="0"/>
    <n v="0"/>
    <n v="4922.67"/>
    <n v="0"/>
    <n v="0"/>
    <n v="1"/>
    <n v="0"/>
    <n v="0"/>
  </r>
  <r>
    <x v="11"/>
    <x v="1"/>
    <x v="1"/>
    <x v="1"/>
    <x v="393"/>
    <n v="80.920842000000022"/>
    <n v="76.95286200000001"/>
    <n v="1022527.31"/>
    <n v="1145523.28"/>
    <n v="1050683.3"/>
    <n v="117"/>
    <n v="118"/>
    <n v="114"/>
  </r>
  <r>
    <x v="11"/>
    <x v="1"/>
    <x v="1"/>
    <x v="2"/>
    <x v="394"/>
    <n v="87.663196000000013"/>
    <n v="54.591284999999999"/>
    <n v="977020.29"/>
    <n v="1027412.79"/>
    <n v="706985.2"/>
    <n v="76"/>
    <n v="96"/>
    <n v="71"/>
  </r>
  <r>
    <x v="11"/>
    <x v="1"/>
    <x v="1"/>
    <x v="3"/>
    <x v="395"/>
    <n v="22.514817999999998"/>
    <n v="18.996897999999998"/>
    <n v="238147.73"/>
    <n v="369761.36"/>
    <n v="222909.06"/>
    <n v="8"/>
    <n v="14"/>
    <n v="11"/>
  </r>
  <r>
    <x v="11"/>
    <x v="1"/>
    <x v="2"/>
    <x v="1"/>
    <x v="396"/>
    <n v="55.261490000000002"/>
    <n v="69.274320000000003"/>
    <n v="567786.12"/>
    <n v="688980.75"/>
    <n v="902112.85"/>
    <n v="67"/>
    <n v="83"/>
    <n v="100"/>
  </r>
  <r>
    <x v="11"/>
    <x v="1"/>
    <x v="2"/>
    <x v="2"/>
    <x v="397"/>
    <n v="86.053901999999994"/>
    <n v="112.66925000000001"/>
    <n v="889113.93"/>
    <n v="1090721.52"/>
    <n v="1702167.07"/>
    <n v="73"/>
    <n v="94"/>
    <n v="138"/>
  </r>
  <r>
    <x v="11"/>
    <x v="1"/>
    <x v="2"/>
    <x v="3"/>
    <x v="398"/>
    <n v="9.6585280000000004"/>
    <n v="7.4920080000000002"/>
    <n v="346553.99"/>
    <n v="111909.85"/>
    <n v="145949.73000000001"/>
    <n v="8"/>
    <n v="6"/>
    <n v="7"/>
  </r>
  <r>
    <x v="11"/>
    <x v="1"/>
    <x v="3"/>
    <x v="1"/>
    <x v="399"/>
    <n v="438.63177000000002"/>
    <n v="502.94073399999991"/>
    <n v="5929367.5800000001"/>
    <n v="5876887.1799999997"/>
    <n v="6613776.0499999998"/>
    <n v="596"/>
    <n v="558"/>
    <n v="641"/>
  </r>
  <r>
    <x v="11"/>
    <x v="1"/>
    <x v="3"/>
    <x v="2"/>
    <x v="400"/>
    <n v="539.41177500000003"/>
    <n v="486.05188699999997"/>
    <n v="6903197.2300000004"/>
    <n v="7626256.4800000004"/>
    <n v="6937490.0199999996"/>
    <n v="498"/>
    <n v="551"/>
    <n v="513"/>
  </r>
  <r>
    <x v="11"/>
    <x v="1"/>
    <x v="3"/>
    <x v="3"/>
    <x v="401"/>
    <n v="70.824729000000005"/>
    <n v="114.52001999999999"/>
    <n v="874708.77"/>
    <n v="1022730.02"/>
    <n v="1688294.79"/>
    <n v="36"/>
    <n v="47"/>
    <n v="60"/>
  </r>
  <r>
    <x v="11"/>
    <x v="1"/>
    <x v="4"/>
    <x v="1"/>
    <x v="402"/>
    <n v="9.8664109999999994"/>
    <n v="8.1065869999999993"/>
    <n v="72753.52"/>
    <n v="173193.18"/>
    <n v="82683.11"/>
    <n v="10"/>
    <n v="12"/>
    <n v="10"/>
  </r>
  <r>
    <x v="11"/>
    <x v="1"/>
    <x v="4"/>
    <x v="2"/>
    <x v="403"/>
    <n v="6.6256550000000001"/>
    <n v="7.3778039999999994"/>
    <n v="96881.39"/>
    <n v="59395.28"/>
    <n v="111076.92"/>
    <n v="8"/>
    <n v="8"/>
    <n v="9"/>
  </r>
  <r>
    <x v="11"/>
    <x v="1"/>
    <x v="4"/>
    <x v="3"/>
    <x v="104"/>
    <n v="4.6040380000000001"/>
    <n v="0.65113200000000004"/>
    <n v="0"/>
    <n v="64875.16"/>
    <n v="16322.89"/>
    <n v="0"/>
    <n v="3"/>
    <n v="1"/>
  </r>
  <r>
    <x v="12"/>
    <x v="1"/>
    <x v="0"/>
    <x v="1"/>
    <x v="404"/>
    <n v="20.083609000000003"/>
    <n v="32.88427699999999"/>
    <n v="978653.34"/>
    <n v="220285.11"/>
    <n v="344223.31"/>
    <n v="143"/>
    <n v="29"/>
    <n v="53"/>
  </r>
  <r>
    <x v="12"/>
    <x v="1"/>
    <x v="0"/>
    <x v="2"/>
    <x v="405"/>
    <n v="19.948446000000001"/>
    <n v="31.213945999999996"/>
    <n v="1163041.18"/>
    <n v="208520.67"/>
    <n v="404051.65"/>
    <n v="143"/>
    <n v="33"/>
    <n v="45"/>
  </r>
  <r>
    <x v="12"/>
    <x v="1"/>
    <x v="0"/>
    <x v="3"/>
    <x v="406"/>
    <n v="13.182966"/>
    <n v="30.384041999999997"/>
    <n v="562113.38"/>
    <n v="168565.7"/>
    <n v="348512.52"/>
    <n v="37"/>
    <n v="11"/>
    <n v="23"/>
  </r>
  <r>
    <x v="12"/>
    <x v="1"/>
    <x v="1"/>
    <x v="1"/>
    <x v="407"/>
    <n v="314.23697399999992"/>
    <n v="267.13890900000001"/>
    <n v="3779925"/>
    <n v="3301546.2"/>
    <n v="3201166.54"/>
    <n v="456"/>
    <n v="409"/>
    <n v="361"/>
  </r>
  <r>
    <x v="12"/>
    <x v="1"/>
    <x v="1"/>
    <x v="2"/>
    <x v="408"/>
    <n v="492.76622500000002"/>
    <n v="412.60384599999998"/>
    <n v="5722919.2599999998"/>
    <n v="5659423.7599999998"/>
    <n v="5378012.2699999996"/>
    <n v="508"/>
    <n v="519"/>
    <n v="427"/>
  </r>
  <r>
    <x v="12"/>
    <x v="1"/>
    <x v="1"/>
    <x v="3"/>
    <x v="409"/>
    <n v="186.46618999999998"/>
    <n v="215.36510200000001"/>
    <n v="2669459.6800000002"/>
    <n v="2408564.9700000002"/>
    <n v="2904556.44"/>
    <n v="157"/>
    <n v="144"/>
    <n v="155"/>
  </r>
  <r>
    <x v="12"/>
    <x v="1"/>
    <x v="2"/>
    <x v="1"/>
    <x v="410"/>
    <n v="270.05614300000002"/>
    <n v="258.69551999999999"/>
    <n v="2252034.08"/>
    <n v="3083031.69"/>
    <n v="3125252.7"/>
    <n v="265"/>
    <n v="392"/>
    <n v="349"/>
  </r>
  <r>
    <x v="12"/>
    <x v="1"/>
    <x v="2"/>
    <x v="2"/>
    <x v="411"/>
    <n v="661.344156"/>
    <n v="640.59073799999999"/>
    <n v="6129356.8600000003"/>
    <n v="7676675.4800000004"/>
    <n v="7963532.3399999999"/>
    <n v="587"/>
    <n v="888"/>
    <n v="805"/>
  </r>
  <r>
    <x v="12"/>
    <x v="1"/>
    <x v="2"/>
    <x v="3"/>
    <x v="412"/>
    <n v="252.47845100000001"/>
    <n v="172.39940899999999"/>
    <n v="1878291.31"/>
    <n v="3615074.72"/>
    <n v="2241488.79"/>
    <n v="79"/>
    <n v="170"/>
    <n v="131"/>
  </r>
  <r>
    <x v="12"/>
    <x v="1"/>
    <x v="3"/>
    <x v="1"/>
    <x v="413"/>
    <n v="1062.4745979999998"/>
    <n v="1131.828113"/>
    <n v="13543992.199999999"/>
    <n v="12412643.859999999"/>
    <n v="13718271.210000001"/>
    <n v="1373"/>
    <n v="1322"/>
    <n v="1324"/>
  </r>
  <r>
    <x v="12"/>
    <x v="1"/>
    <x v="3"/>
    <x v="2"/>
    <x v="414"/>
    <n v="1803.4251130000002"/>
    <n v="1720.5575179999998"/>
    <n v="21256380.170000002"/>
    <n v="21391469.75"/>
    <n v="21596844.260000002"/>
    <n v="1654"/>
    <n v="1746"/>
    <n v="1731"/>
  </r>
  <r>
    <x v="12"/>
    <x v="1"/>
    <x v="3"/>
    <x v="3"/>
    <x v="415"/>
    <n v="729.06781000000001"/>
    <n v="830.18463199999997"/>
    <n v="8676100.1099999994"/>
    <n v="9337905.8699999992"/>
    <n v="10007571.75"/>
    <n v="431"/>
    <n v="437"/>
    <n v="493"/>
  </r>
  <r>
    <x v="12"/>
    <x v="1"/>
    <x v="4"/>
    <x v="1"/>
    <x v="416"/>
    <n v="123.346295"/>
    <n v="177.09364199999999"/>
    <n v="1784166.25"/>
    <n v="1435400.48"/>
    <n v="2311633.52"/>
    <n v="188"/>
    <n v="158"/>
    <n v="193"/>
  </r>
  <r>
    <x v="12"/>
    <x v="1"/>
    <x v="4"/>
    <x v="2"/>
    <x v="417"/>
    <n v="171.55138400000001"/>
    <n v="210.34911299999999"/>
    <n v="2853979.88"/>
    <n v="2356763.5699999998"/>
    <n v="2918187.47"/>
    <n v="208"/>
    <n v="170"/>
    <n v="220"/>
  </r>
  <r>
    <x v="12"/>
    <x v="1"/>
    <x v="4"/>
    <x v="3"/>
    <x v="418"/>
    <n v="93.275585000000007"/>
    <n v="104.771692"/>
    <n v="1218341.7"/>
    <n v="1164696.26"/>
    <n v="1264838.6100000001"/>
    <n v="56"/>
    <n v="55"/>
    <n v="58"/>
  </r>
  <r>
    <x v="13"/>
    <x v="1"/>
    <x v="0"/>
    <x v="1"/>
    <x v="419"/>
    <n v="25.898229000000004"/>
    <n v="20.846447000000001"/>
    <n v="460888.22"/>
    <n v="267048.03999999998"/>
    <n v="245634.9"/>
    <n v="61"/>
    <n v="32"/>
    <n v="31"/>
  </r>
  <r>
    <x v="13"/>
    <x v="1"/>
    <x v="0"/>
    <x v="2"/>
    <x v="420"/>
    <n v="17.312787999999998"/>
    <n v="8.2909790000000019"/>
    <n v="514431.45"/>
    <n v="210852.46"/>
    <n v="89310.48"/>
    <n v="67"/>
    <n v="23"/>
    <n v="13"/>
  </r>
  <r>
    <x v="13"/>
    <x v="1"/>
    <x v="0"/>
    <x v="3"/>
    <x v="421"/>
    <n v="5.102824"/>
    <n v="9.3340720000000026"/>
    <n v="298990.7"/>
    <n v="57804.35"/>
    <n v="64548"/>
    <n v="34"/>
    <n v="4"/>
    <n v="8"/>
  </r>
  <r>
    <x v="13"/>
    <x v="1"/>
    <x v="1"/>
    <x v="1"/>
    <x v="422"/>
    <n v="278.78724300000005"/>
    <n v="300.86087600000002"/>
    <n v="2904976.14"/>
    <n v="2927545.65"/>
    <n v="3022307.04"/>
    <n v="382"/>
    <n v="352"/>
    <n v="361"/>
  </r>
  <r>
    <x v="13"/>
    <x v="1"/>
    <x v="1"/>
    <x v="2"/>
    <x v="423"/>
    <n v="352.54499499999997"/>
    <n v="371.167058"/>
    <n v="4175873.81"/>
    <n v="3601772.99"/>
    <n v="4066479.49"/>
    <n v="389"/>
    <n v="355"/>
    <n v="373"/>
  </r>
  <r>
    <x v="13"/>
    <x v="1"/>
    <x v="1"/>
    <x v="3"/>
    <x v="424"/>
    <n v="179.64364900000001"/>
    <n v="184.74724000000001"/>
    <n v="1695229.04"/>
    <n v="1487820.73"/>
    <n v="1547122.89"/>
    <n v="144"/>
    <n v="137"/>
    <n v="143"/>
  </r>
  <r>
    <x v="13"/>
    <x v="1"/>
    <x v="2"/>
    <x v="1"/>
    <x v="425"/>
    <n v="113.27904099999999"/>
    <n v="124.710159"/>
    <n v="1064103.42"/>
    <n v="1271285.8700000001"/>
    <n v="1419558.61"/>
    <n v="122"/>
    <n v="151"/>
    <n v="156"/>
  </r>
  <r>
    <x v="13"/>
    <x v="1"/>
    <x v="2"/>
    <x v="2"/>
    <x v="426"/>
    <n v="227.377253"/>
    <n v="185.77494000000002"/>
    <n v="1872373.38"/>
    <n v="2555982.48"/>
    <n v="2152907.61"/>
    <n v="186"/>
    <n v="261"/>
    <n v="210"/>
  </r>
  <r>
    <x v="13"/>
    <x v="1"/>
    <x v="2"/>
    <x v="3"/>
    <x v="427"/>
    <n v="45.334701000000003"/>
    <n v="66.180273999999997"/>
    <n v="467062.93"/>
    <n v="457418.92"/>
    <n v="652061.55000000005"/>
    <n v="41"/>
    <n v="28"/>
    <n v="47"/>
  </r>
  <r>
    <x v="13"/>
    <x v="1"/>
    <x v="3"/>
    <x v="1"/>
    <x v="428"/>
    <n v="735.61870900000008"/>
    <n v="757.74754599999994"/>
    <n v="8138631.0700000003"/>
    <n v="8456852.7599999998"/>
    <n v="8314251.5800000001"/>
    <n v="898"/>
    <n v="875"/>
    <n v="880"/>
  </r>
  <r>
    <x v="13"/>
    <x v="1"/>
    <x v="3"/>
    <x v="2"/>
    <x v="429"/>
    <n v="1077.2510670000001"/>
    <n v="1015.2334850000001"/>
    <n v="11601187.470000001"/>
    <n v="12641111.34"/>
    <n v="10951037.609999999"/>
    <n v="923"/>
    <n v="953"/>
    <n v="893"/>
  </r>
  <r>
    <x v="13"/>
    <x v="1"/>
    <x v="3"/>
    <x v="3"/>
    <x v="430"/>
    <n v="388.61626399999994"/>
    <n v="538.79637700000001"/>
    <n v="4257459.3499999996"/>
    <n v="3708161.16"/>
    <n v="4993117.8"/>
    <n v="280"/>
    <n v="254"/>
    <n v="322"/>
  </r>
  <r>
    <x v="13"/>
    <x v="1"/>
    <x v="4"/>
    <x v="1"/>
    <x v="431"/>
    <n v="21.490672"/>
    <n v="34.075316000000001"/>
    <n v="243332.76"/>
    <n v="304453.37"/>
    <n v="347168.65"/>
    <n v="26"/>
    <n v="28"/>
    <n v="39"/>
  </r>
  <r>
    <x v="13"/>
    <x v="1"/>
    <x v="4"/>
    <x v="2"/>
    <x v="432"/>
    <n v="49.778230000000001"/>
    <n v="60.08643"/>
    <n v="479901.88"/>
    <n v="591714.81999999995"/>
    <n v="656624.56000000006"/>
    <n v="39"/>
    <n v="45"/>
    <n v="44"/>
  </r>
  <r>
    <x v="13"/>
    <x v="1"/>
    <x v="4"/>
    <x v="3"/>
    <x v="433"/>
    <n v="25.083432000000002"/>
    <n v="28.448203999999997"/>
    <n v="101450.88"/>
    <n v="309216.15999999997"/>
    <n v="268282.96999999997"/>
    <n v="9"/>
    <n v="18"/>
    <n v="20"/>
  </r>
  <r>
    <x v="14"/>
    <x v="1"/>
    <x v="0"/>
    <x v="1"/>
    <x v="434"/>
    <n v="16.138622000000002"/>
    <n v="16.460705000000001"/>
    <n v="235326.45"/>
    <n v="166491.69"/>
    <n v="155939.18"/>
    <n v="40"/>
    <n v="31"/>
    <n v="21"/>
  </r>
  <r>
    <x v="14"/>
    <x v="1"/>
    <x v="0"/>
    <x v="2"/>
    <x v="435"/>
    <n v="1.4687109999999999"/>
    <n v="2.2396600000000002"/>
    <n v="193927.75"/>
    <n v="19078.84"/>
    <n v="15168.37"/>
    <n v="28"/>
    <n v="3"/>
    <n v="4"/>
  </r>
  <r>
    <x v="14"/>
    <x v="1"/>
    <x v="0"/>
    <x v="3"/>
    <x v="436"/>
    <n v="0.65113200000000004"/>
    <n v="0"/>
    <n v="14689.78"/>
    <n v="22770.2"/>
    <n v="0"/>
    <n v="2"/>
    <n v="1"/>
    <n v="0"/>
  </r>
  <r>
    <x v="14"/>
    <x v="1"/>
    <x v="1"/>
    <x v="1"/>
    <x v="437"/>
    <n v="66.980054999999993"/>
    <n v="68.347754999999992"/>
    <n v="800854.39"/>
    <n v="774990.49"/>
    <n v="637977.99"/>
    <n v="126"/>
    <n v="115"/>
    <n v="113"/>
  </r>
  <r>
    <x v="14"/>
    <x v="1"/>
    <x v="1"/>
    <x v="2"/>
    <x v="438"/>
    <n v="45.346700000000006"/>
    <n v="41.595820999999994"/>
    <n v="615547.91"/>
    <n v="509702.08"/>
    <n v="488029.84"/>
    <n v="36"/>
    <n v="62"/>
    <n v="42"/>
  </r>
  <r>
    <x v="14"/>
    <x v="1"/>
    <x v="1"/>
    <x v="3"/>
    <x v="439"/>
    <n v="8.2449870000000001"/>
    <n v="20.580743000000002"/>
    <n v="90274.6"/>
    <n v="48376.57"/>
    <n v="260355.45"/>
    <n v="6"/>
    <n v="6"/>
    <n v="18"/>
  </r>
  <r>
    <x v="14"/>
    <x v="1"/>
    <x v="2"/>
    <x v="1"/>
    <x v="440"/>
    <n v="43.530760000000001"/>
    <n v="56.591864000000001"/>
    <n v="348630.45"/>
    <n v="477250.41"/>
    <n v="568817.09"/>
    <n v="60"/>
    <n v="82"/>
    <n v="95"/>
  </r>
  <r>
    <x v="14"/>
    <x v="1"/>
    <x v="2"/>
    <x v="2"/>
    <x v="441"/>
    <n v="53.19347299999999"/>
    <n v="51.225031999999992"/>
    <n v="665708.94999999995"/>
    <n v="618096.13"/>
    <n v="477739.83"/>
    <n v="80"/>
    <n v="88"/>
    <n v="76"/>
  </r>
  <r>
    <x v="14"/>
    <x v="1"/>
    <x v="2"/>
    <x v="3"/>
    <x v="442"/>
    <n v="3.4106369999999999"/>
    <n v="16.029368999999999"/>
    <n v="94510.95"/>
    <n v="30101.82"/>
    <n v="184949.48"/>
    <n v="3"/>
    <n v="2"/>
    <n v="12"/>
  </r>
  <r>
    <x v="14"/>
    <x v="1"/>
    <x v="3"/>
    <x v="1"/>
    <x v="443"/>
    <n v="152.61753199999998"/>
    <n v="180.131023"/>
    <n v="1565985.67"/>
    <n v="1604842.26"/>
    <n v="1884206.26"/>
    <n v="245"/>
    <n v="245"/>
    <n v="259"/>
  </r>
  <r>
    <x v="14"/>
    <x v="1"/>
    <x v="3"/>
    <x v="2"/>
    <x v="444"/>
    <n v="144.23817300000002"/>
    <n v="115.55811599999998"/>
    <n v="1284787.57"/>
    <n v="1552610.53"/>
    <n v="1221156.58"/>
    <n v="164"/>
    <n v="172"/>
    <n v="146"/>
  </r>
  <r>
    <x v="14"/>
    <x v="1"/>
    <x v="3"/>
    <x v="3"/>
    <x v="445"/>
    <n v="14.553328"/>
    <n v="44.460993000000002"/>
    <n v="420287.54"/>
    <n v="144802.31"/>
    <n v="347132.84"/>
    <n v="23"/>
    <n v="12"/>
    <n v="36"/>
  </r>
  <r>
    <x v="14"/>
    <x v="1"/>
    <x v="4"/>
    <x v="1"/>
    <x v="446"/>
    <n v="3.9703400000000002"/>
    <n v="4.9657560000000007"/>
    <n v="91220.67"/>
    <n v="35212.82"/>
    <n v="63722.26"/>
    <n v="12"/>
    <n v="6"/>
    <n v="5"/>
  </r>
  <r>
    <x v="14"/>
    <x v="1"/>
    <x v="4"/>
    <x v="2"/>
    <x v="447"/>
    <n v="6.9519739999999999"/>
    <n v="0.85522799999999999"/>
    <n v="41303.760000000002"/>
    <n v="59871.9"/>
    <n v="7111.53"/>
    <n v="5"/>
    <n v="9"/>
    <n v="1"/>
  </r>
  <r>
    <x v="14"/>
    <x v="1"/>
    <x v="4"/>
    <x v="3"/>
    <x v="448"/>
    <n v="0"/>
    <n v="0"/>
    <n v="32095.4"/>
    <n v="0"/>
    <n v="0"/>
    <n v="3"/>
    <n v="0"/>
    <n v="0"/>
  </r>
  <r>
    <x v="15"/>
    <x v="1"/>
    <x v="0"/>
    <x v="1"/>
    <x v="449"/>
    <n v="14.619589999999999"/>
    <n v="8.2860310000000013"/>
    <n v="312677.36"/>
    <n v="219412.38"/>
    <n v="107385.57"/>
    <n v="43"/>
    <n v="21"/>
    <n v="13"/>
  </r>
  <r>
    <x v="15"/>
    <x v="1"/>
    <x v="0"/>
    <x v="2"/>
    <x v="450"/>
    <n v="25.506633000000001"/>
    <n v="3.5030000000000006"/>
    <n v="315613.87"/>
    <n v="266214.21999999997"/>
    <n v="17959.150000000001"/>
    <n v="44"/>
    <n v="29"/>
    <n v="3"/>
  </r>
  <r>
    <x v="15"/>
    <x v="1"/>
    <x v="0"/>
    <x v="3"/>
    <x v="451"/>
    <n v="16.137826999999998"/>
    <n v="3.7557550000000002"/>
    <n v="265812.83"/>
    <n v="181849.99"/>
    <n v="44981"/>
    <n v="16"/>
    <n v="14"/>
    <n v="4"/>
  </r>
  <r>
    <x v="15"/>
    <x v="1"/>
    <x v="1"/>
    <x v="1"/>
    <x v="452"/>
    <n v="257.06210700000003"/>
    <n v="226.59671900000001"/>
    <n v="3054718.22"/>
    <n v="3014921.17"/>
    <n v="2695771.88"/>
    <n v="359"/>
    <n v="298"/>
    <n v="299"/>
  </r>
  <r>
    <x v="15"/>
    <x v="1"/>
    <x v="1"/>
    <x v="2"/>
    <x v="453"/>
    <n v="333.76612399999999"/>
    <n v="347.06837000000002"/>
    <n v="5184272.68"/>
    <n v="4297459.3099999996"/>
    <n v="4513482.01"/>
    <n v="490"/>
    <n v="391"/>
    <n v="356"/>
  </r>
  <r>
    <x v="15"/>
    <x v="1"/>
    <x v="1"/>
    <x v="3"/>
    <x v="454"/>
    <n v="154.901824"/>
    <n v="192.51772200000002"/>
    <n v="1448618.19"/>
    <n v="1601852.49"/>
    <n v="2148970.7599999998"/>
    <n v="120"/>
    <n v="126"/>
    <n v="147"/>
  </r>
  <r>
    <x v="15"/>
    <x v="1"/>
    <x v="2"/>
    <x v="1"/>
    <x v="455"/>
    <n v="66.493946999999991"/>
    <n v="51.146418000000004"/>
    <n v="554138.56000000006"/>
    <n v="1097754.74"/>
    <n v="674927.28"/>
    <n v="67"/>
    <n v="77"/>
    <n v="67"/>
  </r>
  <r>
    <x v="15"/>
    <x v="1"/>
    <x v="2"/>
    <x v="2"/>
    <x v="456"/>
    <n v="132.27378899999999"/>
    <n v="139.143922"/>
    <n v="1312307.82"/>
    <n v="1744995.43"/>
    <n v="2324724.3199999998"/>
    <n v="140"/>
    <n v="170"/>
    <n v="159"/>
  </r>
  <r>
    <x v="15"/>
    <x v="1"/>
    <x v="2"/>
    <x v="3"/>
    <x v="457"/>
    <n v="53.558648999999996"/>
    <n v="50.638896999999993"/>
    <n v="363474.25"/>
    <n v="692088.46"/>
    <n v="540232.80000000005"/>
    <n v="25"/>
    <n v="38"/>
    <n v="39"/>
  </r>
  <r>
    <x v="15"/>
    <x v="1"/>
    <x v="3"/>
    <x v="1"/>
    <x v="458"/>
    <n v="492.05533800000001"/>
    <n v="552.66619600000013"/>
    <n v="7049564.2999999998"/>
    <n v="6700273.1399999997"/>
    <n v="7021671.2800000003"/>
    <n v="760"/>
    <n v="600"/>
    <n v="648"/>
  </r>
  <r>
    <x v="15"/>
    <x v="1"/>
    <x v="3"/>
    <x v="2"/>
    <x v="459"/>
    <n v="847.69587400000012"/>
    <n v="887.03860499999996"/>
    <n v="10676274.140000001"/>
    <n v="11247763.02"/>
    <n v="11445215.119999999"/>
    <n v="921"/>
    <n v="826"/>
    <n v="842"/>
  </r>
  <r>
    <x v="15"/>
    <x v="1"/>
    <x v="3"/>
    <x v="3"/>
    <x v="460"/>
    <n v="395.08375500000005"/>
    <n v="438.50525600000009"/>
    <n v="3233333.56"/>
    <n v="4923230.8099999996"/>
    <n v="4920025.7"/>
    <n v="213"/>
    <n v="245"/>
    <n v="283"/>
  </r>
  <r>
    <x v="15"/>
    <x v="1"/>
    <x v="4"/>
    <x v="1"/>
    <x v="461"/>
    <n v="23.523330000000001"/>
    <n v="38.204255000000003"/>
    <n v="358386.85"/>
    <n v="286520.17"/>
    <n v="501643.29"/>
    <n v="38"/>
    <n v="27"/>
    <n v="44"/>
  </r>
  <r>
    <x v="15"/>
    <x v="1"/>
    <x v="4"/>
    <x v="2"/>
    <x v="462"/>
    <n v="32.394624999999998"/>
    <n v="38.559871999999999"/>
    <n v="743832.71"/>
    <n v="403011.24"/>
    <n v="495400.81"/>
    <n v="57"/>
    <n v="34"/>
    <n v="38"/>
  </r>
  <r>
    <x v="15"/>
    <x v="1"/>
    <x v="4"/>
    <x v="3"/>
    <x v="463"/>
    <n v="29.510421999999995"/>
    <n v="23.061937999999998"/>
    <n v="99489.97"/>
    <n v="355865.53"/>
    <n v="309648.05"/>
    <n v="10"/>
    <n v="21"/>
    <n v="16"/>
  </r>
  <r>
    <x v="16"/>
    <x v="1"/>
    <x v="0"/>
    <x v="1"/>
    <x v="464"/>
    <n v="5.8497280000000007"/>
    <n v="6.5649580000000007"/>
    <n v="154496.46"/>
    <n v="86577.55"/>
    <n v="72658.14"/>
    <n v="20"/>
    <n v="8"/>
    <n v="9"/>
  </r>
  <r>
    <x v="16"/>
    <x v="1"/>
    <x v="0"/>
    <x v="2"/>
    <x v="465"/>
    <n v="2.3754390000000001"/>
    <n v="0.56911100000000003"/>
    <n v="31975.89"/>
    <n v="32498.28"/>
    <n v="3139.38"/>
    <n v="5"/>
    <n v="4"/>
    <n v="1"/>
  </r>
  <r>
    <x v="16"/>
    <x v="1"/>
    <x v="0"/>
    <x v="3"/>
    <x v="466"/>
    <n v="2.1738400000000002"/>
    <n v="0"/>
    <n v="27434.37"/>
    <n v="26352.76"/>
    <n v="0"/>
    <n v="3"/>
    <n v="2"/>
    <n v="0"/>
  </r>
  <r>
    <x v="16"/>
    <x v="1"/>
    <x v="1"/>
    <x v="1"/>
    <x v="467"/>
    <n v="28.273770999999996"/>
    <n v="27.580401000000002"/>
    <n v="279126.96999999997"/>
    <n v="381352.69"/>
    <n v="339981.23"/>
    <n v="42"/>
    <n v="35"/>
    <n v="42"/>
  </r>
  <r>
    <x v="16"/>
    <x v="1"/>
    <x v="1"/>
    <x v="2"/>
    <x v="468"/>
    <n v="23.223685999999997"/>
    <n v="19.294175000000003"/>
    <n v="157123.26"/>
    <n v="220951.38"/>
    <n v="179879.1"/>
    <n v="15"/>
    <n v="23"/>
    <n v="24"/>
  </r>
  <r>
    <x v="16"/>
    <x v="1"/>
    <x v="1"/>
    <x v="3"/>
    <x v="469"/>
    <n v="17.378299999999999"/>
    <n v="10.814559000000001"/>
    <n v="104517.14"/>
    <n v="220863.98"/>
    <n v="109224.01"/>
    <n v="10"/>
    <n v="15"/>
    <n v="11"/>
  </r>
  <r>
    <x v="16"/>
    <x v="1"/>
    <x v="2"/>
    <x v="1"/>
    <x v="470"/>
    <n v="23.332377999999999"/>
    <n v="16.656535000000002"/>
    <n v="138503.09"/>
    <n v="224475.35"/>
    <n v="216907.19"/>
    <n v="20"/>
    <n v="37"/>
    <n v="24"/>
  </r>
  <r>
    <x v="16"/>
    <x v="1"/>
    <x v="2"/>
    <x v="2"/>
    <x v="471"/>
    <n v="18.819604999999996"/>
    <n v="20.226511999999996"/>
    <n v="107024.02"/>
    <n v="214531.54"/>
    <n v="213448.57"/>
    <n v="15"/>
    <n v="26"/>
    <n v="31"/>
  </r>
  <r>
    <x v="16"/>
    <x v="1"/>
    <x v="2"/>
    <x v="3"/>
    <x v="472"/>
    <n v="7.3225290000000012"/>
    <n v="2.8249720000000003"/>
    <n v="89344.85"/>
    <n v="106287.8"/>
    <n v="27923.35"/>
    <n v="10"/>
    <n v="6"/>
    <n v="3"/>
  </r>
  <r>
    <x v="16"/>
    <x v="1"/>
    <x v="3"/>
    <x v="1"/>
    <x v="473"/>
    <n v="109.11042999999999"/>
    <n v="107.184055"/>
    <n v="1050936.67"/>
    <n v="1532566.46"/>
    <n v="1412517.6"/>
    <n v="139"/>
    <n v="151"/>
    <n v="145"/>
  </r>
  <r>
    <x v="16"/>
    <x v="1"/>
    <x v="3"/>
    <x v="2"/>
    <x v="474"/>
    <n v="47.079743999999998"/>
    <n v="59.411309999999986"/>
    <n v="654061.94999999995"/>
    <n v="489597.21"/>
    <n v="639404"/>
    <n v="66"/>
    <n v="47"/>
    <n v="62"/>
  </r>
  <r>
    <x v="16"/>
    <x v="1"/>
    <x v="3"/>
    <x v="3"/>
    <x v="475"/>
    <n v="45.145569999999999"/>
    <n v="36.426304999999999"/>
    <n v="658117.93000000005"/>
    <n v="513675.35"/>
    <n v="436572.79"/>
    <n v="54"/>
    <n v="36"/>
    <n v="37"/>
  </r>
  <r>
    <x v="16"/>
    <x v="1"/>
    <x v="4"/>
    <x v="1"/>
    <x v="476"/>
    <n v="22.027279"/>
    <n v="14.298013999999998"/>
    <n v="103353.97"/>
    <n v="290343"/>
    <n v="144525.84"/>
    <n v="13"/>
    <n v="21"/>
    <n v="20"/>
  </r>
  <r>
    <x v="16"/>
    <x v="1"/>
    <x v="4"/>
    <x v="2"/>
    <x v="477"/>
    <n v="10.939065000000001"/>
    <n v="5.3117609999999997"/>
    <n v="40879.370000000003"/>
    <n v="118674.93"/>
    <n v="61066.86"/>
    <n v="5"/>
    <n v="6"/>
    <n v="5"/>
  </r>
  <r>
    <x v="16"/>
    <x v="1"/>
    <x v="4"/>
    <x v="3"/>
    <x v="383"/>
    <n v="7.9204760000000007"/>
    <n v="1.3022640000000001"/>
    <n v="7864.54"/>
    <n v="153277.15"/>
    <n v="11288.42"/>
    <n v="1"/>
    <n v="4"/>
    <n v="2"/>
  </r>
  <r>
    <x v="18"/>
    <x v="1"/>
    <x v="0"/>
    <x v="1"/>
    <x v="478"/>
    <n v="27.043111"/>
    <n v="16.808301"/>
    <n v="812654"/>
    <n v="225798.3"/>
    <n v="190304.64000000001"/>
    <n v="143"/>
    <n v="26"/>
    <n v="25"/>
  </r>
  <r>
    <x v="18"/>
    <x v="1"/>
    <x v="0"/>
    <x v="2"/>
    <x v="479"/>
    <n v="12.959038999999999"/>
    <n v="8.8048100000000016"/>
    <n v="514487.19"/>
    <n v="153247.81"/>
    <n v="128929.47"/>
    <n v="84"/>
    <n v="16"/>
    <n v="11"/>
  </r>
  <r>
    <x v="18"/>
    <x v="1"/>
    <x v="0"/>
    <x v="3"/>
    <x v="480"/>
    <n v="3.3647720000000003"/>
    <n v="10.413672000000002"/>
    <n v="239865.46"/>
    <n v="11709.61"/>
    <n v="130157.3"/>
    <n v="20"/>
    <n v="2"/>
    <n v="6"/>
  </r>
  <r>
    <x v="18"/>
    <x v="1"/>
    <x v="1"/>
    <x v="1"/>
    <x v="481"/>
    <n v="195.78630000000001"/>
    <n v="164.99282200000005"/>
    <n v="2090945.21"/>
    <n v="2043810.27"/>
    <n v="1873689.76"/>
    <n v="295"/>
    <n v="235"/>
    <n v="211"/>
  </r>
  <r>
    <x v="18"/>
    <x v="1"/>
    <x v="1"/>
    <x v="2"/>
    <x v="482"/>
    <n v="244.58023599999999"/>
    <n v="203.69939099999999"/>
    <n v="2196294.16"/>
    <n v="2872316"/>
    <n v="3173143.77"/>
    <n v="209"/>
    <n v="233"/>
    <n v="206"/>
  </r>
  <r>
    <x v="18"/>
    <x v="1"/>
    <x v="1"/>
    <x v="3"/>
    <x v="483"/>
    <n v="126.83110000000001"/>
    <n v="111.86106099999998"/>
    <n v="1469977.34"/>
    <n v="1174189.1200000001"/>
    <n v="1330112.75"/>
    <n v="80"/>
    <n v="85"/>
    <n v="80"/>
  </r>
  <r>
    <x v="18"/>
    <x v="1"/>
    <x v="2"/>
    <x v="1"/>
    <x v="484"/>
    <n v="215.07011799999998"/>
    <n v="199.46621699999997"/>
    <n v="1862580.93"/>
    <n v="2229278.2000000002"/>
    <n v="2210844"/>
    <n v="242"/>
    <n v="274"/>
    <n v="272"/>
  </r>
  <r>
    <x v="18"/>
    <x v="1"/>
    <x v="2"/>
    <x v="2"/>
    <x v="485"/>
    <n v="392.608654"/>
    <n v="358.68497700000006"/>
    <n v="4085987.06"/>
    <n v="4516173.82"/>
    <n v="4475880.28"/>
    <n v="360"/>
    <n v="384"/>
    <n v="342"/>
  </r>
  <r>
    <x v="18"/>
    <x v="1"/>
    <x v="2"/>
    <x v="3"/>
    <x v="486"/>
    <n v="187.49321899999998"/>
    <n v="142.78878799999998"/>
    <n v="1833255.62"/>
    <n v="2535769.9500000002"/>
    <n v="1854498.04"/>
    <n v="96"/>
    <n v="113"/>
    <n v="87"/>
  </r>
  <r>
    <x v="18"/>
    <x v="1"/>
    <x v="3"/>
    <x v="1"/>
    <x v="487"/>
    <n v="636.94216499999993"/>
    <n v="651.95811700000002"/>
    <n v="6777302.0300000003"/>
    <n v="7212479.6799999997"/>
    <n v="7888579.5700000003"/>
    <n v="719"/>
    <n v="705"/>
    <n v="708"/>
  </r>
  <r>
    <x v="18"/>
    <x v="1"/>
    <x v="3"/>
    <x v="2"/>
    <x v="488"/>
    <n v="1246.9364399999999"/>
    <n v="1058.2250940000001"/>
    <n v="15193753.5"/>
    <n v="14353800.07"/>
    <n v="14283779.99"/>
    <n v="1119"/>
    <n v="1005"/>
    <n v="948"/>
  </r>
  <r>
    <x v="18"/>
    <x v="1"/>
    <x v="3"/>
    <x v="3"/>
    <x v="489"/>
    <n v="485.19741799999997"/>
    <n v="511.16794299999998"/>
    <n v="5334319.9000000004"/>
    <n v="6128378.7400000002"/>
    <n v="6515767.29"/>
    <n v="269"/>
    <n v="241"/>
    <n v="267"/>
  </r>
  <r>
    <x v="18"/>
    <x v="1"/>
    <x v="4"/>
    <x v="1"/>
    <x v="490"/>
    <n v="54.481078000000004"/>
    <n v="98.104632999999993"/>
    <n v="734333.49"/>
    <n v="665269.56000000006"/>
    <n v="1106524.21"/>
    <n v="85"/>
    <n v="73"/>
    <n v="110"/>
  </r>
  <r>
    <x v="18"/>
    <x v="1"/>
    <x v="4"/>
    <x v="2"/>
    <x v="491"/>
    <n v="153.9539"/>
    <n v="155.14394199999998"/>
    <n v="1770039.14"/>
    <n v="1654159.13"/>
    <n v="2226020.38"/>
    <n v="116"/>
    <n v="128"/>
    <n v="109"/>
  </r>
  <r>
    <x v="18"/>
    <x v="1"/>
    <x v="4"/>
    <x v="3"/>
    <x v="492"/>
    <n v="66.729444999999998"/>
    <n v="54.971840999999998"/>
    <n v="566765.56000000006"/>
    <n v="899549.72"/>
    <n v="696872.78"/>
    <n v="24"/>
    <n v="33"/>
    <n v="32"/>
  </r>
  <r>
    <x v="19"/>
    <x v="1"/>
    <x v="0"/>
    <x v="1"/>
    <x v="493"/>
    <n v="14.1736"/>
    <n v="11.568098000000001"/>
    <n v="682088.48"/>
    <n v="109879.76"/>
    <n v="113391.4"/>
    <n v="103"/>
    <n v="21"/>
    <n v="18"/>
  </r>
  <r>
    <x v="19"/>
    <x v="1"/>
    <x v="0"/>
    <x v="2"/>
    <x v="494"/>
    <n v="6.1338980000000003"/>
    <n v="8.0478109999999994"/>
    <n v="495322.02"/>
    <n v="57279.44"/>
    <n v="94783.8"/>
    <n v="70"/>
    <n v="10"/>
    <n v="6"/>
  </r>
  <r>
    <x v="19"/>
    <x v="1"/>
    <x v="0"/>
    <x v="3"/>
    <x v="495"/>
    <n v="16.282603999999999"/>
    <n v="13.733141999999999"/>
    <n v="358749.78"/>
    <n v="101420.24"/>
    <n v="142389.38"/>
    <n v="35"/>
    <n v="15"/>
    <n v="18"/>
  </r>
  <r>
    <x v="19"/>
    <x v="1"/>
    <x v="1"/>
    <x v="1"/>
    <x v="496"/>
    <n v="108.717725"/>
    <n v="72.361830999999995"/>
    <n v="910364.24"/>
    <n v="1229246.83"/>
    <n v="853169.23"/>
    <n v="149"/>
    <n v="140"/>
    <n v="101"/>
  </r>
  <r>
    <x v="19"/>
    <x v="1"/>
    <x v="1"/>
    <x v="2"/>
    <x v="497"/>
    <n v="125.94371699999999"/>
    <n v="76.964344999999994"/>
    <n v="1545621.2"/>
    <n v="1762820.63"/>
    <n v="1171544.01"/>
    <n v="120"/>
    <n v="124"/>
    <n v="79"/>
  </r>
  <r>
    <x v="19"/>
    <x v="1"/>
    <x v="1"/>
    <x v="3"/>
    <x v="498"/>
    <n v="118.497041"/>
    <n v="91.096487999999994"/>
    <n v="719070.74"/>
    <n v="1634119.95"/>
    <n v="927440.96"/>
    <n v="56"/>
    <n v="83"/>
    <n v="72"/>
  </r>
  <r>
    <x v="19"/>
    <x v="1"/>
    <x v="2"/>
    <x v="1"/>
    <x v="499"/>
    <n v="173.18844899999999"/>
    <n v="147.64337399999999"/>
    <n v="1247582.46"/>
    <n v="2010256.13"/>
    <n v="1740850.29"/>
    <n v="183"/>
    <n v="243"/>
    <n v="217"/>
  </r>
  <r>
    <x v="19"/>
    <x v="1"/>
    <x v="2"/>
    <x v="2"/>
    <x v="500"/>
    <n v="298.92563700000005"/>
    <n v="282.12629000000004"/>
    <n v="3155542.29"/>
    <n v="3983896.11"/>
    <n v="4036252.6"/>
    <n v="249"/>
    <n v="305"/>
    <n v="333"/>
  </r>
  <r>
    <x v="19"/>
    <x v="1"/>
    <x v="2"/>
    <x v="3"/>
    <x v="501"/>
    <n v="193.32840699999997"/>
    <n v="242.54150400000003"/>
    <n v="998964.29"/>
    <n v="2235534.75"/>
    <n v="3597176"/>
    <n v="63"/>
    <n v="161"/>
    <n v="183"/>
  </r>
  <r>
    <x v="19"/>
    <x v="1"/>
    <x v="3"/>
    <x v="1"/>
    <x v="502"/>
    <n v="318.02581400000003"/>
    <n v="391.06411299999996"/>
    <n v="4874591.28"/>
    <n v="3794451.49"/>
    <n v="4989579.3"/>
    <n v="512"/>
    <n v="388"/>
    <n v="455"/>
  </r>
  <r>
    <x v="19"/>
    <x v="1"/>
    <x v="3"/>
    <x v="2"/>
    <x v="503"/>
    <n v="522.69556299999999"/>
    <n v="492.78715799999998"/>
    <n v="6098557.1699999999"/>
    <n v="6529751.9500000002"/>
    <n v="7363205.0499999998"/>
    <n v="516"/>
    <n v="488"/>
    <n v="462"/>
  </r>
  <r>
    <x v="19"/>
    <x v="1"/>
    <x v="3"/>
    <x v="3"/>
    <x v="504"/>
    <n v="285.98176100000001"/>
    <n v="330.07783400000005"/>
    <n v="3299050.41"/>
    <n v="4082120.98"/>
    <n v="4915229.5"/>
    <n v="140"/>
    <n v="182"/>
    <n v="211"/>
  </r>
  <r>
    <x v="19"/>
    <x v="1"/>
    <x v="4"/>
    <x v="1"/>
    <x v="505"/>
    <n v="40.810006999999999"/>
    <n v="44.335974999999998"/>
    <n v="602479.94999999995"/>
    <n v="501056.28"/>
    <n v="505880.97"/>
    <n v="72"/>
    <n v="48"/>
    <n v="55"/>
  </r>
  <r>
    <x v="19"/>
    <x v="1"/>
    <x v="4"/>
    <x v="2"/>
    <x v="506"/>
    <n v="60.541513000000002"/>
    <n v="54.906773999999992"/>
    <n v="744632.98"/>
    <n v="1043549.78"/>
    <n v="775753.11"/>
    <n v="65"/>
    <n v="50"/>
    <n v="60"/>
  </r>
  <r>
    <x v="19"/>
    <x v="1"/>
    <x v="4"/>
    <x v="3"/>
    <x v="507"/>
    <n v="19.912509999999997"/>
    <n v="37.034936000000002"/>
    <n v="536909.07999999996"/>
    <n v="284609.57"/>
    <n v="687744.98"/>
    <n v="18"/>
    <n v="15"/>
    <n v="25"/>
  </r>
  <r>
    <x v="20"/>
    <x v="1"/>
    <x v="0"/>
    <x v="1"/>
    <x v="508"/>
    <n v="4.8070910000000007"/>
    <n v="5.8405109999999993"/>
    <n v="139646.94"/>
    <n v="61707.79"/>
    <n v="73165.7"/>
    <n v="21"/>
    <n v="8"/>
    <n v="8"/>
  </r>
  <r>
    <x v="20"/>
    <x v="1"/>
    <x v="0"/>
    <x v="2"/>
    <x v="509"/>
    <n v="2.8307540000000002"/>
    <n v="0.95330300000000001"/>
    <n v="152957.26"/>
    <n v="26136.639999999999"/>
    <n v="24811.73"/>
    <n v="30"/>
    <n v="5"/>
    <n v="2"/>
  </r>
  <r>
    <x v="20"/>
    <x v="1"/>
    <x v="0"/>
    <x v="3"/>
    <x v="510"/>
    <n v="2.9289840000000003"/>
    <n v="1.3022640000000001"/>
    <n v="50967.93"/>
    <n v="92092.76"/>
    <n v="8610.59"/>
    <n v="2"/>
    <n v="2"/>
    <n v="2"/>
  </r>
  <r>
    <x v="20"/>
    <x v="1"/>
    <x v="1"/>
    <x v="1"/>
    <x v="511"/>
    <n v="109.89399999999999"/>
    <n v="101.46279599999998"/>
    <n v="1610761.2"/>
    <n v="1367663.47"/>
    <n v="1102854.08"/>
    <n v="199"/>
    <n v="148"/>
    <n v="150"/>
  </r>
  <r>
    <x v="20"/>
    <x v="1"/>
    <x v="1"/>
    <x v="2"/>
    <x v="512"/>
    <n v="114.01962499999999"/>
    <n v="104.13955199999998"/>
    <n v="2069511.91"/>
    <n v="1419531.29"/>
    <n v="1513654.35"/>
    <n v="206"/>
    <n v="151"/>
    <n v="134"/>
  </r>
  <r>
    <x v="20"/>
    <x v="1"/>
    <x v="1"/>
    <x v="3"/>
    <x v="513"/>
    <n v="35.456784999999996"/>
    <n v="69.964931000000007"/>
    <n v="739816.36"/>
    <n v="435103.08"/>
    <n v="929442.52"/>
    <n v="59"/>
    <n v="24"/>
    <n v="41"/>
  </r>
  <r>
    <x v="20"/>
    <x v="1"/>
    <x v="2"/>
    <x v="1"/>
    <x v="514"/>
    <n v="64.686309000000008"/>
    <n v="72.875403999999989"/>
    <n v="662274.9"/>
    <n v="782958.16"/>
    <n v="793514.93"/>
    <n v="67"/>
    <n v="96"/>
    <n v="103"/>
  </r>
  <r>
    <x v="20"/>
    <x v="1"/>
    <x v="2"/>
    <x v="2"/>
    <x v="515"/>
    <n v="122.57287600000001"/>
    <n v="109.12795"/>
    <n v="1127821.2"/>
    <n v="1631375.62"/>
    <n v="1182484.3500000001"/>
    <n v="128"/>
    <n v="177"/>
    <n v="151"/>
  </r>
  <r>
    <x v="20"/>
    <x v="1"/>
    <x v="2"/>
    <x v="3"/>
    <x v="516"/>
    <n v="14.683441000000002"/>
    <n v="14.457890000000001"/>
    <n v="119320.09"/>
    <n v="289122.71999999997"/>
    <n v="204402.04"/>
    <n v="8"/>
    <n v="13"/>
    <n v="12"/>
  </r>
  <r>
    <x v="20"/>
    <x v="1"/>
    <x v="3"/>
    <x v="1"/>
    <x v="517"/>
    <n v="276.961769"/>
    <n v="313.66509400000001"/>
    <n v="2848741.51"/>
    <n v="3321775.75"/>
    <n v="3936661.74"/>
    <n v="345"/>
    <n v="389"/>
    <n v="415"/>
  </r>
  <r>
    <x v="20"/>
    <x v="1"/>
    <x v="3"/>
    <x v="2"/>
    <x v="518"/>
    <n v="390.84608999999995"/>
    <n v="385.36529699999994"/>
    <n v="4708133.92"/>
    <n v="5025511.24"/>
    <n v="5121957.93"/>
    <n v="459"/>
    <n v="464"/>
    <n v="414"/>
  </r>
  <r>
    <x v="20"/>
    <x v="1"/>
    <x v="3"/>
    <x v="3"/>
    <x v="519"/>
    <n v="127.18671500000002"/>
    <n v="101.13838"/>
    <n v="1901789.43"/>
    <n v="1443114.8"/>
    <n v="1260851.3500000001"/>
    <n v="110"/>
    <n v="79"/>
    <n v="73"/>
  </r>
  <r>
    <x v="20"/>
    <x v="1"/>
    <x v="4"/>
    <x v="1"/>
    <x v="104"/>
    <n v="29.931904000000007"/>
    <n v="22.462358999999999"/>
    <n v="0"/>
    <n v="367872.36"/>
    <n v="528325.94999999995"/>
    <n v="0"/>
    <n v="43"/>
    <n v="33"/>
  </r>
  <r>
    <x v="20"/>
    <x v="1"/>
    <x v="4"/>
    <x v="2"/>
    <x v="104"/>
    <n v="19.953578"/>
    <n v="22.835884999999998"/>
    <n v="0"/>
    <n v="231210.54"/>
    <n v="257242.4"/>
    <n v="0"/>
    <n v="24"/>
    <n v="28"/>
  </r>
  <r>
    <x v="20"/>
    <x v="1"/>
    <x v="4"/>
    <x v="3"/>
    <x v="104"/>
    <n v="6.0857320000000001"/>
    <n v="3.5801160000000003"/>
    <n v="0"/>
    <n v="89593.79"/>
    <n v="26434.560000000001"/>
    <n v="0"/>
    <n v="6"/>
    <n v="3"/>
  </r>
  <r>
    <x v="21"/>
    <x v="1"/>
    <x v="0"/>
    <x v="1"/>
    <x v="520"/>
    <n v="82.571316999999993"/>
    <n v="62.810085000000015"/>
    <n v="1261720.94"/>
    <n v="814847.04"/>
    <n v="732052.47"/>
    <n v="186"/>
    <n v="126"/>
    <n v="87"/>
  </r>
  <r>
    <x v="21"/>
    <x v="1"/>
    <x v="0"/>
    <x v="2"/>
    <x v="521"/>
    <n v="74.041708999999997"/>
    <n v="75.581659999999999"/>
    <n v="1599144.67"/>
    <n v="793968.29"/>
    <n v="957099.73"/>
    <n v="144"/>
    <n v="84"/>
    <n v="79"/>
  </r>
  <r>
    <x v="21"/>
    <x v="1"/>
    <x v="0"/>
    <x v="3"/>
    <x v="522"/>
    <n v="80.399636000000001"/>
    <n v="79.174876999999995"/>
    <n v="1297860.22"/>
    <n v="1006144.65"/>
    <n v="879342.97"/>
    <n v="106"/>
    <n v="75"/>
    <n v="57"/>
  </r>
  <r>
    <x v="21"/>
    <x v="1"/>
    <x v="1"/>
    <x v="1"/>
    <x v="523"/>
    <n v="296.666741"/>
    <n v="317.99014499999998"/>
    <n v="3179569.41"/>
    <n v="2799827.91"/>
    <n v="3426653.98"/>
    <n v="376"/>
    <n v="399"/>
    <n v="389"/>
  </r>
  <r>
    <x v="21"/>
    <x v="1"/>
    <x v="1"/>
    <x v="2"/>
    <x v="524"/>
    <n v="628.55834800000002"/>
    <n v="605.41604899999993"/>
    <n v="6749977.0899999999"/>
    <n v="6843858.6200000001"/>
    <n v="7809460.4800000004"/>
    <n v="571"/>
    <n v="603"/>
    <n v="573"/>
  </r>
  <r>
    <x v="21"/>
    <x v="1"/>
    <x v="1"/>
    <x v="3"/>
    <x v="525"/>
    <n v="416.88342399999999"/>
    <n v="553.82792199999994"/>
    <n v="5305702.5199999996"/>
    <n v="4239976.21"/>
    <n v="5867225.3799999999"/>
    <n v="340"/>
    <n v="307"/>
    <n v="404"/>
  </r>
  <r>
    <x v="21"/>
    <x v="1"/>
    <x v="2"/>
    <x v="1"/>
    <x v="526"/>
    <n v="139.816754"/>
    <n v="142.71303"/>
    <n v="943219.74"/>
    <n v="1692432"/>
    <n v="1957791.27"/>
    <n v="121"/>
    <n v="184"/>
    <n v="181"/>
  </r>
  <r>
    <x v="21"/>
    <x v="1"/>
    <x v="2"/>
    <x v="2"/>
    <x v="527"/>
    <n v="382.49633900000009"/>
    <n v="367.81350500000002"/>
    <n v="3533189.63"/>
    <n v="5512060.5"/>
    <n v="5056728.17"/>
    <n v="221"/>
    <n v="352"/>
    <n v="340"/>
  </r>
  <r>
    <x v="21"/>
    <x v="1"/>
    <x v="2"/>
    <x v="3"/>
    <x v="528"/>
    <n v="236.43267700000001"/>
    <n v="306.07423799999998"/>
    <n v="2361253.08"/>
    <n v="2666448.5099999998"/>
    <n v="4461470.5999999996"/>
    <n v="133"/>
    <n v="184"/>
    <n v="224"/>
  </r>
  <r>
    <x v="21"/>
    <x v="1"/>
    <x v="3"/>
    <x v="1"/>
    <x v="529"/>
    <n v="741.46605"/>
    <n v="671.810025"/>
    <n v="7632152.7699999996"/>
    <n v="8367098.0199999996"/>
    <n v="8277129.7300000004"/>
    <n v="899"/>
    <n v="891"/>
    <n v="828"/>
  </r>
  <r>
    <x v="21"/>
    <x v="1"/>
    <x v="3"/>
    <x v="2"/>
    <x v="530"/>
    <n v="1474.2878050000002"/>
    <n v="1464.0793729999998"/>
    <n v="14961895.939999999"/>
    <n v="17642498.010000002"/>
    <n v="18217554.390000001"/>
    <n v="1114"/>
    <n v="1247"/>
    <n v="1174"/>
  </r>
  <r>
    <x v="21"/>
    <x v="1"/>
    <x v="3"/>
    <x v="3"/>
    <x v="531"/>
    <n v="1023.9555060000001"/>
    <n v="1150.208881"/>
    <n v="12281897.5"/>
    <n v="13256854.800000001"/>
    <n v="14851185.5"/>
    <n v="626"/>
    <n v="624"/>
    <n v="679"/>
  </r>
  <r>
    <x v="21"/>
    <x v="1"/>
    <x v="4"/>
    <x v="1"/>
    <x v="532"/>
    <n v="26.289839000000001"/>
    <n v="25.869531000000002"/>
    <n v="398958.56"/>
    <n v="378037.91"/>
    <n v="306910.71999999997"/>
    <n v="36"/>
    <n v="34"/>
    <n v="34"/>
  </r>
  <r>
    <x v="21"/>
    <x v="1"/>
    <x v="4"/>
    <x v="2"/>
    <x v="533"/>
    <n v="43.294170999999999"/>
    <n v="38.696778000000002"/>
    <n v="489405.04"/>
    <n v="511000.01"/>
    <n v="510663.39"/>
    <n v="45"/>
    <n v="38"/>
    <n v="35"/>
  </r>
  <r>
    <x v="21"/>
    <x v="1"/>
    <x v="4"/>
    <x v="3"/>
    <x v="534"/>
    <n v="67.572016000000005"/>
    <n v="62.360638999999999"/>
    <n v="518481.43"/>
    <n v="679063.03"/>
    <n v="773606.04"/>
    <n v="29"/>
    <n v="44"/>
    <n v="41"/>
  </r>
  <r>
    <x v="22"/>
    <x v="1"/>
    <x v="0"/>
    <x v="1"/>
    <x v="104"/>
    <n v="0"/>
    <n v="12.693649000000002"/>
    <n v="0"/>
    <n v="0"/>
    <n v="125680.89"/>
    <n v="0"/>
    <n v="0"/>
    <n v="18"/>
  </r>
  <r>
    <x v="22"/>
    <x v="1"/>
    <x v="0"/>
    <x v="2"/>
    <x v="104"/>
    <n v="0"/>
    <n v="4.6359250000000003"/>
    <n v="0"/>
    <n v="0"/>
    <n v="49480.79"/>
    <n v="0"/>
    <n v="0"/>
    <n v="6"/>
  </r>
  <r>
    <x v="22"/>
    <x v="1"/>
    <x v="0"/>
    <x v="3"/>
    <x v="104"/>
    <n v="0"/>
    <n v="5.7539559999999996"/>
    <n v="0"/>
    <n v="0"/>
    <n v="33121.46"/>
    <n v="0"/>
    <n v="0"/>
    <n v="5"/>
  </r>
  <r>
    <x v="22"/>
    <x v="1"/>
    <x v="1"/>
    <x v="1"/>
    <x v="104"/>
    <n v="0"/>
    <n v="82.173154999999994"/>
    <n v="0"/>
    <n v="0"/>
    <n v="815531.4"/>
    <n v="0"/>
    <n v="0"/>
    <n v="116"/>
  </r>
  <r>
    <x v="22"/>
    <x v="1"/>
    <x v="1"/>
    <x v="2"/>
    <x v="104"/>
    <n v="0"/>
    <n v="128.39829"/>
    <n v="0"/>
    <n v="0"/>
    <n v="1526232.11"/>
    <n v="0"/>
    <n v="0"/>
    <n v="151"/>
  </r>
  <r>
    <x v="22"/>
    <x v="1"/>
    <x v="1"/>
    <x v="3"/>
    <x v="104"/>
    <n v="0"/>
    <n v="123.99645300000002"/>
    <n v="0"/>
    <n v="0"/>
    <n v="1520028.18"/>
    <n v="0"/>
    <n v="0"/>
    <n v="82"/>
  </r>
  <r>
    <x v="22"/>
    <x v="1"/>
    <x v="2"/>
    <x v="1"/>
    <x v="104"/>
    <n v="0"/>
    <n v="38.704121999999998"/>
    <n v="0"/>
    <n v="0"/>
    <n v="534584.43999999994"/>
    <n v="0"/>
    <n v="0"/>
    <n v="54"/>
  </r>
  <r>
    <x v="22"/>
    <x v="1"/>
    <x v="2"/>
    <x v="2"/>
    <x v="104"/>
    <n v="0"/>
    <n v="66.051974000000001"/>
    <n v="0"/>
    <n v="0"/>
    <n v="815048.6"/>
    <n v="0"/>
    <n v="0"/>
    <n v="61"/>
  </r>
  <r>
    <x v="22"/>
    <x v="1"/>
    <x v="2"/>
    <x v="3"/>
    <x v="104"/>
    <n v="0"/>
    <n v="51.357048000000006"/>
    <n v="0"/>
    <n v="0"/>
    <n v="585466.82999999996"/>
    <n v="0"/>
    <n v="0"/>
    <n v="35"/>
  </r>
  <r>
    <x v="22"/>
    <x v="1"/>
    <x v="3"/>
    <x v="1"/>
    <x v="104"/>
    <n v="0"/>
    <n v="195.83255299999999"/>
    <n v="0"/>
    <n v="0"/>
    <n v="2391546.7999999998"/>
    <n v="0"/>
    <n v="0"/>
    <n v="246"/>
  </r>
  <r>
    <x v="22"/>
    <x v="1"/>
    <x v="3"/>
    <x v="2"/>
    <x v="104"/>
    <n v="0"/>
    <n v="219.00300300000001"/>
    <n v="0"/>
    <n v="0"/>
    <n v="2775385.85"/>
    <n v="0"/>
    <n v="0"/>
    <n v="219"/>
  </r>
  <r>
    <x v="22"/>
    <x v="1"/>
    <x v="3"/>
    <x v="3"/>
    <x v="104"/>
    <n v="0"/>
    <n v="228.58418999999998"/>
    <n v="0"/>
    <n v="0"/>
    <n v="2559329.0499999998"/>
    <n v="0"/>
    <n v="0"/>
    <n v="135"/>
  </r>
  <r>
    <x v="22"/>
    <x v="1"/>
    <x v="4"/>
    <x v="1"/>
    <x v="104"/>
    <n v="0"/>
    <n v="12.611717000000002"/>
    <n v="0"/>
    <n v="0"/>
    <n v="138372.13"/>
    <n v="0"/>
    <n v="0"/>
    <n v="9"/>
  </r>
  <r>
    <x v="22"/>
    <x v="1"/>
    <x v="4"/>
    <x v="2"/>
    <x v="104"/>
    <n v="0"/>
    <n v="4.2732260000000002"/>
    <n v="0"/>
    <n v="0"/>
    <n v="35519.980000000003"/>
    <n v="0"/>
    <n v="0"/>
    <n v="4"/>
  </r>
  <r>
    <x v="22"/>
    <x v="1"/>
    <x v="4"/>
    <x v="3"/>
    <x v="104"/>
    <n v="0"/>
    <n v="6.8408759999999997"/>
    <n v="0"/>
    <n v="0"/>
    <n v="117794.68"/>
    <n v="0"/>
    <n v="0"/>
    <n v="6"/>
  </r>
  <r>
    <x v="23"/>
    <x v="1"/>
    <x v="0"/>
    <x v="1"/>
    <x v="535"/>
    <n v="19.069237999999999"/>
    <n v="16.570229000000001"/>
    <n v="658370.54"/>
    <n v="279663.67"/>
    <n v="187831.82"/>
    <n v="95"/>
    <n v="30"/>
    <n v="24"/>
  </r>
  <r>
    <x v="23"/>
    <x v="1"/>
    <x v="0"/>
    <x v="2"/>
    <x v="536"/>
    <n v="19.975601000000001"/>
    <n v="12.748087000000002"/>
    <n v="981909.23"/>
    <n v="283846.65000000002"/>
    <n v="133874.53"/>
    <n v="230"/>
    <n v="35"/>
    <n v="26"/>
  </r>
  <r>
    <x v="23"/>
    <x v="1"/>
    <x v="0"/>
    <x v="3"/>
    <x v="537"/>
    <n v="8.479846000000002"/>
    <n v="14.680441000000002"/>
    <n v="220595.66"/>
    <n v="131577"/>
    <n v="196980.61"/>
    <n v="22"/>
    <n v="6"/>
    <n v="12"/>
  </r>
  <r>
    <x v="23"/>
    <x v="1"/>
    <x v="1"/>
    <x v="1"/>
    <x v="538"/>
    <n v="215.02368899999996"/>
    <n v="193.22437499999998"/>
    <n v="3046968.76"/>
    <n v="3200042.35"/>
    <n v="2950911.26"/>
    <n v="251"/>
    <n v="263"/>
    <n v="242"/>
  </r>
  <r>
    <x v="23"/>
    <x v="1"/>
    <x v="1"/>
    <x v="2"/>
    <x v="539"/>
    <n v="454.02949700000005"/>
    <n v="460.12936600000006"/>
    <n v="6958662.2400000002"/>
    <n v="7134187.8200000003"/>
    <n v="7791324.6699999999"/>
    <n v="430"/>
    <n v="414"/>
    <n v="436"/>
  </r>
  <r>
    <x v="23"/>
    <x v="1"/>
    <x v="1"/>
    <x v="3"/>
    <x v="540"/>
    <n v="115.29287800000002"/>
    <n v="111.70396099999999"/>
    <n v="1338162.97"/>
    <n v="1748235.95"/>
    <n v="1878611.88"/>
    <n v="59"/>
    <n v="67"/>
    <n v="72"/>
  </r>
  <r>
    <x v="23"/>
    <x v="1"/>
    <x v="2"/>
    <x v="1"/>
    <x v="541"/>
    <n v="317.22930599999995"/>
    <n v="265.52192100000002"/>
    <n v="2887766.54"/>
    <n v="4325173.67"/>
    <n v="3957041.61"/>
    <n v="288"/>
    <n v="398"/>
    <n v="334"/>
  </r>
  <r>
    <x v="23"/>
    <x v="1"/>
    <x v="2"/>
    <x v="2"/>
    <x v="542"/>
    <n v="701.47863299999995"/>
    <n v="635.78580800000009"/>
    <n v="10739666.640000001"/>
    <n v="10268636.220000001"/>
    <n v="9999042.3599999994"/>
    <n v="817"/>
    <n v="927"/>
    <n v="840"/>
  </r>
  <r>
    <x v="23"/>
    <x v="1"/>
    <x v="2"/>
    <x v="3"/>
    <x v="543"/>
    <n v="136.32638800000001"/>
    <n v="196.29610499999998"/>
    <n v="2204028.7999999998"/>
    <n v="2715688.05"/>
    <n v="3516976.08"/>
    <n v="73"/>
    <n v="88"/>
    <n v="108"/>
  </r>
  <r>
    <x v="23"/>
    <x v="1"/>
    <x v="3"/>
    <x v="1"/>
    <x v="544"/>
    <n v="687.59815600000013"/>
    <n v="692.24357700000007"/>
    <n v="9700090.9299999997"/>
    <n v="9474518.5999999996"/>
    <n v="10443021"/>
    <n v="781"/>
    <n v="788"/>
    <n v="804"/>
  </r>
  <r>
    <x v="23"/>
    <x v="1"/>
    <x v="3"/>
    <x v="2"/>
    <x v="545"/>
    <n v="1371.0924300000001"/>
    <n v="1246.619985"/>
    <n v="20150397.620000001"/>
    <n v="21117419.460000001"/>
    <n v="19336249.710000001"/>
    <n v="1336"/>
    <n v="1296"/>
    <n v="1180"/>
  </r>
  <r>
    <x v="23"/>
    <x v="1"/>
    <x v="3"/>
    <x v="3"/>
    <x v="546"/>
    <n v="389.34265999999991"/>
    <n v="344.69605899999999"/>
    <n v="4912937.49"/>
    <n v="5801861.9500000002"/>
    <n v="5139436.33"/>
    <n v="188"/>
    <n v="206"/>
    <n v="191"/>
  </r>
  <r>
    <x v="23"/>
    <x v="1"/>
    <x v="4"/>
    <x v="1"/>
    <x v="547"/>
    <n v="44.951390999999994"/>
    <n v="27.554967999999999"/>
    <n v="862142.02"/>
    <n v="684592.51"/>
    <n v="407381.41"/>
    <n v="75"/>
    <n v="56"/>
    <n v="37"/>
  </r>
  <r>
    <x v="23"/>
    <x v="1"/>
    <x v="4"/>
    <x v="2"/>
    <x v="548"/>
    <n v="90.263846000000001"/>
    <n v="59.900382000000008"/>
    <n v="1505848.46"/>
    <n v="1458201.68"/>
    <n v="770404.75"/>
    <n v="99"/>
    <n v="89"/>
    <n v="49"/>
  </r>
  <r>
    <x v="23"/>
    <x v="1"/>
    <x v="4"/>
    <x v="3"/>
    <x v="549"/>
    <n v="24.855668000000001"/>
    <n v="10.151661000000001"/>
    <n v="1121342.8"/>
    <n v="344400.36"/>
    <n v="173931.42"/>
    <n v="27"/>
    <n v="16"/>
    <n v="4"/>
  </r>
  <r>
    <x v="24"/>
    <x v="1"/>
    <x v="0"/>
    <x v="1"/>
    <x v="550"/>
    <n v="15.098106999999999"/>
    <n v="11.563808"/>
    <n v="447190.53"/>
    <n v="114655.32"/>
    <n v="105244.67"/>
    <n v="62"/>
    <n v="20"/>
    <n v="18"/>
  </r>
  <r>
    <x v="24"/>
    <x v="1"/>
    <x v="0"/>
    <x v="2"/>
    <x v="551"/>
    <n v="9.3828879999999995"/>
    <n v="2.6889159999999999"/>
    <n v="305260.75"/>
    <n v="98499.06"/>
    <n v="30188.19"/>
    <n v="43"/>
    <n v="14"/>
    <n v="5"/>
  </r>
  <r>
    <x v="24"/>
    <x v="1"/>
    <x v="0"/>
    <x v="3"/>
    <x v="552"/>
    <n v="9.4900620000000018"/>
    <n v="8.8734680000000026"/>
    <n v="136888.78"/>
    <n v="81610.27"/>
    <n v="58255.05"/>
    <n v="13"/>
    <n v="10"/>
    <n v="12"/>
  </r>
  <r>
    <x v="24"/>
    <x v="1"/>
    <x v="1"/>
    <x v="1"/>
    <x v="553"/>
    <n v="283.099017"/>
    <n v="273.10833499999995"/>
    <n v="2622805.31"/>
    <n v="2828457.79"/>
    <n v="2223486.27"/>
    <n v="340"/>
    <n v="344"/>
    <n v="330"/>
  </r>
  <r>
    <x v="24"/>
    <x v="1"/>
    <x v="1"/>
    <x v="2"/>
    <x v="554"/>
    <n v="354.56617999999992"/>
    <n v="368.144812"/>
    <n v="4529661.54"/>
    <n v="3807860.72"/>
    <n v="3726621.52"/>
    <n v="403"/>
    <n v="392"/>
    <n v="373"/>
  </r>
  <r>
    <x v="24"/>
    <x v="1"/>
    <x v="1"/>
    <x v="3"/>
    <x v="555"/>
    <n v="236.58568500000001"/>
    <n v="258.10519499999992"/>
    <n v="1963530.38"/>
    <n v="2558967.66"/>
    <n v="2383846.6"/>
    <n v="142"/>
    <n v="198"/>
    <n v="207"/>
  </r>
  <r>
    <x v="24"/>
    <x v="1"/>
    <x v="2"/>
    <x v="1"/>
    <x v="556"/>
    <n v="80.495192000000003"/>
    <n v="127.38872700000002"/>
    <n v="1117366.54"/>
    <n v="1005048.77"/>
    <n v="1425960.02"/>
    <n v="111"/>
    <n v="113"/>
    <n v="158"/>
  </r>
  <r>
    <x v="24"/>
    <x v="1"/>
    <x v="2"/>
    <x v="2"/>
    <x v="557"/>
    <n v="221.96568300000004"/>
    <n v="188.00972199999998"/>
    <n v="2090339.34"/>
    <n v="2891018.19"/>
    <n v="1876859.96"/>
    <n v="204"/>
    <n v="245"/>
    <n v="221"/>
  </r>
  <r>
    <x v="24"/>
    <x v="1"/>
    <x v="2"/>
    <x v="3"/>
    <x v="558"/>
    <n v="74.698047000000003"/>
    <n v="119.17641300000001"/>
    <n v="918309.31"/>
    <n v="803032.26"/>
    <n v="1193204.47"/>
    <n v="53"/>
    <n v="67"/>
    <n v="84"/>
  </r>
  <r>
    <x v="24"/>
    <x v="1"/>
    <x v="3"/>
    <x v="1"/>
    <x v="559"/>
    <n v="629.627342"/>
    <n v="636.65285899999981"/>
    <n v="6904222.9800000004"/>
    <n v="6426224.4900000002"/>
    <n v="6031472.21"/>
    <n v="761"/>
    <n v="738"/>
    <n v="770"/>
  </r>
  <r>
    <x v="24"/>
    <x v="1"/>
    <x v="3"/>
    <x v="2"/>
    <x v="560"/>
    <n v="1050.4024529999997"/>
    <n v="1067.261328"/>
    <n v="12348031.77"/>
    <n v="11613457.779999999"/>
    <n v="11496955.390000001"/>
    <n v="956"/>
    <n v="952"/>
    <n v="945"/>
  </r>
  <r>
    <x v="24"/>
    <x v="1"/>
    <x v="3"/>
    <x v="3"/>
    <x v="561"/>
    <n v="573.6400920000001"/>
    <n v="597.44192499999997"/>
    <n v="4625121.79"/>
    <n v="5897795.1399999997"/>
    <n v="5946186.4000000004"/>
    <n v="280"/>
    <n v="378"/>
    <n v="361"/>
  </r>
  <r>
    <x v="24"/>
    <x v="1"/>
    <x v="4"/>
    <x v="1"/>
    <x v="562"/>
    <n v="40.280963000000007"/>
    <n v="43.499549000000009"/>
    <n v="343364.92"/>
    <n v="446346.04"/>
    <n v="455306.31"/>
    <n v="40"/>
    <n v="53"/>
    <n v="55"/>
  </r>
  <r>
    <x v="24"/>
    <x v="1"/>
    <x v="4"/>
    <x v="2"/>
    <x v="563"/>
    <n v="54.452466999999999"/>
    <n v="43.805028"/>
    <n v="464287.97"/>
    <n v="503967.3"/>
    <n v="473690.88"/>
    <n v="34"/>
    <n v="47"/>
    <n v="40"/>
  </r>
  <r>
    <x v="24"/>
    <x v="1"/>
    <x v="4"/>
    <x v="3"/>
    <x v="564"/>
    <n v="31.214089000000001"/>
    <n v="40.380348999999995"/>
    <n v="113555.89"/>
    <n v="418204.59"/>
    <n v="395491.12"/>
    <n v="7"/>
    <n v="21"/>
    <n v="28"/>
  </r>
  <r>
    <x v="25"/>
    <x v="1"/>
    <x v="0"/>
    <x v="1"/>
    <x v="565"/>
    <n v="8.5355249999999998"/>
    <n v="11.386544000000001"/>
    <n v="60615.26"/>
    <n v="159984.79"/>
    <n v="167270.46"/>
    <n v="6"/>
    <n v="13"/>
    <n v="16"/>
  </r>
  <r>
    <x v="25"/>
    <x v="1"/>
    <x v="0"/>
    <x v="2"/>
    <x v="566"/>
    <n v="26.841703000000006"/>
    <n v="22.287795999999997"/>
    <n v="952077.41"/>
    <n v="607202.46"/>
    <n v="366005"/>
    <n v="46"/>
    <n v="33"/>
    <n v="21"/>
  </r>
  <r>
    <x v="25"/>
    <x v="1"/>
    <x v="0"/>
    <x v="3"/>
    <x v="567"/>
    <n v="2.2356310000000001"/>
    <n v="15.357695"/>
    <n v="76030.490000000005"/>
    <n v="44942.44"/>
    <n v="351090.61"/>
    <n v="4"/>
    <n v="3"/>
    <n v="6"/>
  </r>
  <r>
    <x v="25"/>
    <x v="1"/>
    <x v="1"/>
    <x v="1"/>
    <x v="568"/>
    <n v="270.93935799999997"/>
    <n v="308.97502999999995"/>
    <n v="5359253.57"/>
    <n v="5064489.8"/>
    <n v="5800474.6900000004"/>
    <n v="308"/>
    <n v="305"/>
    <n v="336"/>
  </r>
  <r>
    <x v="25"/>
    <x v="1"/>
    <x v="1"/>
    <x v="2"/>
    <x v="569"/>
    <n v="2303.9985280000001"/>
    <n v="2281.9312499999996"/>
    <n v="46191498.710000001"/>
    <n v="45660361.439999998"/>
    <n v="48923623.479999997"/>
    <n v="1948"/>
    <n v="1930"/>
    <n v="1822"/>
  </r>
  <r>
    <x v="25"/>
    <x v="1"/>
    <x v="1"/>
    <x v="3"/>
    <x v="570"/>
    <n v="315.60631300000006"/>
    <n v="325.66280399999999"/>
    <n v="5295613.43"/>
    <n v="6875046.4100000001"/>
    <n v="7071245.3399999999"/>
    <n v="102"/>
    <n v="138"/>
    <n v="159"/>
  </r>
  <r>
    <x v="25"/>
    <x v="1"/>
    <x v="2"/>
    <x v="1"/>
    <x v="571"/>
    <n v="406.28626900000006"/>
    <n v="369.84484699999996"/>
    <n v="7889699.1900000004"/>
    <n v="6986946.3700000001"/>
    <n v="6832207.4699999997"/>
    <n v="528"/>
    <n v="520"/>
    <n v="506"/>
  </r>
  <r>
    <x v="25"/>
    <x v="1"/>
    <x v="2"/>
    <x v="2"/>
    <x v="572"/>
    <n v="1827.728899"/>
    <n v="1781.785965"/>
    <n v="39152677.810000002"/>
    <n v="35824323.689999998"/>
    <n v="37535071.590000004"/>
    <n v="1807"/>
    <n v="1824"/>
    <n v="1730"/>
  </r>
  <r>
    <x v="25"/>
    <x v="1"/>
    <x v="2"/>
    <x v="3"/>
    <x v="573"/>
    <n v="297.029606"/>
    <n v="365.56527499999999"/>
    <n v="5174858.6500000004"/>
    <n v="6829630.9800000004"/>
    <n v="8491730.6199999992"/>
    <n v="122"/>
    <n v="151"/>
    <n v="182"/>
  </r>
  <r>
    <x v="25"/>
    <x v="1"/>
    <x v="3"/>
    <x v="1"/>
    <x v="574"/>
    <n v="576.27437700000007"/>
    <n v="636.84695899999997"/>
    <n v="11463964.789999999"/>
    <n v="10353028.68"/>
    <n v="13084188.460000001"/>
    <n v="627"/>
    <n v="622"/>
    <n v="673"/>
  </r>
  <r>
    <x v="25"/>
    <x v="1"/>
    <x v="3"/>
    <x v="2"/>
    <x v="575"/>
    <n v="2201.6226179999999"/>
    <n v="2113.2053679999999"/>
    <n v="44145241.740000002"/>
    <n v="43170418.909999996"/>
    <n v="45068901.799999997"/>
    <n v="1640"/>
    <n v="1862"/>
    <n v="1763"/>
  </r>
  <r>
    <x v="25"/>
    <x v="1"/>
    <x v="3"/>
    <x v="3"/>
    <x v="576"/>
    <n v="358.64194799999996"/>
    <n v="481.20774799999998"/>
    <n v="6663311.8799999999"/>
    <n v="7307751.2400000002"/>
    <n v="10564166.34"/>
    <n v="152"/>
    <n v="171"/>
    <n v="215"/>
  </r>
  <r>
    <x v="25"/>
    <x v="1"/>
    <x v="4"/>
    <x v="1"/>
    <x v="577"/>
    <n v="40.240755999999998"/>
    <n v="32.2941"/>
    <n v="823456.08"/>
    <n v="1019060.15"/>
    <n v="705264.16"/>
    <n v="49"/>
    <n v="39"/>
    <n v="39"/>
  </r>
  <r>
    <x v="25"/>
    <x v="1"/>
    <x v="4"/>
    <x v="2"/>
    <x v="578"/>
    <n v="81.615440000000007"/>
    <n v="62.711998000000008"/>
    <n v="1879977.47"/>
    <n v="1347267.61"/>
    <n v="1570543.2"/>
    <n v="76"/>
    <n v="71"/>
    <n v="51"/>
  </r>
  <r>
    <x v="25"/>
    <x v="1"/>
    <x v="4"/>
    <x v="3"/>
    <x v="579"/>
    <n v="24.651001999999995"/>
    <n v="22.891228000000002"/>
    <n v="490307.28"/>
    <n v="688073.38"/>
    <n v="338055.09"/>
    <n v="11"/>
    <n v="12"/>
    <n v="9"/>
  </r>
  <r>
    <x v="26"/>
    <x v="1"/>
    <x v="0"/>
    <x v="1"/>
    <x v="580"/>
    <n v="23.047953"/>
    <n v="22.545240000000003"/>
    <n v="275772.65999999997"/>
    <n v="214282.74"/>
    <n v="241850.12"/>
    <n v="49"/>
    <n v="42"/>
    <n v="35"/>
  </r>
  <r>
    <x v="26"/>
    <x v="1"/>
    <x v="0"/>
    <x v="2"/>
    <x v="581"/>
    <n v="18.227592000000001"/>
    <n v="12.344592"/>
    <n v="264387.34000000003"/>
    <n v="175363.96"/>
    <n v="115834.17"/>
    <n v="37"/>
    <n v="24"/>
    <n v="16"/>
  </r>
  <r>
    <x v="26"/>
    <x v="1"/>
    <x v="0"/>
    <x v="3"/>
    <x v="582"/>
    <n v="19.709167000000001"/>
    <n v="9.266370000000002"/>
    <n v="154799.26"/>
    <n v="230023.59"/>
    <n v="101847.87"/>
    <n v="12"/>
    <n v="18"/>
    <n v="11"/>
  </r>
  <r>
    <x v="26"/>
    <x v="1"/>
    <x v="1"/>
    <x v="1"/>
    <x v="583"/>
    <n v="111.813366"/>
    <n v="83.759075999999993"/>
    <n v="1097788.67"/>
    <n v="1150705.8999999999"/>
    <n v="862090.15"/>
    <n v="138"/>
    <n v="146"/>
    <n v="116"/>
  </r>
  <r>
    <x v="26"/>
    <x v="1"/>
    <x v="1"/>
    <x v="2"/>
    <x v="584"/>
    <n v="106.48969700000001"/>
    <n v="119.666464"/>
    <n v="1269179.6399999999"/>
    <n v="1167902.33"/>
    <n v="1462943.51"/>
    <n v="126"/>
    <n v="103"/>
    <n v="119"/>
  </r>
  <r>
    <x v="26"/>
    <x v="1"/>
    <x v="1"/>
    <x v="3"/>
    <x v="585"/>
    <n v="95.820059000000015"/>
    <n v="81.004527999999993"/>
    <n v="860822.08"/>
    <n v="1239393.18"/>
    <n v="674924.89"/>
    <n v="54"/>
    <n v="79"/>
    <n v="60"/>
  </r>
  <r>
    <x v="26"/>
    <x v="1"/>
    <x v="2"/>
    <x v="1"/>
    <x v="586"/>
    <n v="52.567360999999998"/>
    <n v="48.142320000000005"/>
    <n v="439764.85"/>
    <n v="555704.03"/>
    <n v="490028.06"/>
    <n v="60"/>
    <n v="76"/>
    <n v="64"/>
  </r>
  <r>
    <x v="26"/>
    <x v="1"/>
    <x v="2"/>
    <x v="2"/>
    <x v="587"/>
    <n v="117.86350100000001"/>
    <n v="143.34840500000001"/>
    <n v="1158107.24"/>
    <n v="1321447.17"/>
    <n v="1506357.87"/>
    <n v="118"/>
    <n v="153"/>
    <n v="158"/>
  </r>
  <r>
    <x v="26"/>
    <x v="1"/>
    <x v="2"/>
    <x v="3"/>
    <x v="588"/>
    <n v="63.565258"/>
    <n v="46.777503000000003"/>
    <n v="602732.13"/>
    <n v="644820.05000000005"/>
    <n v="587909.36"/>
    <n v="36"/>
    <n v="50"/>
    <n v="31"/>
  </r>
  <r>
    <x v="26"/>
    <x v="1"/>
    <x v="3"/>
    <x v="1"/>
    <x v="589"/>
    <n v="163.77163700000003"/>
    <n v="173.96444"/>
    <n v="1975945.16"/>
    <n v="1793874.52"/>
    <n v="1875357.01"/>
    <n v="220"/>
    <n v="218"/>
    <n v="226"/>
  </r>
  <r>
    <x v="26"/>
    <x v="1"/>
    <x v="3"/>
    <x v="2"/>
    <x v="590"/>
    <n v="318.08548400000001"/>
    <n v="365.76518500000003"/>
    <n v="4158978.82"/>
    <n v="3249226.47"/>
    <n v="3803831.15"/>
    <n v="316"/>
    <n v="296"/>
    <n v="309"/>
  </r>
  <r>
    <x v="26"/>
    <x v="1"/>
    <x v="3"/>
    <x v="3"/>
    <x v="591"/>
    <n v="278.99584500000003"/>
    <n v="233.715496"/>
    <n v="3332415.78"/>
    <n v="3037576.83"/>
    <n v="2588055.41"/>
    <n v="146"/>
    <n v="151"/>
    <n v="129"/>
  </r>
  <r>
    <x v="26"/>
    <x v="1"/>
    <x v="4"/>
    <x v="1"/>
    <x v="592"/>
    <n v="4.549112"/>
    <n v="9.2356929999999995"/>
    <n v="48208.71"/>
    <n v="62293.56"/>
    <n v="71934.320000000007"/>
    <n v="7"/>
    <n v="6"/>
    <n v="11"/>
  </r>
  <r>
    <x v="26"/>
    <x v="1"/>
    <x v="4"/>
    <x v="2"/>
    <x v="593"/>
    <n v="5.688142"/>
    <n v="6.7699319999999998"/>
    <n v="49981.68"/>
    <n v="50213.73"/>
    <n v="70531.38"/>
    <n v="6"/>
    <n v="8"/>
    <n v="5"/>
  </r>
  <r>
    <x v="26"/>
    <x v="1"/>
    <x v="4"/>
    <x v="3"/>
    <x v="594"/>
    <n v="0"/>
    <n v="7.4846880000000002"/>
    <n v="59041.05"/>
    <n v="0"/>
    <n v="54097.51"/>
    <n v="4"/>
    <n v="0"/>
    <n v="4"/>
  </r>
  <r>
    <x v="28"/>
    <x v="1"/>
    <x v="0"/>
    <x v="1"/>
    <x v="595"/>
    <n v="4.6339329999999999"/>
    <n v="2.1207089999999997"/>
    <n v="32864.51"/>
    <n v="74070.960000000006"/>
    <n v="23421.759999999998"/>
    <n v="4"/>
    <n v="7"/>
    <n v="4"/>
  </r>
  <r>
    <x v="28"/>
    <x v="1"/>
    <x v="0"/>
    <x v="2"/>
    <x v="104"/>
    <n v="0.57247300000000001"/>
    <n v="0"/>
    <n v="0"/>
    <n v="6639.9"/>
    <n v="0"/>
    <n v="0"/>
    <n v="1"/>
    <n v="0"/>
  </r>
  <r>
    <x v="28"/>
    <x v="1"/>
    <x v="1"/>
    <x v="1"/>
    <x v="596"/>
    <n v="6.9226260000000011"/>
    <n v="7.8136550000000007"/>
    <n v="201919.35999999999"/>
    <n v="99142.1"/>
    <n v="78432.56"/>
    <n v="13"/>
    <n v="13"/>
    <n v="14"/>
  </r>
  <r>
    <x v="28"/>
    <x v="1"/>
    <x v="1"/>
    <x v="2"/>
    <x v="597"/>
    <n v="1.4603679999999999"/>
    <n v="0"/>
    <n v="57903.92"/>
    <n v="25553.11"/>
    <n v="0"/>
    <n v="4"/>
    <n v="2"/>
    <n v="0"/>
  </r>
  <r>
    <x v="28"/>
    <x v="1"/>
    <x v="2"/>
    <x v="1"/>
    <x v="598"/>
    <n v="10.261449000000001"/>
    <n v="5.6527089999999998"/>
    <n v="88569.19"/>
    <n v="105378.18"/>
    <n v="71939.289999999994"/>
    <n v="8"/>
    <n v="16"/>
    <n v="9"/>
  </r>
  <r>
    <x v="28"/>
    <x v="1"/>
    <x v="2"/>
    <x v="2"/>
    <x v="599"/>
    <n v="3.2047309999999998"/>
    <n v="3.249892"/>
    <n v="4612.1099999999997"/>
    <n v="21296"/>
    <n v="43147.27"/>
    <n v="1"/>
    <n v="3"/>
    <n v="6"/>
  </r>
  <r>
    <x v="28"/>
    <x v="1"/>
    <x v="2"/>
    <x v="3"/>
    <x v="600"/>
    <n v="2.1738400000000002"/>
    <n v="0.65113200000000004"/>
    <n v="7528.54"/>
    <n v="24531.68"/>
    <n v="13968.78"/>
    <n v="1"/>
    <n v="2"/>
    <n v="1"/>
  </r>
  <r>
    <x v="28"/>
    <x v="1"/>
    <x v="3"/>
    <x v="1"/>
    <x v="601"/>
    <n v="39.097965000000002"/>
    <n v="32.475768000000002"/>
    <n v="913296.42"/>
    <n v="502738.69"/>
    <n v="323393.83"/>
    <n v="65"/>
    <n v="56"/>
    <n v="53"/>
  </r>
  <r>
    <x v="28"/>
    <x v="1"/>
    <x v="3"/>
    <x v="2"/>
    <x v="602"/>
    <n v="19.710347999999996"/>
    <n v="19.452363000000002"/>
    <n v="451943.91"/>
    <n v="232022.09"/>
    <n v="197201.28"/>
    <n v="34"/>
    <n v="24"/>
    <n v="27"/>
  </r>
  <r>
    <x v="28"/>
    <x v="1"/>
    <x v="3"/>
    <x v="3"/>
    <x v="603"/>
    <n v="12.159044000000002"/>
    <n v="8.3213630000000016"/>
    <n v="164197.26999999999"/>
    <n v="140670.73000000001"/>
    <n v="85226.16"/>
    <n v="10"/>
    <n v="11"/>
    <n v="9"/>
  </r>
  <r>
    <x v="28"/>
    <x v="1"/>
    <x v="4"/>
    <x v="1"/>
    <x v="604"/>
    <n v="0.57247300000000001"/>
    <n v="0"/>
    <n v="19441.900000000001"/>
    <n v="5907.98"/>
    <n v="0"/>
    <n v="2"/>
    <n v="1"/>
    <n v="0"/>
  </r>
  <r>
    <x v="28"/>
    <x v="1"/>
    <x v="4"/>
    <x v="2"/>
    <x v="605"/>
    <n v="0.76316799999999996"/>
    <n v="0"/>
    <n v="5000.09"/>
    <n v="18375.41"/>
    <n v="0"/>
    <n v="1"/>
    <n v="1"/>
    <n v="0"/>
  </r>
  <r>
    <x v="29"/>
    <x v="1"/>
    <x v="0"/>
    <x v="1"/>
    <x v="606"/>
    <n v="4.9155569999999997"/>
    <n v="2.6535080000000004"/>
    <n v="185915.14"/>
    <n v="58394.86"/>
    <n v="26963.35"/>
    <n v="32"/>
    <n v="7"/>
    <n v="5"/>
  </r>
  <r>
    <x v="29"/>
    <x v="1"/>
    <x v="0"/>
    <x v="2"/>
    <x v="607"/>
    <n v="21.987558"/>
    <n v="13.171242999999999"/>
    <n v="421004.32"/>
    <n v="176081.33"/>
    <n v="199217.7"/>
    <n v="122"/>
    <n v="73"/>
    <n v="33"/>
  </r>
  <r>
    <x v="29"/>
    <x v="1"/>
    <x v="0"/>
    <x v="3"/>
    <x v="322"/>
    <n v="0"/>
    <n v="0"/>
    <n v="8292.9599999999991"/>
    <n v="0"/>
    <n v="0"/>
    <n v="1"/>
    <n v="0"/>
    <n v="0"/>
  </r>
  <r>
    <x v="29"/>
    <x v="1"/>
    <x v="1"/>
    <x v="1"/>
    <x v="608"/>
    <n v="107.79249000000002"/>
    <n v="90.414351000000011"/>
    <n v="1498540.14"/>
    <n v="1228870.6299999999"/>
    <n v="1287130.76"/>
    <n v="155"/>
    <n v="148"/>
    <n v="112"/>
  </r>
  <r>
    <x v="29"/>
    <x v="1"/>
    <x v="1"/>
    <x v="2"/>
    <x v="609"/>
    <n v="265.44558000000001"/>
    <n v="234.44641700000005"/>
    <n v="3862737.08"/>
    <n v="3584194.96"/>
    <n v="3411976.56"/>
    <n v="309"/>
    <n v="270"/>
    <n v="219"/>
  </r>
  <r>
    <x v="29"/>
    <x v="1"/>
    <x v="1"/>
    <x v="3"/>
    <x v="610"/>
    <n v="47.458005000000007"/>
    <n v="32.391914999999997"/>
    <n v="480175.19"/>
    <n v="601378.48"/>
    <n v="477850.73"/>
    <n v="18"/>
    <n v="25"/>
    <n v="20"/>
  </r>
  <r>
    <x v="29"/>
    <x v="1"/>
    <x v="2"/>
    <x v="1"/>
    <x v="611"/>
    <n v="151.29559099999997"/>
    <n v="190.36375899999999"/>
    <n v="1830959.89"/>
    <n v="1856408.55"/>
    <n v="2483224.64"/>
    <n v="212"/>
    <n v="188"/>
    <n v="227"/>
  </r>
  <r>
    <x v="29"/>
    <x v="1"/>
    <x v="2"/>
    <x v="2"/>
    <x v="612"/>
    <n v="318.37031500000001"/>
    <n v="287.51833899999997"/>
    <n v="3893151.69"/>
    <n v="4191737.12"/>
    <n v="3861819.86"/>
    <n v="414"/>
    <n v="372"/>
    <n v="341"/>
  </r>
  <r>
    <x v="29"/>
    <x v="1"/>
    <x v="2"/>
    <x v="3"/>
    <x v="613"/>
    <n v="31.659782999999997"/>
    <n v="46.194347999999998"/>
    <n v="588398.17000000004"/>
    <n v="387442.64"/>
    <n v="631571.51"/>
    <n v="26"/>
    <n v="19"/>
    <n v="23"/>
  </r>
  <r>
    <x v="29"/>
    <x v="1"/>
    <x v="3"/>
    <x v="1"/>
    <x v="614"/>
    <n v="265.00868400000002"/>
    <n v="283.49547300000006"/>
    <n v="4354488.7"/>
    <n v="3461006.64"/>
    <n v="3739741.99"/>
    <n v="380"/>
    <n v="337"/>
    <n v="349"/>
  </r>
  <r>
    <x v="29"/>
    <x v="1"/>
    <x v="3"/>
    <x v="2"/>
    <x v="615"/>
    <n v="558.8834250000001"/>
    <n v="596.00356599999998"/>
    <n v="7719978.4299999997"/>
    <n v="7123486.4699999997"/>
    <n v="8483504.5899999999"/>
    <n v="579"/>
    <n v="536"/>
    <n v="534"/>
  </r>
  <r>
    <x v="29"/>
    <x v="1"/>
    <x v="3"/>
    <x v="3"/>
    <x v="616"/>
    <n v="82.808249000000004"/>
    <n v="65.525869"/>
    <n v="666376.65"/>
    <n v="1073340.47"/>
    <n v="707519.07"/>
    <n v="27"/>
    <n v="35"/>
    <n v="34"/>
  </r>
  <r>
    <x v="29"/>
    <x v="1"/>
    <x v="4"/>
    <x v="1"/>
    <x v="617"/>
    <n v="63.026503000000005"/>
    <n v="40.952497999999999"/>
    <n v="881580.56"/>
    <n v="725120.66"/>
    <n v="568657.07999999996"/>
    <n v="94"/>
    <n v="73"/>
    <n v="54"/>
  </r>
  <r>
    <x v="29"/>
    <x v="1"/>
    <x v="4"/>
    <x v="2"/>
    <x v="618"/>
    <n v="99.168836999999996"/>
    <n v="70.40479599999999"/>
    <n v="1206181.8500000001"/>
    <n v="1328296.53"/>
    <n v="1030122.4"/>
    <n v="101"/>
    <n v="85"/>
    <n v="74"/>
  </r>
  <r>
    <x v="29"/>
    <x v="1"/>
    <x v="4"/>
    <x v="3"/>
    <x v="619"/>
    <n v="5.8579680000000014"/>
    <n v="10.101636000000001"/>
    <n v="151068.04"/>
    <n v="43005.18"/>
    <n v="241048.61"/>
    <n v="4"/>
    <n v="4"/>
    <n v="9"/>
  </r>
  <r>
    <x v="30"/>
    <x v="1"/>
    <x v="0"/>
    <x v="1"/>
    <x v="620"/>
    <n v="21.363899"/>
    <n v="9.9379139999999992"/>
    <n v="1157768.6399999999"/>
    <n v="178307.25"/>
    <n v="109760.24"/>
    <n v="131"/>
    <n v="32"/>
    <n v="17"/>
  </r>
  <r>
    <x v="30"/>
    <x v="1"/>
    <x v="0"/>
    <x v="2"/>
    <x v="621"/>
    <n v="4.5502590000000005"/>
    <n v="1.5927689999999999"/>
    <n v="1084002.52"/>
    <n v="34470.31"/>
    <n v="11406.89"/>
    <n v="114"/>
    <n v="7"/>
    <n v="2"/>
  </r>
  <r>
    <x v="30"/>
    <x v="1"/>
    <x v="0"/>
    <x v="3"/>
    <x v="622"/>
    <n v="6.620432000000001"/>
    <n v="4.3392080000000002"/>
    <n v="468772.61"/>
    <n v="73137.25"/>
    <n v="39070.81"/>
    <n v="27"/>
    <n v="7"/>
    <n v="5"/>
  </r>
  <r>
    <x v="30"/>
    <x v="1"/>
    <x v="1"/>
    <x v="1"/>
    <x v="623"/>
    <n v="212.82023599999997"/>
    <n v="190.44918199999998"/>
    <n v="2438669.27"/>
    <n v="2114419.2400000002"/>
    <n v="1893492.71"/>
    <n v="301"/>
    <n v="287"/>
    <n v="270"/>
  </r>
  <r>
    <x v="30"/>
    <x v="1"/>
    <x v="1"/>
    <x v="2"/>
    <x v="624"/>
    <n v="269.51787300000001"/>
    <n v="236.14767100000003"/>
    <n v="3190669.13"/>
    <n v="2957931.04"/>
    <n v="2626779.98"/>
    <n v="287"/>
    <n v="277"/>
    <n v="246"/>
  </r>
  <r>
    <x v="30"/>
    <x v="1"/>
    <x v="1"/>
    <x v="3"/>
    <x v="625"/>
    <n v="96.643240000000006"/>
    <n v="136.93256700000003"/>
    <n v="1283541.3500000001"/>
    <n v="1012433.48"/>
    <n v="1299392.3"/>
    <n v="86"/>
    <n v="72"/>
    <n v="117"/>
  </r>
  <r>
    <x v="30"/>
    <x v="1"/>
    <x v="2"/>
    <x v="1"/>
    <x v="626"/>
    <n v="175.17284899999999"/>
    <n v="170.22070599999998"/>
    <n v="1152303.58"/>
    <n v="1752695.54"/>
    <n v="1687140.63"/>
    <n v="151"/>
    <n v="232"/>
    <n v="233"/>
  </r>
  <r>
    <x v="30"/>
    <x v="1"/>
    <x v="2"/>
    <x v="2"/>
    <x v="627"/>
    <n v="243.91546999999997"/>
    <n v="289.40851300000003"/>
    <n v="1872446.56"/>
    <n v="2747588.83"/>
    <n v="3182930.62"/>
    <n v="197"/>
    <n v="282"/>
    <n v="337"/>
  </r>
  <r>
    <x v="30"/>
    <x v="1"/>
    <x v="2"/>
    <x v="3"/>
    <x v="628"/>
    <n v="71.450356999999983"/>
    <n v="87.206038000000007"/>
    <n v="803852.09"/>
    <n v="699841.02"/>
    <n v="1067874.95"/>
    <n v="38"/>
    <n v="47"/>
    <n v="71"/>
  </r>
  <r>
    <x v="30"/>
    <x v="1"/>
    <x v="3"/>
    <x v="1"/>
    <x v="629"/>
    <n v="710.70846399999994"/>
    <n v="747.8666800000002"/>
    <n v="8996048.2200000007"/>
    <n v="7702707.9699999997"/>
    <n v="7647179.2300000004"/>
    <n v="961"/>
    <n v="890"/>
    <n v="912"/>
  </r>
  <r>
    <x v="30"/>
    <x v="1"/>
    <x v="3"/>
    <x v="2"/>
    <x v="630"/>
    <n v="1078.38726"/>
    <n v="1000.3055719999999"/>
    <n v="14997535.630000001"/>
    <n v="12026294.74"/>
    <n v="11315426.720000001"/>
    <n v="994"/>
    <n v="971"/>
    <n v="975"/>
  </r>
  <r>
    <x v="30"/>
    <x v="1"/>
    <x v="3"/>
    <x v="3"/>
    <x v="631"/>
    <n v="368.88842399999999"/>
    <n v="448.69161000000003"/>
    <n v="5347504.74"/>
    <n v="3949096.88"/>
    <n v="4294566.3499999996"/>
    <n v="294"/>
    <n v="238"/>
    <n v="296"/>
  </r>
  <r>
    <x v="30"/>
    <x v="1"/>
    <x v="4"/>
    <x v="1"/>
    <x v="632"/>
    <n v="61.070602000000001"/>
    <n v="73.792928000000003"/>
    <n v="718047.92"/>
    <n v="631928.88"/>
    <n v="847206.25"/>
    <n v="76"/>
    <n v="71"/>
    <n v="94"/>
  </r>
  <r>
    <x v="30"/>
    <x v="1"/>
    <x v="4"/>
    <x v="2"/>
    <x v="633"/>
    <n v="96.060314999999989"/>
    <n v="89.622981999999993"/>
    <n v="863512.82"/>
    <n v="1248897.8799999999"/>
    <n v="925690.77"/>
    <n v="56"/>
    <n v="73"/>
    <n v="87"/>
  </r>
  <r>
    <x v="30"/>
    <x v="1"/>
    <x v="4"/>
    <x v="3"/>
    <x v="634"/>
    <n v="23.961611000000001"/>
    <n v="29.687220999999997"/>
    <n v="370865.42"/>
    <n v="249799.74"/>
    <n v="336853.11"/>
    <n v="22"/>
    <n v="22"/>
    <n v="25"/>
  </r>
  <r>
    <x v="31"/>
    <x v="1"/>
    <x v="0"/>
    <x v="1"/>
    <x v="635"/>
    <n v="23.549720999999998"/>
    <n v="6.7096169999999997"/>
    <n v="357977.52"/>
    <n v="356750.44"/>
    <n v="77808.44"/>
    <n v="50"/>
    <n v="31"/>
    <n v="10"/>
  </r>
  <r>
    <x v="31"/>
    <x v="1"/>
    <x v="0"/>
    <x v="2"/>
    <x v="636"/>
    <n v="23.417823000000002"/>
    <n v="2.6422590000000001"/>
    <n v="798547.5"/>
    <n v="257099.6"/>
    <n v="28246.44"/>
    <n v="101"/>
    <n v="37"/>
    <n v="5"/>
  </r>
  <r>
    <x v="31"/>
    <x v="1"/>
    <x v="0"/>
    <x v="3"/>
    <x v="637"/>
    <n v="28.211062999999999"/>
    <n v="10.217898000000002"/>
    <n v="105172.16"/>
    <n v="442206.83"/>
    <n v="69895.77"/>
    <n v="11"/>
    <n v="14"/>
    <n v="8"/>
  </r>
  <r>
    <x v="31"/>
    <x v="1"/>
    <x v="1"/>
    <x v="1"/>
    <x v="638"/>
    <n v="111.50530999999999"/>
    <n v="72.430464000000015"/>
    <n v="1175167.78"/>
    <n v="1225575"/>
    <n v="914416.89"/>
    <n v="147"/>
    <n v="155"/>
    <n v="104"/>
  </r>
  <r>
    <x v="31"/>
    <x v="1"/>
    <x v="1"/>
    <x v="2"/>
    <x v="639"/>
    <n v="166.28236599999997"/>
    <n v="169.26276299999995"/>
    <n v="1957887.75"/>
    <n v="1711826.36"/>
    <n v="2017482.34"/>
    <n v="199"/>
    <n v="181"/>
    <n v="165"/>
  </r>
  <r>
    <x v="31"/>
    <x v="1"/>
    <x v="1"/>
    <x v="3"/>
    <x v="640"/>
    <n v="124.505223"/>
    <n v="103.49073200000001"/>
    <n v="830258.06"/>
    <n v="1433907.03"/>
    <n v="1203308.33"/>
    <n v="63"/>
    <n v="84"/>
    <n v="86"/>
  </r>
  <r>
    <x v="31"/>
    <x v="1"/>
    <x v="2"/>
    <x v="1"/>
    <x v="641"/>
    <n v="38.020127000000002"/>
    <n v="41.348796"/>
    <n v="326642.7"/>
    <n v="418382.29"/>
    <n v="494366.78"/>
    <n v="45"/>
    <n v="51"/>
    <n v="62"/>
  </r>
  <r>
    <x v="31"/>
    <x v="1"/>
    <x v="2"/>
    <x v="2"/>
    <x v="642"/>
    <n v="119.999905"/>
    <n v="142.68158000000003"/>
    <n v="753245.48"/>
    <n v="1247752.43"/>
    <n v="1753437.46"/>
    <n v="108"/>
    <n v="165"/>
    <n v="168"/>
  </r>
  <r>
    <x v="31"/>
    <x v="1"/>
    <x v="2"/>
    <x v="3"/>
    <x v="643"/>
    <n v="14.345134000000002"/>
    <n v="61.183470000000007"/>
    <n v="193122.35"/>
    <n v="175213.1"/>
    <n v="891275.76"/>
    <n v="13"/>
    <n v="13"/>
    <n v="42"/>
  </r>
  <r>
    <x v="31"/>
    <x v="1"/>
    <x v="3"/>
    <x v="1"/>
    <x v="644"/>
    <n v="407.34747499999997"/>
    <n v="424.65786899999989"/>
    <n v="4199280.82"/>
    <n v="4362710.17"/>
    <n v="4760220.0599999996"/>
    <n v="543"/>
    <n v="528"/>
    <n v="541"/>
  </r>
  <r>
    <x v="31"/>
    <x v="1"/>
    <x v="3"/>
    <x v="2"/>
    <x v="645"/>
    <n v="525.84959299999991"/>
    <n v="617.59408200000007"/>
    <n v="6186320.4000000004"/>
    <n v="6031906.4100000001"/>
    <n v="6804838.7000000002"/>
    <n v="582"/>
    <n v="556"/>
    <n v="593"/>
  </r>
  <r>
    <x v="31"/>
    <x v="1"/>
    <x v="3"/>
    <x v="3"/>
    <x v="646"/>
    <n v="284.04216300000002"/>
    <n v="469.50568499999997"/>
    <n v="2962166.99"/>
    <n v="3036152.21"/>
    <n v="4719940.22"/>
    <n v="179"/>
    <n v="177"/>
    <n v="280"/>
  </r>
  <r>
    <x v="31"/>
    <x v="1"/>
    <x v="4"/>
    <x v="1"/>
    <x v="647"/>
    <n v="10.23202"/>
    <n v="17.059560999999999"/>
    <n v="100461.67"/>
    <n v="99422.52"/>
    <n v="192592.93"/>
    <n v="14"/>
    <n v="14"/>
    <n v="21"/>
  </r>
  <r>
    <x v="31"/>
    <x v="1"/>
    <x v="4"/>
    <x v="2"/>
    <x v="648"/>
    <n v="10.163598"/>
    <n v="22.208762"/>
    <n v="140520.39000000001"/>
    <n v="132877.01999999999"/>
    <n v="238423.36"/>
    <n v="16"/>
    <n v="10"/>
    <n v="19"/>
  </r>
  <r>
    <x v="31"/>
    <x v="1"/>
    <x v="4"/>
    <x v="3"/>
    <x v="649"/>
    <n v="7.8738090000000005"/>
    <n v="23.070948999999999"/>
    <n v="115439.94"/>
    <n v="59982.21"/>
    <n v="449678.33"/>
    <n v="6"/>
    <n v="3"/>
    <n v="13"/>
  </r>
  <r>
    <x v="32"/>
    <x v="1"/>
    <x v="0"/>
    <x v="1"/>
    <x v="650"/>
    <n v="9.974257999999999"/>
    <n v="4.3325610000000001"/>
    <n v="62254.92"/>
    <n v="107895.02"/>
    <n v="50441.63"/>
    <n v="8"/>
    <n v="18"/>
    <n v="7"/>
  </r>
  <r>
    <x v="32"/>
    <x v="1"/>
    <x v="0"/>
    <x v="2"/>
    <x v="651"/>
    <n v="7.3874299999999993"/>
    <n v="4.5744480000000003"/>
    <n v="60249.81"/>
    <n v="93710.1"/>
    <n v="46669.48"/>
    <n v="5"/>
    <n v="14"/>
    <n v="7"/>
  </r>
  <r>
    <x v="32"/>
    <x v="1"/>
    <x v="0"/>
    <x v="3"/>
    <x v="322"/>
    <n v="1.5844990000000001"/>
    <n v="1.7998430000000001"/>
    <n v="15374.62"/>
    <n v="16466.75"/>
    <n v="14368.76"/>
    <n v="1"/>
    <n v="2"/>
    <n v="3"/>
  </r>
  <r>
    <x v="32"/>
    <x v="1"/>
    <x v="1"/>
    <x v="1"/>
    <x v="652"/>
    <n v="184.96432699999997"/>
    <n v="169.67260999999999"/>
    <n v="2476585.17"/>
    <n v="2311105.6800000002"/>
    <n v="2033001.86"/>
    <n v="303"/>
    <n v="256"/>
    <n v="243"/>
  </r>
  <r>
    <x v="32"/>
    <x v="1"/>
    <x v="1"/>
    <x v="2"/>
    <x v="653"/>
    <n v="196.01187500000003"/>
    <n v="192.15345300000001"/>
    <n v="2431229.15"/>
    <n v="2615993.71"/>
    <n v="2465396.06"/>
    <n v="240"/>
    <n v="205"/>
    <n v="212"/>
  </r>
  <r>
    <x v="32"/>
    <x v="1"/>
    <x v="1"/>
    <x v="3"/>
    <x v="654"/>
    <n v="75.799092000000002"/>
    <n v="111.40962"/>
    <n v="1048463.58"/>
    <n v="1085154.23"/>
    <n v="1140766.8999999999"/>
    <n v="53"/>
    <n v="60"/>
    <n v="77"/>
  </r>
  <r>
    <x v="32"/>
    <x v="1"/>
    <x v="2"/>
    <x v="1"/>
    <x v="655"/>
    <n v="174.29026300000001"/>
    <n v="151.90388100000001"/>
    <n v="2112514.04"/>
    <n v="2247908.58"/>
    <n v="1852800.62"/>
    <n v="263"/>
    <n v="259"/>
    <n v="229"/>
  </r>
  <r>
    <x v="32"/>
    <x v="1"/>
    <x v="2"/>
    <x v="2"/>
    <x v="656"/>
    <n v="306.81317899999999"/>
    <n v="288.41110199999997"/>
    <n v="4097288.45"/>
    <n v="3880962.27"/>
    <n v="3810058.67"/>
    <n v="407"/>
    <n v="395"/>
    <n v="342"/>
  </r>
  <r>
    <x v="32"/>
    <x v="1"/>
    <x v="2"/>
    <x v="3"/>
    <x v="657"/>
    <n v="93.595529999999997"/>
    <n v="114.21557300000001"/>
    <n v="1290609.73"/>
    <n v="1043498.59"/>
    <n v="1208560.21"/>
    <n v="59"/>
    <n v="54"/>
    <n v="90"/>
  </r>
  <r>
    <x v="32"/>
    <x v="1"/>
    <x v="3"/>
    <x v="1"/>
    <x v="658"/>
    <n v="598.58249799999999"/>
    <n v="679.30099399999995"/>
    <n v="7855107.6600000001"/>
    <n v="7845437.7800000003"/>
    <n v="9222224.1400000006"/>
    <n v="881"/>
    <n v="776"/>
    <n v="906"/>
  </r>
  <r>
    <x v="32"/>
    <x v="1"/>
    <x v="3"/>
    <x v="2"/>
    <x v="659"/>
    <n v="1008.7348010000001"/>
    <n v="898.98747999999989"/>
    <n v="13965011.26"/>
    <n v="12537172.300000001"/>
    <n v="11227041.49"/>
    <n v="1092"/>
    <n v="981"/>
    <n v="923"/>
  </r>
  <r>
    <x v="32"/>
    <x v="1"/>
    <x v="3"/>
    <x v="3"/>
    <x v="660"/>
    <n v="323.75704899999988"/>
    <n v="452.656767"/>
    <n v="5164157.74"/>
    <n v="3731989.24"/>
    <n v="4735030.47"/>
    <n v="251"/>
    <n v="207"/>
    <n v="271"/>
  </r>
  <r>
    <x v="32"/>
    <x v="1"/>
    <x v="4"/>
    <x v="1"/>
    <x v="661"/>
    <n v="52.568648000000003"/>
    <n v="59.363729999999997"/>
    <n v="800823.99"/>
    <n v="635957.74"/>
    <n v="666357.14"/>
    <n v="98"/>
    <n v="84"/>
    <n v="76"/>
  </r>
  <r>
    <x v="32"/>
    <x v="1"/>
    <x v="4"/>
    <x v="2"/>
    <x v="662"/>
    <n v="97.453006999999985"/>
    <n v="56.181330999999993"/>
    <n v="1684205.76"/>
    <n v="1095477.76"/>
    <n v="767020"/>
    <n v="144"/>
    <n v="100"/>
    <n v="55"/>
  </r>
  <r>
    <x v="32"/>
    <x v="1"/>
    <x v="4"/>
    <x v="3"/>
    <x v="663"/>
    <n v="44.082036000000002"/>
    <n v="25.097275000000003"/>
    <n v="426774.9"/>
    <n v="451317.33"/>
    <n v="242113.72"/>
    <n v="21"/>
    <n v="28"/>
    <n v="15"/>
  </r>
  <r>
    <x v="33"/>
    <x v="1"/>
    <x v="0"/>
    <x v="1"/>
    <x v="664"/>
    <n v="23.513884999999998"/>
    <n v="42.493322999999997"/>
    <n v="845402.81"/>
    <n v="253054.25"/>
    <n v="434666.68"/>
    <n v="108"/>
    <n v="39"/>
    <n v="53"/>
  </r>
  <r>
    <x v="33"/>
    <x v="1"/>
    <x v="0"/>
    <x v="2"/>
    <x v="665"/>
    <n v="25.262754000000001"/>
    <n v="20.737535999999999"/>
    <n v="960751"/>
    <n v="298938.13"/>
    <n v="228968.21"/>
    <n v="102"/>
    <n v="31"/>
    <n v="19"/>
  </r>
  <r>
    <x v="33"/>
    <x v="1"/>
    <x v="0"/>
    <x v="3"/>
    <x v="666"/>
    <n v="20.189937"/>
    <n v="10.814558999999999"/>
    <n v="530750.41"/>
    <n v="231519.42"/>
    <n v="116653.8"/>
    <n v="29"/>
    <n v="12"/>
    <n v="11"/>
  </r>
  <r>
    <x v="33"/>
    <x v="1"/>
    <x v="1"/>
    <x v="1"/>
    <x v="667"/>
    <n v="208.80734000000001"/>
    <n v="201.25304300000002"/>
    <n v="2926693.3"/>
    <n v="2227116.52"/>
    <n v="2455857.17"/>
    <n v="298"/>
    <n v="273"/>
    <n v="278"/>
  </r>
  <r>
    <x v="33"/>
    <x v="1"/>
    <x v="1"/>
    <x v="2"/>
    <x v="668"/>
    <n v="308.14554699999997"/>
    <n v="271.93201299999998"/>
    <n v="4345025.3099999996"/>
    <n v="3731000.48"/>
    <n v="3536240.44"/>
    <n v="339"/>
    <n v="303"/>
    <n v="253"/>
  </r>
  <r>
    <x v="33"/>
    <x v="1"/>
    <x v="1"/>
    <x v="3"/>
    <x v="669"/>
    <n v="134.71929500000002"/>
    <n v="137.87537600000002"/>
    <n v="966618.84"/>
    <n v="1588172.26"/>
    <n v="1972686.98"/>
    <n v="64"/>
    <n v="85"/>
    <n v="86"/>
  </r>
  <r>
    <x v="33"/>
    <x v="1"/>
    <x v="2"/>
    <x v="1"/>
    <x v="670"/>
    <n v="165.448521"/>
    <n v="201.872826"/>
    <n v="1059959.05"/>
    <n v="1885095.16"/>
    <n v="2317049.75"/>
    <n v="136"/>
    <n v="223"/>
    <n v="242"/>
  </r>
  <r>
    <x v="33"/>
    <x v="1"/>
    <x v="2"/>
    <x v="2"/>
    <x v="671"/>
    <n v="231.723679"/>
    <n v="261.77447500000005"/>
    <n v="1482626.68"/>
    <n v="2468402.21"/>
    <n v="3831087.03"/>
    <n v="161"/>
    <n v="232"/>
    <n v="268"/>
  </r>
  <r>
    <x v="33"/>
    <x v="1"/>
    <x v="2"/>
    <x v="3"/>
    <x v="672"/>
    <n v="62.061960999999997"/>
    <n v="93.246424000000005"/>
    <n v="364544.38"/>
    <n v="755612.87"/>
    <n v="1355815.92"/>
    <n v="24"/>
    <n v="46"/>
    <n v="63"/>
  </r>
  <r>
    <x v="33"/>
    <x v="1"/>
    <x v="3"/>
    <x v="1"/>
    <x v="673"/>
    <n v="799.53569500000015"/>
    <n v="865.91935600000011"/>
    <n v="9478643.9100000001"/>
    <n v="9350691.6899999995"/>
    <n v="10860340.42"/>
    <n v="1033"/>
    <n v="939"/>
    <n v="1027"/>
  </r>
  <r>
    <x v="33"/>
    <x v="1"/>
    <x v="3"/>
    <x v="2"/>
    <x v="674"/>
    <n v="1417.0340960000001"/>
    <n v="1195.6416979999999"/>
    <n v="15139838.24"/>
    <n v="17551231.899999999"/>
    <n v="15332339.199999999"/>
    <n v="1116"/>
    <n v="1199"/>
    <n v="1079"/>
  </r>
  <r>
    <x v="33"/>
    <x v="1"/>
    <x v="3"/>
    <x v="3"/>
    <x v="675"/>
    <n v="480.15923399999997"/>
    <n v="527.93604399999992"/>
    <n v="5526791.0199999996"/>
    <n v="5593671.8600000003"/>
    <n v="6710882.2999999998"/>
    <n v="322"/>
    <n v="315"/>
    <n v="326"/>
  </r>
  <r>
    <x v="33"/>
    <x v="1"/>
    <x v="4"/>
    <x v="1"/>
    <x v="676"/>
    <n v="10.925402"/>
    <n v="10.682500999999998"/>
    <n v="94174.15"/>
    <n v="113758.64"/>
    <n v="167957.7"/>
    <n v="9"/>
    <n v="12"/>
    <n v="13"/>
  </r>
  <r>
    <x v="33"/>
    <x v="1"/>
    <x v="4"/>
    <x v="2"/>
    <x v="677"/>
    <n v="10.888431000000001"/>
    <n v="18.350276999999998"/>
    <n v="173556.62"/>
    <n v="132448.13"/>
    <n v="291766.69"/>
    <n v="14"/>
    <n v="10"/>
    <n v="19"/>
  </r>
  <r>
    <x v="33"/>
    <x v="1"/>
    <x v="4"/>
    <x v="3"/>
    <x v="310"/>
    <n v="6.9448880000000006"/>
    <n v="8.4675960000000003"/>
    <n v="54761.120000000003"/>
    <n v="79042.210000000006"/>
    <n v="90926.52"/>
    <n v="4"/>
    <n v="5"/>
    <n v="6"/>
  </r>
  <r>
    <x v="34"/>
    <x v="1"/>
    <x v="0"/>
    <x v="1"/>
    <x v="678"/>
    <n v="47.767236000000004"/>
    <n v="36.707082"/>
    <n v="1058752.6499999999"/>
    <n v="668933.02"/>
    <n v="647507.65"/>
    <n v="108"/>
    <n v="67"/>
    <n v="58"/>
  </r>
  <r>
    <x v="34"/>
    <x v="1"/>
    <x v="0"/>
    <x v="2"/>
    <x v="679"/>
    <n v="50.769202000000007"/>
    <n v="33.166126999999996"/>
    <n v="646462.39"/>
    <n v="590374.19999999995"/>
    <n v="350426.88"/>
    <n v="70"/>
    <n v="56"/>
    <n v="45"/>
  </r>
  <r>
    <x v="34"/>
    <x v="1"/>
    <x v="0"/>
    <x v="3"/>
    <x v="680"/>
    <n v="24.177493999999999"/>
    <n v="25.729924"/>
    <n v="643645.11"/>
    <n v="304107.65000000002"/>
    <n v="294258.2"/>
    <n v="31"/>
    <n v="21"/>
    <n v="21"/>
  </r>
  <r>
    <x v="34"/>
    <x v="1"/>
    <x v="1"/>
    <x v="1"/>
    <x v="681"/>
    <n v="173.70674100000002"/>
    <n v="157.72449499999999"/>
    <n v="1844510.22"/>
    <n v="2437977.66"/>
    <n v="2006351.81"/>
    <n v="182"/>
    <n v="213"/>
    <n v="201"/>
  </r>
  <r>
    <x v="34"/>
    <x v="1"/>
    <x v="1"/>
    <x v="2"/>
    <x v="682"/>
    <n v="144.12874600000004"/>
    <n v="196.31803899999997"/>
    <n v="2348323.4500000002"/>
    <n v="2262366.79"/>
    <n v="2866316.44"/>
    <n v="152"/>
    <n v="141"/>
    <n v="190"/>
  </r>
  <r>
    <x v="34"/>
    <x v="1"/>
    <x v="1"/>
    <x v="3"/>
    <x v="683"/>
    <n v="155.39286899999999"/>
    <n v="120.77600900000002"/>
    <n v="1160501.69"/>
    <n v="2345381.4"/>
    <n v="1601888.14"/>
    <n v="55"/>
    <n v="68"/>
    <n v="69"/>
  </r>
  <r>
    <x v="34"/>
    <x v="1"/>
    <x v="2"/>
    <x v="1"/>
    <x v="684"/>
    <n v="262.50424900000002"/>
    <n v="232.68375799999995"/>
    <n v="2935972.58"/>
    <n v="3818888.77"/>
    <n v="3212154.57"/>
    <n v="238"/>
    <n v="287"/>
    <n v="314"/>
  </r>
  <r>
    <x v="34"/>
    <x v="1"/>
    <x v="2"/>
    <x v="2"/>
    <x v="685"/>
    <n v="427.02887699999991"/>
    <n v="464.620993"/>
    <n v="5262766.16"/>
    <n v="6389621.9000000004"/>
    <n v="7201065.6900000004"/>
    <n v="422"/>
    <n v="454"/>
    <n v="516"/>
  </r>
  <r>
    <x v="34"/>
    <x v="1"/>
    <x v="2"/>
    <x v="3"/>
    <x v="686"/>
    <n v="191.04894899999996"/>
    <n v="185.646614"/>
    <n v="2233797.58"/>
    <n v="3403882.88"/>
    <n v="2894138.1"/>
    <n v="71"/>
    <n v="106"/>
    <n v="95"/>
  </r>
  <r>
    <x v="34"/>
    <x v="1"/>
    <x v="3"/>
    <x v="1"/>
    <x v="687"/>
    <n v="318.80689200000006"/>
    <n v="381.95870300000001"/>
    <n v="4752479.24"/>
    <n v="4605525.0199999996"/>
    <n v="5076371.3099999996"/>
    <n v="361"/>
    <n v="370"/>
    <n v="443"/>
  </r>
  <r>
    <x v="34"/>
    <x v="1"/>
    <x v="3"/>
    <x v="2"/>
    <x v="688"/>
    <n v="425.77954700000004"/>
    <n v="576.40887800000019"/>
    <n v="7218032.3200000003"/>
    <n v="6118147.0800000001"/>
    <n v="9164281.7899999991"/>
    <n v="438"/>
    <n v="431"/>
    <n v="504"/>
  </r>
  <r>
    <x v="34"/>
    <x v="1"/>
    <x v="3"/>
    <x v="3"/>
    <x v="689"/>
    <n v="284.67024499999997"/>
    <n v="275.610997"/>
    <n v="4062584.66"/>
    <n v="4381373.38"/>
    <n v="4072168.9"/>
    <n v="134"/>
    <n v="147"/>
    <n v="139"/>
  </r>
  <r>
    <x v="34"/>
    <x v="1"/>
    <x v="4"/>
    <x v="1"/>
    <x v="690"/>
    <n v="19.418810000000001"/>
    <n v="12.878387"/>
    <n v="350371.97"/>
    <n v="292106.8"/>
    <n v="170085.43"/>
    <n v="16"/>
    <n v="22"/>
    <n v="15"/>
  </r>
  <r>
    <x v="34"/>
    <x v="1"/>
    <x v="4"/>
    <x v="2"/>
    <x v="691"/>
    <n v="12.834073"/>
    <n v="18.13306"/>
    <n v="316927.34999999998"/>
    <n v="212109.86"/>
    <n v="307562.96999999997"/>
    <n v="19"/>
    <n v="16"/>
    <n v="18"/>
  </r>
  <r>
    <x v="34"/>
    <x v="1"/>
    <x v="4"/>
    <x v="3"/>
    <x v="692"/>
    <n v="8.0318079999999998"/>
    <n v="8.5249410000000001"/>
    <n v="320408.39"/>
    <n v="63610.879999999997"/>
    <n v="151205.79"/>
    <n v="6"/>
    <n v="6"/>
    <n v="4"/>
  </r>
  <r>
    <x v="36"/>
    <x v="1"/>
    <x v="0"/>
    <x v="3"/>
    <x v="322"/>
    <n v="0"/>
    <n v="0"/>
    <n v="4907.2700000000004"/>
    <n v="0"/>
    <n v="0"/>
    <n v="1"/>
    <n v="0"/>
    <n v="0"/>
  </r>
  <r>
    <x v="36"/>
    <x v="1"/>
    <x v="1"/>
    <x v="2"/>
    <x v="693"/>
    <n v="3.3480590000000001"/>
    <n v="2.2762030000000002"/>
    <n v="270765.46000000002"/>
    <n v="124673.93"/>
    <n v="86310.3"/>
    <n v="9"/>
    <n v="3"/>
    <n v="2"/>
  </r>
  <r>
    <x v="36"/>
    <x v="1"/>
    <x v="1"/>
    <x v="3"/>
    <x v="104"/>
    <n v="0"/>
    <n v="3.3647719999999999"/>
    <n v="0"/>
    <n v="0"/>
    <n v="8957.51"/>
    <n v="0"/>
    <n v="0"/>
    <n v="2"/>
  </r>
  <r>
    <x v="36"/>
    <x v="1"/>
    <x v="2"/>
    <x v="2"/>
    <x v="694"/>
    <n v="7.5243389999999994"/>
    <n v="3.733412"/>
    <n v="73319.3"/>
    <n v="83691.649999999994"/>
    <n v="104116.74"/>
    <n v="6"/>
    <n v="6"/>
    <n v="5"/>
  </r>
  <r>
    <x v="36"/>
    <x v="1"/>
    <x v="2"/>
    <x v="3"/>
    <x v="322"/>
    <n v="3.3647720000000003"/>
    <n v="0"/>
    <n v="1918.34"/>
    <n v="8149.54"/>
    <n v="0"/>
    <n v="1"/>
    <n v="2"/>
    <n v="0"/>
  </r>
  <r>
    <x v="36"/>
    <x v="1"/>
    <x v="3"/>
    <x v="2"/>
    <x v="695"/>
    <n v="24.462502999999998"/>
    <n v="5.1189119999999999"/>
    <n v="114458.3"/>
    <n v="244065.21"/>
    <n v="41343.24"/>
    <n v="17"/>
    <n v="22"/>
    <n v="6"/>
  </r>
  <r>
    <x v="36"/>
    <x v="1"/>
    <x v="3"/>
    <x v="3"/>
    <x v="104"/>
    <n v="1.0869200000000001"/>
    <n v="2.1738400000000002"/>
    <n v="0"/>
    <n v="2354.94"/>
    <n v="14628.66"/>
    <n v="0"/>
    <n v="1"/>
    <n v="2"/>
  </r>
  <r>
    <x v="36"/>
    <x v="1"/>
    <x v="4"/>
    <x v="2"/>
    <x v="696"/>
    <n v="0"/>
    <n v="0"/>
    <n v="14018.38"/>
    <n v="0"/>
    <n v="0"/>
    <n v="1"/>
    <n v="0"/>
    <n v="0"/>
  </r>
  <r>
    <x v="36"/>
    <x v="1"/>
    <x v="4"/>
    <x v="3"/>
    <x v="104"/>
    <n v="2.2778520000000002"/>
    <n v="0"/>
    <n v="0"/>
    <n v="8736.25"/>
    <n v="0"/>
    <n v="0"/>
    <n v="1"/>
    <n v="0"/>
  </r>
  <r>
    <x v="37"/>
    <x v="1"/>
    <x v="0"/>
    <x v="1"/>
    <x v="697"/>
    <n v="76.321894000000015"/>
    <n v="26.195083999999998"/>
    <n v="1074315.26"/>
    <n v="723995.29"/>
    <n v="295356.28000000003"/>
    <n v="151"/>
    <n v="96"/>
    <n v="40"/>
  </r>
  <r>
    <x v="37"/>
    <x v="1"/>
    <x v="0"/>
    <x v="2"/>
    <x v="698"/>
    <n v="37.518442000000007"/>
    <n v="16.823542"/>
    <n v="1292829.49"/>
    <n v="471368.95"/>
    <n v="146017.68"/>
    <n v="107"/>
    <n v="42"/>
    <n v="21"/>
  </r>
  <r>
    <x v="37"/>
    <x v="1"/>
    <x v="0"/>
    <x v="3"/>
    <x v="699"/>
    <n v="46.608924000000002"/>
    <n v="18.191527000000001"/>
    <n v="684065.91"/>
    <n v="498184.66"/>
    <n v="130911.98"/>
    <n v="53"/>
    <n v="38"/>
    <n v="16"/>
  </r>
  <r>
    <x v="37"/>
    <x v="1"/>
    <x v="1"/>
    <x v="1"/>
    <x v="700"/>
    <n v="265.29756899999995"/>
    <n v="197.32205399999998"/>
    <n v="2575006.16"/>
    <n v="2772996.12"/>
    <n v="2152258.94"/>
    <n v="380"/>
    <n v="338"/>
    <n v="255"/>
  </r>
  <r>
    <x v="37"/>
    <x v="1"/>
    <x v="1"/>
    <x v="2"/>
    <x v="701"/>
    <n v="437.96105900000003"/>
    <n v="366.91963599999997"/>
    <n v="5288323.59"/>
    <n v="4820507.9000000004"/>
    <n v="4461349.79"/>
    <n v="489"/>
    <n v="396"/>
    <n v="352"/>
  </r>
  <r>
    <x v="37"/>
    <x v="1"/>
    <x v="1"/>
    <x v="3"/>
    <x v="702"/>
    <n v="337.76694000000009"/>
    <n v="329.90768000000003"/>
    <n v="2228798.56"/>
    <n v="3606605.73"/>
    <n v="3741017.08"/>
    <n v="156"/>
    <n v="271"/>
    <n v="231"/>
  </r>
  <r>
    <x v="37"/>
    <x v="1"/>
    <x v="2"/>
    <x v="1"/>
    <x v="703"/>
    <n v="157.65389200000001"/>
    <n v="130.36721699999998"/>
    <n v="1432907.08"/>
    <n v="1608909.87"/>
    <n v="1726265.73"/>
    <n v="171"/>
    <n v="200"/>
    <n v="176"/>
  </r>
  <r>
    <x v="37"/>
    <x v="1"/>
    <x v="2"/>
    <x v="2"/>
    <x v="704"/>
    <n v="292.813017"/>
    <n v="279.94444199999998"/>
    <n v="2624134.44"/>
    <n v="3174474.13"/>
    <n v="3826855.07"/>
    <n v="250"/>
    <n v="343"/>
    <n v="275"/>
  </r>
  <r>
    <x v="37"/>
    <x v="1"/>
    <x v="2"/>
    <x v="3"/>
    <x v="705"/>
    <n v="173.16364799999999"/>
    <n v="179.92841700000002"/>
    <n v="955337.83"/>
    <n v="2195425.6"/>
    <n v="2306834.73"/>
    <n v="46"/>
    <n v="122"/>
    <n v="128"/>
  </r>
  <r>
    <x v="37"/>
    <x v="1"/>
    <x v="3"/>
    <x v="1"/>
    <x v="706"/>
    <n v="567.03498200000013"/>
    <n v="480.68852799999996"/>
    <n v="6401808.54"/>
    <n v="5979418.71"/>
    <n v="5773660.2999999998"/>
    <n v="725"/>
    <n v="673"/>
    <n v="526"/>
  </r>
  <r>
    <x v="37"/>
    <x v="1"/>
    <x v="3"/>
    <x v="2"/>
    <x v="707"/>
    <n v="1023.3295309999999"/>
    <n v="1041.209689"/>
    <n v="12071683.220000001"/>
    <n v="11998980.48"/>
    <n v="13376825.76"/>
    <n v="909"/>
    <n v="849"/>
    <n v="777"/>
  </r>
  <r>
    <x v="37"/>
    <x v="1"/>
    <x v="3"/>
    <x v="3"/>
    <x v="708"/>
    <n v="725.83952600000021"/>
    <n v="747.36900400000013"/>
    <n v="5508143.21"/>
    <n v="6831754.29"/>
    <n v="7220502.9699999997"/>
    <n v="331"/>
    <n v="442"/>
    <n v="420"/>
  </r>
  <r>
    <x v="37"/>
    <x v="1"/>
    <x v="4"/>
    <x v="1"/>
    <x v="709"/>
    <n v="20.484317000000001"/>
    <n v="19.965783999999999"/>
    <n v="291804.7"/>
    <n v="210109.05"/>
    <n v="292179.92"/>
    <n v="27"/>
    <n v="22"/>
    <n v="22"/>
  </r>
  <r>
    <x v="37"/>
    <x v="1"/>
    <x v="4"/>
    <x v="2"/>
    <x v="710"/>
    <n v="35.604021000000003"/>
    <n v="54.844338000000008"/>
    <n v="455306.23"/>
    <n v="503195.85"/>
    <n v="767157.64"/>
    <n v="30"/>
    <n v="27"/>
    <n v="41"/>
  </r>
  <r>
    <x v="37"/>
    <x v="1"/>
    <x v="4"/>
    <x v="3"/>
    <x v="711"/>
    <n v="34.410184000000001"/>
    <n v="28.975583999999998"/>
    <n v="166553.49"/>
    <n v="318868.09999999998"/>
    <n v="296679.28999999998"/>
    <n v="7"/>
    <n v="23"/>
    <n v="18"/>
  </r>
  <r>
    <x v="38"/>
    <x v="1"/>
    <x v="0"/>
    <x v="1"/>
    <x v="712"/>
    <n v="6.8767580000000006"/>
    <n v="7.9825379999999999"/>
    <n v="584478.56000000006"/>
    <n v="56802"/>
    <n v="98154.66"/>
    <n v="109"/>
    <n v="12"/>
    <n v="15"/>
  </r>
  <r>
    <x v="38"/>
    <x v="1"/>
    <x v="0"/>
    <x v="2"/>
    <x v="713"/>
    <n v="6.0379500000000004"/>
    <n v="7.9767929999999989"/>
    <n v="436862.25"/>
    <n v="49571"/>
    <n v="106004.58"/>
    <n v="58"/>
    <n v="5"/>
    <n v="13"/>
  </r>
  <r>
    <x v="38"/>
    <x v="1"/>
    <x v="0"/>
    <x v="3"/>
    <x v="714"/>
    <n v="2.7754310000000002"/>
    <n v="1.5844990000000001"/>
    <n v="55920.92"/>
    <n v="14146.43"/>
    <n v="21632.49"/>
    <n v="10"/>
    <n v="2"/>
    <n v="2"/>
  </r>
  <r>
    <x v="38"/>
    <x v="1"/>
    <x v="1"/>
    <x v="1"/>
    <x v="715"/>
    <n v="164.25013700000002"/>
    <n v="161.24021399999998"/>
    <n v="2231597.5"/>
    <n v="1958314.94"/>
    <n v="2482341.34"/>
    <n v="237"/>
    <n v="203"/>
    <n v="197"/>
  </r>
  <r>
    <x v="38"/>
    <x v="1"/>
    <x v="1"/>
    <x v="2"/>
    <x v="716"/>
    <n v="591.44346300000007"/>
    <n v="501.51408900000007"/>
    <n v="6862638"/>
    <n v="9702803.7599999998"/>
    <n v="8066877.2000000002"/>
    <n v="437"/>
    <n v="474"/>
    <n v="401"/>
  </r>
  <r>
    <x v="38"/>
    <x v="1"/>
    <x v="1"/>
    <x v="3"/>
    <x v="717"/>
    <n v="92.323705000000004"/>
    <n v="128.476922"/>
    <n v="939264.46"/>
    <n v="1549690.47"/>
    <n v="2367046.89"/>
    <n v="47"/>
    <n v="47"/>
    <n v="69"/>
  </r>
  <r>
    <x v="38"/>
    <x v="1"/>
    <x v="2"/>
    <x v="1"/>
    <x v="718"/>
    <n v="232.5162"/>
    <n v="297.59179399999999"/>
    <n v="2708606.31"/>
    <n v="2920643.04"/>
    <n v="4409153.88"/>
    <n v="272"/>
    <n v="315"/>
    <n v="380"/>
  </r>
  <r>
    <x v="38"/>
    <x v="1"/>
    <x v="2"/>
    <x v="2"/>
    <x v="719"/>
    <n v="718.29356600000006"/>
    <n v="712.54841999999996"/>
    <n v="10516035.630000001"/>
    <n v="11019529.619999999"/>
    <n v="11382853.880000001"/>
    <n v="810"/>
    <n v="708"/>
    <n v="688"/>
  </r>
  <r>
    <x v="38"/>
    <x v="1"/>
    <x v="2"/>
    <x v="3"/>
    <x v="720"/>
    <n v="120.826634"/>
    <n v="117.319187"/>
    <n v="1657291.39"/>
    <n v="1691580.59"/>
    <n v="2380453.35"/>
    <n v="84"/>
    <n v="67"/>
    <n v="72"/>
  </r>
  <r>
    <x v="38"/>
    <x v="1"/>
    <x v="3"/>
    <x v="1"/>
    <x v="721"/>
    <n v="670.53339400000004"/>
    <n v="688.28870699999993"/>
    <n v="7529733.5999999996"/>
    <n v="8391461.0099999998"/>
    <n v="10017453.439999999"/>
    <n v="731"/>
    <n v="748"/>
    <n v="799"/>
  </r>
  <r>
    <x v="38"/>
    <x v="1"/>
    <x v="3"/>
    <x v="2"/>
    <x v="722"/>
    <n v="1548.9331549999999"/>
    <n v="1461.0853249999998"/>
    <n v="23490199.390000001"/>
    <n v="21078567.27"/>
    <n v="21801235.789999999"/>
    <n v="1296"/>
    <n v="1210"/>
    <n v="1104"/>
  </r>
  <r>
    <x v="38"/>
    <x v="1"/>
    <x v="3"/>
    <x v="3"/>
    <x v="723"/>
    <n v="425.31591900000001"/>
    <n v="465.49043699999993"/>
    <n v="5237643.3499999996"/>
    <n v="6399864.3099999996"/>
    <n v="6732725.4299999997"/>
    <n v="210"/>
    <n v="202"/>
    <n v="249"/>
  </r>
  <r>
    <x v="38"/>
    <x v="1"/>
    <x v="4"/>
    <x v="1"/>
    <x v="724"/>
    <n v="84.030342999999988"/>
    <n v="77.46399199999999"/>
    <n v="1164005.8400000001"/>
    <n v="1151935.2"/>
    <n v="913804.9"/>
    <n v="122"/>
    <n v="95"/>
    <n v="84"/>
  </r>
  <r>
    <x v="38"/>
    <x v="1"/>
    <x v="4"/>
    <x v="2"/>
    <x v="725"/>
    <n v="136.12004000000002"/>
    <n v="100.99443600000001"/>
    <n v="2366494.4900000002"/>
    <n v="1583507.41"/>
    <n v="1626429.07"/>
    <n v="172"/>
    <n v="118"/>
    <n v="90"/>
  </r>
  <r>
    <x v="38"/>
    <x v="1"/>
    <x v="4"/>
    <x v="3"/>
    <x v="726"/>
    <n v="39.274224999999994"/>
    <n v="45.058622"/>
    <n v="694429.14"/>
    <n v="609312.54"/>
    <n v="766152.83"/>
    <n v="21"/>
    <n v="19"/>
    <n v="27"/>
  </r>
  <r>
    <x v="39"/>
    <x v="1"/>
    <x v="0"/>
    <x v="1"/>
    <x v="727"/>
    <n v="28.260899999999999"/>
    <n v="26.494015000000001"/>
    <n v="1069710.3799999999"/>
    <n v="312379.65000000002"/>
    <n v="339335.36"/>
    <n v="153"/>
    <n v="46"/>
    <n v="38"/>
  </r>
  <r>
    <x v="39"/>
    <x v="1"/>
    <x v="0"/>
    <x v="2"/>
    <x v="728"/>
    <n v="20.978402000000003"/>
    <n v="17.879241"/>
    <n v="1264238.1000000001"/>
    <n v="273481.55"/>
    <n v="219333.05"/>
    <n v="124"/>
    <n v="34"/>
    <n v="29"/>
  </r>
  <r>
    <x v="39"/>
    <x v="1"/>
    <x v="0"/>
    <x v="3"/>
    <x v="729"/>
    <n v="23.021408000000001"/>
    <n v="19.489263999999999"/>
    <n v="501491.48"/>
    <n v="254551.34"/>
    <n v="133832.26"/>
    <n v="31"/>
    <n v="12"/>
    <n v="10"/>
  </r>
  <r>
    <x v="39"/>
    <x v="1"/>
    <x v="1"/>
    <x v="1"/>
    <x v="730"/>
    <n v="317.11645000000004"/>
    <n v="311.05073299999992"/>
    <n v="3485841.24"/>
    <n v="3538447.34"/>
    <n v="3701402.97"/>
    <n v="407"/>
    <n v="437"/>
    <n v="404"/>
  </r>
  <r>
    <x v="39"/>
    <x v="1"/>
    <x v="1"/>
    <x v="2"/>
    <x v="731"/>
    <n v="250.362787"/>
    <n v="240.78627699999996"/>
    <n v="2987098"/>
    <n v="3039445.11"/>
    <n v="3154596.7"/>
    <n v="291"/>
    <n v="271"/>
    <n v="279"/>
  </r>
  <r>
    <x v="39"/>
    <x v="1"/>
    <x v="1"/>
    <x v="3"/>
    <x v="732"/>
    <n v="126.01033299999997"/>
    <n v="113.74825700000001"/>
    <n v="1377948.33"/>
    <n v="1500691.68"/>
    <n v="1382243.7"/>
    <n v="87"/>
    <n v="74"/>
    <n v="84"/>
  </r>
  <r>
    <x v="39"/>
    <x v="1"/>
    <x v="2"/>
    <x v="1"/>
    <x v="733"/>
    <n v="211.07545599999997"/>
    <n v="198.16365500000001"/>
    <n v="1582927.03"/>
    <n v="2563624.69"/>
    <n v="2436464.36"/>
    <n v="193"/>
    <n v="291"/>
    <n v="258"/>
  </r>
  <r>
    <x v="39"/>
    <x v="1"/>
    <x v="2"/>
    <x v="2"/>
    <x v="734"/>
    <n v="303.90267"/>
    <n v="319.23541400000005"/>
    <n v="3642229.71"/>
    <n v="3691613.33"/>
    <n v="4201593.8600000003"/>
    <n v="313"/>
    <n v="361"/>
    <n v="388"/>
  </r>
  <r>
    <x v="39"/>
    <x v="1"/>
    <x v="2"/>
    <x v="3"/>
    <x v="735"/>
    <n v="95.467403999999988"/>
    <n v="80.428800999999993"/>
    <n v="901174.45"/>
    <n v="1126909.98"/>
    <n v="801265.7"/>
    <n v="42"/>
    <n v="48"/>
    <n v="46"/>
  </r>
  <r>
    <x v="39"/>
    <x v="1"/>
    <x v="3"/>
    <x v="1"/>
    <x v="736"/>
    <n v="721.60219400000017"/>
    <n v="719.34287299999994"/>
    <n v="8341408.5199999996"/>
    <n v="8475691.0500000007"/>
    <n v="8866485.0899999999"/>
    <n v="817"/>
    <n v="868"/>
    <n v="853"/>
  </r>
  <r>
    <x v="39"/>
    <x v="1"/>
    <x v="3"/>
    <x v="2"/>
    <x v="737"/>
    <n v="1054.709327"/>
    <n v="939.36270100000013"/>
    <n v="12912993.51"/>
    <n v="13088020.210000001"/>
    <n v="12537013.02"/>
    <n v="981"/>
    <n v="992"/>
    <n v="957"/>
  </r>
  <r>
    <x v="39"/>
    <x v="1"/>
    <x v="3"/>
    <x v="3"/>
    <x v="738"/>
    <n v="427.09101000000004"/>
    <n v="321.92098699999997"/>
    <n v="4031253.47"/>
    <n v="5378417.8799999999"/>
    <n v="3602643.14"/>
    <n v="186"/>
    <n v="211"/>
    <n v="182"/>
  </r>
  <r>
    <x v="39"/>
    <x v="1"/>
    <x v="4"/>
    <x v="1"/>
    <x v="739"/>
    <n v="27.348204999999993"/>
    <n v="41.467586000000004"/>
    <n v="489737.15"/>
    <n v="299398.86"/>
    <n v="592282.36"/>
    <n v="47"/>
    <n v="42"/>
    <n v="54"/>
  </r>
  <r>
    <x v="39"/>
    <x v="1"/>
    <x v="4"/>
    <x v="2"/>
    <x v="740"/>
    <n v="57.934613999999989"/>
    <n v="63.699006000000011"/>
    <n v="862875.23"/>
    <n v="641393.94999999995"/>
    <n v="872201.44"/>
    <n v="55"/>
    <n v="48"/>
    <n v="48"/>
  </r>
  <r>
    <x v="39"/>
    <x v="1"/>
    <x v="4"/>
    <x v="3"/>
    <x v="741"/>
    <n v="28.277784999999998"/>
    <n v="36.472325999999995"/>
    <n v="324682.28999999998"/>
    <n v="418085.81"/>
    <n v="367537.22"/>
    <n v="14"/>
    <n v="16"/>
    <n v="16"/>
  </r>
  <r>
    <x v="40"/>
    <x v="1"/>
    <x v="0"/>
    <x v="1"/>
    <x v="742"/>
    <n v="53.222467000000002"/>
    <n v="37.803690000000003"/>
    <n v="1372221.34"/>
    <n v="535833.11"/>
    <n v="377382.43"/>
    <n v="193"/>
    <n v="77"/>
    <n v="56"/>
  </r>
  <r>
    <x v="40"/>
    <x v="1"/>
    <x v="0"/>
    <x v="2"/>
    <x v="743"/>
    <n v="31.273081000000001"/>
    <n v="16.133858"/>
    <n v="1195444.23"/>
    <n v="297151.86"/>
    <n v="170840.72"/>
    <n v="144"/>
    <n v="40"/>
    <n v="25"/>
  </r>
  <r>
    <x v="40"/>
    <x v="1"/>
    <x v="0"/>
    <x v="3"/>
    <x v="744"/>
    <n v="16.561194999999998"/>
    <n v="14.872684"/>
    <n v="913491.76"/>
    <n v="107856.5"/>
    <n v="106239.4"/>
    <n v="31"/>
    <n v="13"/>
    <n v="12"/>
  </r>
  <r>
    <x v="40"/>
    <x v="1"/>
    <x v="1"/>
    <x v="1"/>
    <x v="745"/>
    <n v="259.35125400000004"/>
    <n v="291.99631900000003"/>
    <n v="2903476.16"/>
    <n v="2693577.84"/>
    <n v="3370218.41"/>
    <n v="349"/>
    <n v="363"/>
    <n v="412"/>
  </r>
  <r>
    <x v="40"/>
    <x v="1"/>
    <x v="1"/>
    <x v="2"/>
    <x v="746"/>
    <n v="329.77976999999993"/>
    <n v="287.43323999999996"/>
    <n v="4145770.94"/>
    <n v="3817727.89"/>
    <n v="3834387.45"/>
    <n v="346"/>
    <n v="342"/>
    <n v="306"/>
  </r>
  <r>
    <x v="40"/>
    <x v="1"/>
    <x v="1"/>
    <x v="3"/>
    <x v="747"/>
    <n v="130.73080599999997"/>
    <n v="130.08963499999999"/>
    <n v="1649196.41"/>
    <n v="1784958.36"/>
    <n v="1964163.42"/>
    <n v="69"/>
    <n v="81"/>
    <n v="81"/>
  </r>
  <r>
    <x v="40"/>
    <x v="1"/>
    <x v="2"/>
    <x v="1"/>
    <x v="748"/>
    <n v="307.90028600000005"/>
    <n v="271.05384500000002"/>
    <n v="2248448.9300000002"/>
    <n v="3639068.46"/>
    <n v="3167076"/>
    <n v="261"/>
    <n v="399"/>
    <n v="390"/>
  </r>
  <r>
    <x v="40"/>
    <x v="1"/>
    <x v="2"/>
    <x v="2"/>
    <x v="749"/>
    <n v="547.03920600000015"/>
    <n v="464.09647399999994"/>
    <n v="5192540.42"/>
    <n v="6710850.75"/>
    <n v="6099145.7300000004"/>
    <n v="391"/>
    <n v="600"/>
    <n v="510"/>
  </r>
  <r>
    <x v="40"/>
    <x v="1"/>
    <x v="2"/>
    <x v="3"/>
    <x v="750"/>
    <n v="147.88544400000001"/>
    <n v="213.88129799999999"/>
    <n v="1549148.33"/>
    <n v="1999273.02"/>
    <n v="2793140.34"/>
    <n v="64"/>
    <n v="108"/>
    <n v="131"/>
  </r>
  <r>
    <x v="40"/>
    <x v="1"/>
    <x v="3"/>
    <x v="1"/>
    <x v="751"/>
    <n v="798.46655699999997"/>
    <n v="839.97480000000007"/>
    <n v="10582514.369999999"/>
    <n v="9462420.7899999991"/>
    <n v="10958423.91"/>
    <n v="1049"/>
    <n v="990"/>
    <n v="1045"/>
  </r>
  <r>
    <x v="40"/>
    <x v="1"/>
    <x v="3"/>
    <x v="2"/>
    <x v="752"/>
    <n v="1297.158441"/>
    <n v="1309.39653"/>
    <n v="17009828.59"/>
    <n v="16434951.77"/>
    <n v="17861797.649999999"/>
    <n v="1221"/>
    <n v="1161"/>
    <n v="1182"/>
  </r>
  <r>
    <x v="40"/>
    <x v="1"/>
    <x v="3"/>
    <x v="3"/>
    <x v="753"/>
    <n v="515.03316600000005"/>
    <n v="650.39918999999986"/>
    <n v="5912103.8399999999"/>
    <n v="6713011.8899999997"/>
    <n v="8291189.7300000004"/>
    <n v="271"/>
    <n v="307"/>
    <n v="398"/>
  </r>
  <r>
    <x v="40"/>
    <x v="1"/>
    <x v="4"/>
    <x v="1"/>
    <x v="754"/>
    <n v="111.844345"/>
    <n v="103.26345199999999"/>
    <n v="1489863.34"/>
    <n v="1203955.0900000001"/>
    <n v="1416594.83"/>
    <n v="160"/>
    <n v="149"/>
    <n v="126"/>
  </r>
  <r>
    <x v="40"/>
    <x v="1"/>
    <x v="4"/>
    <x v="2"/>
    <x v="755"/>
    <n v="203.017798"/>
    <n v="146.12662499999999"/>
    <n v="1634711.74"/>
    <n v="2641869.73"/>
    <n v="1877329.33"/>
    <n v="145"/>
    <n v="182"/>
    <n v="134"/>
  </r>
  <r>
    <x v="40"/>
    <x v="1"/>
    <x v="4"/>
    <x v="3"/>
    <x v="756"/>
    <n v="98.920248999999998"/>
    <n v="94.375589000000005"/>
    <n v="771125.65"/>
    <n v="1137830.19"/>
    <n v="1028699.69"/>
    <n v="33"/>
    <n v="54"/>
    <n v="56"/>
  </r>
  <r>
    <x v="41"/>
    <x v="1"/>
    <x v="0"/>
    <x v="1"/>
    <x v="757"/>
    <n v="14.913378"/>
    <n v="8.6013400000000004"/>
    <n v="476629.63"/>
    <n v="78155.06"/>
    <n v="77988.73"/>
    <n v="69"/>
    <n v="18"/>
    <n v="15"/>
  </r>
  <r>
    <x v="41"/>
    <x v="1"/>
    <x v="0"/>
    <x v="2"/>
    <x v="758"/>
    <n v="2.2033329999999998"/>
    <n v="1.7033549999999997"/>
    <n v="265700.67"/>
    <n v="22881.41"/>
    <n v="12291.51"/>
    <n v="38"/>
    <n v="4"/>
    <n v="3"/>
  </r>
  <r>
    <x v="41"/>
    <x v="1"/>
    <x v="0"/>
    <x v="3"/>
    <x v="759"/>
    <n v="0.65113200000000004"/>
    <n v="2.2778520000000002"/>
    <n v="78700.320000000007"/>
    <n v="4265.13"/>
    <n v="13606.68"/>
    <n v="11"/>
    <n v="1"/>
    <n v="1"/>
  </r>
  <r>
    <x v="41"/>
    <x v="1"/>
    <x v="1"/>
    <x v="1"/>
    <x v="760"/>
    <n v="134.50584499999999"/>
    <n v="116.607659"/>
    <n v="1573128.07"/>
    <n v="1452387.37"/>
    <n v="1233723.74"/>
    <n v="187"/>
    <n v="182"/>
    <n v="152"/>
  </r>
  <r>
    <x v="41"/>
    <x v="1"/>
    <x v="1"/>
    <x v="2"/>
    <x v="761"/>
    <n v="106.53130400000001"/>
    <n v="109.98838899999998"/>
    <n v="1220362.8899999999"/>
    <n v="1018069.04"/>
    <n v="1276923.23"/>
    <n v="183"/>
    <n v="132"/>
    <n v="123"/>
  </r>
  <r>
    <x v="41"/>
    <x v="1"/>
    <x v="1"/>
    <x v="3"/>
    <x v="762"/>
    <n v="58.017209000000001"/>
    <n v="59.883468999999998"/>
    <n v="477585.81"/>
    <n v="587500.78"/>
    <n v="546965.61"/>
    <n v="20"/>
    <n v="34"/>
    <n v="50"/>
  </r>
  <r>
    <x v="41"/>
    <x v="1"/>
    <x v="2"/>
    <x v="1"/>
    <x v="763"/>
    <n v="63.951749000000007"/>
    <n v="79.950528000000006"/>
    <n v="661617.91"/>
    <n v="635727.86"/>
    <n v="880571.12"/>
    <n v="81"/>
    <n v="89"/>
    <n v="104"/>
  </r>
  <r>
    <x v="41"/>
    <x v="1"/>
    <x v="2"/>
    <x v="2"/>
    <x v="764"/>
    <n v="108.48219599999999"/>
    <n v="94.104141999999996"/>
    <n v="1087092.04"/>
    <n v="1115563.78"/>
    <n v="953426.39"/>
    <n v="183"/>
    <n v="147"/>
    <n v="131"/>
  </r>
  <r>
    <x v="41"/>
    <x v="1"/>
    <x v="2"/>
    <x v="3"/>
    <x v="765"/>
    <n v="19.098279000000002"/>
    <n v="32.230175000000003"/>
    <n v="180994.32"/>
    <n v="182259.4"/>
    <n v="547631.85"/>
    <n v="8"/>
    <n v="13"/>
    <n v="25"/>
  </r>
  <r>
    <x v="41"/>
    <x v="1"/>
    <x v="3"/>
    <x v="1"/>
    <x v="766"/>
    <n v="446.456031"/>
    <n v="419.86479300000008"/>
    <n v="4599413.66"/>
    <n v="4859756.79"/>
    <n v="4644980.22"/>
    <n v="490"/>
    <n v="522"/>
    <n v="501"/>
  </r>
  <r>
    <x v="41"/>
    <x v="1"/>
    <x v="3"/>
    <x v="2"/>
    <x v="767"/>
    <n v="456.98612200000002"/>
    <n v="471.85042900000002"/>
    <n v="5165544.8499999996"/>
    <n v="4634864.2699999996"/>
    <n v="5197232.1100000003"/>
    <n v="514"/>
    <n v="475"/>
    <n v="505"/>
  </r>
  <r>
    <x v="41"/>
    <x v="1"/>
    <x v="3"/>
    <x v="3"/>
    <x v="768"/>
    <n v="114.424824"/>
    <n v="177.27593200000001"/>
    <n v="1270610.99"/>
    <n v="1111133.21"/>
    <n v="1825113.58"/>
    <n v="75"/>
    <n v="80"/>
    <n v="113"/>
  </r>
  <r>
    <x v="41"/>
    <x v="1"/>
    <x v="4"/>
    <x v="1"/>
    <x v="104"/>
    <n v="0.61466299999999996"/>
    <n v="11.870995000000001"/>
    <n v="0"/>
    <n v="27484.5"/>
    <n v="117391.86"/>
    <n v="0"/>
    <n v="1"/>
    <n v="14"/>
  </r>
  <r>
    <x v="41"/>
    <x v="1"/>
    <x v="4"/>
    <x v="2"/>
    <x v="104"/>
    <n v="0"/>
    <n v="10.26282"/>
    <n v="0"/>
    <n v="0"/>
    <n v="93024.94"/>
    <n v="0"/>
    <n v="0"/>
    <n v="11"/>
  </r>
  <r>
    <x v="41"/>
    <x v="1"/>
    <x v="4"/>
    <x v="3"/>
    <x v="104"/>
    <n v="0"/>
    <n v="2.1738400000000002"/>
    <n v="0"/>
    <n v="0"/>
    <n v="14676.33"/>
    <n v="0"/>
    <n v="0"/>
    <n v="2"/>
  </r>
  <r>
    <x v="42"/>
    <x v="1"/>
    <x v="0"/>
    <x v="1"/>
    <x v="769"/>
    <n v="17.032475999999999"/>
    <n v="10.757442000000001"/>
    <n v="349865.73"/>
    <n v="199857.89"/>
    <n v="100945.85"/>
    <n v="26"/>
    <n v="23"/>
    <n v="15"/>
  </r>
  <r>
    <x v="42"/>
    <x v="1"/>
    <x v="0"/>
    <x v="2"/>
    <x v="770"/>
    <n v="15.271074000000002"/>
    <n v="6.3447280000000008"/>
    <n v="843945.91"/>
    <n v="163831.54"/>
    <n v="70725.22"/>
    <n v="81"/>
    <n v="20"/>
    <n v="9"/>
  </r>
  <r>
    <x v="42"/>
    <x v="1"/>
    <x v="0"/>
    <x v="3"/>
    <x v="771"/>
    <n v="10.047649"/>
    <n v="2.6714190000000002"/>
    <n v="176565.99"/>
    <n v="76743.14"/>
    <n v="26201.26"/>
    <n v="9"/>
    <n v="5"/>
    <n v="3"/>
  </r>
  <r>
    <x v="42"/>
    <x v="1"/>
    <x v="1"/>
    <x v="1"/>
    <x v="772"/>
    <n v="171.706706"/>
    <n v="159.99008000000001"/>
    <n v="1791262.05"/>
    <n v="1767625.98"/>
    <n v="1656999.31"/>
    <n v="214"/>
    <n v="224"/>
    <n v="219"/>
  </r>
  <r>
    <x v="42"/>
    <x v="1"/>
    <x v="1"/>
    <x v="2"/>
    <x v="773"/>
    <n v="404.75064700000001"/>
    <n v="389.127792"/>
    <n v="4099809.31"/>
    <n v="4581283.0199999996"/>
    <n v="4441382.55"/>
    <n v="325"/>
    <n v="357"/>
    <n v="348"/>
  </r>
  <r>
    <x v="42"/>
    <x v="1"/>
    <x v="1"/>
    <x v="3"/>
    <x v="774"/>
    <n v="209.90828399999998"/>
    <n v="192.16488600000002"/>
    <n v="1669622.69"/>
    <n v="2545156.2000000002"/>
    <n v="2454542.7200000002"/>
    <n v="108"/>
    <n v="115"/>
    <n v="122"/>
  </r>
  <r>
    <x v="42"/>
    <x v="1"/>
    <x v="2"/>
    <x v="1"/>
    <x v="775"/>
    <n v="30.115666000000001"/>
    <n v="27.527874999999995"/>
    <n v="127207.66"/>
    <n v="337680.85"/>
    <n v="305243.33"/>
    <n v="14"/>
    <n v="36"/>
    <n v="38"/>
  </r>
  <r>
    <x v="42"/>
    <x v="1"/>
    <x v="2"/>
    <x v="2"/>
    <x v="776"/>
    <n v="126.48070599999998"/>
    <n v="142.86259500000003"/>
    <n v="761009.3"/>
    <n v="1539955.85"/>
    <n v="1955864.17"/>
    <n v="75"/>
    <n v="139"/>
    <n v="201"/>
  </r>
  <r>
    <x v="42"/>
    <x v="1"/>
    <x v="2"/>
    <x v="3"/>
    <x v="777"/>
    <n v="35.764316999999998"/>
    <n v="45.526679999999999"/>
    <n v="204056.37"/>
    <n v="473211.46"/>
    <n v="545660.68000000005"/>
    <n v="4"/>
    <n v="16"/>
    <n v="25"/>
  </r>
  <r>
    <x v="42"/>
    <x v="1"/>
    <x v="3"/>
    <x v="1"/>
    <x v="778"/>
    <n v="485.48364700000002"/>
    <n v="535.40437000000009"/>
    <n v="5470131.8200000003"/>
    <n v="4841919.6100000003"/>
    <n v="5218684.18"/>
    <n v="597"/>
    <n v="596"/>
    <n v="633"/>
  </r>
  <r>
    <x v="42"/>
    <x v="1"/>
    <x v="3"/>
    <x v="2"/>
    <x v="779"/>
    <n v="975.1056020000002"/>
    <n v="941.81640999999991"/>
    <n v="11513960.82"/>
    <n v="10510122.130000001"/>
    <n v="9562904.1199999992"/>
    <n v="823"/>
    <n v="769"/>
    <n v="763"/>
  </r>
  <r>
    <x v="42"/>
    <x v="1"/>
    <x v="3"/>
    <x v="3"/>
    <x v="780"/>
    <n v="591.68477500000006"/>
    <n v="654.57446099999993"/>
    <n v="5406177.04"/>
    <n v="5686743.0800000001"/>
    <n v="6129790.46"/>
    <n v="308"/>
    <n v="351"/>
    <n v="388"/>
  </r>
  <r>
    <x v="42"/>
    <x v="1"/>
    <x v="4"/>
    <x v="1"/>
    <x v="781"/>
    <n v="20.497719"/>
    <n v="22.288083"/>
    <n v="72643.520000000004"/>
    <n v="201793.58"/>
    <n v="246080.55"/>
    <n v="3"/>
    <n v="18"/>
    <n v="28"/>
  </r>
  <r>
    <x v="42"/>
    <x v="1"/>
    <x v="4"/>
    <x v="2"/>
    <x v="782"/>
    <n v="37.581128999999997"/>
    <n v="53.608668999999999"/>
    <n v="130091.66"/>
    <n v="429312.98"/>
    <n v="573599.75"/>
    <n v="9"/>
    <n v="31"/>
    <n v="42"/>
  </r>
  <r>
    <x v="42"/>
    <x v="1"/>
    <x v="4"/>
    <x v="3"/>
    <x v="783"/>
    <n v="28.969640000000002"/>
    <n v="44.827213999999998"/>
    <n v="226756.69"/>
    <n v="306731.21999999997"/>
    <n v="426512.82"/>
    <n v="12"/>
    <n v="12"/>
    <n v="23"/>
  </r>
  <r>
    <x v="43"/>
    <x v="1"/>
    <x v="0"/>
    <x v="1"/>
    <x v="784"/>
    <n v="9.8962590000000006"/>
    <n v="11.754692"/>
    <n v="404011.65"/>
    <n v="93080.77"/>
    <n v="113770.74"/>
    <n v="58"/>
    <n v="14"/>
    <n v="18"/>
  </r>
  <r>
    <x v="43"/>
    <x v="1"/>
    <x v="0"/>
    <x v="2"/>
    <x v="785"/>
    <n v="21.382152999999999"/>
    <n v="14.759297999999998"/>
    <n v="372226.29"/>
    <n v="232192.7"/>
    <n v="222080.13"/>
    <n v="56"/>
    <n v="18"/>
    <n v="12"/>
  </r>
  <r>
    <x v="43"/>
    <x v="1"/>
    <x v="0"/>
    <x v="3"/>
    <x v="786"/>
    <n v="17.692003"/>
    <n v="9.8157250000000005"/>
    <n v="275523.93"/>
    <n v="131267.54"/>
    <n v="97155.25"/>
    <n v="23"/>
    <n v="12"/>
    <n v="8"/>
  </r>
  <r>
    <x v="43"/>
    <x v="1"/>
    <x v="1"/>
    <x v="1"/>
    <x v="787"/>
    <n v="162.563571"/>
    <n v="164.955151"/>
    <n v="1679123.53"/>
    <n v="1457282.3"/>
    <n v="2063116.55"/>
    <n v="200"/>
    <n v="211"/>
    <n v="193"/>
  </r>
  <r>
    <x v="43"/>
    <x v="1"/>
    <x v="1"/>
    <x v="2"/>
    <x v="788"/>
    <n v="340.118584"/>
    <n v="318.91407799999996"/>
    <n v="3724986.72"/>
    <n v="3375484.81"/>
    <n v="4200616.21"/>
    <n v="331"/>
    <n v="334"/>
    <n v="283"/>
  </r>
  <r>
    <x v="43"/>
    <x v="1"/>
    <x v="1"/>
    <x v="3"/>
    <x v="789"/>
    <n v="181.25594700000002"/>
    <n v="159.60251099999996"/>
    <n v="1837265.32"/>
    <n v="1936502.7"/>
    <n v="1748619.01"/>
    <n v="112"/>
    <n v="128"/>
    <n v="122"/>
  </r>
  <r>
    <x v="43"/>
    <x v="1"/>
    <x v="2"/>
    <x v="1"/>
    <x v="790"/>
    <n v="60.917955000000006"/>
    <n v="53.544927000000001"/>
    <n v="243490.05"/>
    <n v="585698.68999999994"/>
    <n v="692889.08"/>
    <n v="39"/>
    <n v="77"/>
    <n v="71"/>
  </r>
  <r>
    <x v="43"/>
    <x v="1"/>
    <x v="2"/>
    <x v="2"/>
    <x v="791"/>
    <n v="181.012801"/>
    <n v="158.52016499999999"/>
    <n v="1652919.46"/>
    <n v="1878151.32"/>
    <n v="2062652.23"/>
    <n v="136"/>
    <n v="174"/>
    <n v="184"/>
  </r>
  <r>
    <x v="43"/>
    <x v="1"/>
    <x v="2"/>
    <x v="3"/>
    <x v="792"/>
    <n v="64.801873000000001"/>
    <n v="58.109825000000001"/>
    <n v="368285.93"/>
    <n v="649876.57999999996"/>
    <n v="797963.24"/>
    <n v="22"/>
    <n v="49"/>
    <n v="46"/>
  </r>
  <r>
    <x v="43"/>
    <x v="1"/>
    <x v="3"/>
    <x v="1"/>
    <x v="793"/>
    <n v="494.71499200000011"/>
    <n v="464.43973199999999"/>
    <n v="4965879.71"/>
    <n v="5157097.8600000003"/>
    <n v="5624221.8799999999"/>
    <n v="560"/>
    <n v="567"/>
    <n v="577"/>
  </r>
  <r>
    <x v="43"/>
    <x v="1"/>
    <x v="3"/>
    <x v="2"/>
    <x v="794"/>
    <n v="950.34806600000013"/>
    <n v="906.44944899999996"/>
    <n v="11508106.619999999"/>
    <n v="9912476.3100000005"/>
    <n v="11009956.42"/>
    <n v="855"/>
    <n v="834"/>
    <n v="784"/>
  </r>
  <r>
    <x v="43"/>
    <x v="1"/>
    <x v="3"/>
    <x v="3"/>
    <x v="795"/>
    <n v="453.63091600000007"/>
    <n v="454.67708099999999"/>
    <n v="4652644.51"/>
    <n v="4041456.26"/>
    <n v="5224905.99"/>
    <n v="296"/>
    <n v="309"/>
    <n v="304"/>
  </r>
  <r>
    <x v="43"/>
    <x v="1"/>
    <x v="4"/>
    <x v="1"/>
    <x v="796"/>
    <n v="29.264524000000002"/>
    <n v="33.694724999999998"/>
    <n v="372874.96"/>
    <n v="273618.25"/>
    <n v="367566.7"/>
    <n v="37"/>
    <n v="38"/>
    <n v="41"/>
  </r>
  <r>
    <x v="43"/>
    <x v="1"/>
    <x v="4"/>
    <x v="2"/>
    <x v="797"/>
    <n v="91.646613999999985"/>
    <n v="71.726075999999992"/>
    <n v="936863.96"/>
    <n v="816218.88"/>
    <n v="851468.19"/>
    <n v="60"/>
    <n v="62"/>
    <n v="55"/>
  </r>
  <r>
    <x v="43"/>
    <x v="1"/>
    <x v="4"/>
    <x v="3"/>
    <x v="798"/>
    <n v="24.029155000000003"/>
    <n v="37.839620999999994"/>
    <n v="349901.33"/>
    <n v="338615.01"/>
    <n v="478692.66"/>
    <n v="18"/>
    <n v="15"/>
    <n v="26"/>
  </r>
  <r>
    <x v="44"/>
    <x v="1"/>
    <x v="0"/>
    <x v="1"/>
    <x v="799"/>
    <n v="1.0877669999999999"/>
    <n v="1.806732"/>
    <n v="325521.03999999998"/>
    <n v="15607.99"/>
    <n v="31910.03"/>
    <n v="41"/>
    <n v="2"/>
    <n v="4"/>
  </r>
  <r>
    <x v="44"/>
    <x v="1"/>
    <x v="0"/>
    <x v="2"/>
    <x v="800"/>
    <n v="4.6372359999999997"/>
    <n v="3.4325989999999997"/>
    <n v="510685.69"/>
    <n v="56270.8"/>
    <n v="42082.65"/>
    <n v="70"/>
    <n v="7"/>
    <n v="2"/>
  </r>
  <r>
    <x v="44"/>
    <x v="1"/>
    <x v="0"/>
    <x v="3"/>
    <x v="801"/>
    <n v="1.0869200000000001"/>
    <n v="7.5377600000000005"/>
    <n v="240766.49"/>
    <n v="13915.62"/>
    <n v="54335.49"/>
    <n v="17"/>
    <n v="1"/>
    <n v="3"/>
  </r>
  <r>
    <x v="44"/>
    <x v="1"/>
    <x v="1"/>
    <x v="1"/>
    <x v="802"/>
    <n v="25.524815"/>
    <n v="35.722923000000002"/>
    <n v="316727.21999999997"/>
    <n v="337479.06"/>
    <n v="704213.38"/>
    <n v="33"/>
    <n v="34"/>
    <n v="44"/>
  </r>
  <r>
    <x v="44"/>
    <x v="1"/>
    <x v="1"/>
    <x v="2"/>
    <x v="803"/>
    <n v="84.231776999999994"/>
    <n v="72.577783000000011"/>
    <n v="1601320.94"/>
    <n v="1544906.77"/>
    <n v="1671327.65"/>
    <n v="90"/>
    <n v="72"/>
    <n v="62"/>
  </r>
  <r>
    <x v="44"/>
    <x v="1"/>
    <x v="1"/>
    <x v="3"/>
    <x v="804"/>
    <n v="22.491719000000003"/>
    <n v="22.399989000000001"/>
    <n v="213914.25"/>
    <n v="356191.08"/>
    <n v="364612.3"/>
    <n v="13"/>
    <n v="16"/>
    <n v="16"/>
  </r>
  <r>
    <x v="44"/>
    <x v="1"/>
    <x v="2"/>
    <x v="1"/>
    <x v="805"/>
    <n v="168.26304799999997"/>
    <n v="150.19734700000001"/>
    <n v="2062235.23"/>
    <n v="2328279.5499999998"/>
    <n v="2438370.04"/>
    <n v="189"/>
    <n v="219"/>
    <n v="195"/>
  </r>
  <r>
    <x v="44"/>
    <x v="1"/>
    <x v="2"/>
    <x v="2"/>
    <x v="806"/>
    <n v="676.76186100000007"/>
    <n v="559.03443400000003"/>
    <n v="9802891.7200000007"/>
    <n v="9166997.6899999995"/>
    <n v="8822448.9399999995"/>
    <n v="790"/>
    <n v="723"/>
    <n v="590"/>
  </r>
  <r>
    <x v="44"/>
    <x v="1"/>
    <x v="2"/>
    <x v="3"/>
    <x v="807"/>
    <n v="250.37758799999995"/>
    <n v="228.90649200000001"/>
    <n v="3009703.51"/>
    <n v="3648722.33"/>
    <n v="3737248.67"/>
    <n v="100"/>
    <n v="133"/>
    <n v="130"/>
  </r>
  <r>
    <x v="44"/>
    <x v="1"/>
    <x v="3"/>
    <x v="1"/>
    <x v="808"/>
    <n v="158.238799"/>
    <n v="168.37590500000002"/>
    <n v="2462718.4700000002"/>
    <n v="2398174.6800000002"/>
    <n v="2908795.28"/>
    <n v="186"/>
    <n v="176"/>
    <n v="190"/>
  </r>
  <r>
    <x v="44"/>
    <x v="1"/>
    <x v="3"/>
    <x v="2"/>
    <x v="809"/>
    <n v="592.88050299999998"/>
    <n v="536.19754799999998"/>
    <n v="10141434.939999999"/>
    <n v="9067546.6999999993"/>
    <n v="9242175.1799999997"/>
    <n v="562"/>
    <n v="521"/>
    <n v="471"/>
  </r>
  <r>
    <x v="44"/>
    <x v="1"/>
    <x v="3"/>
    <x v="3"/>
    <x v="810"/>
    <n v="231.049825"/>
    <n v="279.61202599999996"/>
    <n v="3136841.01"/>
    <n v="3836706.44"/>
    <n v="5516466.71"/>
    <n v="93"/>
    <n v="105"/>
    <n v="136"/>
  </r>
  <r>
    <x v="44"/>
    <x v="1"/>
    <x v="4"/>
    <x v="1"/>
    <x v="811"/>
    <n v="40.563365999999995"/>
    <n v="23.586634000000004"/>
    <n v="630658.51"/>
    <n v="568456.06000000006"/>
    <n v="389792.98"/>
    <n v="53"/>
    <n v="46"/>
    <n v="31"/>
  </r>
  <r>
    <x v="44"/>
    <x v="1"/>
    <x v="4"/>
    <x v="2"/>
    <x v="812"/>
    <n v="73.364453999999995"/>
    <n v="44.614885000000001"/>
    <n v="1082644.1499999999"/>
    <n v="1093348.21"/>
    <n v="778240.5"/>
    <n v="73"/>
    <n v="68"/>
    <n v="43"/>
  </r>
  <r>
    <x v="44"/>
    <x v="1"/>
    <x v="4"/>
    <x v="3"/>
    <x v="813"/>
    <n v="34.849330000000002"/>
    <n v="25.406145999999996"/>
    <n v="475346.55"/>
    <n v="520560.86"/>
    <n v="580281.79"/>
    <n v="15"/>
    <n v="17"/>
    <n v="12"/>
  </r>
  <r>
    <x v="45"/>
    <x v="1"/>
    <x v="0"/>
    <x v="1"/>
    <x v="814"/>
    <n v="8.5121509999999994"/>
    <n v="9.6400940000000013"/>
    <n v="100275.84"/>
    <n v="110081.93"/>
    <n v="147028.18"/>
    <n v="13"/>
    <n v="14"/>
    <n v="16"/>
  </r>
  <r>
    <x v="45"/>
    <x v="1"/>
    <x v="0"/>
    <x v="2"/>
    <x v="815"/>
    <n v="3.0629499999999998"/>
    <n v="3.5090310000000002"/>
    <n v="132656.41"/>
    <n v="44631.28"/>
    <n v="47673.57"/>
    <n v="19"/>
    <n v="4"/>
    <n v="4"/>
  </r>
  <r>
    <x v="45"/>
    <x v="1"/>
    <x v="0"/>
    <x v="3"/>
    <x v="816"/>
    <n v="5.7998209999999997"/>
    <n v="6.8335560000000006"/>
    <n v="153179.85999999999"/>
    <n v="100751.12"/>
    <n v="177462.73"/>
    <n v="9"/>
    <n v="5"/>
    <n v="3"/>
  </r>
  <r>
    <x v="45"/>
    <x v="1"/>
    <x v="1"/>
    <x v="1"/>
    <x v="817"/>
    <n v="81.165645999999995"/>
    <n v="80.639768000000004"/>
    <n v="594725.24"/>
    <n v="1097161.18"/>
    <n v="1030321.36"/>
    <n v="66"/>
    <n v="98"/>
    <n v="100"/>
  </r>
  <r>
    <x v="45"/>
    <x v="1"/>
    <x v="1"/>
    <x v="2"/>
    <x v="818"/>
    <n v="66.245210999999998"/>
    <n v="51.49625799999999"/>
    <n v="1012822.09"/>
    <n v="975088.02"/>
    <n v="733626.14"/>
    <n v="88"/>
    <n v="63"/>
    <n v="66"/>
  </r>
  <r>
    <x v="45"/>
    <x v="1"/>
    <x v="1"/>
    <x v="3"/>
    <x v="819"/>
    <n v="83.019369000000012"/>
    <n v="30.427725000000002"/>
    <n v="655301.76"/>
    <n v="1062158.52"/>
    <n v="428997.35"/>
    <n v="47"/>
    <n v="51"/>
    <n v="19"/>
  </r>
  <r>
    <x v="45"/>
    <x v="1"/>
    <x v="2"/>
    <x v="1"/>
    <x v="820"/>
    <n v="65.876039000000006"/>
    <n v="90.603075000000004"/>
    <n v="635692.23"/>
    <n v="940470.45"/>
    <n v="1212739.25"/>
    <n v="64"/>
    <n v="96"/>
    <n v="125"/>
  </r>
  <r>
    <x v="45"/>
    <x v="1"/>
    <x v="2"/>
    <x v="2"/>
    <x v="821"/>
    <n v="78.402135999999999"/>
    <n v="160.76895100000002"/>
    <n v="1253624.08"/>
    <n v="1142464.8500000001"/>
    <n v="2294867.69"/>
    <n v="126"/>
    <n v="109"/>
    <n v="175"/>
  </r>
  <r>
    <x v="45"/>
    <x v="1"/>
    <x v="2"/>
    <x v="3"/>
    <x v="822"/>
    <n v="55.506407999999993"/>
    <n v="30.074730999999996"/>
    <n v="600335.37"/>
    <n v="741805.54"/>
    <n v="426237.66"/>
    <n v="31"/>
    <n v="27"/>
    <n v="17"/>
  </r>
  <r>
    <x v="45"/>
    <x v="1"/>
    <x v="3"/>
    <x v="1"/>
    <x v="823"/>
    <n v="287.21242600000005"/>
    <n v="410.72167900000011"/>
    <n v="2248334.6"/>
    <n v="3758386.09"/>
    <n v="5436446.0099999998"/>
    <n v="232"/>
    <n v="369"/>
    <n v="519"/>
  </r>
  <r>
    <x v="45"/>
    <x v="1"/>
    <x v="3"/>
    <x v="2"/>
    <x v="824"/>
    <n v="334.50116100000002"/>
    <n v="426.34003400000006"/>
    <n v="4637770.87"/>
    <n v="4937869.8"/>
    <n v="5604230.7300000004"/>
    <n v="332"/>
    <n v="297"/>
    <n v="407"/>
  </r>
  <r>
    <x v="45"/>
    <x v="1"/>
    <x v="3"/>
    <x v="3"/>
    <x v="825"/>
    <n v="214.64490400000003"/>
    <n v="193.50372499999997"/>
    <n v="3350768"/>
    <n v="2954104.33"/>
    <n v="2627990.81"/>
    <n v="181"/>
    <n v="125"/>
    <n v="108"/>
  </r>
  <r>
    <x v="45"/>
    <x v="1"/>
    <x v="4"/>
    <x v="1"/>
    <x v="826"/>
    <n v="18.48911"/>
    <n v="11.021352"/>
    <n v="168613.8"/>
    <n v="302424.68"/>
    <n v="136578.01999999999"/>
    <n v="16"/>
    <n v="24"/>
    <n v="14"/>
  </r>
  <r>
    <x v="45"/>
    <x v="1"/>
    <x v="4"/>
    <x v="2"/>
    <x v="827"/>
    <n v="22.424527000000001"/>
    <n v="3.1657470000000001"/>
    <n v="339379.58"/>
    <n v="268024.07"/>
    <n v="26097.62"/>
    <n v="17"/>
    <n v="15"/>
    <n v="2"/>
  </r>
  <r>
    <x v="45"/>
    <x v="1"/>
    <x v="4"/>
    <x v="3"/>
    <x v="828"/>
    <n v="12.522045"/>
    <n v="0.65113200000000004"/>
    <n v="301769.75"/>
    <n v="164697.25"/>
    <n v="9052.19"/>
    <n v="9"/>
    <n v="6"/>
    <n v="1"/>
  </r>
  <r>
    <x v="46"/>
    <x v="1"/>
    <x v="0"/>
    <x v="1"/>
    <x v="829"/>
    <n v="17.255382000000001"/>
    <n v="15.861692000000001"/>
    <n v="871674.61"/>
    <n v="147961.19"/>
    <n v="179071.22"/>
    <n v="99"/>
    <n v="27"/>
    <n v="25"/>
  </r>
  <r>
    <x v="46"/>
    <x v="1"/>
    <x v="0"/>
    <x v="2"/>
    <x v="830"/>
    <n v="15.773501000000001"/>
    <n v="11.029489"/>
    <n v="1227578.02"/>
    <n v="132819.75"/>
    <n v="106795.45"/>
    <n v="168"/>
    <n v="20"/>
    <n v="16"/>
  </r>
  <r>
    <x v="46"/>
    <x v="1"/>
    <x v="0"/>
    <x v="3"/>
    <x v="831"/>
    <n v="1.7380519999999999"/>
    <n v="2.1738400000000002"/>
    <n v="235216.45"/>
    <n v="16007.17"/>
    <n v="24492.74"/>
    <n v="15"/>
    <n v="2"/>
    <n v="2"/>
  </r>
  <r>
    <x v="46"/>
    <x v="1"/>
    <x v="1"/>
    <x v="1"/>
    <x v="832"/>
    <n v="131.301625"/>
    <n v="128.25354100000001"/>
    <n v="1824946.97"/>
    <n v="1560241.34"/>
    <n v="1816083.02"/>
    <n v="189"/>
    <n v="157"/>
    <n v="145"/>
  </r>
  <r>
    <x v="46"/>
    <x v="1"/>
    <x v="1"/>
    <x v="2"/>
    <x v="833"/>
    <n v="212.04954599999996"/>
    <n v="197.49077700000004"/>
    <n v="3369008.42"/>
    <n v="2789971.07"/>
    <n v="2889879.62"/>
    <n v="199"/>
    <n v="180"/>
    <n v="168"/>
  </r>
  <r>
    <x v="46"/>
    <x v="1"/>
    <x v="1"/>
    <x v="3"/>
    <x v="834"/>
    <n v="38.536618000000004"/>
    <n v="42.861512999999995"/>
    <n v="564602.30000000005"/>
    <n v="670645.68999999994"/>
    <n v="635053.75"/>
    <n v="25"/>
    <n v="27"/>
    <n v="35"/>
  </r>
  <r>
    <x v="46"/>
    <x v="1"/>
    <x v="2"/>
    <x v="1"/>
    <x v="835"/>
    <n v="233.736456"/>
    <n v="185.89330000000004"/>
    <n v="2065265.72"/>
    <n v="2863031.59"/>
    <n v="2527648.9300000002"/>
    <n v="227"/>
    <n v="314"/>
    <n v="251"/>
  </r>
  <r>
    <x v="46"/>
    <x v="1"/>
    <x v="2"/>
    <x v="2"/>
    <x v="836"/>
    <n v="497.28861799999993"/>
    <n v="490.45014199999997"/>
    <n v="6531271.6799999997"/>
    <n v="6141428.5599999996"/>
    <n v="7460392.3300000001"/>
    <n v="583"/>
    <n v="554"/>
    <n v="490"/>
  </r>
  <r>
    <x v="46"/>
    <x v="1"/>
    <x v="2"/>
    <x v="3"/>
    <x v="837"/>
    <n v="94.432724999999991"/>
    <n v="111.29724700000001"/>
    <n v="1138251.1100000001"/>
    <n v="1390820.07"/>
    <n v="2046008.91"/>
    <n v="33"/>
    <n v="56"/>
    <n v="61"/>
  </r>
  <r>
    <x v="46"/>
    <x v="1"/>
    <x v="3"/>
    <x v="1"/>
    <x v="838"/>
    <n v="476.15943300000004"/>
    <n v="486.436645"/>
    <n v="6171529.4000000004"/>
    <n v="6058553.6500000004"/>
    <n v="6978349.4100000001"/>
    <n v="591"/>
    <n v="535"/>
    <n v="545"/>
  </r>
  <r>
    <x v="46"/>
    <x v="1"/>
    <x v="3"/>
    <x v="2"/>
    <x v="839"/>
    <n v="1034.4518699999999"/>
    <n v="954.29326500000002"/>
    <n v="12051046.029999999"/>
    <n v="14327932.02"/>
    <n v="13880218.74"/>
    <n v="843"/>
    <n v="882"/>
    <n v="789"/>
  </r>
  <r>
    <x v="46"/>
    <x v="1"/>
    <x v="3"/>
    <x v="3"/>
    <x v="840"/>
    <n v="226.38042200000001"/>
    <n v="302.00871699999993"/>
    <n v="3263113.45"/>
    <n v="3534584.77"/>
    <n v="4832261.43"/>
    <n v="105"/>
    <n v="112"/>
    <n v="164"/>
  </r>
  <r>
    <x v="46"/>
    <x v="1"/>
    <x v="4"/>
    <x v="1"/>
    <x v="841"/>
    <n v="76.556061"/>
    <n v="108.39144499999999"/>
    <n v="1240211.33"/>
    <n v="1003377.24"/>
    <n v="1420173.65"/>
    <n v="121"/>
    <n v="82"/>
    <n v="114"/>
  </r>
  <r>
    <x v="46"/>
    <x v="1"/>
    <x v="4"/>
    <x v="2"/>
    <x v="842"/>
    <n v="104.33695999999999"/>
    <n v="120.33120599999998"/>
    <n v="1683882.7"/>
    <n v="1437577.78"/>
    <n v="1767340.34"/>
    <n v="135"/>
    <n v="95"/>
    <n v="105"/>
  </r>
  <r>
    <x v="46"/>
    <x v="1"/>
    <x v="4"/>
    <x v="3"/>
    <x v="843"/>
    <n v="25.888600999999998"/>
    <n v="35.778537"/>
    <n v="890935.64"/>
    <n v="275344.87"/>
    <n v="526038.5"/>
    <n v="23"/>
    <n v="13"/>
    <n v="23"/>
  </r>
  <r>
    <x v="47"/>
    <x v="1"/>
    <x v="0"/>
    <x v="1"/>
    <x v="844"/>
    <n v="2.8874930000000001"/>
    <n v="5.8524729999999998"/>
    <n v="671828.96"/>
    <n v="44488.59"/>
    <n v="66547.39"/>
    <n v="73"/>
    <n v="6"/>
    <n v="10"/>
  </r>
  <r>
    <x v="47"/>
    <x v="1"/>
    <x v="0"/>
    <x v="2"/>
    <x v="845"/>
    <n v="12.335601"/>
    <n v="11.194120000000002"/>
    <n v="5587117.75"/>
    <n v="226905.98"/>
    <n v="117830.64"/>
    <n v="264"/>
    <n v="16"/>
    <n v="14"/>
  </r>
  <r>
    <x v="47"/>
    <x v="1"/>
    <x v="0"/>
    <x v="3"/>
    <x v="846"/>
    <n v="0"/>
    <n v="0"/>
    <n v="1667722.92"/>
    <n v="0"/>
    <n v="0"/>
    <n v="23"/>
    <n v="0"/>
    <n v="0"/>
  </r>
  <r>
    <x v="47"/>
    <x v="1"/>
    <x v="1"/>
    <x v="1"/>
    <x v="847"/>
    <n v="119.679423"/>
    <n v="162.13345699999999"/>
    <n v="1522834.81"/>
    <n v="1873380.26"/>
    <n v="3256049.86"/>
    <n v="143"/>
    <n v="133"/>
    <n v="131"/>
  </r>
  <r>
    <x v="47"/>
    <x v="1"/>
    <x v="1"/>
    <x v="2"/>
    <x v="848"/>
    <n v="1151.5308400000001"/>
    <n v="1138.1403170000001"/>
    <n v="20418464.539999999"/>
    <n v="23106609.300000001"/>
    <n v="23145406.48"/>
    <n v="892"/>
    <n v="830"/>
    <n v="769"/>
  </r>
  <r>
    <x v="47"/>
    <x v="1"/>
    <x v="1"/>
    <x v="3"/>
    <x v="849"/>
    <n v="397.54943199999997"/>
    <n v="353.43243699999999"/>
    <n v="6287254.5300000003"/>
    <n v="9591570.5099999998"/>
    <n v="8991570.7300000004"/>
    <n v="98"/>
    <n v="112"/>
    <n v="106"/>
  </r>
  <r>
    <x v="47"/>
    <x v="1"/>
    <x v="2"/>
    <x v="1"/>
    <x v="850"/>
    <n v="206.90440900000002"/>
    <n v="236.26714499999994"/>
    <n v="2850841.88"/>
    <n v="3353415.41"/>
    <n v="3842838.71"/>
    <n v="237"/>
    <n v="260"/>
    <n v="290"/>
  </r>
  <r>
    <x v="47"/>
    <x v="1"/>
    <x v="2"/>
    <x v="2"/>
    <x v="851"/>
    <n v="1428.0249119999999"/>
    <n v="1545.4711120000002"/>
    <n v="23135455.969999999"/>
    <n v="27585637.23"/>
    <n v="31511765.370000001"/>
    <n v="1240"/>
    <n v="1177"/>
    <n v="1254"/>
  </r>
  <r>
    <x v="47"/>
    <x v="1"/>
    <x v="2"/>
    <x v="3"/>
    <x v="852"/>
    <n v="403.43980399999998"/>
    <n v="385.50623900000005"/>
    <n v="6923778.5"/>
    <n v="9530687.0999999996"/>
    <n v="8829286.4399999995"/>
    <n v="96"/>
    <n v="122"/>
    <n v="113"/>
  </r>
  <r>
    <x v="47"/>
    <x v="1"/>
    <x v="3"/>
    <x v="1"/>
    <x v="853"/>
    <n v="360.98223300000001"/>
    <n v="365.81537999999995"/>
    <n v="5698097.5499999998"/>
    <n v="6733477.1900000004"/>
    <n v="5822945.1600000001"/>
    <n v="324"/>
    <n v="372"/>
    <n v="384"/>
  </r>
  <r>
    <x v="47"/>
    <x v="1"/>
    <x v="3"/>
    <x v="2"/>
    <x v="854"/>
    <n v="2096.2528419999999"/>
    <n v="1863.8870449999997"/>
    <n v="34379341.270000003"/>
    <n v="41274577.829999998"/>
    <n v="33615596.200000003"/>
    <n v="1404"/>
    <n v="1412"/>
    <n v="1238"/>
  </r>
  <r>
    <x v="47"/>
    <x v="1"/>
    <x v="3"/>
    <x v="3"/>
    <x v="855"/>
    <n v="582.71108199999992"/>
    <n v="540.11664599999995"/>
    <n v="10172102.23"/>
    <n v="12250910.77"/>
    <n v="12152982.9"/>
    <n v="156"/>
    <n v="173"/>
    <n v="163"/>
  </r>
  <r>
    <x v="47"/>
    <x v="1"/>
    <x v="4"/>
    <x v="1"/>
    <x v="856"/>
    <n v="35.210166999999998"/>
    <n v="27.379449000000001"/>
    <n v="695657.22"/>
    <n v="640539.19999999995"/>
    <n v="512626.33"/>
    <n v="41"/>
    <n v="31"/>
    <n v="28"/>
  </r>
  <r>
    <x v="47"/>
    <x v="1"/>
    <x v="4"/>
    <x v="2"/>
    <x v="857"/>
    <n v="112.66092400000001"/>
    <n v="163.17941000000002"/>
    <n v="2702249.98"/>
    <n v="1969143.07"/>
    <n v="3372146.88"/>
    <n v="98"/>
    <n v="92"/>
    <n v="118"/>
  </r>
  <r>
    <x v="47"/>
    <x v="1"/>
    <x v="4"/>
    <x v="3"/>
    <x v="858"/>
    <n v="37.953992999999997"/>
    <n v="34.964019999999998"/>
    <n v="1932898.8"/>
    <n v="974899.37"/>
    <n v="734035.88"/>
    <n v="19"/>
    <n v="15"/>
    <n v="13"/>
  </r>
  <r>
    <x v="48"/>
    <x v="1"/>
    <x v="0"/>
    <x v="1"/>
    <x v="859"/>
    <n v="10.293369"/>
    <n v="8.5417120000000004"/>
    <n v="214196.84"/>
    <n v="112480.52"/>
    <n v="107377.08"/>
    <n v="38"/>
    <n v="17"/>
    <n v="14"/>
  </r>
  <r>
    <x v="48"/>
    <x v="1"/>
    <x v="0"/>
    <x v="2"/>
    <x v="860"/>
    <n v="7.7388860000000008"/>
    <n v="5.3123609999999992"/>
    <n v="163715.60999999999"/>
    <n v="105399.52"/>
    <n v="45974.19"/>
    <n v="24"/>
    <n v="12"/>
    <n v="5"/>
  </r>
  <r>
    <x v="48"/>
    <x v="1"/>
    <x v="0"/>
    <x v="3"/>
    <x v="861"/>
    <n v="5.8113010000000003"/>
    <n v="11.995392000000002"/>
    <n v="70878.92"/>
    <n v="45443.83"/>
    <n v="137118.69"/>
    <n v="10"/>
    <n v="3"/>
    <n v="5"/>
  </r>
  <r>
    <x v="48"/>
    <x v="1"/>
    <x v="1"/>
    <x v="1"/>
    <x v="862"/>
    <n v="285.21893599999999"/>
    <n v="239.06673600000002"/>
    <n v="3534173.14"/>
    <n v="3061878.75"/>
    <n v="2832319.02"/>
    <n v="477"/>
    <n v="407"/>
    <n v="345"/>
  </r>
  <r>
    <x v="48"/>
    <x v="1"/>
    <x v="1"/>
    <x v="2"/>
    <x v="863"/>
    <n v="321.71103400000004"/>
    <n v="270.37740400000001"/>
    <n v="4395040.2699999996"/>
    <n v="3501002.56"/>
    <n v="3480255.81"/>
    <n v="456"/>
    <n v="354"/>
    <n v="300"/>
  </r>
  <r>
    <x v="48"/>
    <x v="1"/>
    <x v="1"/>
    <x v="3"/>
    <x v="864"/>
    <n v="77.649774999999991"/>
    <n v="148.10137599999999"/>
    <n v="2297406.1800000002"/>
    <n v="875274.62"/>
    <n v="1950409.19"/>
    <n v="152"/>
    <n v="59"/>
    <n v="86"/>
  </r>
  <r>
    <x v="48"/>
    <x v="1"/>
    <x v="2"/>
    <x v="1"/>
    <x v="865"/>
    <n v="70.201516000000012"/>
    <n v="70.826886000000002"/>
    <n v="472401.6"/>
    <n v="767224.29"/>
    <n v="830911.2"/>
    <n v="66"/>
    <n v="110"/>
    <n v="101"/>
  </r>
  <r>
    <x v="48"/>
    <x v="1"/>
    <x v="2"/>
    <x v="2"/>
    <x v="866"/>
    <n v="124.15511599999999"/>
    <n v="122.65734700000002"/>
    <n v="1026219.21"/>
    <n v="1526589.59"/>
    <n v="1377837.46"/>
    <n v="117"/>
    <n v="157"/>
    <n v="145"/>
  </r>
  <r>
    <x v="48"/>
    <x v="1"/>
    <x v="2"/>
    <x v="3"/>
    <x v="867"/>
    <n v="26.812421999999998"/>
    <n v="29.902086000000004"/>
    <n v="208832.28"/>
    <n v="405694.66"/>
    <n v="273907.40999999997"/>
    <n v="23"/>
    <n v="13"/>
    <n v="22"/>
  </r>
  <r>
    <x v="48"/>
    <x v="1"/>
    <x v="3"/>
    <x v="1"/>
    <x v="868"/>
    <n v="698.99084199999993"/>
    <n v="684.35144300000002"/>
    <n v="6546605.2199999997"/>
    <n v="7616935.4500000002"/>
    <n v="7760801.8300000001"/>
    <n v="809"/>
    <n v="896"/>
    <n v="920"/>
  </r>
  <r>
    <x v="48"/>
    <x v="1"/>
    <x v="3"/>
    <x v="2"/>
    <x v="869"/>
    <n v="1095.084331"/>
    <n v="1071.0912219999998"/>
    <n v="10775224.1"/>
    <n v="12792700.960000001"/>
    <n v="12126061.84"/>
    <n v="1019"/>
    <n v="1098"/>
    <n v="1094"/>
  </r>
  <r>
    <x v="48"/>
    <x v="1"/>
    <x v="3"/>
    <x v="3"/>
    <x v="870"/>
    <n v="193.75429800000001"/>
    <n v="274.21927699999998"/>
    <n v="3876347.56"/>
    <n v="2453468.58"/>
    <n v="2855090.88"/>
    <n v="280"/>
    <n v="122"/>
    <n v="171"/>
  </r>
  <r>
    <x v="48"/>
    <x v="1"/>
    <x v="4"/>
    <x v="1"/>
    <x v="104"/>
    <n v="46.484905999999995"/>
    <n v="40.873058"/>
    <n v="0"/>
    <n v="448589.9"/>
    <n v="436194.47"/>
    <n v="0"/>
    <n v="66"/>
    <n v="57"/>
  </r>
  <r>
    <x v="48"/>
    <x v="1"/>
    <x v="4"/>
    <x v="2"/>
    <x v="104"/>
    <n v="76.586264999999997"/>
    <n v="76.627143000000004"/>
    <n v="0"/>
    <n v="828250.97"/>
    <n v="881783.52"/>
    <n v="0"/>
    <n v="82"/>
    <n v="71"/>
  </r>
  <r>
    <x v="48"/>
    <x v="1"/>
    <x v="4"/>
    <x v="3"/>
    <x v="104"/>
    <n v="20.611198000000002"/>
    <n v="15.744260000000001"/>
    <n v="0"/>
    <n v="238311.48"/>
    <n v="130161.27"/>
    <n v="0"/>
    <n v="10"/>
    <n v="12"/>
  </r>
  <r>
    <x v="49"/>
    <x v="1"/>
    <x v="0"/>
    <x v="1"/>
    <x v="871"/>
    <n v="47.264842999999999"/>
    <n v="22.763289999999998"/>
    <n v="1510076.48"/>
    <n v="727044.28"/>
    <n v="257127.44"/>
    <n v="171"/>
    <n v="67"/>
    <n v="33"/>
  </r>
  <r>
    <x v="49"/>
    <x v="1"/>
    <x v="0"/>
    <x v="2"/>
    <x v="872"/>
    <n v="36.039239000000002"/>
    <n v="19.903693000000001"/>
    <n v="1186687.05"/>
    <n v="476958.64"/>
    <n v="229889.27"/>
    <n v="142"/>
    <n v="49"/>
    <n v="27"/>
  </r>
  <r>
    <x v="49"/>
    <x v="1"/>
    <x v="0"/>
    <x v="3"/>
    <x v="873"/>
    <n v="23.595544999999998"/>
    <n v="17.365504000000001"/>
    <n v="443677.55"/>
    <n v="276814.94"/>
    <n v="133101.62"/>
    <n v="24"/>
    <n v="13"/>
    <n v="5"/>
  </r>
  <r>
    <x v="49"/>
    <x v="1"/>
    <x v="1"/>
    <x v="1"/>
    <x v="874"/>
    <n v="128.99320299999999"/>
    <n v="139.674767"/>
    <n v="2036030.19"/>
    <n v="1581932.07"/>
    <n v="1874738.89"/>
    <n v="189"/>
    <n v="172"/>
    <n v="190"/>
  </r>
  <r>
    <x v="49"/>
    <x v="1"/>
    <x v="1"/>
    <x v="2"/>
    <x v="875"/>
    <n v="262.56910299999998"/>
    <n v="210.243425"/>
    <n v="2841075.87"/>
    <n v="3485587.48"/>
    <n v="3014731.89"/>
    <n v="215"/>
    <n v="280"/>
    <n v="233"/>
  </r>
  <r>
    <x v="49"/>
    <x v="1"/>
    <x v="1"/>
    <x v="3"/>
    <x v="876"/>
    <n v="43.037984999999999"/>
    <n v="95.419706000000005"/>
    <n v="1449001.55"/>
    <n v="608794.26"/>
    <n v="1460127.86"/>
    <n v="56"/>
    <n v="30"/>
    <n v="52"/>
  </r>
  <r>
    <x v="49"/>
    <x v="1"/>
    <x v="2"/>
    <x v="1"/>
    <x v="877"/>
    <n v="138.90297000000001"/>
    <n v="145.01656"/>
    <n v="1378789.37"/>
    <n v="2398587.2799999998"/>
    <n v="1939062.35"/>
    <n v="136"/>
    <n v="178"/>
    <n v="191"/>
  </r>
  <r>
    <x v="49"/>
    <x v="1"/>
    <x v="2"/>
    <x v="2"/>
    <x v="878"/>
    <n v="281.76277699999997"/>
    <n v="330.67185700000005"/>
    <n v="2512793.96"/>
    <n v="3958935.47"/>
    <n v="4069588.3"/>
    <n v="250"/>
    <n v="310"/>
    <n v="380"/>
  </r>
  <r>
    <x v="49"/>
    <x v="1"/>
    <x v="2"/>
    <x v="3"/>
    <x v="879"/>
    <n v="101.99937000000001"/>
    <n v="113.351326"/>
    <n v="627053.71"/>
    <n v="1566263.08"/>
    <n v="1730091.52"/>
    <n v="39"/>
    <n v="54"/>
    <n v="68"/>
  </r>
  <r>
    <x v="49"/>
    <x v="1"/>
    <x v="3"/>
    <x v="1"/>
    <x v="880"/>
    <n v="412.58916600000003"/>
    <n v="416.10461600000008"/>
    <n v="5159089.2699999996"/>
    <n v="6352430.3700000001"/>
    <n v="5598722.3799999999"/>
    <n v="453"/>
    <n v="454"/>
    <n v="460"/>
  </r>
  <r>
    <x v="49"/>
    <x v="1"/>
    <x v="3"/>
    <x v="2"/>
    <x v="881"/>
    <n v="655.81636400000002"/>
    <n v="722.52624300000002"/>
    <n v="9977462.1199999992"/>
    <n v="9392656.0899999999"/>
    <n v="9427204.5"/>
    <n v="570"/>
    <n v="547"/>
    <n v="597"/>
  </r>
  <r>
    <x v="49"/>
    <x v="1"/>
    <x v="3"/>
    <x v="3"/>
    <x v="882"/>
    <n v="336.01475599999992"/>
    <n v="410.02245200000004"/>
    <n v="4383775.18"/>
    <n v="5012559.4800000004"/>
    <n v="5512986.54"/>
    <n v="166"/>
    <n v="161"/>
    <n v="188"/>
  </r>
  <r>
    <x v="49"/>
    <x v="1"/>
    <x v="4"/>
    <x v="1"/>
    <x v="883"/>
    <n v="33.080167000000003"/>
    <n v="31.558397999999997"/>
    <n v="453504.01"/>
    <n v="560694.04"/>
    <n v="552845.14"/>
    <n v="37"/>
    <n v="36"/>
    <n v="33"/>
  </r>
  <r>
    <x v="49"/>
    <x v="1"/>
    <x v="4"/>
    <x v="2"/>
    <x v="884"/>
    <n v="34.439807000000002"/>
    <n v="50.568998999999991"/>
    <n v="1135516.26"/>
    <n v="532199.31999999995"/>
    <n v="1046345.64"/>
    <n v="52"/>
    <n v="34"/>
    <n v="52"/>
  </r>
  <r>
    <x v="49"/>
    <x v="1"/>
    <x v="4"/>
    <x v="3"/>
    <x v="885"/>
    <n v="20.943776"/>
    <n v="12.827526000000001"/>
    <n v="241897.98"/>
    <n v="452481.01"/>
    <n v="160310.26"/>
    <n v="10"/>
    <n v="12"/>
    <n v="10"/>
  </r>
  <r>
    <x v="50"/>
    <x v="1"/>
    <x v="0"/>
    <x v="1"/>
    <x v="886"/>
    <n v="16.177384"/>
    <n v="10.179001"/>
    <n v="553781.49"/>
    <n v="259540.45"/>
    <n v="80948.899999999994"/>
    <n v="61"/>
    <n v="17"/>
    <n v="11"/>
  </r>
  <r>
    <x v="50"/>
    <x v="1"/>
    <x v="0"/>
    <x v="2"/>
    <x v="887"/>
    <n v="4.7962730000000002"/>
    <n v="5.6915230000000001"/>
    <n v="903897.87"/>
    <n v="52907.42"/>
    <n v="41430.480000000003"/>
    <n v="70"/>
    <n v="6"/>
    <n v="6"/>
  </r>
  <r>
    <x v="50"/>
    <x v="1"/>
    <x v="0"/>
    <x v="3"/>
    <x v="888"/>
    <n v="4.5557040000000004"/>
    <n v="5.318168"/>
    <n v="106910.11"/>
    <n v="79332.800000000003"/>
    <n v="30450.58"/>
    <n v="5"/>
    <n v="2"/>
    <n v="5"/>
  </r>
  <r>
    <x v="50"/>
    <x v="1"/>
    <x v="1"/>
    <x v="1"/>
    <x v="889"/>
    <n v="104.66501900000002"/>
    <n v="143.80704"/>
    <n v="1474766.19"/>
    <n v="1338260.33"/>
    <n v="1692785"/>
    <n v="149"/>
    <n v="138"/>
    <n v="191"/>
  </r>
  <r>
    <x v="50"/>
    <x v="1"/>
    <x v="1"/>
    <x v="2"/>
    <x v="890"/>
    <n v="140.87435199999999"/>
    <n v="165.47576200000003"/>
    <n v="2506025.17"/>
    <n v="2522715.6"/>
    <n v="2038183.53"/>
    <n v="153"/>
    <n v="153"/>
    <n v="154"/>
  </r>
  <r>
    <x v="50"/>
    <x v="1"/>
    <x v="1"/>
    <x v="3"/>
    <x v="891"/>
    <n v="53.247626999999994"/>
    <n v="83.276224000000013"/>
    <n v="373926.99"/>
    <n v="818439.49"/>
    <n v="1081676.8799999999"/>
    <n v="23"/>
    <n v="35"/>
    <n v="62"/>
  </r>
  <r>
    <x v="50"/>
    <x v="1"/>
    <x v="2"/>
    <x v="1"/>
    <x v="892"/>
    <n v="110.01276999999999"/>
    <n v="100.03952099999998"/>
    <n v="863925.44"/>
    <n v="1382546.85"/>
    <n v="1182662.3899999999"/>
    <n v="100"/>
    <n v="154"/>
    <n v="135"/>
  </r>
  <r>
    <x v="50"/>
    <x v="1"/>
    <x v="2"/>
    <x v="2"/>
    <x v="893"/>
    <n v="174.31098800000001"/>
    <n v="227.18609699999999"/>
    <n v="2289789.2799999998"/>
    <n v="2382064.5699999998"/>
    <n v="3021092.32"/>
    <n v="196"/>
    <n v="227"/>
    <n v="253"/>
  </r>
  <r>
    <x v="50"/>
    <x v="1"/>
    <x v="2"/>
    <x v="3"/>
    <x v="894"/>
    <n v="35.071994000000004"/>
    <n v="65.089977000000019"/>
    <n v="415362.91"/>
    <n v="413627.16"/>
    <n v="670559.61"/>
    <n v="14"/>
    <n v="21"/>
    <n v="38"/>
  </r>
  <r>
    <x v="50"/>
    <x v="1"/>
    <x v="3"/>
    <x v="1"/>
    <x v="895"/>
    <n v="540.93531100000007"/>
    <n v="607.55494599999997"/>
    <n v="8389930.8399999999"/>
    <n v="7117759.3200000003"/>
    <n v="7784103.3799999999"/>
    <n v="751"/>
    <n v="651"/>
    <n v="724"/>
  </r>
  <r>
    <x v="50"/>
    <x v="1"/>
    <x v="3"/>
    <x v="2"/>
    <x v="896"/>
    <n v="775.57611900000006"/>
    <n v="974.05037400000003"/>
    <n v="13002021.73"/>
    <n v="10842940.26"/>
    <n v="12158122.98"/>
    <n v="834"/>
    <n v="750"/>
    <n v="850"/>
  </r>
  <r>
    <x v="50"/>
    <x v="1"/>
    <x v="3"/>
    <x v="3"/>
    <x v="897"/>
    <n v="223.31982099999996"/>
    <n v="403.20668099999995"/>
    <n v="2484496.2000000002"/>
    <n v="2806743.02"/>
    <n v="4696839.92"/>
    <n v="130"/>
    <n v="138"/>
    <n v="247"/>
  </r>
  <r>
    <x v="50"/>
    <x v="1"/>
    <x v="4"/>
    <x v="1"/>
    <x v="898"/>
    <n v="39.004986000000017"/>
    <n v="32.016422000000006"/>
    <n v="226185.36"/>
    <n v="585281.93999999994"/>
    <n v="359264.21"/>
    <n v="19"/>
    <n v="44"/>
    <n v="42"/>
  </r>
  <r>
    <x v="50"/>
    <x v="1"/>
    <x v="4"/>
    <x v="2"/>
    <x v="899"/>
    <n v="51.088551000000002"/>
    <n v="50.056903000000005"/>
    <n v="977031.51"/>
    <n v="714545.03"/>
    <n v="588236.23"/>
    <n v="51"/>
    <n v="48"/>
    <n v="42"/>
  </r>
  <r>
    <x v="50"/>
    <x v="1"/>
    <x v="4"/>
    <x v="3"/>
    <x v="900"/>
    <n v="9.7043929999999996"/>
    <n v="16.777193"/>
    <n v="375867.49"/>
    <n v="90066.61"/>
    <n v="116286.21"/>
    <n v="9"/>
    <n v="6"/>
    <n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dataPosition="0" applyNumberFormats="0" applyBorderFormats="0" applyFontFormats="0" applyPatternFormats="0" applyAlignmentFormats="0" applyWidthHeightFormats="1" dataCaption="Values" updatedVersion="5" minRefreshableVersion="3" useAutoFormatting="1" colGrandTotals="0" itemPrintTitles="1" createdVersion="5" indent="0" outline="1" outlineData="1" multipleFieldFilters="0" rowHeaderCaption="Hospital">
  <location ref="A5:E59" firstHeaderRow="1" firstDataRow="3" firstDataCol="1" rowPageCount="2" colPageCount="1"/>
  <pivotFields count="13">
    <pivotField axis="axisRow" showAl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t="default"/>
      </items>
    </pivotField>
    <pivotField axis="axisCol" showAll="0">
      <items count="5">
        <item m="1" x="2"/>
        <item m="1" x="3"/>
        <item x="0"/>
        <item x="1"/>
        <item t="default"/>
      </items>
    </pivotField>
    <pivotField axis="axisPage" showAll="0">
      <items count="6">
        <item x="0"/>
        <item x="1"/>
        <item x="2"/>
        <item x="3"/>
        <item x="4"/>
        <item t="default"/>
      </items>
    </pivotField>
    <pivotField axis="axisPage" showAll="0" defaultSubtotal="0">
      <items count="4">
        <item x="0"/>
        <item x="1"/>
        <item x="2"/>
        <item x="3"/>
      </items>
    </pivotField>
    <pivotField dataField="1" numFmtId="3" showAll="0">
      <items count="902">
        <item x="104"/>
        <item x="130"/>
        <item x="203"/>
        <item x="133"/>
        <item x="352"/>
        <item x="599"/>
        <item x="600"/>
        <item x="605"/>
        <item x="173"/>
        <item x="131"/>
        <item x="322"/>
        <item x="604"/>
        <item x="510"/>
        <item x="323"/>
        <item x="348"/>
        <item x="390"/>
        <item x="320"/>
        <item x="436"/>
        <item x="696"/>
        <item x="383"/>
        <item x="465"/>
        <item x="448"/>
        <item x="595"/>
        <item x="321"/>
        <item x="651"/>
        <item x="24"/>
        <item x="349"/>
        <item x="351"/>
        <item x="565"/>
        <item x="593"/>
        <item x="567"/>
        <item x="389"/>
        <item x="466"/>
        <item x="362"/>
        <item x="477"/>
        <item x="597"/>
        <item x="650"/>
        <item x="447"/>
        <item x="89"/>
        <item x="380"/>
        <item x="355"/>
        <item x="598"/>
        <item x="310"/>
        <item x="264"/>
        <item x="335"/>
        <item x="358"/>
        <item x="442"/>
        <item x="138"/>
        <item x="333"/>
        <item x="781"/>
        <item x="316"/>
        <item x="39"/>
        <item x="592"/>
        <item x="392"/>
        <item x="403"/>
        <item x="594"/>
        <item x="694"/>
        <item x="861"/>
        <item x="439"/>
        <item x="402"/>
        <item x="277"/>
        <item x="446"/>
        <item x="814"/>
        <item x="596"/>
        <item x="888"/>
        <item x="276"/>
        <item x="676"/>
        <item x="471"/>
        <item x="476"/>
        <item x="775"/>
        <item x="379"/>
        <item x="132"/>
        <item x="564"/>
        <item x="619"/>
        <item x="516"/>
        <item x="647"/>
        <item x="714"/>
        <item x="275"/>
        <item x="395"/>
        <item x="649"/>
        <item x="270"/>
        <item x="468"/>
        <item x="759"/>
        <item x="350"/>
        <item x="637"/>
        <item x="603"/>
        <item x="463"/>
        <item x="695"/>
        <item x="469"/>
        <item x="280"/>
        <item x="552"/>
        <item x="898"/>
        <item x="815"/>
        <item x="378"/>
        <item x="470"/>
        <item x="648"/>
        <item x="582"/>
        <item x="464"/>
        <item x="508"/>
        <item x="816"/>
        <item x="765"/>
        <item x="693"/>
        <item x="472"/>
        <item x="265"/>
        <item x="388"/>
        <item x="677"/>
        <item x="44"/>
        <item x="782"/>
        <item x="433"/>
        <item x="309"/>
        <item x="711"/>
        <item x="771"/>
        <item x="860"/>
        <item x="509"/>
        <item x="354"/>
        <item x="435"/>
        <item x="691"/>
        <item x="831"/>
        <item x="606"/>
        <item x="826"/>
        <item x="334"/>
        <item x="271"/>
        <item x="579"/>
        <item x="643"/>
        <item x="900"/>
        <item x="777"/>
        <item x="828"/>
        <item x="802"/>
        <item x="885"/>
        <item x="769"/>
        <item x="801"/>
        <item x="262"/>
        <item x="269"/>
        <item x="859"/>
        <item x="434"/>
        <item x="827"/>
        <item x="398"/>
        <item x="377"/>
        <item x="54"/>
        <item x="804"/>
        <item x="581"/>
        <item x="451"/>
        <item x="263"/>
        <item x="431"/>
        <item x="783"/>
        <item x="799"/>
        <item x="537"/>
        <item x="353"/>
        <item x="741"/>
        <item x="438"/>
        <item x="813"/>
        <item x="344"/>
        <item x="692"/>
        <item x="709"/>
        <item x="602"/>
        <item x="790"/>
        <item x="758"/>
        <item x="338"/>
        <item x="690"/>
        <item x="365"/>
        <item x="356"/>
        <item x="867"/>
        <item x="551"/>
        <item x="467"/>
        <item x="391"/>
        <item x="268"/>
        <item x="641"/>
        <item x="532"/>
        <item x="480"/>
        <item x="74"/>
        <item x="610"/>
        <item x="449"/>
        <item x="580"/>
        <item x="256"/>
        <item x="29"/>
        <item x="292"/>
        <item x="384"/>
        <item x="382"/>
        <item x="672"/>
        <item x="786"/>
        <item x="337"/>
        <item x="450"/>
        <item x="305"/>
        <item x="562"/>
        <item x="894"/>
        <item x="307"/>
        <item x="440"/>
        <item x="891"/>
        <item x="883"/>
        <item x="314"/>
        <item x="461"/>
        <item x="308"/>
        <item x="260"/>
        <item x="634"/>
        <item x="129"/>
        <item x="784"/>
        <item x="785"/>
        <item x="798"/>
        <item x="563"/>
        <item x="381"/>
        <item x="208"/>
        <item x="792"/>
        <item x="635"/>
        <item x="796"/>
        <item x="834"/>
        <item x="361"/>
        <item x="762"/>
        <item x="663"/>
        <item x="169"/>
        <item x="507"/>
        <item x="250"/>
        <item x="729"/>
        <item x="457"/>
        <item x="261"/>
        <item x="577"/>
        <item x="873"/>
        <item x="295"/>
        <item x="550"/>
        <item x="296"/>
        <item x="739"/>
        <item x="886"/>
        <item x="856"/>
        <item x="421"/>
        <item x="680"/>
        <item x="822"/>
        <item x="586"/>
        <item x="445"/>
        <item x="566"/>
        <item x="375"/>
        <item x="495"/>
        <item x="710"/>
        <item x="713"/>
        <item x="385"/>
        <item x="534"/>
        <item x="364"/>
        <item x="800"/>
        <item x="267"/>
        <item x="666"/>
        <item x="357"/>
        <item x="419"/>
        <item x="601"/>
        <item x="249"/>
        <item x="865"/>
        <item x="134"/>
        <item x="396"/>
        <item x="492"/>
        <item x="811"/>
        <item x="844"/>
        <item x="757"/>
        <item x="679"/>
        <item x="613"/>
        <item x="432"/>
        <item x="427"/>
        <item x="420"/>
        <item x="455"/>
        <item x="342"/>
        <item x="607"/>
        <item x="406"/>
        <item x="817"/>
        <item x="494"/>
        <item x="843"/>
        <item x="533"/>
        <item x="622"/>
        <item x="514"/>
        <item x="315"/>
        <item x="820"/>
        <item x="336"/>
        <item x="879"/>
        <item x="616"/>
        <item x="329"/>
        <item x="313"/>
        <item x="588"/>
        <item x="178"/>
        <item x="549"/>
        <item x="479"/>
        <item x="763"/>
        <item x="401"/>
        <item x="474"/>
        <item x="441"/>
        <item x="633"/>
        <item x="306"/>
        <item x="632"/>
        <item x="726"/>
        <item x="506"/>
        <item x="172"/>
        <item x="376"/>
        <item x="776"/>
        <item x="505"/>
        <item x="397"/>
        <item x="744"/>
        <item x="628"/>
        <item x="327"/>
        <item x="547"/>
        <item x="756"/>
        <item x="858"/>
        <item x="899"/>
        <item x="585"/>
        <item x="462"/>
        <item x="535"/>
        <item x="394"/>
        <item x="88"/>
        <item x="34"/>
        <item x="59"/>
        <item x="636"/>
        <item x="819"/>
        <item x="363"/>
        <item x="829"/>
        <item x="699"/>
        <item x="661"/>
        <item x="493"/>
        <item x="712"/>
        <item x="892"/>
        <item x="286"/>
        <item x="558"/>
        <item x="312"/>
        <item x="812"/>
        <item x="678"/>
        <item x="797"/>
        <item x="513"/>
        <item x="642"/>
        <item x="490"/>
        <item x="740"/>
        <item x="837"/>
        <item x="617"/>
        <item x="498"/>
        <item x="475"/>
        <item x="437"/>
        <item x="717"/>
        <item x="278"/>
        <item x="290"/>
        <item x="343"/>
        <item x="887"/>
        <item x="770"/>
        <item x="735"/>
        <item x="884"/>
        <item x="293"/>
        <item x="279"/>
        <item x="393"/>
        <item x="298"/>
        <item x="683"/>
        <item x="578"/>
        <item x="556"/>
        <item x="664"/>
        <item x="248"/>
        <item x="23"/>
        <item x="501"/>
        <item x="266"/>
        <item x="654"/>
        <item x="621"/>
        <item x="341"/>
        <item x="705"/>
        <item x="84"/>
        <item x="515"/>
        <item x="526"/>
        <item x="587"/>
        <item x="818"/>
        <item x="841"/>
        <item x="727"/>
        <item x="478"/>
        <item x="425"/>
        <item x="640"/>
        <item x="404"/>
        <item x="536"/>
        <item x="168"/>
        <item x="418"/>
        <item x="171"/>
        <item x="540"/>
        <item x="728"/>
        <item x="496"/>
        <item x="657"/>
        <item x="877"/>
        <item x="9"/>
        <item x="724"/>
        <item x="866"/>
        <item x="665"/>
        <item x="697"/>
        <item x="618"/>
        <item x="473"/>
        <item x="803"/>
        <item x="620"/>
        <item x="698"/>
        <item x="626"/>
        <item x="876"/>
        <item x="669"/>
        <item x="405"/>
        <item x="548"/>
        <item x="670"/>
        <item x="371"/>
        <item x="583"/>
        <item x="254"/>
        <item x="328"/>
        <item x="846"/>
        <item x="638"/>
        <item x="821"/>
        <item x="20"/>
        <item x="768"/>
        <item x="743"/>
        <item x="40"/>
        <item x="297"/>
        <item x="872"/>
        <item x="456"/>
        <item x="153"/>
        <item x="369"/>
        <item x="889"/>
        <item x="830"/>
        <item x="847"/>
        <item x="497"/>
        <item x="608"/>
        <item x="584"/>
        <item x="747"/>
        <item x="857"/>
        <item x="522"/>
        <item x="163"/>
        <item x="791"/>
        <item x="871"/>
        <item x="136"/>
        <item x="311"/>
        <item x="742"/>
        <item x="750"/>
        <item x="483"/>
        <item x="625"/>
        <item x="301"/>
        <item x="754"/>
        <item x="444"/>
        <item x="412"/>
        <item x="703"/>
        <item x="686"/>
        <item x="733"/>
        <item x="299"/>
        <item x="499"/>
        <item x="319"/>
        <item x="732"/>
        <item x="291"/>
        <item x="520"/>
        <item x="681"/>
        <item x="761"/>
        <item x="521"/>
        <item x="760"/>
        <item x="326"/>
        <item x="662"/>
        <item x="511"/>
        <item x="302"/>
        <item x="671"/>
        <item x="720"/>
        <item x="890"/>
        <item x="764"/>
        <item x="284"/>
        <item x="491"/>
        <item x="682"/>
        <item x="324"/>
        <item x="426"/>
        <item x="842"/>
        <item x="611"/>
        <item x="416"/>
        <item x="627"/>
        <item x="874"/>
        <item x="443"/>
        <item x="755"/>
        <item x="787"/>
        <item x="387"/>
        <item x="774"/>
        <item x="85"/>
        <item x="789"/>
        <item x="772"/>
        <item x="454"/>
        <item x="805"/>
        <item x="512"/>
        <item x="832"/>
        <item x="519"/>
        <item x="808"/>
        <item x="255"/>
        <item x="543"/>
        <item x="835"/>
        <item x="589"/>
        <item x="294"/>
        <item x="893"/>
        <item x="119"/>
        <item x="183"/>
        <item x="174"/>
        <item x="22"/>
        <item x="304"/>
        <item x="639"/>
        <item x="555"/>
        <item x="655"/>
        <item x="170"/>
        <item x="486"/>
        <item x="340"/>
        <item x="557"/>
        <item x="223"/>
        <item x="135"/>
        <item x="850"/>
        <item x="253"/>
        <item x="359"/>
        <item x="30"/>
        <item x="283"/>
        <item x="748"/>
        <item x="410"/>
        <item x="684"/>
        <item x="484"/>
        <item x="652"/>
        <item x="715"/>
        <item x="807"/>
        <item x="653"/>
        <item x="823"/>
        <item x="360"/>
        <item x="424"/>
        <item x="80"/>
        <item x="274"/>
        <item x="339"/>
        <item x="368"/>
        <item x="528"/>
        <item x="725"/>
        <item x="878"/>
        <item x="538"/>
        <item x="702"/>
        <item x="50"/>
        <item x="570"/>
        <item x="409"/>
        <item x="541"/>
        <item x="19"/>
        <item x="810"/>
        <item x="386"/>
        <item x="417"/>
        <item x="897"/>
        <item x="69"/>
        <item x="623"/>
        <item x="875"/>
        <item x="481"/>
        <item x="482"/>
        <item x="70"/>
        <item x="193"/>
        <item x="500"/>
        <item x="527"/>
        <item x="573"/>
        <item x="840"/>
        <item x="704"/>
        <item x="100"/>
        <item x="864"/>
        <item x="718"/>
        <item x="109"/>
        <item x="591"/>
        <item x="833"/>
        <item x="114"/>
        <item x="370"/>
        <item x="49"/>
        <item x="517"/>
        <item x="553"/>
        <item x="667"/>
        <item x="700"/>
        <item x="504"/>
        <item x="731"/>
        <item x="325"/>
        <item x="452"/>
        <item x="745"/>
        <item x="646"/>
        <item x="852"/>
        <item x="87"/>
        <item x="99"/>
        <item x="568"/>
        <item x="218"/>
        <item x="318"/>
        <item x="366"/>
        <item x="624"/>
        <item x="849"/>
        <item x="422"/>
        <item x="137"/>
        <item x="689"/>
        <item x="730"/>
        <item x="576"/>
        <item x="734"/>
        <item x="242"/>
        <item x="845"/>
        <item x="5"/>
        <item x="609"/>
        <item x="614"/>
        <item x="546"/>
        <item x="523"/>
        <item x="853"/>
        <item x="234"/>
        <item x="460"/>
        <item x="687"/>
        <item x="367"/>
        <item x="272"/>
        <item x="825"/>
        <item x="788"/>
        <item x="407"/>
        <item x="738"/>
        <item x="347"/>
        <item x="285"/>
        <item x="773"/>
        <item x="219"/>
        <item x="656"/>
        <item x="746"/>
        <item x="303"/>
        <item x="882"/>
        <item x="55"/>
        <item x="273"/>
        <item x="281"/>
        <item x="25"/>
        <item x="612"/>
        <item x="251"/>
        <item x="668"/>
        <item x="862"/>
        <item x="317"/>
        <item x="590"/>
        <item x="4"/>
        <item x="485"/>
        <item x="749"/>
        <item x="42"/>
        <item x="766"/>
        <item x="685"/>
        <item x="149"/>
        <item x="423"/>
        <item x="79"/>
        <item x="554"/>
        <item x="880"/>
        <item x="644"/>
        <item x="518"/>
        <item x="259"/>
        <item x="824"/>
        <item x="332"/>
        <item x="870"/>
        <item x="571"/>
        <item x="206"/>
        <item x="345"/>
        <item x="660"/>
        <item x="767"/>
        <item x="158"/>
        <item x="199"/>
        <item x="863"/>
        <item x="502"/>
        <item x="561"/>
        <item x="723"/>
        <item x="247"/>
        <item x="430"/>
        <item x="793"/>
        <item x="453"/>
        <item x="252"/>
        <item x="399"/>
        <item x="408"/>
        <item x="411"/>
        <item x="631"/>
        <item x="855"/>
        <item x="795"/>
        <item x="124"/>
        <item x="688"/>
        <item x="539"/>
        <item x="400"/>
        <item x="753"/>
        <item x="86"/>
        <item x="701"/>
        <item x="75"/>
        <item x="525"/>
        <item x="716"/>
        <item x="372"/>
        <item x="35"/>
        <item x="489"/>
        <item x="838"/>
        <item x="125"/>
        <item x="374"/>
        <item x="52"/>
        <item x="21"/>
        <item x="778"/>
        <item x="289"/>
        <item x="154"/>
        <item x="209"/>
        <item x="780"/>
        <item x="282"/>
        <item x="675"/>
        <item x="503"/>
        <item x="708"/>
        <item x="72"/>
        <item x="213"/>
        <item x="148"/>
        <item x="574"/>
        <item x="214"/>
        <item x="82"/>
        <item x="836"/>
        <item x="645"/>
        <item x="615"/>
        <item x="346"/>
        <item x="300"/>
        <item x="7"/>
        <item x="524"/>
        <item x="895"/>
        <item x="706"/>
        <item x="330"/>
        <item x="115"/>
        <item x="95"/>
        <item x="559"/>
        <item x="658"/>
        <item x="204"/>
        <item x="458"/>
        <item x="41"/>
        <item x="721"/>
        <item x="809"/>
        <item x="868"/>
        <item x="102"/>
        <item x="487"/>
        <item x="736"/>
        <item x="94"/>
        <item x="544"/>
        <item x="14"/>
        <item x="45"/>
        <item x="51"/>
        <item x="151"/>
        <item x="90"/>
        <item x="415"/>
        <item x="428"/>
        <item x="542"/>
        <item x="529"/>
        <item x="15"/>
        <item x="806"/>
        <item x="16"/>
        <item x="373"/>
        <item x="881"/>
        <item x="73"/>
        <item x="629"/>
        <item x="331"/>
        <item x="243"/>
        <item x="65"/>
        <item x="215"/>
        <item x="719"/>
        <item x="751"/>
        <item x="233"/>
        <item x="189"/>
        <item x="27"/>
        <item x="673"/>
        <item x="257"/>
        <item x="896"/>
        <item x="198"/>
        <item x="18"/>
        <item x="839"/>
        <item x="287"/>
        <item x="429"/>
        <item x="459"/>
        <item x="139"/>
        <item x="228"/>
        <item x="794"/>
        <item x="81"/>
        <item x="184"/>
        <item x="779"/>
        <item x="71"/>
        <item x="143"/>
        <item x="0"/>
        <item x="53"/>
        <item x="707"/>
        <item x="531"/>
        <item x="176"/>
        <item x="560"/>
        <item x="869"/>
        <item x="37"/>
        <item x="64"/>
        <item x="83"/>
        <item x="737"/>
        <item x="179"/>
        <item x="659"/>
        <item x="164"/>
        <item x="413"/>
        <item x="10"/>
        <item x="144"/>
        <item x="848"/>
        <item x="127"/>
        <item x="630"/>
        <item x="47"/>
        <item x="224"/>
        <item x="201"/>
        <item x="43"/>
        <item x="60"/>
        <item x="530"/>
        <item x="238"/>
        <item x="851"/>
        <item x="188"/>
        <item x="57"/>
        <item x="17"/>
        <item x="674"/>
        <item x="194"/>
        <item x="211"/>
        <item x="752"/>
        <item x="159"/>
        <item x="545"/>
        <item x="128"/>
        <item x="488"/>
        <item x="236"/>
        <item x="258"/>
        <item x="32"/>
        <item x="288"/>
        <item x="77"/>
        <item x="191"/>
        <item x="120"/>
        <item x="110"/>
        <item x="117"/>
        <item x="414"/>
        <item x="221"/>
        <item x="722"/>
        <item x="572"/>
        <item x="177"/>
        <item x="854"/>
        <item x="217"/>
        <item x="156"/>
        <item x="6"/>
        <item x="126"/>
        <item x="103"/>
        <item x="575"/>
        <item x="92"/>
        <item x="101"/>
        <item x="167"/>
        <item x="67"/>
        <item x="240"/>
        <item x="245"/>
        <item x="569"/>
        <item x="28"/>
        <item x="175"/>
        <item x="105"/>
        <item x="38"/>
        <item x="146"/>
        <item x="220"/>
        <item x="216"/>
        <item x="12"/>
        <item x="226"/>
        <item x="2"/>
        <item x="165"/>
        <item x="222"/>
        <item x="98"/>
        <item x="97"/>
        <item x="56"/>
        <item x="229"/>
        <item x="202"/>
        <item x="181"/>
        <item x="8"/>
        <item x="161"/>
        <item x="96"/>
        <item x="36"/>
        <item x="196"/>
        <item x="48"/>
        <item x="150"/>
        <item x="152"/>
        <item x="239"/>
        <item x="26"/>
        <item x="166"/>
        <item x="155"/>
        <item x="46"/>
        <item x="192"/>
        <item x="241"/>
        <item x="118"/>
        <item x="190"/>
        <item x="200"/>
        <item x="91"/>
        <item x="244"/>
        <item x="157"/>
        <item x="107"/>
        <item x="33"/>
        <item x="58"/>
        <item x="141"/>
        <item x="182"/>
        <item x="62"/>
        <item x="31"/>
        <item x="145"/>
        <item x="186"/>
        <item x="108"/>
        <item x="147"/>
        <item x="237"/>
        <item x="205"/>
        <item x="112"/>
        <item x="197"/>
        <item x="68"/>
        <item x="207"/>
        <item x="93"/>
        <item x="195"/>
        <item x="225"/>
        <item x="246"/>
        <item x="13"/>
        <item x="113"/>
        <item x="235"/>
        <item x="142"/>
        <item x="63"/>
        <item x="227"/>
        <item x="160"/>
        <item x="61"/>
        <item x="116"/>
        <item x="11"/>
        <item x="212"/>
        <item x="66"/>
        <item x="78"/>
        <item x="180"/>
        <item x="111"/>
        <item x="210"/>
        <item x="162"/>
        <item x="106"/>
        <item x="185"/>
        <item x="187"/>
        <item x="3"/>
        <item x="140"/>
        <item x="231"/>
        <item x="76"/>
        <item x="122"/>
        <item x="232"/>
        <item x="1"/>
        <item x="230"/>
        <item x="123"/>
        <item x="121"/>
        <item t="default"/>
      </items>
    </pivotField>
    <pivotField numFmtId="3" showAll="0"/>
    <pivotField dataField="1" numFmtId="3" showAll="0"/>
    <pivotField numFmtId="164" showAll="0"/>
    <pivotField numFmtId="164" showAll="0"/>
    <pivotField numFmtId="164" showAll="0"/>
    <pivotField numFmtId="165" showAll="0"/>
    <pivotField numFmtId="165" showAll="0"/>
    <pivotField numFmtId="165" showAll="0"/>
  </pivotFields>
  <rowFields count="1">
    <field x="0"/>
  </rowFields>
  <rowItems count="5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 t="grand">
      <x/>
    </i>
  </rowItems>
  <colFields count="2">
    <field x="-2"/>
    <field x="1"/>
  </colFields>
  <colItems count="4">
    <i>
      <x/>
      <x v="2"/>
    </i>
    <i r="1">
      <x v="3"/>
    </i>
    <i i="1">
      <x v="1"/>
      <x v="2"/>
    </i>
    <i r="1" i="1">
      <x v="3"/>
    </i>
  </colItems>
  <pageFields count="2">
    <pageField fld="2" hier="-1"/>
    <pageField fld="3" hier="-1"/>
  </pageFields>
  <dataFields count="2">
    <dataField name="Sum of ECMAD 2013" fld="4" baseField="0" baseItem="0"/>
    <dataField name="Sum of ECMAD 2015" fld="6" baseField="4" baseItem="0"/>
  </dataFields>
  <formats count="3">
    <format dxfId="10">
      <pivotArea outline="0" collapsedLevelsAreSubtotals="1" fieldPosition="0"/>
    </format>
    <format dxfId="9">
      <pivotArea outline="0" fieldPosition="0">
        <references count="1">
          <reference field="4294967294" count="1">
            <x v="1"/>
          </reference>
        </references>
      </pivotArea>
    </format>
    <format dxfId="8">
      <pivotArea outline="0" collapsedLevelsAreSubtotals="1" fieldPosition="0">
        <references count="2">
          <reference field="4294967294" count="1" selected="0">
            <x v="1"/>
          </reference>
          <reference field="1" count="0" selected="0" defaultSubtotal="1" sumSubtotal="1" countASubtotal="1" avgSubtotal="1" maxSubtotal="1" minSubtotal="1" productSubtotal="1" countSubtotal="1" stdDevSubtotal="1" stdDevPSubtotal="1" varSubtotal="1" varPSubtotal="1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0" dataPosition="0" applyNumberFormats="0" applyBorderFormats="0" applyFontFormats="0" applyPatternFormats="0" applyAlignmentFormats="0" applyWidthHeightFormats="1" dataCaption="Values" updatedVersion="5" minRefreshableVersion="3" useAutoFormatting="1" colGrandTotals="0" itemPrintTitles="1" createdVersion="5" indent="0" outline="1" outlineData="1" multipleFieldFilters="0">
  <location ref="A4:Y59" firstHeaderRow="1" firstDataRow="4" firstDataCol="1" rowPageCount="1" colPageCount="1"/>
  <pivotFields count="13">
    <pivotField axis="axisRow" showAl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t="default"/>
      </items>
    </pivotField>
    <pivotField axis="axisCol" showAll="0">
      <items count="5">
        <item m="1" x="2"/>
        <item m="1" x="3"/>
        <item x="0"/>
        <item x="1"/>
        <item t="default"/>
      </items>
    </pivotField>
    <pivotField axis="axisPage" showAll="0">
      <items count="6">
        <item x="0"/>
        <item x="1"/>
        <item x="2"/>
        <item x="3"/>
        <item x="4"/>
        <item t="default"/>
      </items>
    </pivotField>
    <pivotField axis="axisCol" showAll="0" defaultSubtotal="0">
      <items count="4">
        <item x="0"/>
        <item x="1"/>
        <item x="2"/>
        <item x="3"/>
      </items>
    </pivotField>
    <pivotField numFmtId="3" showAll="0"/>
    <pivotField numFmtId="3" showAll="0"/>
    <pivotField dataField="1" numFmtId="3" showAll="0"/>
    <pivotField numFmtId="164" showAll="0"/>
    <pivotField numFmtId="164" showAll="0"/>
    <pivotField dataField="1" numFmtId="164" showAll="0"/>
    <pivotField numFmtId="165" showAll="0"/>
    <pivotField numFmtId="165" showAll="0"/>
    <pivotField numFmtId="165" showAll="0"/>
  </pivotFields>
  <rowFields count="1">
    <field x="0"/>
  </rowFields>
  <rowItems count="5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 t="grand">
      <x/>
    </i>
  </rowItems>
  <colFields count="3">
    <field x="-2"/>
    <field x="1"/>
    <field x="3"/>
  </colFields>
  <colItems count="24">
    <i>
      <x/>
      <x v="2"/>
      <x/>
    </i>
    <i t="default" r="1">
      <x v="2"/>
    </i>
    <i r="1">
      <x v="3"/>
      <x v="1"/>
    </i>
    <i r="2">
      <x v="2"/>
    </i>
    <i r="2">
      <x v="3"/>
    </i>
    <i t="default" r="1">
      <x v="3"/>
    </i>
    <i i="1">
      <x v="1"/>
      <x v="2"/>
      <x/>
    </i>
    <i t="default" r="1" i="1">
      <x v="2"/>
    </i>
    <i r="1" i="1">
      <x v="3"/>
      <x v="1"/>
    </i>
    <i r="2" i="1">
      <x v="2"/>
    </i>
    <i r="2" i="1">
      <x v="3"/>
    </i>
    <i t="default" r="1" i="1">
      <x v="3"/>
    </i>
    <i i="2">
      <x v="2"/>
      <x v="2"/>
      <x/>
    </i>
    <i t="default" r="1" i="2">
      <x v="2"/>
    </i>
    <i r="1" i="2">
      <x v="3"/>
      <x v="1"/>
    </i>
    <i r="2" i="2">
      <x v="2"/>
    </i>
    <i r="2" i="2">
      <x v="3"/>
    </i>
    <i t="default" r="1" i="2">
      <x v="3"/>
    </i>
    <i i="3">
      <x v="3"/>
      <x v="2"/>
      <x/>
    </i>
    <i t="default" r="1" i="3">
      <x v="2"/>
    </i>
    <i r="1" i="3">
      <x v="3"/>
      <x v="1"/>
    </i>
    <i r="2" i="3">
      <x v="2"/>
    </i>
    <i r="2" i="3">
      <x v="3"/>
    </i>
    <i t="default" r="1" i="3">
      <x v="3"/>
    </i>
  </colItems>
  <pageFields count="1">
    <pageField fld="2" hier="-1"/>
  </pageFields>
  <dataFields count="4">
    <dataField name="Sum of ECMAD 2015" fld="6" showDataAs="percentOfRow" baseField="0" baseItem="0" numFmtId="10"/>
    <dataField name="Sum of Total Charge_2015" fld="9" showDataAs="percentOfRow" baseField="0" baseItem="0" numFmtId="10"/>
    <dataField name="Sum of ECMAD 2015_2" fld="6" baseField="0" baseItem="12"/>
    <dataField name="Sum of Total Charge_2015_2" fld="9" baseField="0" baseItem="12" numFmtId="4"/>
  </dataFields>
  <formats count="5">
    <format dxfId="7">
      <pivotArea outline="0" collapsedLevelsAreSubtotals="1" fieldPosition="0"/>
    </format>
    <format dxfId="6">
      <pivotArea outline="0" fieldPosition="0">
        <references count="1">
          <reference field="4294967294" count="1">
            <x v="0"/>
          </reference>
        </references>
      </pivotArea>
    </format>
    <format dxfId="5">
      <pivotArea outline="0" fieldPosition="0">
        <references count="1">
          <reference field="4294967294" count="1">
            <x v="0"/>
          </reference>
        </references>
      </pivotArea>
    </format>
    <format dxfId="4">
      <pivotArea outline="0" fieldPosition="0">
        <references count="1">
          <reference field="4294967294" count="1">
            <x v="3"/>
          </reference>
        </references>
      </pivotArea>
    </format>
    <format dxfId="3">
      <pivotArea outline="0" collapsedLevelsAreSubtotals="1" fieldPosition="0">
        <references count="2">
          <reference field="4294967294" count="1" selected="0">
            <x v="1"/>
          </reference>
          <reference field="1" count="0" selected="0" defaultSubtotal="1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" cacheId="0" dataPosition="0" applyNumberFormats="0" applyBorderFormats="0" applyFontFormats="0" applyPatternFormats="0" applyAlignmentFormats="0" applyWidthHeightFormats="1" dataCaption="Values" updatedVersion="5" minRefreshableVersion="3" useAutoFormatting="1" colGrandTotals="0" itemPrintTitles="1" createdVersion="5" indent="0" outline="1" outlineData="1" multipleFieldFilters="0">
  <location ref="A4:M59" firstHeaderRow="1" firstDataRow="4" firstDataCol="1" rowPageCount="1" colPageCount="1"/>
  <pivotFields count="13">
    <pivotField axis="axisRow" showAl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t="default"/>
      </items>
    </pivotField>
    <pivotField axis="axisCol" showAll="0">
      <items count="5">
        <item m="1" x="2"/>
        <item m="1" x="3"/>
        <item x="0"/>
        <item x="1"/>
        <item t="default"/>
      </items>
    </pivotField>
    <pivotField axis="axisPage" showAll="0">
      <items count="6">
        <item x="0"/>
        <item x="1"/>
        <item x="2"/>
        <item x="3"/>
        <item x="4"/>
        <item t="default"/>
      </items>
    </pivotField>
    <pivotField axis="axisCol" showAll="0" defaultSubtotal="0">
      <items count="4">
        <item x="0"/>
        <item x="1"/>
        <item x="2"/>
        <item x="3"/>
      </items>
    </pivotField>
    <pivotField numFmtId="3" showAll="0"/>
    <pivotField numFmtId="3" showAll="0"/>
    <pivotField dataField="1" numFmtId="3" showAll="0"/>
    <pivotField numFmtId="164" showAll="0"/>
    <pivotField numFmtId="164" showAll="0"/>
    <pivotField dataField="1" numFmtId="164" showAll="0"/>
    <pivotField numFmtId="165" showAll="0"/>
    <pivotField numFmtId="165" showAll="0"/>
    <pivotField numFmtId="165" showAll="0"/>
  </pivotFields>
  <rowFields count="1">
    <field x="0"/>
  </rowFields>
  <rowItems count="5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 t="grand">
      <x/>
    </i>
  </rowItems>
  <colFields count="3">
    <field x="-2"/>
    <field x="1"/>
    <field x="3"/>
  </colFields>
  <colItems count="12">
    <i>
      <x/>
      <x v="2"/>
      <x/>
    </i>
    <i t="default" r="1">
      <x v="2"/>
    </i>
    <i r="1">
      <x v="3"/>
      <x v="1"/>
    </i>
    <i r="2">
      <x v="2"/>
    </i>
    <i r="2">
      <x v="3"/>
    </i>
    <i t="default" r="1">
      <x v="3"/>
    </i>
    <i i="1">
      <x v="1"/>
      <x v="2"/>
      <x/>
    </i>
    <i t="default" r="1" i="1">
      <x v="2"/>
    </i>
    <i r="1" i="1">
      <x v="3"/>
      <x v="1"/>
    </i>
    <i r="2" i="1">
      <x v="2"/>
    </i>
    <i r="2" i="1">
      <x v="3"/>
    </i>
    <i t="default" r="1" i="1">
      <x v="3"/>
    </i>
  </colItems>
  <pageFields count="1">
    <pageField fld="2" hier="-1"/>
  </pageFields>
  <dataFields count="2">
    <dataField name="Sum of ECMAD 2015" fld="6" baseField="0" baseItem="0" numFmtId="3"/>
    <dataField name="Sum of Total Charge_2015" fld="9" baseField="0" baseItem="0" numFmtId="164"/>
  </dataFields>
  <formats count="3">
    <format dxfId="2">
      <pivotArea outline="0" collapsedLevelsAreSubtotals="1" fieldPosition="0"/>
    </format>
    <format dxfId="1">
      <pivotArea outline="0" fieldPosition="0">
        <references count="1">
          <reference field="4294967294" count="1">
            <x v="0"/>
          </reference>
        </references>
      </pivotArea>
    </format>
    <format dxfId="0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abSelected="1" zoomScale="120" zoomScaleNormal="120" workbookViewId="0">
      <pane xSplit="2" ySplit="2" topLeftCell="G3" activePane="bottomRight" state="frozen"/>
      <selection pane="topRight" activeCell="C1" sqref="C1"/>
      <selection pane="bottomLeft" activeCell="A2" sqref="A2"/>
      <selection pane="bottomRight" activeCell="I2" sqref="I2"/>
    </sheetView>
  </sheetViews>
  <sheetFormatPr defaultColWidth="9.140625" defaultRowHeight="15" x14ac:dyDescent="0.25"/>
  <cols>
    <col min="1" max="1" width="13.85546875" style="36" customWidth="1"/>
    <col min="2" max="2" width="28.42578125" style="36" customWidth="1"/>
    <col min="3" max="4" width="13.85546875" style="36" customWidth="1"/>
    <col min="5" max="5" width="15.42578125" style="36" customWidth="1"/>
    <col min="6" max="6" width="15.5703125" style="65" customWidth="1"/>
    <col min="7" max="7" width="16.7109375" style="36" customWidth="1"/>
    <col min="8" max="9" width="13.85546875" style="36" customWidth="1"/>
    <col min="10" max="10" width="14.85546875" style="36" customWidth="1"/>
    <col min="11" max="11" width="13.85546875" style="36" customWidth="1"/>
    <col min="12" max="16384" width="9.140625" style="36"/>
  </cols>
  <sheetData>
    <row r="1" spans="1:11" ht="15.75" thickBot="1" x14ac:dyDescent="0.3">
      <c r="A1" s="36" t="s">
        <v>138</v>
      </c>
    </row>
    <row r="2" spans="1:11" s="28" customFormat="1" ht="75" x14ac:dyDescent="0.25">
      <c r="A2" s="39" t="s">
        <v>97</v>
      </c>
      <c r="B2" s="38" t="s">
        <v>86</v>
      </c>
      <c r="C2" s="38" t="s">
        <v>100</v>
      </c>
      <c r="D2" s="38" t="s">
        <v>101</v>
      </c>
      <c r="E2" s="38" t="s">
        <v>98</v>
      </c>
      <c r="F2" s="66" t="s">
        <v>99</v>
      </c>
      <c r="G2" s="38" t="s">
        <v>137</v>
      </c>
      <c r="H2" s="38" t="s">
        <v>102</v>
      </c>
      <c r="I2" s="38" t="s">
        <v>103</v>
      </c>
      <c r="J2" s="40" t="s">
        <v>104</v>
      </c>
      <c r="K2" s="38" t="s">
        <v>105</v>
      </c>
    </row>
    <row r="3" spans="1:11" x14ac:dyDescent="0.25">
      <c r="A3" s="29">
        <v>210061</v>
      </c>
      <c r="B3" s="30" t="s">
        <v>136</v>
      </c>
      <c r="C3" s="33">
        <v>0.13</v>
      </c>
      <c r="D3" s="34">
        <v>9.8699999999999996E-2</v>
      </c>
      <c r="E3" s="31">
        <v>-5.8461538461538565E-2</v>
      </c>
      <c r="F3" s="32">
        <v>-0.21629999999999999</v>
      </c>
      <c r="G3" s="21">
        <v>-0.24478622803707695</v>
      </c>
      <c r="H3" s="34">
        <v>6.5034429992349985E-3</v>
      </c>
      <c r="I3" s="35">
        <v>101.40523620450712</v>
      </c>
      <c r="J3" s="31">
        <v>0.13718897108271688</v>
      </c>
      <c r="K3" s="34">
        <v>0.15435634609586976</v>
      </c>
    </row>
    <row r="4" spans="1:11" x14ac:dyDescent="0.25">
      <c r="A4" s="29">
        <v>210013</v>
      </c>
      <c r="B4" s="30" t="s">
        <v>135</v>
      </c>
      <c r="C4" s="33">
        <v>0.20430000000000001</v>
      </c>
      <c r="D4" s="34">
        <v>0.1608</v>
      </c>
      <c r="E4" s="31">
        <v>-0.14390602055800295</v>
      </c>
      <c r="F4" s="32">
        <v>-0.21079999999999999</v>
      </c>
      <c r="G4" s="21">
        <v>-0.17647602350723812</v>
      </c>
      <c r="H4" s="34">
        <v>-0.25330158042866424</v>
      </c>
      <c r="I4" s="35">
        <v>130.83092580881126</v>
      </c>
      <c r="J4" s="31">
        <v>0.62821650399290152</v>
      </c>
      <c r="K4" s="34">
        <v>0.59159836065573768</v>
      </c>
    </row>
    <row r="5" spans="1:11" x14ac:dyDescent="0.25">
      <c r="A5" s="29">
        <v>210040</v>
      </c>
      <c r="B5" s="30" t="s">
        <v>40</v>
      </c>
      <c r="C5" s="33">
        <v>0.1603</v>
      </c>
      <c r="D5" s="34">
        <v>0.13059999999999999</v>
      </c>
      <c r="E5" s="31">
        <v>-9.7941359950093565E-2</v>
      </c>
      <c r="F5" s="32">
        <v>-0.18740000000000001</v>
      </c>
      <c r="G5" s="21">
        <v>-0.19518327585100714</v>
      </c>
      <c r="H5" s="34">
        <v>-0.20536645491608985</v>
      </c>
      <c r="I5" s="35">
        <v>105.28509010601418</v>
      </c>
      <c r="J5" s="31">
        <v>0.16422370855272519</v>
      </c>
      <c r="K5" s="34">
        <v>0.33622923334857491</v>
      </c>
    </row>
    <row r="6" spans="1:11" x14ac:dyDescent="0.25">
      <c r="A6" s="29">
        <v>210024</v>
      </c>
      <c r="B6" s="30" t="s">
        <v>54</v>
      </c>
      <c r="C6" s="33">
        <v>0.15240000000000001</v>
      </c>
      <c r="D6" s="34">
        <v>0.1273</v>
      </c>
      <c r="E6" s="31">
        <v>-8.9895013123359679E-2</v>
      </c>
      <c r="F6" s="32">
        <v>-0.18210000000000001</v>
      </c>
      <c r="G6" s="21">
        <v>-0.10367499200105368</v>
      </c>
      <c r="H6" s="34">
        <v>-0.15751256749208709</v>
      </c>
      <c r="I6" s="35">
        <v>114.38361651488351</v>
      </c>
      <c r="J6" s="31">
        <v>0.331101483523697</v>
      </c>
      <c r="K6" s="34">
        <v>0.34156249999999999</v>
      </c>
    </row>
    <row r="7" spans="1:11" x14ac:dyDescent="0.25">
      <c r="A7" s="29">
        <v>210008</v>
      </c>
      <c r="B7" s="30" t="s">
        <v>37</v>
      </c>
      <c r="C7" s="33">
        <v>0.15570000000000001</v>
      </c>
      <c r="D7" s="34">
        <v>0.13070000000000001</v>
      </c>
      <c r="E7" s="31">
        <v>-9.1201027617212715E-2</v>
      </c>
      <c r="F7" s="32">
        <v>-0.1721</v>
      </c>
      <c r="G7" s="21">
        <v>-9.7862542138885789E-2</v>
      </c>
      <c r="H7" s="34">
        <v>-0.15712033631108779</v>
      </c>
      <c r="I7" s="35">
        <v>115.63562664750586</v>
      </c>
      <c r="J7" s="31">
        <v>0.36413738805235707</v>
      </c>
      <c r="K7" s="34">
        <v>0.40880814753647121</v>
      </c>
    </row>
    <row r="8" spans="1:11" x14ac:dyDescent="0.25">
      <c r="A8" s="29">
        <v>210030</v>
      </c>
      <c r="B8" s="30" t="s">
        <v>16</v>
      </c>
      <c r="C8" s="33">
        <v>0.14749999999999999</v>
      </c>
      <c r="D8" s="34">
        <v>0.1246</v>
      </c>
      <c r="E8" s="31">
        <v>-0.11728813559322027</v>
      </c>
      <c r="F8" s="32">
        <v>-0.1603</v>
      </c>
      <c r="G8" s="21">
        <v>-0.15397947009301183</v>
      </c>
      <c r="H8" s="34">
        <v>-0.12216624685138544</v>
      </c>
      <c r="I8" s="35">
        <v>102.92212764744654</v>
      </c>
      <c r="J8" s="31">
        <v>8.0751173708920182E-2</v>
      </c>
      <c r="K8" s="34">
        <v>0.28295819935691319</v>
      </c>
    </row>
    <row r="9" spans="1:11" x14ac:dyDescent="0.25">
      <c r="A9" s="29">
        <v>210006</v>
      </c>
      <c r="B9" s="30" t="s">
        <v>134</v>
      </c>
      <c r="C9" s="33">
        <v>0.1241</v>
      </c>
      <c r="D9" s="34">
        <v>0.1079</v>
      </c>
      <c r="E9" s="31">
        <v>-2.6591458501208698E-2</v>
      </c>
      <c r="F9" s="32">
        <v>-0.13469999999999999</v>
      </c>
      <c r="G9" s="21">
        <v>-0.10047469202167381</v>
      </c>
      <c r="H9" s="34">
        <v>-0.13193522697106452</v>
      </c>
      <c r="I9" s="35">
        <v>102.6356061099745</v>
      </c>
      <c r="J9" s="31">
        <v>0.15053763440860216</v>
      </c>
      <c r="K9" s="34">
        <v>0.27768052516411379</v>
      </c>
    </row>
    <row r="10" spans="1:11" x14ac:dyDescent="0.25">
      <c r="A10" s="29">
        <v>210028</v>
      </c>
      <c r="B10" s="30" t="s">
        <v>133</v>
      </c>
      <c r="C10" s="33">
        <v>0.13400000000000001</v>
      </c>
      <c r="D10" s="34">
        <v>0.1198</v>
      </c>
      <c r="E10" s="31">
        <v>-0.15895522388059713</v>
      </c>
      <c r="F10" s="32">
        <v>-0.13170000000000001</v>
      </c>
      <c r="G10" s="21">
        <v>3.8616613399656163E-2</v>
      </c>
      <c r="H10" s="34">
        <v>-2.1255396878113619E-2</v>
      </c>
      <c r="I10" s="35">
        <v>93.701962906559828</v>
      </c>
      <c r="J10" s="31">
        <v>2.9989440337909186E-2</v>
      </c>
      <c r="K10" s="34">
        <v>0.2661567877629063</v>
      </c>
    </row>
    <row r="11" spans="1:11" x14ac:dyDescent="0.25">
      <c r="A11" s="29">
        <v>210060</v>
      </c>
      <c r="B11" s="30" t="s">
        <v>132</v>
      </c>
      <c r="C11" s="33">
        <v>0.13869999999999999</v>
      </c>
      <c r="D11" s="34">
        <v>0.1171</v>
      </c>
      <c r="E11" s="31">
        <v>1.6582552271088735E-2</v>
      </c>
      <c r="F11" s="32">
        <v>-0.12720000000000001</v>
      </c>
      <c r="G11" s="21">
        <v>-1.7235436056532216E-2</v>
      </c>
      <c r="H11" s="34">
        <v>2.6910656620020568E-3</v>
      </c>
      <c r="I11" s="35">
        <v>96.783411524811385</v>
      </c>
      <c r="J11" s="31">
        <v>7.9527559055118116E-2</v>
      </c>
      <c r="K11" s="34">
        <v>0.24646924829157174</v>
      </c>
    </row>
    <row r="12" spans="1:11" x14ac:dyDescent="0.25">
      <c r="A12" s="29">
        <v>210056</v>
      </c>
      <c r="B12" s="30" t="s">
        <v>26</v>
      </c>
      <c r="C12" s="33">
        <v>0.1515</v>
      </c>
      <c r="D12" s="34">
        <v>0.1318</v>
      </c>
      <c r="E12" s="31">
        <v>-4.2904290429042979E-2</v>
      </c>
      <c r="F12" s="32">
        <v>-0.1268</v>
      </c>
      <c r="G12" s="21">
        <v>-0.15478754590057719</v>
      </c>
      <c r="H12" s="34">
        <v>-0.17508278145695366</v>
      </c>
      <c r="I12" s="35">
        <v>110.71473907700634</v>
      </c>
      <c r="J12" s="31">
        <v>0.30222575516693162</v>
      </c>
      <c r="K12" s="34">
        <v>0.29007633587786258</v>
      </c>
    </row>
    <row r="13" spans="1:11" x14ac:dyDescent="0.25">
      <c r="A13" s="29">
        <v>210012</v>
      </c>
      <c r="B13" s="30" t="s">
        <v>131</v>
      </c>
      <c r="C13" s="33">
        <v>0.15140000000000001</v>
      </c>
      <c r="D13" s="34">
        <v>0.1323</v>
      </c>
      <c r="E13" s="31">
        <v>-6.8692206076618412E-2</v>
      </c>
      <c r="F13" s="32">
        <v>-0.1231</v>
      </c>
      <c r="G13" s="21">
        <v>-0.11633079099013721</v>
      </c>
      <c r="H13" s="34">
        <v>-0.15856790900036688</v>
      </c>
      <c r="I13" s="35">
        <v>111.74793622273094</v>
      </c>
      <c r="J13" s="31">
        <v>0.28865619546247817</v>
      </c>
      <c r="K13" s="34">
        <v>0.38226391120744424</v>
      </c>
    </row>
    <row r="14" spans="1:11" x14ac:dyDescent="0.25">
      <c r="A14" s="29">
        <v>210039</v>
      </c>
      <c r="B14" s="30" t="s">
        <v>130</v>
      </c>
      <c r="C14" s="33">
        <v>0.10589999999999999</v>
      </c>
      <c r="D14" s="34">
        <v>9.2100000000000001E-2</v>
      </c>
      <c r="E14" s="31">
        <v>-0.14069877242681772</v>
      </c>
      <c r="F14" s="32">
        <v>-0.121</v>
      </c>
      <c r="G14" s="21">
        <v>-0.16131016158804234</v>
      </c>
      <c r="H14" s="34">
        <v>-0.18443251533742333</v>
      </c>
      <c r="I14" s="35">
        <v>91.887258461828154</v>
      </c>
      <c r="J14" s="31">
        <v>1.0604192355117139E-2</v>
      </c>
      <c r="K14" s="34">
        <v>0.27458952306489443</v>
      </c>
    </row>
    <row r="15" spans="1:11" x14ac:dyDescent="0.25">
      <c r="A15" s="29">
        <v>210063</v>
      </c>
      <c r="B15" s="30" t="s">
        <v>129</v>
      </c>
      <c r="C15" s="33">
        <v>0.12670000000000001</v>
      </c>
      <c r="D15" s="34">
        <v>0.11269999999999999</v>
      </c>
      <c r="E15" s="31">
        <v>-4.7355958958168909E-2</v>
      </c>
      <c r="F15" s="32">
        <v>-0.1203</v>
      </c>
      <c r="G15" s="21">
        <v>-0.12571098526265323</v>
      </c>
      <c r="H15" s="34">
        <v>1.1671872431366026E-2</v>
      </c>
      <c r="I15" s="35">
        <v>97.170229662092083</v>
      </c>
      <c r="J15" s="31">
        <v>8.2129206674745964E-2</v>
      </c>
      <c r="K15" s="34">
        <v>0.17424883026100682</v>
      </c>
    </row>
    <row r="16" spans="1:11" x14ac:dyDescent="0.25">
      <c r="A16" s="29">
        <v>210015</v>
      </c>
      <c r="B16" s="30" t="s">
        <v>128</v>
      </c>
      <c r="C16" s="33">
        <v>0.14030000000000001</v>
      </c>
      <c r="D16" s="34">
        <v>0.12690000000000001</v>
      </c>
      <c r="E16" s="31">
        <v>-1.4255167498218091E-2</v>
      </c>
      <c r="F16" s="32">
        <v>-9.9099999999999994E-2</v>
      </c>
      <c r="G16" s="21">
        <v>-0.12425269225526281</v>
      </c>
      <c r="H16" s="34">
        <v>-4.7358940089488044E-2</v>
      </c>
      <c r="I16" s="35">
        <v>101.9349484107864</v>
      </c>
      <c r="J16" s="31">
        <v>0.1223021582733813</v>
      </c>
      <c r="K16" s="34">
        <v>0.36231528101846167</v>
      </c>
    </row>
    <row r="17" spans="1:11" x14ac:dyDescent="0.25">
      <c r="A17" s="29">
        <v>210011</v>
      </c>
      <c r="B17" s="30" t="s">
        <v>127</v>
      </c>
      <c r="C17" s="33">
        <v>0.14899999999999999</v>
      </c>
      <c r="D17" s="34">
        <v>0.13439999999999999</v>
      </c>
      <c r="E17" s="31">
        <v>-9.5973154362416158E-2</v>
      </c>
      <c r="F17" s="32">
        <v>-9.4899999999999998E-2</v>
      </c>
      <c r="G17" s="21">
        <v>-7.8068821229694163E-2</v>
      </c>
      <c r="H17" s="34">
        <v>-5.8159026310035666E-2</v>
      </c>
      <c r="I17" s="35">
        <v>108.37224066405469</v>
      </c>
      <c r="J17" s="31">
        <v>0.25130701279971157</v>
      </c>
      <c r="K17" s="34">
        <v>0.331672117531018</v>
      </c>
    </row>
    <row r="18" spans="1:11" x14ac:dyDescent="0.25">
      <c r="A18" s="29">
        <v>210035</v>
      </c>
      <c r="B18" s="30" t="s">
        <v>15</v>
      </c>
      <c r="C18" s="33">
        <v>0.1293</v>
      </c>
      <c r="D18" s="34">
        <v>0.1171</v>
      </c>
      <c r="E18" s="31">
        <v>2.7842227378190199E-2</v>
      </c>
      <c r="F18" s="32">
        <v>-9.1700000000000004E-2</v>
      </c>
      <c r="G18" s="21">
        <v>-9.7842659122786779E-2</v>
      </c>
      <c r="H18" s="34">
        <v>-0.21004276888959295</v>
      </c>
      <c r="I18" s="35">
        <v>93.967483899548114</v>
      </c>
      <c r="J18" s="31">
        <v>1.8507219849501728E-2</v>
      </c>
      <c r="K18" s="34">
        <v>0.26914868389850605</v>
      </c>
    </row>
    <row r="19" spans="1:11" x14ac:dyDescent="0.25">
      <c r="A19" s="29">
        <v>210038</v>
      </c>
      <c r="B19" s="30" t="s">
        <v>126</v>
      </c>
      <c r="C19" s="33">
        <v>0.17710000000000001</v>
      </c>
      <c r="D19" s="34">
        <v>0.16259999999999999</v>
      </c>
      <c r="E19" s="31">
        <v>-5.6465273856578291E-2</v>
      </c>
      <c r="F19" s="32">
        <v>-9.1700000000000004E-2</v>
      </c>
      <c r="G19" s="21">
        <v>-4.6595220736143417E-2</v>
      </c>
      <c r="H19" s="34">
        <v>-0.26178010471204194</v>
      </c>
      <c r="I19" s="35">
        <v>130.43740802289332</v>
      </c>
      <c r="J19" s="31">
        <v>0.58465510881593508</v>
      </c>
      <c r="K19" s="34">
        <v>0.63759320270504594</v>
      </c>
    </row>
    <row r="20" spans="1:11" x14ac:dyDescent="0.25">
      <c r="A20" s="29">
        <v>210002</v>
      </c>
      <c r="B20" s="30" t="s">
        <v>125</v>
      </c>
      <c r="C20" s="33">
        <v>0.15279999999999999</v>
      </c>
      <c r="D20" s="34">
        <v>0.13919999999999999</v>
      </c>
      <c r="E20" s="31">
        <v>-1.308900523560208E-2</v>
      </c>
      <c r="F20" s="32">
        <v>-8.9300000000000004E-2</v>
      </c>
      <c r="G20" s="21">
        <v>-0.11842599209400351</v>
      </c>
      <c r="H20" s="34">
        <v>-0.17786622961055176</v>
      </c>
      <c r="I20" s="35">
        <v>110.24702506538274</v>
      </c>
      <c r="J20" s="31">
        <v>0.2940518256772674</v>
      </c>
      <c r="K20" s="34">
        <v>0.43672412253282128</v>
      </c>
    </row>
    <row r="21" spans="1:11" x14ac:dyDescent="0.25">
      <c r="A21" s="29">
        <v>210029</v>
      </c>
      <c r="B21" s="30" t="s">
        <v>124</v>
      </c>
      <c r="C21" s="33">
        <v>0.16320000000000001</v>
      </c>
      <c r="D21" s="34">
        <v>0.14910000000000001</v>
      </c>
      <c r="E21" s="31">
        <v>-6.066176470588247E-2</v>
      </c>
      <c r="F21" s="32">
        <v>-7.8E-2</v>
      </c>
      <c r="G21" s="21">
        <v>-5.4506535039499093E-2</v>
      </c>
      <c r="H21" s="34">
        <v>-9.6739744958854179E-2</v>
      </c>
      <c r="I21" s="35">
        <v>111.44952425065962</v>
      </c>
      <c r="J21" s="31">
        <v>0.29113924050632911</v>
      </c>
      <c r="K21" s="34">
        <v>0.42783130780031958</v>
      </c>
    </row>
    <row r="22" spans="1:11" x14ac:dyDescent="0.25">
      <c r="A22" s="29">
        <v>210043</v>
      </c>
      <c r="B22" s="30" t="s">
        <v>123</v>
      </c>
      <c r="C22" s="33">
        <v>0.15260000000000001</v>
      </c>
      <c r="D22" s="34">
        <v>0.14000000000000001</v>
      </c>
      <c r="E22" s="31">
        <v>-3.6041939711664472E-2</v>
      </c>
      <c r="F22" s="32">
        <v>-7.7399999999999997E-2</v>
      </c>
      <c r="G22" s="21">
        <v>-4.1797236702549867E-2</v>
      </c>
      <c r="H22" s="34">
        <v>-4.7380156075808255E-2</v>
      </c>
      <c r="I22" s="35">
        <v>96.112229444515918</v>
      </c>
      <c r="J22" s="31">
        <v>4.5896685239399375E-2</v>
      </c>
      <c r="K22" s="34">
        <v>0.2486846343820466</v>
      </c>
    </row>
    <row r="23" spans="1:11" x14ac:dyDescent="0.25">
      <c r="A23" s="29">
        <v>210018</v>
      </c>
      <c r="B23" s="30" t="s">
        <v>122</v>
      </c>
      <c r="C23" s="33">
        <v>0.13439999999999999</v>
      </c>
      <c r="D23" s="34">
        <v>0.12429999999999999</v>
      </c>
      <c r="E23" s="31">
        <v>-7.7380952380952328E-2</v>
      </c>
      <c r="F23" s="32">
        <v>-7.6700000000000004E-2</v>
      </c>
      <c r="G23" s="21">
        <v>-6.8414842409001642E-2</v>
      </c>
      <c r="H23" s="34">
        <v>-5.7495806008845518E-2</v>
      </c>
      <c r="I23" s="35">
        <v>93.491814420089753</v>
      </c>
      <c r="J23" s="31">
        <v>3.8375973303670742E-2</v>
      </c>
      <c r="K23" s="34">
        <v>0.18752779012894619</v>
      </c>
    </row>
    <row r="24" spans="1:11" x14ac:dyDescent="0.25">
      <c r="A24" s="29">
        <v>210023</v>
      </c>
      <c r="B24" s="30" t="s">
        <v>3</v>
      </c>
      <c r="C24" s="33">
        <v>0.12970000000000001</v>
      </c>
      <c r="D24" s="34">
        <v>0.1226</v>
      </c>
      <c r="E24" s="31">
        <v>-3.1611410948342522E-2</v>
      </c>
      <c r="F24" s="32">
        <v>-6.3700000000000007E-2</v>
      </c>
      <c r="G24" s="21">
        <v>-0.12272916514293108</v>
      </c>
      <c r="H24" s="34">
        <v>-6.2615526802218158E-2</v>
      </c>
      <c r="I24" s="35">
        <v>92.586191460263947</v>
      </c>
      <c r="J24" s="31">
        <v>3.9199112472925145E-2</v>
      </c>
      <c r="K24" s="34">
        <v>0.17571320373643021</v>
      </c>
    </row>
    <row r="25" spans="1:11" x14ac:dyDescent="0.25">
      <c r="A25" s="29">
        <v>210049</v>
      </c>
      <c r="B25" s="30" t="s">
        <v>121</v>
      </c>
      <c r="C25" s="33">
        <v>0.1268</v>
      </c>
      <c r="D25" s="34">
        <v>0.11550000000000001</v>
      </c>
      <c r="E25" s="31">
        <v>2.3659305993690927E-2</v>
      </c>
      <c r="F25" s="32">
        <v>-6.2E-2</v>
      </c>
      <c r="G25" s="21">
        <v>-4.3767846605668903E-2</v>
      </c>
      <c r="H25" s="34">
        <v>-9.964084145715757E-2</v>
      </c>
      <c r="I25" s="35">
        <v>95.33551790716254</v>
      </c>
      <c r="J25" s="31">
        <v>8.4697323980254619E-2</v>
      </c>
      <c r="K25" s="34">
        <v>0.19995520047786158</v>
      </c>
    </row>
    <row r="26" spans="1:11" x14ac:dyDescent="0.25">
      <c r="A26" s="29">
        <v>210009</v>
      </c>
      <c r="B26" s="30" t="s">
        <v>33</v>
      </c>
      <c r="C26" s="33">
        <v>0.15440000000000001</v>
      </c>
      <c r="D26" s="34">
        <v>0.14419999999999999</v>
      </c>
      <c r="E26" s="31">
        <v>1.9430051813471572E-3</v>
      </c>
      <c r="F26" s="32">
        <v>-6.0999999999999999E-2</v>
      </c>
      <c r="G26" s="21">
        <v>-4.9141074604598489E-2</v>
      </c>
      <c r="H26" s="34">
        <v>-2.2172774869109957E-2</v>
      </c>
      <c r="I26" s="35">
        <v>110.55900056337794</v>
      </c>
      <c r="J26" s="31">
        <v>0.29671858867890649</v>
      </c>
      <c r="K26" s="34">
        <v>0.35675209907220007</v>
      </c>
    </row>
    <row r="27" spans="1:11" x14ac:dyDescent="0.25">
      <c r="A27" s="29">
        <v>210057</v>
      </c>
      <c r="B27" s="30" t="s">
        <v>120</v>
      </c>
      <c r="C27" s="33">
        <v>0.1187</v>
      </c>
      <c r="D27" s="34">
        <v>0.1128</v>
      </c>
      <c r="E27" s="31">
        <v>-4.8020219039595635E-2</v>
      </c>
      <c r="F27" s="32">
        <v>-5.2600000000000001E-2</v>
      </c>
      <c r="G27" s="21">
        <v>-5.4359337746008096E-2</v>
      </c>
      <c r="H27" s="34">
        <v>-0.19660105147328522</v>
      </c>
      <c r="I27" s="35">
        <v>92.885770698639561</v>
      </c>
      <c r="J27" s="31">
        <v>3.0742778541953234E-2</v>
      </c>
      <c r="K27" s="34">
        <v>0.26136499462129964</v>
      </c>
    </row>
    <row r="28" spans="1:11" x14ac:dyDescent="0.25">
      <c r="A28" s="29">
        <v>210051</v>
      </c>
      <c r="B28" s="30" t="s">
        <v>119</v>
      </c>
      <c r="C28" s="33">
        <v>0.1389</v>
      </c>
      <c r="D28" s="34">
        <v>0.129</v>
      </c>
      <c r="E28" s="31">
        <v>-0.14182865370770337</v>
      </c>
      <c r="F28" s="32">
        <v>-4.5600000000000002E-2</v>
      </c>
      <c r="G28" s="21">
        <v>-1.0604382034364757E-2</v>
      </c>
      <c r="H28" s="34">
        <v>-0.1574347466635172</v>
      </c>
      <c r="I28" s="35">
        <v>99.946148257573512</v>
      </c>
      <c r="J28" s="31">
        <v>8.6188436830835116E-2</v>
      </c>
      <c r="K28" s="34">
        <v>0.25478690549722049</v>
      </c>
    </row>
    <row r="29" spans="1:11" x14ac:dyDescent="0.25">
      <c r="A29" s="29">
        <v>210022</v>
      </c>
      <c r="B29" s="30" t="s">
        <v>50</v>
      </c>
      <c r="C29" s="33">
        <v>0.12130000000000001</v>
      </c>
      <c r="D29" s="34">
        <v>0.1143</v>
      </c>
      <c r="E29" s="31">
        <v>-1.5663643858202847E-2</v>
      </c>
      <c r="F29" s="32">
        <v>-4.3499999999999997E-2</v>
      </c>
      <c r="G29" s="21">
        <v>-9.4440671956591671E-2</v>
      </c>
      <c r="H29" s="34">
        <v>9.1995447647952311E-3</v>
      </c>
      <c r="I29" s="35">
        <v>91.496329961606435</v>
      </c>
      <c r="J29" s="31">
        <v>2.82642831259814E-2</v>
      </c>
      <c r="K29" s="34">
        <v>0.11565039106993698</v>
      </c>
    </row>
    <row r="30" spans="1:11" x14ac:dyDescent="0.25">
      <c r="A30" s="29">
        <v>210033</v>
      </c>
      <c r="B30" s="30" t="s">
        <v>118</v>
      </c>
      <c r="C30" s="33">
        <v>0.12939999999999999</v>
      </c>
      <c r="D30" s="34">
        <v>0.1241</v>
      </c>
      <c r="E30" s="31">
        <v>-2.3956723338485308E-2</v>
      </c>
      <c r="F30" s="32">
        <v>-3.6999999999999998E-2</v>
      </c>
      <c r="G30" s="21">
        <v>-6.7606365141008928E-2</v>
      </c>
      <c r="H30" s="34">
        <v>-4.9000790335328004E-2</v>
      </c>
      <c r="I30" s="35">
        <v>92.617018476150236</v>
      </c>
      <c r="J30" s="31">
        <v>4.2769274781862397E-2</v>
      </c>
      <c r="K30" s="34">
        <v>0.24525535554288508</v>
      </c>
    </row>
    <row r="31" spans="1:11" x14ac:dyDescent="0.25">
      <c r="A31" s="29">
        <v>210055</v>
      </c>
      <c r="B31" s="30" t="s">
        <v>117</v>
      </c>
      <c r="C31" s="33">
        <v>0.1489</v>
      </c>
      <c r="D31" s="34">
        <v>0.14410000000000001</v>
      </c>
      <c r="E31" s="31">
        <v>-7.3875083948959142E-2</v>
      </c>
      <c r="F31" s="32">
        <v>-3.4799999999999998E-2</v>
      </c>
      <c r="G31" s="21">
        <v>-0.13353100349505187</v>
      </c>
      <c r="H31" s="34">
        <v>-0.1506117908787542</v>
      </c>
      <c r="I31" s="35">
        <v>96.878916944987481</v>
      </c>
      <c r="J31" s="31">
        <v>5.4175396587847952E-2</v>
      </c>
      <c r="K31" s="34">
        <v>0.40300175634679863</v>
      </c>
    </row>
    <row r="32" spans="1:11" x14ac:dyDescent="0.25">
      <c r="A32" s="29">
        <v>210027</v>
      </c>
      <c r="B32" s="30" t="s">
        <v>116</v>
      </c>
      <c r="C32" s="33">
        <v>0.13139999999999999</v>
      </c>
      <c r="D32" s="34">
        <v>0.12959999999999999</v>
      </c>
      <c r="E32" s="31">
        <v>-4.5662100456620447E-3</v>
      </c>
      <c r="F32" s="32">
        <v>-2.46E-2</v>
      </c>
      <c r="G32" s="21">
        <v>-1.3224472880167926E-2</v>
      </c>
      <c r="H32" s="34">
        <v>-3.2617671345995025E-2</v>
      </c>
      <c r="I32" s="35">
        <v>108.26661901841058</v>
      </c>
      <c r="J32" s="31">
        <v>0.18736692689850959</v>
      </c>
      <c r="K32" s="34">
        <v>0.31819247908685794</v>
      </c>
    </row>
    <row r="33" spans="1:11" x14ac:dyDescent="0.25">
      <c r="A33" s="29">
        <v>210044</v>
      </c>
      <c r="B33" s="30" t="s">
        <v>115</v>
      </c>
      <c r="C33" s="33">
        <v>0.11899999999999999</v>
      </c>
      <c r="D33" s="34">
        <v>0.1163</v>
      </c>
      <c r="E33" s="31">
        <v>-5.2941176470588269E-2</v>
      </c>
      <c r="F33" s="32">
        <v>-2.3699999999999999E-2</v>
      </c>
      <c r="G33" s="21">
        <v>-2.1921410487301896E-2</v>
      </c>
      <c r="H33" s="34">
        <v>-3.2628985290823587E-2</v>
      </c>
      <c r="I33" s="35">
        <v>97.613126709166423</v>
      </c>
      <c r="J33" s="31">
        <v>9.467005076142132E-2</v>
      </c>
      <c r="K33" s="34">
        <v>0.1524181729360039</v>
      </c>
    </row>
    <row r="34" spans="1:11" x14ac:dyDescent="0.25">
      <c r="A34" s="29">
        <v>210034</v>
      </c>
      <c r="B34" s="30" t="s">
        <v>114</v>
      </c>
      <c r="C34" s="33">
        <v>0.1394</v>
      </c>
      <c r="D34" s="34">
        <v>0.13700000000000001</v>
      </c>
      <c r="E34" s="31">
        <v>-2.3672883787661414E-2</v>
      </c>
      <c r="F34" s="32">
        <v>-1.9400000000000001E-2</v>
      </c>
      <c r="G34" s="21">
        <v>-5.1903695940146877E-2</v>
      </c>
      <c r="H34" s="34">
        <v>-0.14357445473089592</v>
      </c>
      <c r="I34" s="35">
        <v>111.191417566022</v>
      </c>
      <c r="J34" s="31">
        <v>0.27710347665089485</v>
      </c>
      <c r="K34" s="34">
        <v>0.48598852603706971</v>
      </c>
    </row>
    <row r="35" spans="1:11" x14ac:dyDescent="0.25">
      <c r="A35" s="29">
        <v>210005</v>
      </c>
      <c r="B35" s="30" t="s">
        <v>113</v>
      </c>
      <c r="C35" s="33">
        <v>0.1148</v>
      </c>
      <c r="D35" s="34">
        <v>0.1123</v>
      </c>
      <c r="E35" s="31">
        <v>7.8397212543552808E-3</v>
      </c>
      <c r="F35" s="32">
        <v>-1.66E-2</v>
      </c>
      <c r="G35" s="21">
        <v>-1.125527798053827E-2</v>
      </c>
      <c r="H35" s="34">
        <v>-0.10479928899422308</v>
      </c>
      <c r="I35" s="35">
        <v>93.478881635709598</v>
      </c>
      <c r="J35" s="31">
        <v>3.7985448360578287E-2</v>
      </c>
      <c r="K35" s="34">
        <v>0.23904576436222005</v>
      </c>
    </row>
    <row r="36" spans="1:11" x14ac:dyDescent="0.25">
      <c r="A36" s="29">
        <v>210062</v>
      </c>
      <c r="B36" s="30" t="s">
        <v>112</v>
      </c>
      <c r="C36" s="33">
        <v>0.12740000000000001</v>
      </c>
      <c r="D36" s="34">
        <v>0.1244</v>
      </c>
      <c r="E36" s="31">
        <v>-4.0031397174254413E-2</v>
      </c>
      <c r="F36" s="32">
        <v>-1.2999999999999999E-2</v>
      </c>
      <c r="G36" s="21">
        <v>1.3140142047197934E-2</v>
      </c>
      <c r="H36" s="34">
        <v>-0.11269287288758267</v>
      </c>
      <c r="I36" s="35">
        <v>97.988843878960864</v>
      </c>
      <c r="J36" s="31">
        <v>8.7291561394643766E-2</v>
      </c>
      <c r="K36" s="34">
        <v>0.32239618788291352</v>
      </c>
    </row>
    <row r="37" spans="1:11" x14ac:dyDescent="0.25">
      <c r="A37" s="29">
        <v>210004</v>
      </c>
      <c r="B37" s="30" t="s">
        <v>111</v>
      </c>
      <c r="C37" s="33">
        <v>0.1234</v>
      </c>
      <c r="D37" s="34">
        <v>0.1229</v>
      </c>
      <c r="E37" s="31">
        <v>5.4294975688816915E-2</v>
      </c>
      <c r="F37" s="32">
        <v>-9.7000000000000003E-3</v>
      </c>
      <c r="G37" s="21">
        <v>-6.1020279846671244E-2</v>
      </c>
      <c r="H37" s="34">
        <v>-3.5025451828328835E-3</v>
      </c>
      <c r="I37" s="35">
        <v>97.450426215665487</v>
      </c>
      <c r="J37" s="31">
        <v>6.4078081901124545E-2</v>
      </c>
      <c r="K37" s="34">
        <v>0.28439364652491805</v>
      </c>
    </row>
    <row r="38" spans="1:11" x14ac:dyDescent="0.25">
      <c r="A38" s="29">
        <v>210010</v>
      </c>
      <c r="B38" s="30" t="s">
        <v>110</v>
      </c>
      <c r="C38" s="33">
        <v>0.12559999999999999</v>
      </c>
      <c r="D38" s="34">
        <v>0.1208</v>
      </c>
      <c r="E38" s="31">
        <v>-7.9617834394896114E-4</v>
      </c>
      <c r="F38" s="32">
        <v>-9.1000000000000004E-3</v>
      </c>
      <c r="G38" s="21">
        <v>9.9193646198086682E-2</v>
      </c>
      <c r="H38" s="34">
        <v>2.0975353959097998E-2</v>
      </c>
      <c r="I38" s="35">
        <v>109.28114344722478</v>
      </c>
      <c r="J38" s="31">
        <v>0.2782114975159688</v>
      </c>
      <c r="K38" s="34">
        <v>0.43763037129745513</v>
      </c>
    </row>
    <row r="39" spans="1:11" x14ac:dyDescent="0.25">
      <c r="A39" s="29">
        <v>210019</v>
      </c>
      <c r="B39" s="30" t="s">
        <v>41</v>
      </c>
      <c r="C39" s="33">
        <v>0.11899999999999999</v>
      </c>
      <c r="D39" s="34">
        <v>0.1172</v>
      </c>
      <c r="E39" s="31">
        <v>2.7731092436974913E-2</v>
      </c>
      <c r="F39" s="32">
        <v>-4.4999999999999997E-3</v>
      </c>
      <c r="G39" s="21">
        <v>8.7806994005568129E-3</v>
      </c>
      <c r="H39" s="34">
        <v>-4.006968641114983E-2</v>
      </c>
      <c r="I39" s="35">
        <v>109.28975758921389</v>
      </c>
      <c r="J39" s="31">
        <v>0.27752607733642398</v>
      </c>
      <c r="K39" s="34">
        <v>0.31447162935970846</v>
      </c>
    </row>
    <row r="40" spans="1:11" x14ac:dyDescent="0.25">
      <c r="A40" s="29">
        <v>210048</v>
      </c>
      <c r="B40" s="30" t="s">
        <v>32</v>
      </c>
      <c r="C40" s="33">
        <v>0.129</v>
      </c>
      <c r="D40" s="34">
        <v>0.1263</v>
      </c>
      <c r="E40" s="31">
        <v>-3.7209302325581395E-2</v>
      </c>
      <c r="F40" s="32">
        <v>2.0000000000000001E-4</v>
      </c>
      <c r="G40" s="21">
        <v>4.0219902431194443E-2</v>
      </c>
      <c r="H40" s="34">
        <v>7.0422535211267512E-2</v>
      </c>
      <c r="I40" s="35">
        <v>92.690684328785508</v>
      </c>
      <c r="J40" s="31">
        <v>3.9001560062402497E-2</v>
      </c>
      <c r="K40" s="34">
        <v>0.20488452891886369</v>
      </c>
    </row>
    <row r="41" spans="1:11" x14ac:dyDescent="0.25">
      <c r="A41" s="29">
        <v>210017</v>
      </c>
      <c r="B41" s="30" t="s">
        <v>24</v>
      </c>
      <c r="C41" s="33">
        <v>7.7200000000000005E-2</v>
      </c>
      <c r="D41" s="34">
        <v>7.6999999999999999E-2</v>
      </c>
      <c r="E41" s="31">
        <v>-5.6994818652849721E-2</v>
      </c>
      <c r="F41" s="32">
        <v>5.1999999999999998E-3</v>
      </c>
      <c r="G41" s="21">
        <v>-9.7182420959948002E-2</v>
      </c>
      <c r="H41" s="34">
        <v>6.3734862970044048E-4</v>
      </c>
      <c r="I41" s="35">
        <v>101.81663078995105</v>
      </c>
      <c r="J41" s="31">
        <v>4.2406311637080869E-2</v>
      </c>
      <c r="K41" s="34">
        <v>0.3628691983122363</v>
      </c>
    </row>
    <row r="42" spans="1:11" x14ac:dyDescent="0.25">
      <c r="A42" s="29">
        <v>210016</v>
      </c>
      <c r="B42" s="30" t="s">
        <v>57</v>
      </c>
      <c r="C42" s="33">
        <v>0.1212</v>
      </c>
      <c r="D42" s="34">
        <v>0.1245</v>
      </c>
      <c r="E42" s="31">
        <v>5.4455445544554504E-2</v>
      </c>
      <c r="F42" s="32">
        <v>2.7199999999999998E-2</v>
      </c>
      <c r="G42" s="21">
        <v>4.3221856795033764E-2</v>
      </c>
      <c r="H42" s="34">
        <v>-0.10772808965006875</v>
      </c>
      <c r="I42" s="35">
        <v>101.84408323662856</v>
      </c>
      <c r="J42" s="31">
        <v>0.10827318156579678</v>
      </c>
      <c r="K42" s="34">
        <v>0.44063684609552689</v>
      </c>
    </row>
    <row r="43" spans="1:11" x14ac:dyDescent="0.25">
      <c r="A43" s="29">
        <v>210058</v>
      </c>
      <c r="B43" s="30" t="s">
        <v>109</v>
      </c>
      <c r="C43" s="33">
        <v>0.1273</v>
      </c>
      <c r="D43" s="34">
        <v>0.13489999999999999</v>
      </c>
      <c r="E43" s="31">
        <v>1.5710919088767206E-3</v>
      </c>
      <c r="F43" s="32">
        <v>3.0700000000000002E-2</v>
      </c>
      <c r="G43" s="21">
        <v>8.1148043354725141E-2</v>
      </c>
      <c r="H43" s="34">
        <v>-9.8996350364963459E-2</v>
      </c>
      <c r="I43" s="35">
        <v>102.10756277333914</v>
      </c>
      <c r="J43" s="31">
        <v>0.16443701226309923</v>
      </c>
      <c r="K43" s="34">
        <v>0.2535008976660682</v>
      </c>
    </row>
    <row r="44" spans="1:11" x14ac:dyDescent="0.25">
      <c r="A44" s="29">
        <v>210001</v>
      </c>
      <c r="B44" s="30" t="s">
        <v>38</v>
      </c>
      <c r="C44" s="33">
        <v>0.1249</v>
      </c>
      <c r="D44" s="34">
        <v>0.12839999999999999</v>
      </c>
      <c r="E44" s="31">
        <v>2.2417934347477964E-2</v>
      </c>
      <c r="F44" s="32">
        <v>4.7E-2</v>
      </c>
      <c r="G44" s="21">
        <v>5.2565222846761239E-2</v>
      </c>
      <c r="H44" s="34">
        <v>4.0660129155704272E-2</v>
      </c>
      <c r="I44" s="35">
        <v>101.69809253397769</v>
      </c>
      <c r="J44" s="31">
        <v>0.14974014724989174</v>
      </c>
      <c r="K44" s="34">
        <v>0.29423180592991915</v>
      </c>
    </row>
    <row r="45" spans="1:11" x14ac:dyDescent="0.25">
      <c r="A45" s="29">
        <v>210037</v>
      </c>
      <c r="B45" s="30" t="s">
        <v>108</v>
      </c>
      <c r="C45" s="33">
        <v>0.1154</v>
      </c>
      <c r="D45" s="34">
        <v>0.12089999999999999</v>
      </c>
      <c r="E45" s="31">
        <v>0.14991334488734842</v>
      </c>
      <c r="F45" s="32">
        <v>6.3799999999999996E-2</v>
      </c>
      <c r="G45" s="21">
        <v>4.6808803662072851E-3</v>
      </c>
      <c r="H45" s="34">
        <v>-2.7379185221837354E-2</v>
      </c>
      <c r="I45" s="35">
        <v>101.34670763099167</v>
      </c>
      <c r="J45" s="31">
        <v>0.11695677684334051</v>
      </c>
      <c r="K45" s="34">
        <v>0.33300066533599465</v>
      </c>
    </row>
    <row r="46" spans="1:11" x14ac:dyDescent="0.25">
      <c r="A46" s="29">
        <v>210003</v>
      </c>
      <c r="B46" s="30" t="s">
        <v>107</v>
      </c>
      <c r="C46" s="33">
        <v>0.1154</v>
      </c>
      <c r="D46" s="34">
        <v>0.125</v>
      </c>
      <c r="E46" s="31">
        <v>-6.7590987868284214E-2</v>
      </c>
      <c r="F46" s="32">
        <v>8.1699999999999995E-2</v>
      </c>
      <c r="G46" s="21">
        <v>0.10180424312601177</v>
      </c>
      <c r="H46" s="34">
        <v>0.15578073495299716</v>
      </c>
      <c r="I46" s="35">
        <v>103.7842946505863</v>
      </c>
      <c r="J46" s="31">
        <v>0.14597014925373133</v>
      </c>
      <c r="K46" s="34">
        <v>0.55949895615866385</v>
      </c>
    </row>
    <row r="47" spans="1:11" x14ac:dyDescent="0.25">
      <c r="A47" s="29">
        <v>210032</v>
      </c>
      <c r="B47" s="30" t="s">
        <v>106</v>
      </c>
      <c r="C47" s="33">
        <v>0.10879999999999999</v>
      </c>
      <c r="D47" s="34">
        <v>0.12670000000000001</v>
      </c>
      <c r="E47" s="31">
        <v>-8.2720588235294379E-3</v>
      </c>
      <c r="F47" s="32">
        <v>0.13170000000000001</v>
      </c>
      <c r="G47" s="21">
        <v>0.19698824528227799</v>
      </c>
      <c r="H47" s="34">
        <v>9.380274897516272E-2</v>
      </c>
      <c r="I47" s="35">
        <v>98.985546769167485</v>
      </c>
      <c r="J47" s="31">
        <v>7.4224866896335728E-2</v>
      </c>
      <c r="K47" s="34">
        <v>0.41925246826516221</v>
      </c>
    </row>
    <row r="48" spans="1:11" x14ac:dyDescent="0.25">
      <c r="E48" s="37"/>
    </row>
  </sheetData>
  <autoFilter ref="A2:K47">
    <sortState ref="A3:K47">
      <sortCondition ref="F2:F47"/>
    </sortState>
  </autoFilter>
  <conditionalFormatting sqref="D3:D46">
    <cfRule type="cellIs" dxfId="22" priority="18" stopIfTrue="1" operator="lessThan">
      <formula>#REF!</formula>
    </cfRule>
  </conditionalFormatting>
  <conditionalFormatting sqref="H3:H46">
    <cfRule type="cellIs" dxfId="21" priority="19" stopIfTrue="1" operator="lessThan">
      <formula>#REF!</formula>
    </cfRule>
  </conditionalFormatting>
  <conditionalFormatting sqref="I3:I46">
    <cfRule type="cellIs" dxfId="20" priority="20" operator="greaterThan">
      <formula>#REF!</formula>
    </cfRule>
  </conditionalFormatting>
  <conditionalFormatting sqref="J3:J46">
    <cfRule type="cellIs" dxfId="19" priority="21" operator="greaterThan">
      <formula>#REF!</formula>
    </cfRule>
  </conditionalFormatting>
  <conditionalFormatting sqref="K3:K46">
    <cfRule type="cellIs" dxfId="18" priority="22" operator="greaterThan">
      <formula>#REF!</formula>
    </cfRule>
  </conditionalFormatting>
  <conditionalFormatting sqref="F3:F46">
    <cfRule type="cellIs" dxfId="17" priority="24" operator="lessThan">
      <formula>#REF!</formula>
    </cfRule>
  </conditionalFormatting>
  <conditionalFormatting sqref="D47">
    <cfRule type="cellIs" dxfId="16" priority="2" stopIfTrue="1" operator="lessThan">
      <formula>#REF!</formula>
    </cfRule>
  </conditionalFormatting>
  <conditionalFormatting sqref="H47">
    <cfRule type="cellIs" dxfId="15" priority="3" stopIfTrue="1" operator="lessThan">
      <formula>#REF!</formula>
    </cfRule>
  </conditionalFormatting>
  <conditionalFormatting sqref="I47">
    <cfRule type="cellIs" dxfId="14" priority="4" operator="greaterThan">
      <formula>#REF!</formula>
    </cfRule>
  </conditionalFormatting>
  <conditionalFormatting sqref="J47">
    <cfRule type="cellIs" dxfId="13" priority="5" operator="greaterThan">
      <formula>#REF!</formula>
    </cfRule>
  </conditionalFormatting>
  <conditionalFormatting sqref="K47">
    <cfRule type="cellIs" dxfId="12" priority="6" operator="greaterThan">
      <formula>#REF!</formula>
    </cfRule>
  </conditionalFormatting>
  <conditionalFormatting sqref="F47">
    <cfRule type="cellIs" dxfId="11" priority="8" operator="lessThan">
      <formula>#REF!</formula>
    </cfRule>
  </conditionalFormatting>
  <pageMargins left="0.7" right="0.7" top="0.75" bottom="0.75" header="0.3" footer="0.3"/>
  <pageSetup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1"/>
  <sheetViews>
    <sheetView workbookViewId="0">
      <selection activeCell="G7" sqref="G7"/>
    </sheetView>
  </sheetViews>
  <sheetFormatPr defaultRowHeight="15" x14ac:dyDescent="0.25"/>
  <cols>
    <col min="1" max="1" width="36.7109375" customWidth="1"/>
    <col min="2" max="6" width="12.28515625" customWidth="1"/>
    <col min="7" max="8" width="15.140625" customWidth="1"/>
    <col min="9" max="9" width="15.140625" style="57" customWidth="1"/>
    <col min="10" max="10" width="14.28515625" hidden="1" customWidth="1"/>
    <col min="11" max="11" width="11.7109375" bestFit="1" customWidth="1"/>
    <col min="12" max="12" width="11.5703125" style="45" customWidth="1"/>
    <col min="13" max="13" width="11.7109375" bestFit="1" customWidth="1"/>
    <col min="14" max="14" width="10.7109375" bestFit="1" customWidth="1"/>
    <col min="15" max="15" width="15.28515625" bestFit="1" customWidth="1"/>
    <col min="16" max="16" width="14.28515625" bestFit="1" customWidth="1"/>
    <col min="17" max="17" width="16.42578125" customWidth="1"/>
    <col min="18" max="18" width="13" customWidth="1"/>
  </cols>
  <sheetData>
    <row r="1" spans="1:18" x14ac:dyDescent="0.25">
      <c r="A1" s="17" t="s">
        <v>87</v>
      </c>
    </row>
    <row r="2" spans="1:18" s="49" customFormat="1" ht="45" x14ac:dyDescent="0.25">
      <c r="A2" s="16" t="s">
        <v>86</v>
      </c>
      <c r="B2" s="19" t="s">
        <v>81</v>
      </c>
      <c r="C2" s="19" t="s">
        <v>82</v>
      </c>
      <c r="D2" s="19" t="s">
        <v>83</v>
      </c>
      <c r="E2" s="19" t="s">
        <v>84</v>
      </c>
      <c r="F2" s="19" t="s">
        <v>85</v>
      </c>
      <c r="G2" s="19" t="s">
        <v>139</v>
      </c>
      <c r="H2" s="19" t="s">
        <v>143</v>
      </c>
      <c r="I2" s="58" t="s">
        <v>142</v>
      </c>
      <c r="J2" s="16" t="s">
        <v>73</v>
      </c>
      <c r="K2" s="62" t="s">
        <v>144</v>
      </c>
      <c r="L2" s="63" t="s">
        <v>145</v>
      </c>
      <c r="M2" s="62" t="s">
        <v>146</v>
      </c>
      <c r="N2" s="62" t="s">
        <v>147</v>
      </c>
      <c r="O2" s="64" t="s">
        <v>148</v>
      </c>
      <c r="P2" s="64" t="s">
        <v>149</v>
      </c>
      <c r="Q2" s="64" t="s">
        <v>150</v>
      </c>
      <c r="R2" s="64" t="s">
        <v>151</v>
      </c>
    </row>
    <row r="3" spans="1:18" x14ac:dyDescent="0.25">
      <c r="A3" s="20" t="s">
        <v>33</v>
      </c>
      <c r="B3" s="21">
        <v>0.88848847966086486</v>
      </c>
      <c r="C3" s="21">
        <v>1.5866792790322111E-2</v>
      </c>
      <c r="D3" s="21">
        <v>7.9642546181419582E-2</v>
      </c>
      <c r="E3" s="21">
        <v>1.6002181367393432E-2</v>
      </c>
      <c r="F3" s="21">
        <v>0.11151152033913513</v>
      </c>
      <c r="G3" s="50">
        <v>249159784.41333333</v>
      </c>
      <c r="H3" s="54">
        <v>11775.939476</v>
      </c>
      <c r="I3" s="59">
        <f t="shared" ref="I3:I49" si="0">H3/$H$51</f>
        <v>6.5124993619943769E-2</v>
      </c>
      <c r="J3" s="4" t="s">
        <v>33</v>
      </c>
      <c r="K3" s="51">
        <v>114158.39717049582</v>
      </c>
      <c r="L3" s="54">
        <v>1812.4633066666665</v>
      </c>
      <c r="M3" s="51">
        <v>8349.2298360000004</v>
      </c>
      <c r="N3" s="51">
        <v>1614.2463333333333</v>
      </c>
      <c r="O3" s="51">
        <v>1985226256.2</v>
      </c>
      <c r="P3" s="51">
        <v>35452540.32</v>
      </c>
      <c r="Q3" s="50">
        <v>177952193.42666665</v>
      </c>
      <c r="R3" s="50">
        <v>35755050.666666664</v>
      </c>
    </row>
    <row r="4" spans="1:18" x14ac:dyDescent="0.25">
      <c r="A4" s="20" t="s">
        <v>55</v>
      </c>
      <c r="B4" s="21">
        <v>0.88174828852303022</v>
      </c>
      <c r="C4" s="21">
        <v>1.1741546745594002E-2</v>
      </c>
      <c r="D4" s="21">
        <v>7.9804160586120082E-2</v>
      </c>
      <c r="E4" s="21">
        <v>2.6706004145255601E-2</v>
      </c>
      <c r="F4" s="21">
        <v>0.1182517114769697</v>
      </c>
      <c r="G4" s="50">
        <v>181295505.29333332</v>
      </c>
      <c r="H4" s="54">
        <v>9111.1189999999988</v>
      </c>
      <c r="I4" s="59">
        <f t="shared" si="0"/>
        <v>5.0387620279031771E-2</v>
      </c>
      <c r="J4" s="4" t="s">
        <v>55</v>
      </c>
      <c r="K4" s="51">
        <v>69027.385930776029</v>
      </c>
      <c r="L4" s="54">
        <v>1063.2638719999998</v>
      </c>
      <c r="M4" s="51">
        <v>6295.8293386666664</v>
      </c>
      <c r="N4" s="51">
        <v>1752.025789333333</v>
      </c>
      <c r="O4" s="51">
        <v>1351836683.9066665</v>
      </c>
      <c r="P4" s="51">
        <v>18001343.266666669</v>
      </c>
      <c r="Q4" s="50">
        <v>122350327.42666666</v>
      </c>
      <c r="R4" s="50">
        <v>40943834.600000001</v>
      </c>
    </row>
    <row r="5" spans="1:18" x14ac:dyDescent="0.25">
      <c r="A5" s="20" t="s">
        <v>20</v>
      </c>
      <c r="B5" s="21">
        <v>0.79340456492786371</v>
      </c>
      <c r="C5" s="21">
        <v>6.0336311119119392E-2</v>
      </c>
      <c r="D5" s="21">
        <v>0.10169381052990753</v>
      </c>
      <c r="E5" s="21">
        <v>4.4565313423109383E-2</v>
      </c>
      <c r="F5" s="21">
        <v>0.20659543507213629</v>
      </c>
      <c r="G5" s="50">
        <v>103637524.50666666</v>
      </c>
      <c r="H5" s="54">
        <v>8314.747331999999</v>
      </c>
      <c r="I5" s="59">
        <f t="shared" si="0"/>
        <v>4.5983411179341259E-2</v>
      </c>
      <c r="J5" s="4" t="s">
        <v>20</v>
      </c>
      <c r="K5" s="51">
        <v>32149.015948903063</v>
      </c>
      <c r="L5" s="54">
        <v>2490.1872813333334</v>
      </c>
      <c r="M5" s="51">
        <v>4020.4202146666662</v>
      </c>
      <c r="N5" s="51">
        <v>1804.1398360000001</v>
      </c>
      <c r="O5" s="51">
        <v>398007269.68000001</v>
      </c>
      <c r="P5" s="51">
        <v>30267396.373333335</v>
      </c>
      <c r="Q5" s="50">
        <v>51014170.653333336</v>
      </c>
      <c r="R5" s="50">
        <v>22355957.48</v>
      </c>
    </row>
    <row r="6" spans="1:18" x14ac:dyDescent="0.25">
      <c r="A6" s="20" t="s">
        <v>29</v>
      </c>
      <c r="B6" s="21">
        <v>0.79574207558671095</v>
      </c>
      <c r="C6" s="21">
        <v>4.0530559330201069E-2</v>
      </c>
      <c r="D6" s="21">
        <v>8.9747105612616188E-2</v>
      </c>
      <c r="E6" s="21">
        <v>7.3980259470471682E-2</v>
      </c>
      <c r="F6" s="21">
        <v>0.20425792441328897</v>
      </c>
      <c r="G6" s="50">
        <v>98779833.093333349</v>
      </c>
      <c r="H6" s="54">
        <v>7899.2356506666665</v>
      </c>
      <c r="I6" s="59">
        <f t="shared" si="0"/>
        <v>4.3685488737484665E-2</v>
      </c>
      <c r="J6" s="4" t="s">
        <v>29</v>
      </c>
      <c r="K6" s="51">
        <v>32173.890421349857</v>
      </c>
      <c r="L6" s="54">
        <v>1628.2570880000001</v>
      </c>
      <c r="M6" s="51">
        <v>3402.1164866666663</v>
      </c>
      <c r="N6" s="51">
        <v>2868.8620759999999</v>
      </c>
      <c r="O6" s="51">
        <v>384823598.09333324</v>
      </c>
      <c r="P6" s="51">
        <v>19600717.560000002</v>
      </c>
      <c r="Q6" s="50">
        <v>43402008.213333338</v>
      </c>
      <c r="R6" s="50">
        <v>35777107.32</v>
      </c>
    </row>
    <row r="7" spans="1:18" x14ac:dyDescent="0.25">
      <c r="A7" s="20" t="s">
        <v>10</v>
      </c>
      <c r="B7" s="21">
        <v>0.79052515502785203</v>
      </c>
      <c r="C7" s="21">
        <v>6.2262829490073196E-2</v>
      </c>
      <c r="D7" s="21">
        <v>0.10173976196978733</v>
      </c>
      <c r="E7" s="21">
        <v>4.5472253512287432E-2</v>
      </c>
      <c r="F7" s="21">
        <v>0.20947484497214797</v>
      </c>
      <c r="G7" s="50">
        <v>86010765.373333335</v>
      </c>
      <c r="H7" s="54">
        <v>7248.3072199999997</v>
      </c>
      <c r="I7" s="59">
        <f t="shared" si="0"/>
        <v>4.0085630740540702E-2</v>
      </c>
      <c r="J7" s="4" t="s">
        <v>10</v>
      </c>
      <c r="K7" s="51">
        <v>26689.346168302392</v>
      </c>
      <c r="L7" s="54">
        <v>2221.5822133333336</v>
      </c>
      <c r="M7" s="51">
        <v>3463.1456159999998</v>
      </c>
      <c r="N7" s="51">
        <v>1563.5793906666665</v>
      </c>
      <c r="O7" s="51">
        <v>324591115.65333331</v>
      </c>
      <c r="P7" s="51">
        <v>25565234.906666666</v>
      </c>
      <c r="Q7" s="50">
        <v>41774537.640000001</v>
      </c>
      <c r="R7" s="50">
        <v>18670992.826666668</v>
      </c>
    </row>
    <row r="8" spans="1:18" x14ac:dyDescent="0.25">
      <c r="A8" s="20" t="s">
        <v>48</v>
      </c>
      <c r="B8" s="21">
        <v>0.79996890232883866</v>
      </c>
      <c r="C8" s="21">
        <v>6.0940372839058343E-2</v>
      </c>
      <c r="D8" s="21">
        <v>9.4282155097129103E-2</v>
      </c>
      <c r="E8" s="21">
        <v>4.4808569734973873E-2</v>
      </c>
      <c r="F8" s="21">
        <v>0.20003109767116131</v>
      </c>
      <c r="G8" s="50">
        <v>84422172.053333327</v>
      </c>
      <c r="H8" s="54">
        <v>6494.5296386666669</v>
      </c>
      <c r="I8" s="59">
        <f t="shared" si="0"/>
        <v>3.5916981583058401E-2</v>
      </c>
      <c r="J8" s="4" t="s">
        <v>48</v>
      </c>
      <c r="K8" s="51">
        <v>26739.971438643988</v>
      </c>
      <c r="L8" s="54">
        <v>2058.7894746666666</v>
      </c>
      <c r="M8" s="51">
        <v>2964.2489693333332</v>
      </c>
      <c r="N8" s="51">
        <v>1471.4911946666664</v>
      </c>
      <c r="O8" s="51">
        <v>337623065.09333336</v>
      </c>
      <c r="P8" s="51">
        <v>25719594.106666666</v>
      </c>
      <c r="Q8" s="50">
        <v>39791334.50666666</v>
      </c>
      <c r="R8" s="50">
        <v>18911243.440000001</v>
      </c>
    </row>
    <row r="9" spans="1:18" x14ac:dyDescent="0.25">
      <c r="A9" s="20" t="s">
        <v>46</v>
      </c>
      <c r="B9" s="21">
        <v>0.86477012228540473</v>
      </c>
      <c r="C9" s="21">
        <v>3.3119658308871334E-2</v>
      </c>
      <c r="D9" s="21">
        <v>7.9437689245403814E-2</v>
      </c>
      <c r="E9" s="21">
        <v>2.2672530160320101E-2</v>
      </c>
      <c r="F9" s="21">
        <v>0.13522987771459524</v>
      </c>
      <c r="G9" s="50">
        <v>97563092.973333344</v>
      </c>
      <c r="H9" s="54">
        <v>6366.1546333333326</v>
      </c>
      <c r="I9" s="59">
        <f t="shared" si="0"/>
        <v>3.5207023670967175E-2</v>
      </c>
      <c r="J9" s="4" t="s">
        <v>46</v>
      </c>
      <c r="K9" s="51">
        <v>39022.094463333604</v>
      </c>
      <c r="L9" s="54">
        <v>1643.4229933333329</v>
      </c>
      <c r="M9" s="51">
        <v>3712.1587506666669</v>
      </c>
      <c r="N9" s="51">
        <v>1010.5728893333331</v>
      </c>
      <c r="O9" s="51">
        <v>623897982.21333325</v>
      </c>
      <c r="P9" s="51">
        <v>23894544.293333333</v>
      </c>
      <c r="Q9" s="50">
        <v>57311200.693333335</v>
      </c>
      <c r="R9" s="50">
        <v>16357347.986666666</v>
      </c>
    </row>
    <row r="10" spans="1:18" x14ac:dyDescent="0.25">
      <c r="A10" s="20" t="s">
        <v>3</v>
      </c>
      <c r="B10" s="21">
        <v>0.88705508721501547</v>
      </c>
      <c r="C10" s="21">
        <v>3.9774369548612631E-2</v>
      </c>
      <c r="D10" s="21">
        <v>5.7254400264250396E-2</v>
      </c>
      <c r="E10" s="21">
        <v>1.5916142972121409E-2</v>
      </c>
      <c r="F10" s="21">
        <v>0.11294491278498443</v>
      </c>
      <c r="G10" s="50">
        <v>63573640.026666664</v>
      </c>
      <c r="H10" s="54">
        <v>5829.1954093333334</v>
      </c>
      <c r="I10" s="59">
        <f t="shared" si="0"/>
        <v>3.2237454567080423E-2</v>
      </c>
      <c r="J10" s="4" t="s">
        <v>3</v>
      </c>
      <c r="K10" s="51">
        <v>48941.106690711204</v>
      </c>
      <c r="L10" s="54">
        <v>2107.0149573333333</v>
      </c>
      <c r="M10" s="51">
        <v>2911.8880906666668</v>
      </c>
      <c r="N10" s="51">
        <v>810.29236133333325</v>
      </c>
      <c r="O10" s="51">
        <v>499299343.44000006</v>
      </c>
      <c r="P10" s="51">
        <v>22387918.053333331</v>
      </c>
      <c r="Q10" s="50">
        <v>32226955.093333334</v>
      </c>
      <c r="R10" s="50">
        <v>8958766.879999999</v>
      </c>
    </row>
    <row r="11" spans="1:18" x14ac:dyDescent="0.25">
      <c r="A11" s="20" t="s">
        <v>31</v>
      </c>
      <c r="B11" s="21">
        <v>0.8517016973423096</v>
      </c>
      <c r="C11" s="21">
        <v>3.9791700619838805E-2</v>
      </c>
      <c r="D11" s="21">
        <v>8.4325100384808713E-2</v>
      </c>
      <c r="E11" s="21">
        <v>2.4181501653042871E-2</v>
      </c>
      <c r="F11" s="21">
        <v>0.1482983026576904</v>
      </c>
      <c r="G11" s="50">
        <v>89177359.253333315</v>
      </c>
      <c r="H11" s="54">
        <v>5717.1025666666656</v>
      </c>
      <c r="I11" s="59">
        <f t="shared" si="0"/>
        <v>3.1617542611997264E-2</v>
      </c>
      <c r="J11" s="4" t="s">
        <v>31</v>
      </c>
      <c r="K11" s="51">
        <v>36689.771651376504</v>
      </c>
      <c r="L11" s="54">
        <v>1593.48676</v>
      </c>
      <c r="M11" s="51">
        <v>3220.2448373333332</v>
      </c>
      <c r="N11" s="51">
        <v>903.37096933333316</v>
      </c>
      <c r="O11" s="51">
        <v>512160334.13333338</v>
      </c>
      <c r="P11" s="51">
        <v>23928249.466666665</v>
      </c>
      <c r="Q11" s="50">
        <v>50707861.359999992</v>
      </c>
      <c r="R11" s="50">
        <v>14541248.426666668</v>
      </c>
    </row>
    <row r="12" spans="1:18" x14ac:dyDescent="0.25">
      <c r="A12" s="20" t="s">
        <v>45</v>
      </c>
      <c r="B12" s="21">
        <v>0.83905176311676699</v>
      </c>
      <c r="C12" s="21">
        <v>3.5431688580702461E-2</v>
      </c>
      <c r="D12" s="21">
        <v>7.8125561067113158E-2</v>
      </c>
      <c r="E12" s="21">
        <v>4.7390987235417265E-2</v>
      </c>
      <c r="F12" s="21">
        <v>0.1609482368832329</v>
      </c>
      <c r="G12" s="50">
        <v>62018497.546666659</v>
      </c>
      <c r="H12" s="54">
        <v>5224.8700346666674</v>
      </c>
      <c r="I12" s="59">
        <f t="shared" si="0"/>
        <v>2.8895327490956451E-2</v>
      </c>
      <c r="J12" s="4" t="s">
        <v>45</v>
      </c>
      <c r="K12" s="51">
        <v>24414.69665626773</v>
      </c>
      <c r="L12" s="54">
        <v>1139.3848893333331</v>
      </c>
      <c r="M12" s="51">
        <v>2346.3221960000001</v>
      </c>
      <c r="N12" s="51">
        <v>1739.1629493333337</v>
      </c>
      <c r="O12" s="51">
        <v>323313449.83999997</v>
      </c>
      <c r="P12" s="51">
        <v>13652961.560000001</v>
      </c>
      <c r="Q12" s="50">
        <v>30104274.586666662</v>
      </c>
      <c r="R12" s="50">
        <v>18261261.399999999</v>
      </c>
    </row>
    <row r="13" spans="1:18" x14ac:dyDescent="0.25">
      <c r="A13" s="20" t="s">
        <v>41</v>
      </c>
      <c r="B13" s="21">
        <v>0.84403286136278266</v>
      </c>
      <c r="C13" s="21">
        <v>5.0947634723148859E-2</v>
      </c>
      <c r="D13" s="21">
        <v>7.286486107523843E-2</v>
      </c>
      <c r="E13" s="21">
        <v>3.2154642838830037E-2</v>
      </c>
      <c r="F13" s="21">
        <v>0.15596713863721734</v>
      </c>
      <c r="G13" s="50">
        <v>66270985.080000006</v>
      </c>
      <c r="H13" s="54">
        <v>5158.6627293333331</v>
      </c>
      <c r="I13" s="59">
        <f t="shared" si="0"/>
        <v>2.8529178331798948E-2</v>
      </c>
      <c r="J13" s="4" t="s">
        <v>41</v>
      </c>
      <c r="K13" s="51">
        <v>30410.558302584144</v>
      </c>
      <c r="L13" s="54">
        <v>1762.9613986666666</v>
      </c>
      <c r="M13" s="51">
        <v>2357.9146653333332</v>
      </c>
      <c r="N13" s="51">
        <v>1037.7866653333333</v>
      </c>
      <c r="O13" s="51">
        <v>358632527.66666669</v>
      </c>
      <c r="P13" s="51">
        <v>21647828.959999997</v>
      </c>
      <c r="Q13" s="50">
        <v>30960535.426666666</v>
      </c>
      <c r="R13" s="50">
        <v>13662620.693333333</v>
      </c>
    </row>
    <row r="14" spans="1:18" x14ac:dyDescent="0.25">
      <c r="A14" s="20" t="s">
        <v>32</v>
      </c>
      <c r="B14" s="21">
        <v>0.82598207799794221</v>
      </c>
      <c r="C14" s="21">
        <v>4.711974510194937E-2</v>
      </c>
      <c r="D14" s="21">
        <v>8.0995298712444555E-2</v>
      </c>
      <c r="E14" s="21">
        <v>4.5902878187664031E-2</v>
      </c>
      <c r="F14" s="21">
        <v>0.17401792200205798</v>
      </c>
      <c r="G14" s="50">
        <v>50430358.74666667</v>
      </c>
      <c r="H14" s="54">
        <v>5048.1339120000002</v>
      </c>
      <c r="I14" s="59">
        <f t="shared" si="0"/>
        <v>2.7917915974487794E-2</v>
      </c>
      <c r="J14" s="4" t="s">
        <v>32</v>
      </c>
      <c r="K14" s="51">
        <v>20950.736703429455</v>
      </c>
      <c r="L14" s="54">
        <v>1456.2843706666665</v>
      </c>
      <c r="M14" s="51">
        <v>2226.5464079999997</v>
      </c>
      <c r="N14" s="51">
        <v>1365.3031333333331</v>
      </c>
      <c r="O14" s="51">
        <v>239369439.84000003</v>
      </c>
      <c r="P14" s="51">
        <v>13655292.640000001</v>
      </c>
      <c r="Q14" s="50">
        <v>23472421.253333334</v>
      </c>
      <c r="R14" s="50">
        <v>13302644.853333332</v>
      </c>
    </row>
    <row r="15" spans="1:18" x14ac:dyDescent="0.25">
      <c r="A15" s="20" t="s">
        <v>26</v>
      </c>
      <c r="B15" s="21">
        <v>0.78862518095779477</v>
      </c>
      <c r="C15" s="21">
        <v>5.8332651491853203E-2</v>
      </c>
      <c r="D15" s="21">
        <v>0.10676527930321938</v>
      </c>
      <c r="E15" s="21">
        <v>4.6276888247132629E-2</v>
      </c>
      <c r="F15" s="21">
        <v>0.2113748190422052</v>
      </c>
      <c r="G15" s="50">
        <v>64113472.306666665</v>
      </c>
      <c r="H15" s="54">
        <v>4996.1221453333337</v>
      </c>
      <c r="I15" s="59">
        <f t="shared" si="0"/>
        <v>2.7630273024281393E-2</v>
      </c>
      <c r="J15" s="4" t="s">
        <v>26</v>
      </c>
      <c r="K15" s="51">
        <v>17462.646761192806</v>
      </c>
      <c r="L15" s="54">
        <v>1508.44012</v>
      </c>
      <c r="M15" s="51">
        <v>2379.4109520000002</v>
      </c>
      <c r="N15" s="51">
        <v>1108.2710733333333</v>
      </c>
      <c r="O15" s="51">
        <v>239203037.18666673</v>
      </c>
      <c r="P15" s="51">
        <v>17693256.239999998</v>
      </c>
      <c r="Q15" s="50">
        <v>32383671.853333335</v>
      </c>
      <c r="R15" s="50">
        <v>14036544.213333331</v>
      </c>
    </row>
    <row r="16" spans="1:18" x14ac:dyDescent="0.25">
      <c r="A16" s="20" t="s">
        <v>21</v>
      </c>
      <c r="B16" s="21">
        <v>0.86005106279616916</v>
      </c>
      <c r="C16" s="21">
        <v>4.816054008861248E-2</v>
      </c>
      <c r="D16" s="21">
        <v>6.4639050317435318E-2</v>
      </c>
      <c r="E16" s="21">
        <v>2.7149346797783164E-2</v>
      </c>
      <c r="F16" s="21">
        <v>0.13994893720383098</v>
      </c>
      <c r="G16" s="50">
        <v>51720551.653333329</v>
      </c>
      <c r="H16" s="54">
        <v>4941.7325373333333</v>
      </c>
      <c r="I16" s="59">
        <f t="shared" si="0"/>
        <v>2.732947979405035E-2</v>
      </c>
      <c r="J16" s="4" t="s">
        <v>21</v>
      </c>
      <c r="K16" s="51">
        <v>26122.178407787997</v>
      </c>
      <c r="L16" s="54">
        <v>1650.9871253333331</v>
      </c>
      <c r="M16" s="51">
        <v>2187.4038560000004</v>
      </c>
      <c r="N16" s="51">
        <v>1103.3415560000001</v>
      </c>
      <c r="O16" s="51">
        <v>317846754.01333332</v>
      </c>
      <c r="P16" s="51">
        <v>17798561.039999999</v>
      </c>
      <c r="Q16" s="50">
        <v>23888479.66666666</v>
      </c>
      <c r="R16" s="50">
        <v>10033510.946666667</v>
      </c>
    </row>
    <row r="17" spans="1:18" x14ac:dyDescent="0.25">
      <c r="A17" s="20" t="s">
        <v>38</v>
      </c>
      <c r="B17" s="21">
        <v>0.8425849106150457</v>
      </c>
      <c r="C17" s="21">
        <v>5.1443739752547374E-2</v>
      </c>
      <c r="D17" s="21">
        <v>7.625816693802881E-2</v>
      </c>
      <c r="E17" s="21">
        <v>2.971318269437815E-2</v>
      </c>
      <c r="F17" s="21">
        <v>0.15741508938495435</v>
      </c>
      <c r="G17" s="50">
        <v>49713028.74666667</v>
      </c>
      <c r="H17" s="54">
        <v>4688.2687480000004</v>
      </c>
      <c r="I17" s="59">
        <f t="shared" si="0"/>
        <v>2.5927737903574277E-2</v>
      </c>
      <c r="J17" s="4" t="s">
        <v>38</v>
      </c>
      <c r="K17" s="51">
        <v>21648.992909581197</v>
      </c>
      <c r="L17" s="54">
        <v>1589.6898800000001</v>
      </c>
      <c r="M17" s="51">
        <v>2156.1033426666668</v>
      </c>
      <c r="N17" s="51">
        <v>942.47552533333339</v>
      </c>
      <c r="O17" s="51">
        <v>266095506.13333333</v>
      </c>
      <c r="P17" s="51">
        <v>16246372.08</v>
      </c>
      <c r="Q17" s="50">
        <v>24082979.973333333</v>
      </c>
      <c r="R17" s="50">
        <v>9383676.6933333334</v>
      </c>
    </row>
    <row r="18" spans="1:18" x14ac:dyDescent="0.25">
      <c r="A18" s="20" t="s">
        <v>47</v>
      </c>
      <c r="B18" s="21">
        <v>0.7832401450920452</v>
      </c>
      <c r="C18" s="21">
        <v>7.9944921534082045E-2</v>
      </c>
      <c r="D18" s="21">
        <v>0.10527273982576717</v>
      </c>
      <c r="E18" s="21">
        <v>3.1542193548105703E-2</v>
      </c>
      <c r="F18" s="21">
        <v>0.21675985490795494</v>
      </c>
      <c r="G18" s="50">
        <v>57610973.640000008</v>
      </c>
      <c r="H18" s="54">
        <v>4599.3881813333328</v>
      </c>
      <c r="I18" s="59">
        <f t="shared" si="0"/>
        <v>2.5436197814658171E-2</v>
      </c>
      <c r="J18" s="4" t="s">
        <v>47</v>
      </c>
      <c r="K18" s="51">
        <v>14451.6225926676</v>
      </c>
      <c r="L18" s="54">
        <v>1728.6918159999996</v>
      </c>
      <c r="M18" s="51">
        <v>2107.9501853333336</v>
      </c>
      <c r="N18" s="51">
        <v>762.74617999999998</v>
      </c>
      <c r="O18" s="51">
        <v>208171514.84000003</v>
      </c>
      <c r="P18" s="51">
        <v>21247960.186666664</v>
      </c>
      <c r="Q18" s="50">
        <v>27979650.760000002</v>
      </c>
      <c r="R18" s="50">
        <v>8383362.6933333343</v>
      </c>
    </row>
    <row r="19" spans="1:18" x14ac:dyDescent="0.25">
      <c r="A19" s="20" t="s">
        <v>50</v>
      </c>
      <c r="B19" s="21">
        <v>0.84963740090582207</v>
      </c>
      <c r="C19" s="21">
        <v>3.3573128088602452E-2</v>
      </c>
      <c r="D19" s="21">
        <v>7.40525581020057E-2</v>
      </c>
      <c r="E19" s="21">
        <v>4.2736912903569797E-2</v>
      </c>
      <c r="F19" s="21">
        <v>0.15036259909417796</v>
      </c>
      <c r="G19" s="50">
        <v>44953515.960000001</v>
      </c>
      <c r="H19" s="54">
        <v>4305.990272</v>
      </c>
      <c r="I19" s="59">
        <f t="shared" si="0"/>
        <v>2.3813606512080542E-2</v>
      </c>
      <c r="J19" s="4" t="s">
        <v>50</v>
      </c>
      <c r="K19" s="51">
        <v>21026.133736140666</v>
      </c>
      <c r="L19" s="54">
        <v>1007.9571333333334</v>
      </c>
      <c r="M19" s="51">
        <v>2045.0135919999996</v>
      </c>
      <c r="N19" s="51">
        <v>1253.0195466666667</v>
      </c>
      <c r="O19" s="51">
        <v>254013888.37333333</v>
      </c>
      <c r="P19" s="51">
        <v>10037270.959999999</v>
      </c>
      <c r="Q19" s="50">
        <v>22139301.079999998</v>
      </c>
      <c r="R19" s="50">
        <v>12776943.920000002</v>
      </c>
    </row>
    <row r="20" spans="1:18" x14ac:dyDescent="0.25">
      <c r="A20" s="20" t="s">
        <v>17</v>
      </c>
      <c r="B20" s="21">
        <v>0.75886872564272123</v>
      </c>
      <c r="C20" s="21">
        <v>6.8741658086301199E-2</v>
      </c>
      <c r="D20" s="21">
        <v>0.10739572169141651</v>
      </c>
      <c r="E20" s="21">
        <v>6.4993894579561062E-2</v>
      </c>
      <c r="F20" s="21">
        <v>0.24113127435727877</v>
      </c>
      <c r="G20" s="50">
        <v>54942730.57333333</v>
      </c>
      <c r="H20" s="54">
        <v>4291.2419413333337</v>
      </c>
      <c r="I20" s="59">
        <f t="shared" si="0"/>
        <v>2.3732043173331309E-2</v>
      </c>
      <c r="J20" s="4" t="s">
        <v>17</v>
      </c>
      <c r="K20" s="51">
        <v>12906.109131059726</v>
      </c>
      <c r="L20" s="54">
        <v>1304.1676626666665</v>
      </c>
      <c r="M20" s="51">
        <v>1889.8281973333335</v>
      </c>
      <c r="N20" s="51">
        <v>1097.2460813333332</v>
      </c>
      <c r="O20" s="51">
        <v>172911290.93333331</v>
      </c>
      <c r="P20" s="51">
        <v>15663063.24</v>
      </c>
      <c r="Q20" s="50">
        <v>24470547.080000002</v>
      </c>
      <c r="R20" s="50">
        <v>14809120.253333332</v>
      </c>
    </row>
    <row r="21" spans="1:18" x14ac:dyDescent="0.25">
      <c r="A21" s="20" t="s">
        <v>40</v>
      </c>
      <c r="B21" s="21">
        <v>0.79273014549135712</v>
      </c>
      <c r="C21" s="21">
        <v>7.2576879344034811E-2</v>
      </c>
      <c r="D21" s="21">
        <v>9.6155398863365729E-2</v>
      </c>
      <c r="E21" s="21">
        <v>3.8537576301242327E-2</v>
      </c>
      <c r="F21" s="21">
        <v>0.20726985450864285</v>
      </c>
      <c r="G21" s="50">
        <v>52642468.199999996</v>
      </c>
      <c r="H21" s="54">
        <v>4280.0808906666671</v>
      </c>
      <c r="I21" s="59">
        <f t="shared" si="0"/>
        <v>2.3670318726212683E-2</v>
      </c>
      <c r="J21" s="4" t="s">
        <v>40</v>
      </c>
      <c r="K21" s="51">
        <v>13275.881466762803</v>
      </c>
      <c r="L21" s="54">
        <v>1419.4317013333332</v>
      </c>
      <c r="M21" s="51">
        <v>1920.4104186666666</v>
      </c>
      <c r="N21" s="51">
        <v>940.23877066666671</v>
      </c>
      <c r="O21" s="51">
        <v>201337872.1866667</v>
      </c>
      <c r="P21" s="51">
        <v>18433100.52</v>
      </c>
      <c r="Q21" s="50">
        <v>24421580.933333334</v>
      </c>
      <c r="R21" s="50">
        <v>9787786.7466666661</v>
      </c>
    </row>
    <row r="22" spans="1:18" x14ac:dyDescent="0.25">
      <c r="A22" s="20" t="s">
        <v>54</v>
      </c>
      <c r="B22" s="21">
        <v>0.84432668075356487</v>
      </c>
      <c r="C22" s="21">
        <v>4.2716371695154784E-2</v>
      </c>
      <c r="D22" s="21">
        <v>8.6298798423175477E-2</v>
      </c>
      <c r="E22" s="21">
        <v>2.6658149128105019E-2</v>
      </c>
      <c r="F22" s="21">
        <v>0.15567331924643527</v>
      </c>
      <c r="G22" s="50">
        <v>62786410.719999999</v>
      </c>
      <c r="H22" s="54">
        <v>4256.7351413333336</v>
      </c>
      <c r="I22" s="59">
        <f t="shared" si="0"/>
        <v>2.3541208706627001E-2</v>
      </c>
      <c r="J22" s="4" t="s">
        <v>54</v>
      </c>
      <c r="K22" s="51">
        <v>24974.405855543049</v>
      </c>
      <c r="L22" s="54">
        <v>1233.1154973333335</v>
      </c>
      <c r="M22" s="51">
        <v>2364.7931720000001</v>
      </c>
      <c r="N22" s="51">
        <v>658.82647199999985</v>
      </c>
      <c r="O22" s="51">
        <v>340535179.80000001</v>
      </c>
      <c r="P22" s="51">
        <v>17228434.973333333</v>
      </c>
      <c r="Q22" s="50">
        <v>34806168.640000001</v>
      </c>
      <c r="R22" s="50">
        <v>10751807.106666667</v>
      </c>
    </row>
    <row r="23" spans="1:18" x14ac:dyDescent="0.25">
      <c r="A23" s="20" t="s">
        <v>56</v>
      </c>
      <c r="B23" s="21">
        <v>0.85551294764440811</v>
      </c>
      <c r="C23" s="21">
        <v>4.9087428631152258E-2</v>
      </c>
      <c r="D23" s="21">
        <v>7.3469156531819887E-2</v>
      </c>
      <c r="E23" s="21">
        <v>2.1930467192619763E-2</v>
      </c>
      <c r="F23" s="21">
        <v>0.14448705235559189</v>
      </c>
      <c r="G23" s="50">
        <v>46968271.813333333</v>
      </c>
      <c r="H23" s="54">
        <v>4092.916937333333</v>
      </c>
      <c r="I23" s="59">
        <f t="shared" si="0"/>
        <v>2.2635237721290842E-2</v>
      </c>
      <c r="J23" s="4" t="s">
        <v>56</v>
      </c>
      <c r="K23" s="51">
        <v>22851.822550445595</v>
      </c>
      <c r="L23" s="54">
        <v>1391.5464466666665</v>
      </c>
      <c r="M23" s="51">
        <v>2061.4206359999998</v>
      </c>
      <c r="N23" s="51">
        <v>639.94985466666662</v>
      </c>
      <c r="O23" s="51">
        <v>278100798.72000003</v>
      </c>
      <c r="P23" s="51">
        <v>15956804.799999999</v>
      </c>
      <c r="Q23" s="50">
        <v>23882550.426666666</v>
      </c>
      <c r="R23" s="50">
        <v>7128916.586666666</v>
      </c>
    </row>
    <row r="24" spans="1:18" x14ac:dyDescent="0.25">
      <c r="A24" s="20" t="s">
        <v>23</v>
      </c>
      <c r="B24" s="21">
        <v>0.88662697305500116</v>
      </c>
      <c r="C24" s="21">
        <v>3.3029517781362372E-2</v>
      </c>
      <c r="D24" s="21">
        <v>5.6433605297280386E-2</v>
      </c>
      <c r="E24" s="21">
        <v>2.3909903866355935E-2</v>
      </c>
      <c r="F24" s="21">
        <v>0.11337302694499871</v>
      </c>
      <c r="G24" s="50">
        <v>50349385.360000007</v>
      </c>
      <c r="H24" s="54">
        <v>4000.9239413333339</v>
      </c>
      <c r="I24" s="59">
        <f t="shared" si="0"/>
        <v>2.2126484828174371E-2</v>
      </c>
      <c r="J24" s="4" t="s">
        <v>23</v>
      </c>
      <c r="K24" s="51">
        <v>31319.99106968852</v>
      </c>
      <c r="L24" s="54">
        <v>1169.1994920000002</v>
      </c>
      <c r="M24" s="51">
        <v>1887.0850253333335</v>
      </c>
      <c r="N24" s="51">
        <v>944.6394240000003</v>
      </c>
      <c r="O24" s="51">
        <v>393754355.33333331</v>
      </c>
      <c r="P24" s="51">
        <v>14668532.399999999</v>
      </c>
      <c r="Q24" s="50">
        <v>25062375.213333335</v>
      </c>
      <c r="R24" s="50">
        <v>10618477.746666666</v>
      </c>
    </row>
    <row r="25" spans="1:18" x14ac:dyDescent="0.25">
      <c r="A25" s="20" t="s">
        <v>51</v>
      </c>
      <c r="B25" s="21">
        <v>0.88503812906007318</v>
      </c>
      <c r="C25" s="21">
        <v>2.8652025499083855E-2</v>
      </c>
      <c r="D25" s="21">
        <v>5.9320471716371941E-2</v>
      </c>
      <c r="E25" s="21">
        <v>2.6989373724471147E-2</v>
      </c>
      <c r="F25" s="21">
        <v>0.11496187093992694</v>
      </c>
      <c r="G25" s="50">
        <v>47407565.706666671</v>
      </c>
      <c r="H25" s="54">
        <v>3891.7374079999995</v>
      </c>
      <c r="I25" s="59">
        <f t="shared" si="0"/>
        <v>2.1522645762831916E-2</v>
      </c>
      <c r="J25" s="4" t="s">
        <v>51</v>
      </c>
      <c r="K25" s="51">
        <v>29162.674490371468</v>
      </c>
      <c r="L25" s="54">
        <v>971.18563600000004</v>
      </c>
      <c r="M25" s="51">
        <v>1960.4920879999997</v>
      </c>
      <c r="N25" s="51">
        <v>960.05968399999995</v>
      </c>
      <c r="O25" s="51">
        <v>364968862.40000004</v>
      </c>
      <c r="P25" s="51">
        <v>11815419.933333332</v>
      </c>
      <c r="Q25" s="50">
        <v>24462364.240000006</v>
      </c>
      <c r="R25" s="50">
        <v>11129781.533333333</v>
      </c>
    </row>
    <row r="26" spans="1:18" x14ac:dyDescent="0.25">
      <c r="A26" s="20" t="s">
        <v>58</v>
      </c>
      <c r="B26" s="21">
        <v>0.85644953738234697</v>
      </c>
      <c r="C26" s="21">
        <v>4.4829987937478707E-2</v>
      </c>
      <c r="D26" s="21">
        <v>7.2081148889952068E-2</v>
      </c>
      <c r="E26" s="21">
        <v>2.6639325790222379E-2</v>
      </c>
      <c r="F26" s="21">
        <v>0.14355046261765317</v>
      </c>
      <c r="G26" s="50">
        <v>47390190.160000004</v>
      </c>
      <c r="H26" s="54">
        <v>3852.967776</v>
      </c>
      <c r="I26" s="59">
        <f t="shared" si="0"/>
        <v>2.1308236369696584E-2</v>
      </c>
      <c r="J26" s="4" t="s">
        <v>58</v>
      </c>
      <c r="K26" s="51">
        <v>21119.503246509998</v>
      </c>
      <c r="L26" s="54">
        <v>1191.4625733333335</v>
      </c>
      <c r="M26" s="51">
        <v>1896.6142120000002</v>
      </c>
      <c r="N26" s="51">
        <v>764.89099066666665</v>
      </c>
      <c r="O26" s="51">
        <v>282738945.58666664</v>
      </c>
      <c r="P26" s="51">
        <v>14799685.173333334</v>
      </c>
      <c r="Q26" s="50">
        <v>23796087.38666667</v>
      </c>
      <c r="R26" s="50">
        <v>8794417.5999999996</v>
      </c>
    </row>
    <row r="27" spans="1:18" x14ac:dyDescent="0.25">
      <c r="A27" s="20" t="s">
        <v>14</v>
      </c>
      <c r="B27" s="21">
        <v>0.81115015350488384</v>
      </c>
      <c r="C27" s="21">
        <v>6.7002265860815133E-2</v>
      </c>
      <c r="D27" s="21">
        <v>8.3241711313246813E-2</v>
      </c>
      <c r="E27" s="21">
        <v>3.8605869321054309E-2</v>
      </c>
      <c r="F27" s="21">
        <v>0.18884984649511624</v>
      </c>
      <c r="G27" s="50">
        <v>48321153.013333328</v>
      </c>
      <c r="H27" s="54">
        <v>3667.3047973333328</v>
      </c>
      <c r="I27" s="59">
        <f t="shared" si="0"/>
        <v>2.0281456270684596E-2</v>
      </c>
      <c r="J27" s="4" t="s">
        <v>14</v>
      </c>
      <c r="K27" s="51">
        <v>15679.576194125055</v>
      </c>
      <c r="L27" s="54">
        <v>1271.5431720000001</v>
      </c>
      <c r="M27" s="51">
        <v>1589.4315866666666</v>
      </c>
      <c r="N27" s="51">
        <v>806.33003866666661</v>
      </c>
      <c r="O27" s="51">
        <v>207549603.09333336</v>
      </c>
      <c r="P27" s="51">
        <v>17143920.426666666</v>
      </c>
      <c r="Q27" s="50">
        <v>21299119.613333333</v>
      </c>
      <c r="R27" s="50">
        <v>9878112.9733333327</v>
      </c>
    </row>
    <row r="28" spans="1:18" x14ac:dyDescent="0.25">
      <c r="A28" s="20" t="s">
        <v>57</v>
      </c>
      <c r="B28" s="21">
        <v>0.81202199886565674</v>
      </c>
      <c r="C28" s="21">
        <v>5.1925607741136498E-2</v>
      </c>
      <c r="D28" s="21">
        <v>9.0353687544851818E-2</v>
      </c>
      <c r="E28" s="21">
        <v>4.5698705848354955E-2</v>
      </c>
      <c r="F28" s="21">
        <v>0.18797800113434329</v>
      </c>
      <c r="G28" s="50">
        <v>49342498.133333333</v>
      </c>
      <c r="H28" s="54">
        <v>3650.6911493333337</v>
      </c>
      <c r="I28" s="59">
        <f t="shared" si="0"/>
        <v>2.0189577085825586E-2</v>
      </c>
      <c r="J28" s="4" t="s">
        <v>57</v>
      </c>
      <c r="K28" s="51">
        <v>15260.487501926522</v>
      </c>
      <c r="L28" s="54">
        <v>1006.8235080000001</v>
      </c>
      <c r="M28" s="51">
        <v>1778.5522893333334</v>
      </c>
      <c r="N28" s="51">
        <v>865.31535200000008</v>
      </c>
      <c r="O28" s="51">
        <v>213148313.7466667</v>
      </c>
      <c r="P28" s="51">
        <v>13629994.933333335</v>
      </c>
      <c r="Q28" s="50">
        <v>23717012.800000001</v>
      </c>
      <c r="R28" s="50">
        <v>11995490.399999999</v>
      </c>
    </row>
    <row r="29" spans="1:18" x14ac:dyDescent="0.25">
      <c r="A29" s="20" t="s">
        <v>42</v>
      </c>
      <c r="B29" s="21">
        <v>0.80831325689145217</v>
      </c>
      <c r="C29" s="21">
        <v>5.3231828404430089E-2</v>
      </c>
      <c r="D29" s="21">
        <v>9.5276978308593191E-2</v>
      </c>
      <c r="E29" s="21">
        <v>4.3177936395524447E-2</v>
      </c>
      <c r="F29" s="21">
        <v>0.19168674310854772</v>
      </c>
      <c r="G29" s="50">
        <v>53354378.226666659</v>
      </c>
      <c r="H29" s="54">
        <v>3635.850676</v>
      </c>
      <c r="I29" s="59">
        <f t="shared" si="0"/>
        <v>2.0107504166452992E-2</v>
      </c>
      <c r="J29" s="4" t="s">
        <v>42</v>
      </c>
      <c r="K29" s="51">
        <v>14443.80934993307</v>
      </c>
      <c r="L29" s="54">
        <v>1095.9365666666665</v>
      </c>
      <c r="M29" s="51">
        <v>1718.1961293333334</v>
      </c>
      <c r="N29" s="51">
        <v>821.71798000000001</v>
      </c>
      <c r="O29" s="51">
        <v>224987135.43999997</v>
      </c>
      <c r="P29" s="51">
        <v>14816627.693333333</v>
      </c>
      <c r="Q29" s="50">
        <v>26519538.359999996</v>
      </c>
      <c r="R29" s="50">
        <v>12018212.173333332</v>
      </c>
    </row>
    <row r="30" spans="1:18" x14ac:dyDescent="0.25">
      <c r="A30" s="20" t="s">
        <v>27</v>
      </c>
      <c r="B30" s="21">
        <v>0.79736967509274759</v>
      </c>
      <c r="C30" s="21">
        <v>5.2081535138059971E-2</v>
      </c>
      <c r="D30" s="21">
        <v>8.5342796092723175E-2</v>
      </c>
      <c r="E30" s="21">
        <v>6.5205993676469287E-2</v>
      </c>
      <c r="F30" s="21">
        <v>0.20263032490725241</v>
      </c>
      <c r="G30" s="50">
        <v>42552520.773333333</v>
      </c>
      <c r="H30" s="54">
        <v>3061.7195640000004</v>
      </c>
      <c r="I30" s="59">
        <f t="shared" si="0"/>
        <v>1.6932361743021332E-2</v>
      </c>
      <c r="J30" s="4" t="s">
        <v>27</v>
      </c>
      <c r="K30" s="51">
        <v>10649.650255309198</v>
      </c>
      <c r="L30" s="54">
        <v>889.29785466666669</v>
      </c>
      <c r="M30" s="51">
        <v>1219.7765040000002</v>
      </c>
      <c r="N30" s="51">
        <v>952.64520533333359</v>
      </c>
      <c r="O30" s="51">
        <v>167448232.03999999</v>
      </c>
      <c r="P30" s="51">
        <v>10937161.586666666</v>
      </c>
      <c r="Q30" s="50">
        <v>17922051.426666666</v>
      </c>
      <c r="R30" s="50">
        <v>13693307.76</v>
      </c>
    </row>
    <row r="31" spans="1:18" x14ac:dyDescent="0.25">
      <c r="A31" s="20" t="s">
        <v>39</v>
      </c>
      <c r="B31" s="21">
        <v>0.80861679326313041</v>
      </c>
      <c r="C31" s="21">
        <v>5.0064893217452944E-2</v>
      </c>
      <c r="D31" s="21">
        <v>8.4297385647843448E-2</v>
      </c>
      <c r="E31" s="21">
        <v>5.7020927871573326E-2</v>
      </c>
      <c r="F31" s="21">
        <v>0.1913832067368697</v>
      </c>
      <c r="G31" s="50">
        <v>32821242.41333333</v>
      </c>
      <c r="H31" s="54">
        <v>2912.085982666667</v>
      </c>
      <c r="I31" s="59">
        <f t="shared" si="0"/>
        <v>1.6104836597403582E-2</v>
      </c>
      <c r="J31" s="4" t="s">
        <v>39</v>
      </c>
      <c r="K31" s="51">
        <v>10809.205315602392</v>
      </c>
      <c r="L31" s="54">
        <v>749.60840933333327</v>
      </c>
      <c r="M31" s="51">
        <v>1272.5192613333334</v>
      </c>
      <c r="N31" s="51">
        <v>889.95831200000009</v>
      </c>
      <c r="O31" s="51">
        <v>138673649.81333333</v>
      </c>
      <c r="P31" s="51">
        <v>8585873.4666666668</v>
      </c>
      <c r="Q31" s="50">
        <v>14456571.066666668</v>
      </c>
      <c r="R31" s="50">
        <v>9778797.8800000008</v>
      </c>
    </row>
    <row r="32" spans="1:18" x14ac:dyDescent="0.25">
      <c r="A32" s="20" t="s">
        <v>52</v>
      </c>
      <c r="B32" s="21">
        <v>0.75766802697362434</v>
      </c>
      <c r="C32" s="21">
        <v>4.2074512448179717E-2</v>
      </c>
      <c r="D32" s="21">
        <v>0.13361413987306894</v>
      </c>
      <c r="E32" s="21">
        <v>6.6643320705126935E-2</v>
      </c>
      <c r="F32" s="21">
        <v>0.24233197302637563</v>
      </c>
      <c r="G32" s="50">
        <v>49709735.453333341</v>
      </c>
      <c r="H32" s="54">
        <v>2879.2122706666669</v>
      </c>
      <c r="I32" s="59">
        <f t="shared" si="0"/>
        <v>1.5923033668760214E-2</v>
      </c>
      <c r="J32" s="4" t="s">
        <v>52</v>
      </c>
      <c r="K32" s="51">
        <v>8498.0841252663977</v>
      </c>
      <c r="L32" s="54">
        <v>506.25272133333334</v>
      </c>
      <c r="M32" s="51">
        <v>1621.1429986666669</v>
      </c>
      <c r="N32" s="51">
        <v>751.81655066666679</v>
      </c>
      <c r="O32" s="51">
        <v>155420998.36000001</v>
      </c>
      <c r="P32" s="51">
        <v>8630775.6133333351</v>
      </c>
      <c r="Q32" s="50">
        <v>27408366.559999999</v>
      </c>
      <c r="R32" s="50">
        <v>13670593.280000001</v>
      </c>
    </row>
    <row r="33" spans="1:18" x14ac:dyDescent="0.25">
      <c r="A33" s="20" t="s">
        <v>15</v>
      </c>
      <c r="B33" s="21">
        <v>0.78428887614333453</v>
      </c>
      <c r="C33" s="21">
        <v>7.0253335456843632E-2</v>
      </c>
      <c r="D33" s="21">
        <v>8.2270438422191408E-2</v>
      </c>
      <c r="E33" s="21">
        <v>6.3187349977630425E-2</v>
      </c>
      <c r="F33" s="21">
        <v>0.21571112385666547</v>
      </c>
      <c r="G33" s="50">
        <v>32533831.440000001</v>
      </c>
      <c r="H33" s="54">
        <v>2689.2190053333329</v>
      </c>
      <c r="I33" s="59">
        <f t="shared" si="0"/>
        <v>1.4872305595821053E-2</v>
      </c>
      <c r="J33" s="4" t="s">
        <v>15</v>
      </c>
      <c r="K33" s="51">
        <v>8959.5874679652006</v>
      </c>
      <c r="L33" s="54">
        <v>871.62899599999992</v>
      </c>
      <c r="M33" s="51">
        <v>998.36082133333332</v>
      </c>
      <c r="N33" s="51">
        <v>819.22918799999991</v>
      </c>
      <c r="O33" s="51">
        <v>118287465.38666667</v>
      </c>
      <c r="P33" s="51">
        <v>10595699.16</v>
      </c>
      <c r="Q33" s="50">
        <v>12408134.213333333</v>
      </c>
      <c r="R33" s="50">
        <v>9529998.0666666683</v>
      </c>
    </row>
    <row r="34" spans="1:18" x14ac:dyDescent="0.25">
      <c r="A34" s="20" t="s">
        <v>37</v>
      </c>
      <c r="B34" s="21">
        <v>0.92867541375524365</v>
      </c>
      <c r="C34" s="21">
        <v>2.1293905758719103E-2</v>
      </c>
      <c r="D34" s="21">
        <v>4.4624293984307936E-2</v>
      </c>
      <c r="E34" s="21">
        <v>5.4063865017292033E-3</v>
      </c>
      <c r="F34" s="21">
        <v>7.1324586244756252E-2</v>
      </c>
      <c r="G34" s="50">
        <v>36200465.133333333</v>
      </c>
      <c r="H34" s="54">
        <v>2618.1836239999998</v>
      </c>
      <c r="I34" s="59">
        <f t="shared" si="0"/>
        <v>1.4479455516593659E-2</v>
      </c>
      <c r="J34" s="4" t="s">
        <v>37</v>
      </c>
      <c r="K34" s="51">
        <v>38095.031767565328</v>
      </c>
      <c r="L34" s="54">
        <v>810.50611866666668</v>
      </c>
      <c r="M34" s="51">
        <v>1602.0591480000001</v>
      </c>
      <c r="N34" s="51">
        <v>205.61835733333336</v>
      </c>
      <c r="O34" s="51">
        <v>471344927.54666662</v>
      </c>
      <c r="P34" s="51">
        <v>10807623.76</v>
      </c>
      <c r="Q34" s="50">
        <v>22648854.813333333</v>
      </c>
      <c r="R34" s="50">
        <v>2743986.56</v>
      </c>
    </row>
    <row r="35" spans="1:18" x14ac:dyDescent="0.25">
      <c r="A35" s="20" t="s">
        <v>49</v>
      </c>
      <c r="B35" s="21">
        <v>0.86530215212994643</v>
      </c>
      <c r="C35" s="21">
        <v>5.3728001941726465E-2</v>
      </c>
      <c r="D35" s="21">
        <v>5.8195198618922826E-2</v>
      </c>
      <c r="E35" s="21">
        <v>2.2774647309404188E-2</v>
      </c>
      <c r="F35" s="21">
        <v>0.13469784787005348</v>
      </c>
      <c r="G35" s="50">
        <v>23247397.200000003</v>
      </c>
      <c r="H35" s="54">
        <v>2131.5276240000003</v>
      </c>
      <c r="I35" s="59">
        <f t="shared" si="0"/>
        <v>1.1788080534605996E-2</v>
      </c>
      <c r="J35" s="4" t="s">
        <v>49</v>
      </c>
      <c r="K35" s="51">
        <v>12345.78359601213</v>
      </c>
      <c r="L35" s="54">
        <v>849.19375333333346</v>
      </c>
      <c r="M35" s="51">
        <v>917.21217999999999</v>
      </c>
      <c r="N35" s="51">
        <v>365.12169066666667</v>
      </c>
      <c r="O35" s="51">
        <v>149341828</v>
      </c>
      <c r="P35" s="51">
        <v>9272874.2266666666</v>
      </c>
      <c r="Q35" s="50">
        <v>10043864.24</v>
      </c>
      <c r="R35" s="50">
        <v>3930658.7333333339</v>
      </c>
    </row>
    <row r="36" spans="1:18" x14ac:dyDescent="0.25">
      <c r="A36" s="20" t="s">
        <v>53</v>
      </c>
      <c r="B36" s="21">
        <v>0.82446600762786226</v>
      </c>
      <c r="C36" s="21">
        <v>6.8723780869288417E-2</v>
      </c>
      <c r="D36" s="21">
        <v>7.5139373205865362E-2</v>
      </c>
      <c r="E36" s="21">
        <v>3.1670838296984007E-2</v>
      </c>
      <c r="F36" s="21">
        <v>0.17553399237213779</v>
      </c>
      <c r="G36" s="50">
        <v>27119132.41333333</v>
      </c>
      <c r="H36" s="54">
        <v>2012.5291440000001</v>
      </c>
      <c r="I36" s="59">
        <f t="shared" si="0"/>
        <v>1.1129978031058191E-2</v>
      </c>
      <c r="J36" s="4" t="s">
        <v>53</v>
      </c>
      <c r="K36" s="51">
        <v>8758.0115570999969</v>
      </c>
      <c r="L36" s="54">
        <v>803.5012906666667</v>
      </c>
      <c r="M36" s="51">
        <v>860.37336133333338</v>
      </c>
      <c r="N36" s="51">
        <v>348.65449199999995</v>
      </c>
      <c r="O36" s="51">
        <v>127375914.65333332</v>
      </c>
      <c r="P36" s="51">
        <v>10617483.76</v>
      </c>
      <c r="Q36" s="50">
        <v>11608661</v>
      </c>
      <c r="R36" s="50">
        <v>4892987.6533333333</v>
      </c>
    </row>
    <row r="37" spans="1:18" x14ac:dyDescent="0.25">
      <c r="A37" s="20" t="s">
        <v>19</v>
      </c>
      <c r="B37" s="21">
        <v>0.85646522171429584</v>
      </c>
      <c r="C37" s="21">
        <v>6.1768677617668473E-2</v>
      </c>
      <c r="D37" s="21">
        <v>6.7082573694468517E-2</v>
      </c>
      <c r="E37" s="21">
        <v>1.468352697356724E-2</v>
      </c>
      <c r="F37" s="21">
        <v>0.14353477828570424</v>
      </c>
      <c r="G37" s="50">
        <v>27024931.719999999</v>
      </c>
      <c r="H37" s="54">
        <v>1956.6031599999997</v>
      </c>
      <c r="I37" s="59">
        <f t="shared" si="0"/>
        <v>1.0820688113373741E-2</v>
      </c>
      <c r="J37" s="4" t="s">
        <v>19</v>
      </c>
      <c r="K37" s="51">
        <v>11828.2110408676</v>
      </c>
      <c r="L37" s="54">
        <v>884.06915066666659</v>
      </c>
      <c r="M37" s="51">
        <v>883.65393199999983</v>
      </c>
      <c r="N37" s="51">
        <v>188.88007733333328</v>
      </c>
      <c r="O37" s="51">
        <v>161256487.20000002</v>
      </c>
      <c r="P37" s="51">
        <v>11629894.266666666</v>
      </c>
      <c r="Q37" s="50">
        <v>12630402.159999998</v>
      </c>
      <c r="R37" s="50">
        <v>2764635.2933333335</v>
      </c>
    </row>
    <row r="38" spans="1:18" x14ac:dyDescent="0.25">
      <c r="A38" s="20" t="s">
        <v>11</v>
      </c>
      <c r="B38" s="21">
        <v>0.75449046697610089</v>
      </c>
      <c r="C38" s="21">
        <v>5.6996707809025222E-2</v>
      </c>
      <c r="D38" s="21">
        <v>0.13724413332884028</v>
      </c>
      <c r="E38" s="21">
        <v>5.1268691886033564E-2</v>
      </c>
      <c r="F38" s="21">
        <v>0.24550953302389911</v>
      </c>
      <c r="G38" s="50">
        <v>27531471.653333336</v>
      </c>
      <c r="H38" s="54">
        <v>1837.082044</v>
      </c>
      <c r="I38" s="59">
        <f t="shared" si="0"/>
        <v>1.0159695253074794E-2</v>
      </c>
      <c r="J38" s="4" t="s">
        <v>11</v>
      </c>
      <c r="K38" s="51">
        <v>4417.4456131061324</v>
      </c>
      <c r="L38" s="54">
        <v>419.30455066666673</v>
      </c>
      <c r="M38" s="51">
        <v>1042.6222320000002</v>
      </c>
      <c r="N38" s="51">
        <v>375.15526133333333</v>
      </c>
      <c r="O38" s="51">
        <v>84608661.213333338</v>
      </c>
      <c r="P38" s="51">
        <v>6391618.3866666667</v>
      </c>
      <c r="Q38" s="50">
        <v>15390575.346666666</v>
      </c>
      <c r="R38" s="50">
        <v>5749277.919999999</v>
      </c>
    </row>
    <row r="39" spans="1:18" x14ac:dyDescent="0.25">
      <c r="A39" s="20" t="s">
        <v>34</v>
      </c>
      <c r="B39" s="21">
        <v>0.79626845366233912</v>
      </c>
      <c r="C39" s="21">
        <v>4.973025624965046E-2</v>
      </c>
      <c r="D39" s="21">
        <v>9.7732913176818662E-2</v>
      </c>
      <c r="E39" s="21">
        <v>5.6268376911191673E-2</v>
      </c>
      <c r="F39" s="21">
        <v>0.20373154633766077</v>
      </c>
      <c r="G39" s="50">
        <v>19343457.039999995</v>
      </c>
      <c r="H39" s="54">
        <v>1818.3865760000001</v>
      </c>
      <c r="I39" s="59">
        <f t="shared" si="0"/>
        <v>1.0056302887930316E-2</v>
      </c>
      <c r="J39" s="4" t="s">
        <v>34</v>
      </c>
      <c r="K39" s="51">
        <v>6038.179507733199</v>
      </c>
      <c r="L39" s="54">
        <v>450.19569200000001</v>
      </c>
      <c r="M39" s="51">
        <v>863.8594373333334</v>
      </c>
      <c r="N39" s="51">
        <v>504.33144666666664</v>
      </c>
      <c r="O39" s="51">
        <v>75602354.679999992</v>
      </c>
      <c r="P39" s="51">
        <v>4721679.5466666659</v>
      </c>
      <c r="Q39" s="50">
        <v>9279330.7733333316</v>
      </c>
      <c r="R39" s="50">
        <v>5342446.72</v>
      </c>
    </row>
    <row r="40" spans="1:18" x14ac:dyDescent="0.25">
      <c r="A40" s="20" t="s">
        <v>28</v>
      </c>
      <c r="B40" s="21">
        <v>0.7834570606998349</v>
      </c>
      <c r="C40" s="21">
        <v>8.2133716815643285E-2</v>
      </c>
      <c r="D40" s="21">
        <v>0.10339469619157091</v>
      </c>
      <c r="E40" s="21">
        <v>3.1014526292950807E-2</v>
      </c>
      <c r="F40" s="21">
        <v>0.21654293930016497</v>
      </c>
      <c r="G40" s="50">
        <v>22619218.959999997</v>
      </c>
      <c r="H40" s="54">
        <v>1772.2289759999996</v>
      </c>
      <c r="I40" s="59">
        <f t="shared" si="0"/>
        <v>9.8010354919286329E-3</v>
      </c>
      <c r="J40" s="4" t="s">
        <v>28</v>
      </c>
      <c r="K40" s="51">
        <v>6135.8132620525321</v>
      </c>
      <c r="L40" s="54">
        <v>688.40821866666658</v>
      </c>
      <c r="M40" s="51">
        <v>829.89598266666655</v>
      </c>
      <c r="N40" s="51">
        <v>253.92477466666671</v>
      </c>
      <c r="O40" s="51">
        <v>81836825.799999997</v>
      </c>
      <c r="P40" s="51">
        <v>8579363.2000000011</v>
      </c>
      <c r="Q40" s="50">
        <v>10800201.013333334</v>
      </c>
      <c r="R40" s="50">
        <v>3239654.7466666666</v>
      </c>
    </row>
    <row r="41" spans="1:18" x14ac:dyDescent="0.25">
      <c r="A41" s="20" t="s">
        <v>13</v>
      </c>
      <c r="B41" s="21">
        <v>0.8473334972730433</v>
      </c>
      <c r="C41" s="21">
        <v>6.5754207963851494E-2</v>
      </c>
      <c r="D41" s="21">
        <v>5.4015881702590571E-2</v>
      </c>
      <c r="E41" s="21">
        <v>3.2896413060514593E-2</v>
      </c>
      <c r="F41" s="21">
        <v>0.15266650272695667</v>
      </c>
      <c r="G41" s="50">
        <v>21861315.666666668</v>
      </c>
      <c r="H41" s="54">
        <v>1703.8965253333333</v>
      </c>
      <c r="I41" s="59">
        <f t="shared" si="0"/>
        <v>9.4231335484980111E-3</v>
      </c>
      <c r="J41" s="4" t="s">
        <v>13</v>
      </c>
      <c r="K41" s="51">
        <v>8863.0540096986624</v>
      </c>
      <c r="L41" s="54">
        <v>751.43812933333345</v>
      </c>
      <c r="M41" s="51">
        <v>577.20775333333336</v>
      </c>
      <c r="N41" s="51">
        <v>375.25064266666664</v>
      </c>
      <c r="O41" s="51">
        <v>121335228.93333332</v>
      </c>
      <c r="P41" s="51">
        <v>9415775.3733333349</v>
      </c>
      <c r="Q41" s="50">
        <v>7734887.6133333333</v>
      </c>
      <c r="R41" s="50">
        <v>4710652.68</v>
      </c>
    </row>
    <row r="42" spans="1:18" x14ac:dyDescent="0.25">
      <c r="A42" s="20" t="s">
        <v>9</v>
      </c>
      <c r="B42" s="21">
        <v>0.8470677577272997</v>
      </c>
      <c r="C42" s="21">
        <v>5.2916278217991011E-2</v>
      </c>
      <c r="D42" s="21">
        <v>4.6891620012881503E-2</v>
      </c>
      <c r="E42" s="21">
        <v>5.3124344041827691E-2</v>
      </c>
      <c r="F42" s="21">
        <v>0.15293224227270022</v>
      </c>
      <c r="G42" s="50">
        <v>16014427.586666668</v>
      </c>
      <c r="H42" s="54">
        <v>1637.4813079999997</v>
      </c>
      <c r="I42" s="59">
        <f t="shared" si="0"/>
        <v>9.0558345645047854E-3</v>
      </c>
      <c r="J42" s="4" t="s">
        <v>9</v>
      </c>
      <c r="K42" s="51">
        <v>7908.9140454581393</v>
      </c>
      <c r="L42" s="54">
        <v>548.15589333333332</v>
      </c>
      <c r="M42" s="51">
        <v>515.3716293333332</v>
      </c>
      <c r="N42" s="51">
        <v>573.95378533333326</v>
      </c>
      <c r="O42" s="51">
        <v>88701408.319999993</v>
      </c>
      <c r="P42" s="51">
        <v>5541172.3066666666</v>
      </c>
      <c r="Q42" s="50">
        <v>4910295.1866666665</v>
      </c>
      <c r="R42" s="50">
        <v>5562960.0933333337</v>
      </c>
    </row>
    <row r="43" spans="1:18" x14ac:dyDescent="0.25">
      <c r="A43" s="20" t="s">
        <v>30</v>
      </c>
      <c r="B43" s="21">
        <v>0.71787070089663774</v>
      </c>
      <c r="C43" s="21">
        <v>8.0590445954940138E-2</v>
      </c>
      <c r="D43" s="21">
        <v>0.1046516341686476</v>
      </c>
      <c r="E43" s="21">
        <v>9.6887218979774661E-2</v>
      </c>
      <c r="F43" s="21">
        <v>0.28212929910336243</v>
      </c>
      <c r="G43" s="50">
        <v>18697497.586666666</v>
      </c>
      <c r="H43" s="54">
        <v>1574.5468493333331</v>
      </c>
      <c r="I43" s="59">
        <f t="shared" si="0"/>
        <v>8.7077853725490637E-3</v>
      </c>
      <c r="J43" s="4" t="s">
        <v>30</v>
      </c>
      <c r="K43" s="51">
        <v>4027.3447143073354</v>
      </c>
      <c r="L43" s="54">
        <v>456.02026133333328</v>
      </c>
      <c r="M43" s="51">
        <v>563.14989066666669</v>
      </c>
      <c r="N43" s="51">
        <v>555.37669733333325</v>
      </c>
      <c r="O43" s="51">
        <v>47575298.773333341</v>
      </c>
      <c r="P43" s="51">
        <v>5340954.2133333329</v>
      </c>
      <c r="Q43" s="50">
        <v>6935556.4400000004</v>
      </c>
      <c r="R43" s="50">
        <v>6420986.9333333327</v>
      </c>
    </row>
    <row r="44" spans="1:18" x14ac:dyDescent="0.25">
      <c r="A44" s="20" t="s">
        <v>22</v>
      </c>
      <c r="B44" s="21">
        <v>0.82674094209973725</v>
      </c>
      <c r="C44" s="21">
        <v>9.0870475968517939E-2</v>
      </c>
      <c r="D44" s="21">
        <v>6.0637892682950043E-2</v>
      </c>
      <c r="E44" s="21">
        <v>2.1750689248794756E-2</v>
      </c>
      <c r="F44" s="21">
        <v>0.17325905790026275</v>
      </c>
      <c r="G44" s="50">
        <v>8416408.9333333317</v>
      </c>
      <c r="H44" s="54">
        <v>825.38941999999997</v>
      </c>
      <c r="I44" s="59">
        <f t="shared" si="0"/>
        <v>4.5646872439368069E-3</v>
      </c>
      <c r="J44" s="4" t="s">
        <v>22</v>
      </c>
      <c r="K44" s="51">
        <v>3238.4562991289336</v>
      </c>
      <c r="L44" s="54">
        <v>435.32947066666662</v>
      </c>
      <c r="M44" s="51">
        <v>281.96514266666662</v>
      </c>
      <c r="N44" s="51">
        <v>108.09480666666667</v>
      </c>
      <c r="O44" s="51">
        <v>40160612.293333337</v>
      </c>
      <c r="P44" s="51">
        <v>4414217.0399999991</v>
      </c>
      <c r="Q44" s="50">
        <v>2945608.1999999997</v>
      </c>
      <c r="R44" s="50">
        <v>1056583.6933333334</v>
      </c>
    </row>
    <row r="45" spans="1:18" x14ac:dyDescent="0.25">
      <c r="A45" s="20" t="s">
        <v>18</v>
      </c>
      <c r="B45" s="21">
        <v>0.7723671650760231</v>
      </c>
      <c r="C45" s="21">
        <v>0.11105081053651694</v>
      </c>
      <c r="D45" s="21">
        <v>0.10313643266884975</v>
      </c>
      <c r="E45" s="21">
        <v>1.344559171861032E-2</v>
      </c>
      <c r="F45" s="21">
        <v>0.22763283492397701</v>
      </c>
      <c r="G45" s="50">
        <v>12547288.639999999</v>
      </c>
      <c r="H45" s="54">
        <v>823.4483266666665</v>
      </c>
      <c r="I45" s="59">
        <f t="shared" si="0"/>
        <v>4.5539523304968478E-3</v>
      </c>
      <c r="J45" s="4" t="s">
        <v>18</v>
      </c>
      <c r="K45" s="51">
        <v>2819.1309928179999</v>
      </c>
      <c r="L45" s="54">
        <v>422.21239866666662</v>
      </c>
      <c r="M45" s="51">
        <v>355.87003333333331</v>
      </c>
      <c r="N45" s="51">
        <v>45.365894666666669</v>
      </c>
      <c r="O45" s="51">
        <v>42573444.026666664</v>
      </c>
      <c r="P45" s="51">
        <v>6121202.0399999991</v>
      </c>
      <c r="Q45" s="50">
        <v>5684955.7333333334</v>
      </c>
      <c r="R45" s="50">
        <v>741130.86666666658</v>
      </c>
    </row>
    <row r="46" spans="1:18" x14ac:dyDescent="0.25">
      <c r="A46" s="20" t="s">
        <v>16</v>
      </c>
      <c r="B46" s="21">
        <v>0.82761112054659625</v>
      </c>
      <c r="C46" s="21">
        <v>8.9587021081267593E-2</v>
      </c>
      <c r="D46" s="21">
        <v>5.9874891629965746E-2</v>
      </c>
      <c r="E46" s="21">
        <v>2.2926966742170467E-2</v>
      </c>
      <c r="F46" s="21">
        <v>0.17238887945340381</v>
      </c>
      <c r="G46" s="50">
        <v>10438320.720000001</v>
      </c>
      <c r="H46" s="54">
        <v>660.60205600000006</v>
      </c>
      <c r="I46" s="59">
        <f t="shared" si="0"/>
        <v>3.6533564706240462E-3</v>
      </c>
      <c r="J46" s="4" t="s">
        <v>16</v>
      </c>
      <c r="K46" s="51">
        <v>2996.6782805886655</v>
      </c>
      <c r="L46" s="54">
        <v>342.46643999999998</v>
      </c>
      <c r="M46" s="51">
        <v>225.09775066666666</v>
      </c>
      <c r="N46" s="51">
        <v>93.037865333333357</v>
      </c>
      <c r="O46" s="51">
        <v>50112689.026666671</v>
      </c>
      <c r="P46" s="51">
        <v>5424584.5866666669</v>
      </c>
      <c r="Q46" s="50">
        <v>3625485.1466666665</v>
      </c>
      <c r="R46" s="50">
        <v>1388250.9866666666</v>
      </c>
    </row>
    <row r="47" spans="1:18" x14ac:dyDescent="0.25">
      <c r="A47" s="20" t="s">
        <v>24</v>
      </c>
      <c r="B47" s="21">
        <v>0.89024379928438535</v>
      </c>
      <c r="C47" s="21">
        <v>6.2036848343939008E-2</v>
      </c>
      <c r="D47" s="21">
        <v>3.1121779009959539E-2</v>
      </c>
      <c r="E47" s="21">
        <v>1.6597573361716016E-2</v>
      </c>
      <c r="F47" s="21">
        <v>0.10975620071561455</v>
      </c>
      <c r="G47" s="50">
        <v>5158048.6399999997</v>
      </c>
      <c r="H47" s="54">
        <v>437.95324266666671</v>
      </c>
      <c r="I47" s="59">
        <f t="shared" si="0"/>
        <v>2.4220319909616659E-3</v>
      </c>
      <c r="J47" s="4" t="s">
        <v>24</v>
      </c>
      <c r="K47" s="51">
        <v>4395.6680512896</v>
      </c>
      <c r="L47" s="54">
        <v>229.71195066666667</v>
      </c>
      <c r="M47" s="51">
        <v>139.75049199999998</v>
      </c>
      <c r="N47" s="51">
        <v>68.490800000000007</v>
      </c>
      <c r="O47" s="51">
        <v>41837461.466666669</v>
      </c>
      <c r="P47" s="51">
        <v>2915453.3333333335</v>
      </c>
      <c r="Q47" s="50">
        <v>1462583.8800000001</v>
      </c>
      <c r="R47" s="50">
        <v>780011.42666666664</v>
      </c>
    </row>
    <row r="48" spans="1:18" x14ac:dyDescent="0.25">
      <c r="A48" s="20" t="s">
        <v>36</v>
      </c>
      <c r="B48" s="21">
        <v>0.92058053070279355</v>
      </c>
      <c r="C48" s="21">
        <v>4.719123102815944E-2</v>
      </c>
      <c r="D48" s="21">
        <v>2.2813013841084018E-2</v>
      </c>
      <c r="E48" s="21">
        <v>9.415224427963052E-3</v>
      </c>
      <c r="F48" s="21">
        <v>7.9419469297206502E-2</v>
      </c>
      <c r="G48" s="50">
        <v>1115641.24</v>
      </c>
      <c r="H48" s="54">
        <v>106.31678800000002</v>
      </c>
      <c r="I48" s="59">
        <f t="shared" si="0"/>
        <v>5.879683870916759E-4</v>
      </c>
      <c r="J48" s="4" t="s">
        <v>36</v>
      </c>
      <c r="K48" s="51">
        <v>918.57397135213353</v>
      </c>
      <c r="L48" s="54">
        <v>64.083788000000013</v>
      </c>
      <c r="M48" s="51">
        <v>30.269673333333333</v>
      </c>
      <c r="N48" s="51">
        <v>11.963326666666669</v>
      </c>
      <c r="O48" s="51">
        <v>12931811.479999999</v>
      </c>
      <c r="P48" s="51">
        <v>662916.58666666667</v>
      </c>
      <c r="Q48" s="50">
        <v>320464.73333333334</v>
      </c>
      <c r="R48" s="50">
        <v>132259.92000000001</v>
      </c>
    </row>
    <row r="49" spans="1:18" x14ac:dyDescent="0.25">
      <c r="A49" s="20" t="s">
        <v>44</v>
      </c>
      <c r="B49" s="21">
        <v>0.99672259106198957</v>
      </c>
      <c r="C49" s="21">
        <v>0</v>
      </c>
      <c r="D49" s="21">
        <v>2.9746888603642933E-3</v>
      </c>
      <c r="E49" s="21">
        <v>3.0272007764610062E-4</v>
      </c>
      <c r="F49" s="21">
        <v>3.2774089380103941E-3</v>
      </c>
      <c r="G49" s="50">
        <v>340475.26666666666</v>
      </c>
      <c r="H49" s="54">
        <v>22.222852</v>
      </c>
      <c r="I49" s="59">
        <f t="shared" si="0"/>
        <v>1.2290001130411336E-4</v>
      </c>
      <c r="J49" s="4" t="s">
        <v>44</v>
      </c>
      <c r="K49" s="51">
        <v>6776.221387723067</v>
      </c>
      <c r="L49" s="54">
        <v>0</v>
      </c>
      <c r="M49" s="51">
        <v>14.838036000000001</v>
      </c>
      <c r="N49" s="51">
        <v>7.3848160000000007</v>
      </c>
      <c r="O49" s="51">
        <v>103545024.86666667</v>
      </c>
      <c r="P49" s="51">
        <v>0</v>
      </c>
      <c r="Q49" s="50">
        <v>309027.03999999998</v>
      </c>
      <c r="R49" s="50">
        <v>31448.226666666666</v>
      </c>
    </row>
    <row r="50" spans="1:18" x14ac:dyDescent="0.25">
      <c r="A50" s="20"/>
      <c r="B50" s="21"/>
      <c r="C50" s="21"/>
      <c r="D50" s="21"/>
      <c r="E50" s="21"/>
      <c r="F50" s="21"/>
      <c r="G50" s="50"/>
      <c r="H50" s="50"/>
      <c r="I50" s="60"/>
    </row>
    <row r="51" spans="1:18" x14ac:dyDescent="0.25">
      <c r="A51" s="22" t="s">
        <v>74</v>
      </c>
      <c r="B51" s="23">
        <v>0.84763948775461739</v>
      </c>
      <c r="C51" s="23">
        <v>4.0531549691298963E-2</v>
      </c>
      <c r="D51" s="23">
        <v>7.9780839959061448E-2</v>
      </c>
      <c r="E51" s="23">
        <v>3.2048122595022238E-2</v>
      </c>
      <c r="F51" s="23">
        <v>0.15236051224538266</v>
      </c>
      <c r="G51" s="56">
        <f>SUM(G3:G49)</f>
        <v>2449248941.0533323</v>
      </c>
      <c r="H51" s="52">
        <f>SUM(H3:H49)</f>
        <v>180820.58548400004</v>
      </c>
      <c r="I51" s="61">
        <f t="shared" ref="I51:R51" si="1">SUM(I3:I49)</f>
        <v>1</v>
      </c>
      <c r="J51" s="52">
        <f t="shared" si="1"/>
        <v>0</v>
      </c>
      <c r="K51" s="52">
        <f t="shared" si="1"/>
        <v>971551.85207085486</v>
      </c>
      <c r="L51" s="52">
        <f t="shared" si="1"/>
        <v>51688.66202399999</v>
      </c>
      <c r="M51" s="52">
        <f t="shared" si="1"/>
        <v>90027.76735200001</v>
      </c>
      <c r="N51" s="52">
        <f t="shared" si="1"/>
        <v>39104.156108000003</v>
      </c>
      <c r="O51" s="52">
        <f t="shared" si="1"/>
        <v>13584114447.426664</v>
      </c>
      <c r="P51" s="52">
        <f t="shared" si="1"/>
        <v>651558948.55999994</v>
      </c>
      <c r="Q51" s="52">
        <f t="shared" si="1"/>
        <v>1282505124.8933334</v>
      </c>
      <c r="R51" s="52">
        <f t="shared" si="1"/>
        <v>515184867.60000014</v>
      </c>
    </row>
  </sheetData>
  <autoFilter ref="A2:R2">
    <sortState ref="A3:R49">
      <sortCondition descending="1" ref="I2"/>
    </sortState>
  </autoFilter>
  <pageMargins left="0.7" right="0.7" top="0.75" bottom="0.75" header="0.3" footer="0.3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workbookViewId="0">
      <selection activeCell="D30" sqref="D30"/>
    </sheetView>
  </sheetViews>
  <sheetFormatPr defaultRowHeight="15" x14ac:dyDescent="0.25"/>
  <cols>
    <col min="1" max="1" width="38.140625" customWidth="1"/>
    <col min="2" max="2" width="10.5703125" customWidth="1"/>
    <col min="4" max="4" width="10.7109375" customWidth="1"/>
  </cols>
  <sheetData>
    <row r="1" spans="1:6" x14ac:dyDescent="0.25">
      <c r="A1" s="17" t="s">
        <v>91</v>
      </c>
    </row>
    <row r="2" spans="1:6" ht="45" x14ac:dyDescent="0.25">
      <c r="A2" s="18" t="s">
        <v>90</v>
      </c>
      <c r="B2" s="16" t="s">
        <v>93</v>
      </c>
      <c r="C2" s="16" t="s">
        <v>92</v>
      </c>
      <c r="D2" s="16" t="s">
        <v>94</v>
      </c>
      <c r="E2" s="16" t="s">
        <v>95</v>
      </c>
      <c r="F2" s="16" t="s">
        <v>96</v>
      </c>
    </row>
    <row r="3" spans="1:6" x14ac:dyDescent="0.25">
      <c r="A3" s="20" t="s">
        <v>58</v>
      </c>
      <c r="B3" s="24">
        <v>15718.444918615611</v>
      </c>
      <c r="C3" s="24">
        <v>2520.3898140000001</v>
      </c>
      <c r="D3" s="24">
        <v>15839.627434882497</v>
      </c>
      <c r="E3" s="24">
        <v>2889.7258320000001</v>
      </c>
      <c r="F3" s="25">
        <f t="shared" ref="F3:F49" si="0">E3/C3-1</f>
        <v>0.1465392440282256</v>
      </c>
    </row>
    <row r="4" spans="1:6" x14ac:dyDescent="0.25">
      <c r="A4" s="20" t="s">
        <v>39</v>
      </c>
      <c r="B4" s="24">
        <v>8558.7459898600973</v>
      </c>
      <c r="C4" s="24">
        <v>1915.6728630000002</v>
      </c>
      <c r="D4" s="24">
        <v>8106.9039867017946</v>
      </c>
      <c r="E4" s="24">
        <v>2184.0644870000001</v>
      </c>
      <c r="F4" s="25">
        <f t="shared" si="0"/>
        <v>0.14010305683387436</v>
      </c>
    </row>
    <row r="5" spans="1:6" x14ac:dyDescent="0.25">
      <c r="A5" s="20" t="s">
        <v>42</v>
      </c>
      <c r="B5" s="24">
        <v>9893.3095921594941</v>
      </c>
      <c r="C5" s="24">
        <v>2421.8926369999995</v>
      </c>
      <c r="D5" s="24">
        <v>10832.857012449802</v>
      </c>
      <c r="E5" s="24">
        <v>2726.8880070000005</v>
      </c>
      <c r="F5" s="25">
        <f t="shared" si="0"/>
        <v>0.12593265504031548</v>
      </c>
    </row>
    <row r="6" spans="1:6" x14ac:dyDescent="0.25">
      <c r="A6" s="20" t="s">
        <v>19</v>
      </c>
      <c r="B6" s="24">
        <v>9494.9825012345009</v>
      </c>
      <c r="C6" s="24">
        <v>1337.2982499999998</v>
      </c>
      <c r="D6" s="24">
        <v>8871.1582806506995</v>
      </c>
      <c r="E6" s="24">
        <v>1467.4523699999995</v>
      </c>
      <c r="F6" s="25">
        <f t="shared" si="0"/>
        <v>9.7326172377777187E-2</v>
      </c>
    </row>
    <row r="7" spans="1:6" x14ac:dyDescent="0.25">
      <c r="A7" s="20" t="s">
        <v>32</v>
      </c>
      <c r="B7" s="24">
        <v>15191.761621018602</v>
      </c>
      <c r="C7" s="24">
        <v>3471.2796849999995</v>
      </c>
      <c r="D7" s="24">
        <v>15713.052527572092</v>
      </c>
      <c r="E7" s="24">
        <v>3786.1004340000004</v>
      </c>
      <c r="F7" s="25">
        <f t="shared" si="0"/>
        <v>9.0692994390626502E-2</v>
      </c>
    </row>
    <row r="8" spans="1:6" x14ac:dyDescent="0.25">
      <c r="A8" s="20" t="s">
        <v>18</v>
      </c>
      <c r="B8" s="24">
        <v>2476.0327610013001</v>
      </c>
      <c r="C8" s="24">
        <v>568.71648900000014</v>
      </c>
      <c r="D8" s="24">
        <v>2114.3482446134999</v>
      </c>
      <c r="E8" s="24">
        <v>617.58624500000008</v>
      </c>
      <c r="F8" s="25">
        <f t="shared" si="0"/>
        <v>8.5929908742280015E-2</v>
      </c>
    </row>
    <row r="9" spans="1:6" x14ac:dyDescent="0.25">
      <c r="A9" s="20" t="s">
        <v>50</v>
      </c>
      <c r="B9" s="24">
        <v>14864.031639063596</v>
      </c>
      <c r="C9" s="24">
        <v>2975.1516469999997</v>
      </c>
      <c r="D9" s="24">
        <v>15769.600302105498</v>
      </c>
      <c r="E9" s="24">
        <v>3229.4927039999998</v>
      </c>
      <c r="F9" s="25">
        <f t="shared" si="0"/>
        <v>8.5488434600120344E-2</v>
      </c>
    </row>
    <row r="10" spans="1:6" x14ac:dyDescent="0.25">
      <c r="A10" s="20" t="s">
        <v>29</v>
      </c>
      <c r="B10" s="24">
        <v>24951.597921764889</v>
      </c>
      <c r="C10" s="24">
        <v>5527.2110870000006</v>
      </c>
      <c r="D10" s="24">
        <v>24130.417816012392</v>
      </c>
      <c r="E10" s="24">
        <v>5924.426738000001</v>
      </c>
      <c r="F10" s="25">
        <f t="shared" si="0"/>
        <v>7.1865475146091651E-2</v>
      </c>
    </row>
    <row r="11" spans="1:6" x14ac:dyDescent="0.25">
      <c r="A11" s="20" t="s">
        <v>33</v>
      </c>
      <c r="B11" s="24">
        <v>82681.185588918044</v>
      </c>
      <c r="C11" s="24">
        <v>8267.5733749999999</v>
      </c>
      <c r="D11" s="24">
        <v>85618.797877871868</v>
      </c>
      <c r="E11" s="24">
        <v>8831.9546070000015</v>
      </c>
      <c r="F11" s="25">
        <f t="shared" si="0"/>
        <v>6.8264435814578084E-2</v>
      </c>
    </row>
    <row r="12" spans="1:6" x14ac:dyDescent="0.25">
      <c r="A12" s="20" t="s">
        <v>10</v>
      </c>
      <c r="B12" s="24">
        <v>20551.051818787499</v>
      </c>
      <c r="C12" s="24">
        <v>5108.0093880000013</v>
      </c>
      <c r="D12" s="24">
        <v>20017.009626226794</v>
      </c>
      <c r="E12" s="24">
        <v>5436.230415</v>
      </c>
      <c r="F12" s="25">
        <f t="shared" si="0"/>
        <v>6.4256151872209344E-2</v>
      </c>
    </row>
    <row r="13" spans="1:6" x14ac:dyDescent="0.25">
      <c r="A13" s="20" t="s">
        <v>22</v>
      </c>
      <c r="B13" s="24">
        <v>2589.989219701099</v>
      </c>
      <c r="C13" s="24">
        <v>587.01197900000011</v>
      </c>
      <c r="D13" s="24">
        <v>2428.8422243467003</v>
      </c>
      <c r="E13" s="24">
        <v>619.04206500000009</v>
      </c>
      <c r="F13" s="25">
        <f t="shared" si="0"/>
        <v>5.456462073323376E-2</v>
      </c>
    </row>
    <row r="14" spans="1:6" x14ac:dyDescent="0.25">
      <c r="A14" s="20" t="s">
        <v>13</v>
      </c>
      <c r="B14" s="24">
        <v>7373.937790489199</v>
      </c>
      <c r="C14" s="24">
        <v>1211.9263470000003</v>
      </c>
      <c r="D14" s="24">
        <v>6647.2905072739968</v>
      </c>
      <c r="E14" s="24">
        <v>1277.9223940000002</v>
      </c>
      <c r="F14" s="25">
        <f t="shared" si="0"/>
        <v>5.4455493242940411E-2</v>
      </c>
    </row>
    <row r="15" spans="1:6" x14ac:dyDescent="0.25">
      <c r="A15" s="20" t="s">
        <v>14</v>
      </c>
      <c r="B15" s="24">
        <v>11887.6205500996</v>
      </c>
      <c r="C15" s="24">
        <v>2628.5417739999998</v>
      </c>
      <c r="D15" s="24">
        <v>11759.682145593792</v>
      </c>
      <c r="E15" s="24">
        <v>2750.4785980000001</v>
      </c>
      <c r="F15" s="25">
        <f t="shared" si="0"/>
        <v>4.6389532479996332E-2</v>
      </c>
    </row>
    <row r="16" spans="1:6" x14ac:dyDescent="0.25">
      <c r="A16" s="20" t="s">
        <v>21</v>
      </c>
      <c r="B16" s="24">
        <v>18656.6315147022</v>
      </c>
      <c r="C16" s="24">
        <v>3570.2683699999998</v>
      </c>
      <c r="D16" s="24">
        <v>19591.633805840997</v>
      </c>
      <c r="E16" s="24">
        <v>3706.299403</v>
      </c>
      <c r="F16" s="25">
        <f t="shared" si="0"/>
        <v>3.8101066615336965E-2</v>
      </c>
    </row>
    <row r="17" spans="1:6" x14ac:dyDescent="0.25">
      <c r="A17" s="20" t="s">
        <v>9</v>
      </c>
      <c r="B17" s="24">
        <v>5928.4395564615015</v>
      </c>
      <c r="C17" s="24">
        <v>1185.2216980000001</v>
      </c>
      <c r="D17" s="24">
        <v>5931.6855340936045</v>
      </c>
      <c r="E17" s="24">
        <v>1228.1109809999998</v>
      </c>
      <c r="F17" s="25">
        <f t="shared" si="0"/>
        <v>3.6186717702159088E-2</v>
      </c>
    </row>
    <row r="18" spans="1:6" x14ac:dyDescent="0.25">
      <c r="A18" s="20" t="s">
        <v>53</v>
      </c>
      <c r="B18" s="24">
        <v>7652.8676480469985</v>
      </c>
      <c r="C18" s="24">
        <v>1466.3110559999998</v>
      </c>
      <c r="D18" s="24">
        <v>6568.5086678249982</v>
      </c>
      <c r="E18" s="24">
        <v>1509.3968580000003</v>
      </c>
      <c r="F18" s="25">
        <f t="shared" si="0"/>
        <v>2.9383807633242442E-2</v>
      </c>
    </row>
    <row r="19" spans="1:6" x14ac:dyDescent="0.25">
      <c r="A19" s="20" t="s">
        <v>49</v>
      </c>
      <c r="B19" s="24">
        <v>8951.9165160180019</v>
      </c>
      <c r="C19" s="24">
        <v>1554.4448270000003</v>
      </c>
      <c r="D19" s="24">
        <v>9259.3376970090976</v>
      </c>
      <c r="E19" s="24">
        <v>1598.645718</v>
      </c>
      <c r="F19" s="25">
        <f t="shared" si="0"/>
        <v>2.8435162337221875E-2</v>
      </c>
    </row>
    <row r="20" spans="1:6" x14ac:dyDescent="0.25">
      <c r="A20" s="20" t="s">
        <v>20</v>
      </c>
      <c r="B20" s="24">
        <v>23559.665966338391</v>
      </c>
      <c r="C20" s="24">
        <v>6095.1354759999995</v>
      </c>
      <c r="D20" s="24">
        <v>24111.761961677297</v>
      </c>
      <c r="E20" s="24">
        <v>6236.0604989999993</v>
      </c>
      <c r="F20" s="25">
        <f t="shared" si="0"/>
        <v>2.3120900848701664E-2</v>
      </c>
    </row>
    <row r="21" spans="1:6" x14ac:dyDescent="0.25">
      <c r="A21" s="20" t="s">
        <v>55</v>
      </c>
      <c r="B21" s="24">
        <v>53047.622620040507</v>
      </c>
      <c r="C21" s="24">
        <v>6719.1556719999999</v>
      </c>
      <c r="D21" s="24">
        <v>51770.539448082018</v>
      </c>
      <c r="E21" s="24">
        <v>6833.3392499999991</v>
      </c>
      <c r="F21" s="25">
        <f t="shared" si="0"/>
        <v>1.6993739031203603E-2</v>
      </c>
    </row>
    <row r="22" spans="1:6" x14ac:dyDescent="0.25">
      <c r="A22" s="20" t="s">
        <v>48</v>
      </c>
      <c r="B22" s="24">
        <v>19473.652570846094</v>
      </c>
      <c r="C22" s="24">
        <v>4828.6444109999993</v>
      </c>
      <c r="D22" s="24">
        <v>20054.978578982991</v>
      </c>
      <c r="E22" s="24">
        <v>4870.8972290000002</v>
      </c>
      <c r="F22" s="25">
        <f t="shared" si="0"/>
        <v>8.7504513489844449E-3</v>
      </c>
    </row>
    <row r="23" spans="1:6" x14ac:dyDescent="0.25">
      <c r="A23" s="20" t="s">
        <v>3</v>
      </c>
      <c r="B23" s="24">
        <v>34496.994911444111</v>
      </c>
      <c r="C23" s="24">
        <v>4367.8329329999997</v>
      </c>
      <c r="D23" s="24">
        <v>36705.830018033404</v>
      </c>
      <c r="E23" s="24">
        <v>4371.896557</v>
      </c>
      <c r="F23" s="25">
        <f t="shared" si="0"/>
        <v>9.3035243388062128E-4</v>
      </c>
    </row>
    <row r="24" spans="1:6" x14ac:dyDescent="0.25">
      <c r="A24" s="20" t="s">
        <v>34</v>
      </c>
      <c r="B24" s="24">
        <v>5057.2702260469996</v>
      </c>
      <c r="C24" s="24">
        <v>1364.4690010000002</v>
      </c>
      <c r="D24" s="24">
        <v>4528.6346307998992</v>
      </c>
      <c r="E24" s="24">
        <v>1363.7899320000001</v>
      </c>
      <c r="F24" s="25">
        <f t="shared" si="0"/>
        <v>-4.9768004953010259E-4</v>
      </c>
    </row>
    <row r="25" spans="1:6" x14ac:dyDescent="0.25">
      <c r="A25" s="22" t="s">
        <v>74</v>
      </c>
      <c r="B25" s="26">
        <v>734758.41499063733</v>
      </c>
      <c r="C25" s="26">
        <v>136322.09680900001</v>
      </c>
      <c r="D25" s="26">
        <v>730960.54574606067</v>
      </c>
      <c r="E25" s="26">
        <v>135615.439113</v>
      </c>
      <c r="F25" s="27">
        <f t="shared" si="0"/>
        <v>-5.18373552447704E-3</v>
      </c>
    </row>
    <row r="26" spans="1:6" x14ac:dyDescent="0.25">
      <c r="A26" s="20" t="s">
        <v>27</v>
      </c>
      <c r="B26" s="24">
        <v>9665.5673370844979</v>
      </c>
      <c r="C26" s="24">
        <v>2321.0780219999997</v>
      </c>
      <c r="D26" s="24">
        <v>7987.2376914818988</v>
      </c>
      <c r="E26" s="24">
        <v>2296.2896730000002</v>
      </c>
      <c r="F26" s="25">
        <f t="shared" si="0"/>
        <v>-1.0679670724140555E-2</v>
      </c>
    </row>
    <row r="27" spans="1:6" x14ac:dyDescent="0.25">
      <c r="A27" s="20" t="s">
        <v>45</v>
      </c>
      <c r="B27" s="24">
        <v>18748.863360918491</v>
      </c>
      <c r="C27" s="24">
        <v>3961.1847079999998</v>
      </c>
      <c r="D27" s="24">
        <v>18311.022492200798</v>
      </c>
      <c r="E27" s="24">
        <v>3918.6525259999999</v>
      </c>
      <c r="F27" s="25">
        <f t="shared" si="0"/>
        <v>-1.0737237754680273E-2</v>
      </c>
    </row>
    <row r="28" spans="1:6" x14ac:dyDescent="0.25">
      <c r="A28" s="20" t="s">
        <v>57</v>
      </c>
      <c r="B28" s="24">
        <v>11766.700860793997</v>
      </c>
      <c r="C28" s="24">
        <v>2776.1172900000001</v>
      </c>
      <c r="D28" s="24">
        <v>11445.365626444891</v>
      </c>
      <c r="E28" s="24">
        <v>2738.0183620000007</v>
      </c>
      <c r="F28" s="25">
        <f t="shared" si="0"/>
        <v>-1.3723817843445452E-2</v>
      </c>
    </row>
    <row r="29" spans="1:6" x14ac:dyDescent="0.25">
      <c r="A29" s="20" t="s">
        <v>51</v>
      </c>
      <c r="B29" s="24">
        <v>20588.1168115529</v>
      </c>
      <c r="C29" s="24">
        <v>3014.9952519999997</v>
      </c>
      <c r="D29" s="24">
        <v>21872.0058677786</v>
      </c>
      <c r="E29" s="24">
        <v>2918.8030559999993</v>
      </c>
      <c r="F29" s="25">
        <f t="shared" si="0"/>
        <v>-3.1904592863352343E-2</v>
      </c>
    </row>
    <row r="30" spans="1:6" x14ac:dyDescent="0.25">
      <c r="A30" s="20" t="s">
        <v>17</v>
      </c>
      <c r="B30" s="24">
        <v>9449.5100017652003</v>
      </c>
      <c r="C30" s="24">
        <v>3353.9346799999994</v>
      </c>
      <c r="D30" s="24">
        <v>9679.5818482947943</v>
      </c>
      <c r="E30" s="24">
        <v>3218.4314559999998</v>
      </c>
      <c r="F30" s="25">
        <f t="shared" si="0"/>
        <v>-4.0401271022964425E-2</v>
      </c>
    </row>
    <row r="31" spans="1:6" x14ac:dyDescent="0.25">
      <c r="A31" s="20" t="s">
        <v>15</v>
      </c>
      <c r="B31" s="24">
        <v>7105.3201738711959</v>
      </c>
      <c r="C31" s="24">
        <v>2104.4075459999999</v>
      </c>
      <c r="D31" s="24">
        <v>6719.6906009739005</v>
      </c>
      <c r="E31" s="24">
        <v>2016.914254</v>
      </c>
      <c r="F31" s="25">
        <f t="shared" si="0"/>
        <v>-4.1576210922786627E-2</v>
      </c>
    </row>
    <row r="32" spans="1:6" x14ac:dyDescent="0.25">
      <c r="A32" s="20" t="s">
        <v>28</v>
      </c>
      <c r="B32" s="24">
        <v>4970.7115627466992</v>
      </c>
      <c r="C32" s="24">
        <v>1389.6050240000002</v>
      </c>
      <c r="D32" s="24">
        <v>4601.8599465393991</v>
      </c>
      <c r="E32" s="24">
        <v>1329.171732</v>
      </c>
      <c r="F32" s="25">
        <f t="shared" si="0"/>
        <v>-4.3489546278439595E-2</v>
      </c>
    </row>
    <row r="33" spans="1:6" x14ac:dyDescent="0.25">
      <c r="A33" s="20" t="s">
        <v>41</v>
      </c>
      <c r="B33" s="24">
        <v>23769.939762491907</v>
      </c>
      <c r="C33" s="24">
        <v>4070.3533210000001</v>
      </c>
      <c r="D33" s="24">
        <v>22807.918726938107</v>
      </c>
      <c r="E33" s="24">
        <v>3868.9970469999998</v>
      </c>
      <c r="F33" s="25">
        <f t="shared" si="0"/>
        <v>-4.9468991539665996E-2</v>
      </c>
    </row>
    <row r="34" spans="1:6" x14ac:dyDescent="0.25">
      <c r="A34" s="20" t="s">
        <v>47</v>
      </c>
      <c r="B34" s="24">
        <v>11061.737473525493</v>
      </c>
      <c r="C34" s="24">
        <v>3694.8691329999997</v>
      </c>
      <c r="D34" s="24">
        <v>10838.7169445007</v>
      </c>
      <c r="E34" s="24">
        <v>3449.5411359999998</v>
      </c>
      <c r="F34" s="25">
        <f t="shared" si="0"/>
        <v>-6.6396938069849587E-2</v>
      </c>
    </row>
    <row r="35" spans="1:6" x14ac:dyDescent="0.25">
      <c r="A35" s="20" t="s">
        <v>38</v>
      </c>
      <c r="B35" s="24">
        <v>16320.881538517302</v>
      </c>
      <c r="C35" s="24">
        <v>3780.0854319999999</v>
      </c>
      <c r="D35" s="24">
        <v>16236.744682185898</v>
      </c>
      <c r="E35" s="24">
        <v>3516.2015609999999</v>
      </c>
      <c r="F35" s="25">
        <f t="shared" si="0"/>
        <v>-6.9808970127001047E-2</v>
      </c>
    </row>
    <row r="36" spans="1:6" x14ac:dyDescent="0.25">
      <c r="A36" s="20" t="s">
        <v>23</v>
      </c>
      <c r="B36" s="24">
        <v>25679.60416572</v>
      </c>
      <c r="C36" s="24">
        <v>3256.7923900000001</v>
      </c>
      <c r="D36" s="24">
        <v>23489.99330226639</v>
      </c>
      <c r="E36" s="24">
        <v>3000.6929559999999</v>
      </c>
      <c r="F36" s="25">
        <f t="shared" si="0"/>
        <v>-7.8635480353723142E-2</v>
      </c>
    </row>
    <row r="37" spans="1:6" x14ac:dyDescent="0.25">
      <c r="A37" s="20" t="s">
        <v>54</v>
      </c>
      <c r="B37" s="24">
        <v>20315.465831986305</v>
      </c>
      <c r="C37" s="24">
        <v>3472.5040199999999</v>
      </c>
      <c r="D37" s="24">
        <v>18730.804391657286</v>
      </c>
      <c r="E37" s="24">
        <v>3192.5513559999999</v>
      </c>
      <c r="F37" s="25">
        <f t="shared" si="0"/>
        <v>-8.0619824307647581E-2</v>
      </c>
    </row>
    <row r="38" spans="1:6" x14ac:dyDescent="0.25">
      <c r="A38" s="20" t="s">
        <v>31</v>
      </c>
      <c r="B38" s="24">
        <v>26153.084572324005</v>
      </c>
      <c r="C38" s="24">
        <v>4696.3938720000006</v>
      </c>
      <c r="D38" s="24">
        <v>27517.328738532378</v>
      </c>
      <c r="E38" s="24">
        <v>4287.8269250000003</v>
      </c>
      <c r="F38" s="25">
        <f t="shared" si="0"/>
        <v>-8.6995886234305209E-2</v>
      </c>
    </row>
    <row r="39" spans="1:6" x14ac:dyDescent="0.25">
      <c r="A39" s="20" t="s">
        <v>24</v>
      </c>
      <c r="B39" s="24">
        <v>2941.2249914526997</v>
      </c>
      <c r="C39" s="24">
        <v>359.77405800000003</v>
      </c>
      <c r="D39" s="24">
        <v>3296.7510384672</v>
      </c>
      <c r="E39" s="24">
        <v>328.46493199999998</v>
      </c>
      <c r="F39" s="25">
        <f t="shared" si="0"/>
        <v>-8.7024412416083829E-2</v>
      </c>
    </row>
    <row r="40" spans="1:6" x14ac:dyDescent="0.25">
      <c r="A40" s="20" t="s">
        <v>40</v>
      </c>
      <c r="B40" s="24">
        <v>11370.372330867604</v>
      </c>
      <c r="C40" s="24">
        <v>3542.0070040000005</v>
      </c>
      <c r="D40" s="24">
        <v>9956.9111000721023</v>
      </c>
      <c r="E40" s="24">
        <v>3210.0606679999996</v>
      </c>
      <c r="F40" s="25">
        <f t="shared" si="0"/>
        <v>-9.3717018522304629E-2</v>
      </c>
    </row>
    <row r="41" spans="1:6" x14ac:dyDescent="0.25">
      <c r="A41" s="20" t="s">
        <v>56</v>
      </c>
      <c r="B41" s="24">
        <v>16226.671306629887</v>
      </c>
      <c r="C41" s="24">
        <v>3411.311393</v>
      </c>
      <c r="D41" s="24">
        <v>17138.866912834197</v>
      </c>
      <c r="E41" s="24">
        <v>3069.6877030000005</v>
      </c>
      <c r="F41" s="25">
        <f t="shared" si="0"/>
        <v>-0.10014438749303567</v>
      </c>
    </row>
    <row r="42" spans="1:6" x14ac:dyDescent="0.25">
      <c r="A42" s="20" t="s">
        <v>46</v>
      </c>
      <c r="B42" s="24">
        <v>31597.337218589593</v>
      </c>
      <c r="C42" s="24">
        <v>5411.4590190000008</v>
      </c>
      <c r="D42" s="24">
        <v>29266.570847500203</v>
      </c>
      <c r="E42" s="24">
        <v>4774.6159749999997</v>
      </c>
      <c r="F42" s="25">
        <f t="shared" si="0"/>
        <v>-0.11768416646305591</v>
      </c>
    </row>
    <row r="43" spans="1:6" x14ac:dyDescent="0.25">
      <c r="A43" s="20" t="s">
        <v>37</v>
      </c>
      <c r="B43" s="24">
        <v>27803.455578138393</v>
      </c>
      <c r="C43" s="24">
        <v>2242.4528850000002</v>
      </c>
      <c r="D43" s="24">
        <v>28571.273825673994</v>
      </c>
      <c r="E43" s="24">
        <v>1963.6377180000004</v>
      </c>
      <c r="F43" s="25">
        <f t="shared" si="0"/>
        <v>-0.12433490525710633</v>
      </c>
    </row>
    <row r="44" spans="1:6" x14ac:dyDescent="0.25">
      <c r="A44" s="20" t="s">
        <v>16</v>
      </c>
      <c r="B44" s="24">
        <v>2406.4059050000019</v>
      </c>
      <c r="C44" s="24">
        <v>570.68217500000003</v>
      </c>
      <c r="D44" s="24">
        <v>2247.5087104414993</v>
      </c>
      <c r="E44" s="24">
        <v>495.45154199999996</v>
      </c>
      <c r="F44" s="25">
        <f t="shared" si="0"/>
        <v>-0.13182579778315329</v>
      </c>
    </row>
    <row r="45" spans="1:6" x14ac:dyDescent="0.25">
      <c r="A45" s="20" t="s">
        <v>26</v>
      </c>
      <c r="B45" s="24">
        <v>15135.763765069394</v>
      </c>
      <c r="C45" s="24">
        <v>4368.9922310000002</v>
      </c>
      <c r="D45" s="24">
        <v>13096.985070894603</v>
      </c>
      <c r="E45" s="24">
        <v>3747.0916090000005</v>
      </c>
      <c r="F45" s="25">
        <f t="shared" si="0"/>
        <v>-0.14234418124786996</v>
      </c>
    </row>
    <row r="46" spans="1:6" x14ac:dyDescent="0.25">
      <c r="A46" s="20" t="s">
        <v>52</v>
      </c>
      <c r="B46" s="24">
        <v>6191.1805879191979</v>
      </c>
      <c r="C46" s="24">
        <v>2517.9692500000001</v>
      </c>
      <c r="D46" s="24">
        <v>6373.5630939497978</v>
      </c>
      <c r="E46" s="24">
        <v>2159.4092029999997</v>
      </c>
      <c r="F46" s="25">
        <f t="shared" si="0"/>
        <v>-0.14240048682087769</v>
      </c>
    </row>
    <row r="47" spans="1:6" x14ac:dyDescent="0.25">
      <c r="A47" s="20" t="s">
        <v>36</v>
      </c>
      <c r="B47" s="24">
        <v>659.38454132200025</v>
      </c>
      <c r="C47" s="24">
        <v>107.48145700000001</v>
      </c>
      <c r="D47" s="24">
        <v>688.93047851410017</v>
      </c>
      <c r="E47" s="24">
        <v>79.737591000000009</v>
      </c>
      <c r="F47" s="25">
        <f t="shared" si="0"/>
        <v>-0.25812699952513662</v>
      </c>
    </row>
    <row r="48" spans="1:6" x14ac:dyDescent="0.25">
      <c r="A48" s="20" t="s">
        <v>11</v>
      </c>
      <c r="B48" s="24">
        <v>4002.6532718495996</v>
      </c>
      <c r="C48" s="24">
        <v>2167.3546080000001</v>
      </c>
      <c r="D48" s="24">
        <v>3313.0842098295993</v>
      </c>
      <c r="E48" s="24">
        <v>1377.8115329999998</v>
      </c>
      <c r="F48" s="25">
        <f t="shared" si="0"/>
        <v>-0.36428883030293691</v>
      </c>
    </row>
    <row r="49" spans="1:6" x14ac:dyDescent="0.25">
      <c r="A49" s="20" t="s">
        <v>44</v>
      </c>
      <c r="B49" s="24">
        <v>5500.7974242683003</v>
      </c>
      <c r="C49" s="24">
        <v>38.13326</v>
      </c>
      <c r="D49" s="24">
        <v>5082.1660407923</v>
      </c>
      <c r="E49" s="24">
        <v>16.667138999999999</v>
      </c>
      <c r="F49" s="25">
        <f t="shared" si="0"/>
        <v>-0.56292383604234209</v>
      </c>
    </row>
  </sheetData>
  <autoFilter ref="A2:F2">
    <sortState ref="A3:F49">
      <sortCondition descending="1" ref="F2"/>
    </sortState>
  </autoFilter>
  <pageMargins left="0.7" right="0.7" top="0.75" bottom="0.75" header="0.3" footer="0.3"/>
  <pageSetup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workbookViewId="0">
      <selection activeCell="A11" sqref="A11"/>
    </sheetView>
  </sheetViews>
  <sheetFormatPr defaultRowHeight="15" x14ac:dyDescent="0.25"/>
  <cols>
    <col min="1" max="1" width="38.7109375" bestFit="1" customWidth="1"/>
    <col min="2" max="2" width="18.42578125" bestFit="1" customWidth="1"/>
    <col min="3" max="3" width="8.85546875" bestFit="1" customWidth="1"/>
    <col min="4" max="4" width="18.42578125" bestFit="1" customWidth="1"/>
    <col min="5" max="5" width="12" bestFit="1" customWidth="1"/>
    <col min="6" max="6" width="7.85546875" bestFit="1" customWidth="1"/>
    <col min="7" max="7" width="9.28515625" bestFit="1" customWidth="1"/>
    <col min="8" max="8" width="18.42578125" bestFit="1" customWidth="1"/>
    <col min="9" max="9" width="13.28515625" bestFit="1" customWidth="1"/>
    <col min="10" max="10" width="7" bestFit="1" customWidth="1"/>
    <col min="11" max="11" width="11.5703125" bestFit="1" customWidth="1"/>
    <col min="12" max="12" width="6.140625" bestFit="1" customWidth="1"/>
    <col min="13" max="13" width="9.28515625" bestFit="1" customWidth="1"/>
    <col min="14" max="14" width="13.5703125" bestFit="1" customWidth="1"/>
    <col min="15" max="15" width="16.28515625" bestFit="1" customWidth="1"/>
    <col min="16" max="16" width="8.140625" bestFit="1" customWidth="1"/>
    <col min="17" max="17" width="10.7109375" bestFit="1" customWidth="1"/>
  </cols>
  <sheetData>
    <row r="1" spans="1:5" x14ac:dyDescent="0.25">
      <c r="A1" s="17" t="s">
        <v>91</v>
      </c>
    </row>
    <row r="2" spans="1:5" x14ac:dyDescent="0.25">
      <c r="A2" s="13" t="s">
        <v>2</v>
      </c>
      <c r="B2" t="s">
        <v>88</v>
      </c>
    </row>
    <row r="3" spans="1:5" x14ac:dyDescent="0.25">
      <c r="A3" s="13" t="s">
        <v>72</v>
      </c>
      <c r="B3" t="s">
        <v>88</v>
      </c>
    </row>
    <row r="5" spans="1:5" x14ac:dyDescent="0.25">
      <c r="B5" s="13" t="s">
        <v>76</v>
      </c>
    </row>
    <row r="6" spans="1:5" x14ac:dyDescent="0.25">
      <c r="B6" t="s">
        <v>89</v>
      </c>
      <c r="D6" t="s">
        <v>75</v>
      </c>
    </row>
    <row r="7" spans="1:5" x14ac:dyDescent="0.25">
      <c r="A7" s="13" t="s">
        <v>90</v>
      </c>
      <c r="B7" t="s">
        <v>78</v>
      </c>
      <c r="C7" t="s">
        <v>1</v>
      </c>
      <c r="D7" t="s">
        <v>78</v>
      </c>
      <c r="E7" t="s">
        <v>1</v>
      </c>
    </row>
    <row r="8" spans="1:5" x14ac:dyDescent="0.25">
      <c r="A8" s="4" t="s">
        <v>3</v>
      </c>
      <c r="B8" s="14">
        <v>34496.994911444111</v>
      </c>
      <c r="C8" s="14">
        <v>4367.8329329999997</v>
      </c>
      <c r="D8" s="14">
        <v>36705.830018033404</v>
      </c>
      <c r="E8" s="14">
        <v>4371.896557</v>
      </c>
    </row>
    <row r="9" spans="1:5" x14ac:dyDescent="0.25">
      <c r="A9" s="4" t="s">
        <v>9</v>
      </c>
      <c r="B9" s="14">
        <v>5928.4395564615015</v>
      </c>
      <c r="C9" s="14">
        <v>1185.2216980000001</v>
      </c>
      <c r="D9" s="14">
        <v>5931.6855340936045</v>
      </c>
      <c r="E9" s="14">
        <v>1228.1109809999998</v>
      </c>
    </row>
    <row r="10" spans="1:5" x14ac:dyDescent="0.25">
      <c r="A10" s="4" t="s">
        <v>10</v>
      </c>
      <c r="B10" s="14">
        <v>20551.051818787499</v>
      </c>
      <c r="C10" s="14">
        <v>5108.0093880000013</v>
      </c>
      <c r="D10" s="14">
        <v>20017.009626226794</v>
      </c>
      <c r="E10" s="14">
        <v>5436.230415</v>
      </c>
    </row>
    <row r="11" spans="1:5" x14ac:dyDescent="0.25">
      <c r="A11" s="4" t="s">
        <v>11</v>
      </c>
      <c r="B11" s="14">
        <v>4002.6532718495996</v>
      </c>
      <c r="C11" s="14">
        <v>2167.3546080000001</v>
      </c>
      <c r="D11" s="14">
        <v>3313.0842098295993</v>
      </c>
      <c r="E11" s="14">
        <v>1377.8115329999998</v>
      </c>
    </row>
    <row r="12" spans="1:5" x14ac:dyDescent="0.25">
      <c r="A12" s="4" t="s">
        <v>12</v>
      </c>
      <c r="B12" s="14">
        <v>891.61336119420002</v>
      </c>
      <c r="C12" s="14"/>
      <c r="D12" s="14">
        <v>997.00958129260005</v>
      </c>
      <c r="E12" s="14"/>
    </row>
    <row r="13" spans="1:5" x14ac:dyDescent="0.25">
      <c r="A13" s="4" t="s">
        <v>13</v>
      </c>
      <c r="B13" s="14">
        <v>7373.937790489199</v>
      </c>
      <c r="C13" s="14">
        <v>1211.9263470000003</v>
      </c>
      <c r="D13" s="14">
        <v>6647.2905072739968</v>
      </c>
      <c r="E13" s="14">
        <v>1277.9223940000002</v>
      </c>
    </row>
    <row r="14" spans="1:5" x14ac:dyDescent="0.25">
      <c r="A14" s="4" t="s">
        <v>14</v>
      </c>
      <c r="B14" s="14">
        <v>11887.6205500996</v>
      </c>
      <c r="C14" s="14">
        <v>2628.5417739999998</v>
      </c>
      <c r="D14" s="14">
        <v>11759.682145593792</v>
      </c>
      <c r="E14" s="14">
        <v>2750.4785980000001</v>
      </c>
    </row>
    <row r="15" spans="1:5" x14ac:dyDescent="0.25">
      <c r="A15" s="4" t="s">
        <v>15</v>
      </c>
      <c r="B15" s="14">
        <v>7105.3201738711959</v>
      </c>
      <c r="C15" s="14">
        <v>2104.4075459999999</v>
      </c>
      <c r="D15" s="14">
        <v>6719.6906009739005</v>
      </c>
      <c r="E15" s="14">
        <v>2016.914254</v>
      </c>
    </row>
    <row r="16" spans="1:5" x14ac:dyDescent="0.25">
      <c r="A16" s="4" t="s">
        <v>16</v>
      </c>
      <c r="B16" s="14">
        <v>2406.4059050000019</v>
      </c>
      <c r="C16" s="14">
        <v>570.68217500000003</v>
      </c>
      <c r="D16" s="14">
        <v>2247.5087104414993</v>
      </c>
      <c r="E16" s="14">
        <v>495.45154199999996</v>
      </c>
    </row>
    <row r="17" spans="1:5" x14ac:dyDescent="0.25">
      <c r="A17" s="4" t="s">
        <v>17</v>
      </c>
      <c r="B17" s="14">
        <v>9449.5100017652003</v>
      </c>
      <c r="C17" s="14">
        <v>3353.9346799999994</v>
      </c>
      <c r="D17" s="14">
        <v>9679.5818482947943</v>
      </c>
      <c r="E17" s="14">
        <v>3218.4314559999998</v>
      </c>
    </row>
    <row r="18" spans="1:5" x14ac:dyDescent="0.25">
      <c r="A18" s="4" t="s">
        <v>18</v>
      </c>
      <c r="B18" s="14">
        <v>2476.0327610013001</v>
      </c>
      <c r="C18" s="14">
        <v>568.71648900000014</v>
      </c>
      <c r="D18" s="14">
        <v>2114.3482446134999</v>
      </c>
      <c r="E18" s="14">
        <v>617.58624500000008</v>
      </c>
    </row>
    <row r="19" spans="1:5" x14ac:dyDescent="0.25">
      <c r="A19" s="4" t="s">
        <v>19</v>
      </c>
      <c r="B19" s="14">
        <v>9494.9825012345009</v>
      </c>
      <c r="C19" s="14">
        <v>1337.2982499999998</v>
      </c>
      <c r="D19" s="14">
        <v>8871.1582806506995</v>
      </c>
      <c r="E19" s="14">
        <v>1467.4523699999995</v>
      </c>
    </row>
    <row r="20" spans="1:5" x14ac:dyDescent="0.25">
      <c r="A20" s="4" t="s">
        <v>20</v>
      </c>
      <c r="B20" s="14">
        <v>23559.665966338391</v>
      </c>
      <c r="C20" s="14">
        <v>6095.1354759999995</v>
      </c>
      <c r="D20" s="14">
        <v>24111.761961677297</v>
      </c>
      <c r="E20" s="14">
        <v>6236.0604989999993</v>
      </c>
    </row>
    <row r="21" spans="1:5" x14ac:dyDescent="0.25">
      <c r="A21" s="4" t="s">
        <v>21</v>
      </c>
      <c r="B21" s="14">
        <v>18656.6315147022</v>
      </c>
      <c r="C21" s="14">
        <v>3570.2683699999998</v>
      </c>
      <c r="D21" s="14">
        <v>19591.633805840997</v>
      </c>
      <c r="E21" s="14">
        <v>3706.299403</v>
      </c>
    </row>
    <row r="22" spans="1:5" x14ac:dyDescent="0.25">
      <c r="A22" s="4" t="s">
        <v>22</v>
      </c>
      <c r="B22" s="14">
        <v>2589.989219701099</v>
      </c>
      <c r="C22" s="14">
        <v>587.01197900000011</v>
      </c>
      <c r="D22" s="14">
        <v>2428.8422243467003</v>
      </c>
      <c r="E22" s="14">
        <v>619.04206500000009</v>
      </c>
    </row>
    <row r="23" spans="1:5" x14ac:dyDescent="0.25">
      <c r="A23" s="4" t="s">
        <v>23</v>
      </c>
      <c r="B23" s="14">
        <v>25679.60416572</v>
      </c>
      <c r="C23" s="14">
        <v>3256.7923900000001</v>
      </c>
      <c r="D23" s="14">
        <v>23489.99330226639</v>
      </c>
      <c r="E23" s="14">
        <v>3000.6929559999999</v>
      </c>
    </row>
    <row r="24" spans="1:5" x14ac:dyDescent="0.25">
      <c r="A24" s="4" t="s">
        <v>24</v>
      </c>
      <c r="B24" s="14">
        <v>2941.2249914526997</v>
      </c>
      <c r="C24" s="14">
        <v>359.77405800000003</v>
      </c>
      <c r="D24" s="14">
        <v>3296.7510384672</v>
      </c>
      <c r="E24" s="14">
        <v>328.46493199999998</v>
      </c>
    </row>
    <row r="25" spans="1:5" x14ac:dyDescent="0.25">
      <c r="A25" s="4" t="s">
        <v>25</v>
      </c>
      <c r="B25" s="14">
        <v>987.79745465339988</v>
      </c>
      <c r="C25" s="14"/>
      <c r="D25" s="14">
        <v>841.66523315389998</v>
      </c>
      <c r="E25" s="14"/>
    </row>
    <row r="26" spans="1:5" x14ac:dyDescent="0.25">
      <c r="A26" s="4" t="s">
        <v>26</v>
      </c>
      <c r="B26" s="14">
        <v>15135.763765069394</v>
      </c>
      <c r="C26" s="14">
        <v>4368.9922310000002</v>
      </c>
      <c r="D26" s="14">
        <v>13096.985070894603</v>
      </c>
      <c r="E26" s="14">
        <v>3747.0916090000005</v>
      </c>
    </row>
    <row r="27" spans="1:5" x14ac:dyDescent="0.25">
      <c r="A27" s="4" t="s">
        <v>27</v>
      </c>
      <c r="B27" s="14">
        <v>9665.5673370844979</v>
      </c>
      <c r="C27" s="14">
        <v>2321.0780219999997</v>
      </c>
      <c r="D27" s="14">
        <v>7987.2376914818988</v>
      </c>
      <c r="E27" s="14">
        <v>2296.2896730000002</v>
      </c>
    </row>
    <row r="28" spans="1:5" x14ac:dyDescent="0.25">
      <c r="A28" s="4" t="s">
        <v>28</v>
      </c>
      <c r="B28" s="14">
        <v>4970.7115627466992</v>
      </c>
      <c r="C28" s="14">
        <v>1389.6050240000002</v>
      </c>
      <c r="D28" s="14">
        <v>4601.8599465393991</v>
      </c>
      <c r="E28" s="14">
        <v>1329.171732</v>
      </c>
    </row>
    <row r="29" spans="1:5" x14ac:dyDescent="0.25">
      <c r="A29" s="4" t="s">
        <v>29</v>
      </c>
      <c r="B29" s="14">
        <v>24951.597921764889</v>
      </c>
      <c r="C29" s="14">
        <v>5527.2110870000006</v>
      </c>
      <c r="D29" s="14">
        <v>24130.417816012392</v>
      </c>
      <c r="E29" s="14">
        <v>5924.426738000001</v>
      </c>
    </row>
    <row r="30" spans="1:5" x14ac:dyDescent="0.25">
      <c r="A30" s="4" t="s">
        <v>30</v>
      </c>
      <c r="B30" s="14">
        <v>0</v>
      </c>
      <c r="C30" s="14">
        <v>0</v>
      </c>
      <c r="D30" s="14">
        <v>3020.5085357305015</v>
      </c>
      <c r="E30" s="14">
        <v>1180.9101369999998</v>
      </c>
    </row>
    <row r="31" spans="1:5" x14ac:dyDescent="0.25">
      <c r="A31" s="4" t="s">
        <v>31</v>
      </c>
      <c r="B31" s="14">
        <v>26153.084572324005</v>
      </c>
      <c r="C31" s="14">
        <v>4696.3938720000006</v>
      </c>
      <c r="D31" s="14">
        <v>27517.328738532378</v>
      </c>
      <c r="E31" s="14">
        <v>4287.8269250000003</v>
      </c>
    </row>
    <row r="32" spans="1:5" x14ac:dyDescent="0.25">
      <c r="A32" s="4" t="s">
        <v>32</v>
      </c>
      <c r="B32" s="14">
        <v>15191.761621018602</v>
      </c>
      <c r="C32" s="14">
        <v>3471.2796849999995</v>
      </c>
      <c r="D32" s="14">
        <v>15713.052527572092</v>
      </c>
      <c r="E32" s="14">
        <v>3786.1004340000004</v>
      </c>
    </row>
    <row r="33" spans="1:5" x14ac:dyDescent="0.25">
      <c r="A33" s="4" t="s">
        <v>33</v>
      </c>
      <c r="B33" s="14">
        <v>82681.185588918044</v>
      </c>
      <c r="C33" s="14">
        <v>8267.5733749999999</v>
      </c>
      <c r="D33" s="14">
        <v>85618.797877871868</v>
      </c>
      <c r="E33" s="14">
        <v>8831.9546070000015</v>
      </c>
    </row>
    <row r="34" spans="1:5" x14ac:dyDescent="0.25">
      <c r="A34" s="4" t="s">
        <v>34</v>
      </c>
      <c r="B34" s="14">
        <v>5057.2702260469996</v>
      </c>
      <c r="C34" s="14">
        <v>1364.4690010000002</v>
      </c>
      <c r="D34" s="14">
        <v>4528.6346307998992</v>
      </c>
      <c r="E34" s="14">
        <v>1363.7899320000001</v>
      </c>
    </row>
    <row r="35" spans="1:5" x14ac:dyDescent="0.25">
      <c r="A35" s="4" t="s">
        <v>35</v>
      </c>
      <c r="B35" s="14">
        <v>10.980321541799999</v>
      </c>
      <c r="C35" s="14"/>
      <c r="D35" s="14">
        <v>10.607428137099999</v>
      </c>
      <c r="E35" s="14"/>
    </row>
    <row r="36" spans="1:5" x14ac:dyDescent="0.25">
      <c r="A36" s="4" t="s">
        <v>36</v>
      </c>
      <c r="B36" s="14">
        <v>659.38454132200025</v>
      </c>
      <c r="C36" s="14">
        <v>107.48145700000001</v>
      </c>
      <c r="D36" s="14">
        <v>688.93047851410017</v>
      </c>
      <c r="E36" s="14">
        <v>79.737591000000009</v>
      </c>
    </row>
    <row r="37" spans="1:5" x14ac:dyDescent="0.25">
      <c r="A37" s="4" t="s">
        <v>37</v>
      </c>
      <c r="B37" s="14">
        <v>27803.455578138393</v>
      </c>
      <c r="C37" s="14">
        <v>2242.4528850000002</v>
      </c>
      <c r="D37" s="14">
        <v>28571.273825673994</v>
      </c>
      <c r="E37" s="14">
        <v>1963.6377180000004</v>
      </c>
    </row>
    <row r="38" spans="1:5" x14ac:dyDescent="0.25">
      <c r="A38" s="4" t="s">
        <v>38</v>
      </c>
      <c r="B38" s="14">
        <v>16320.881538517302</v>
      </c>
      <c r="C38" s="14">
        <v>3780.0854319999999</v>
      </c>
      <c r="D38" s="14">
        <v>16236.744682185898</v>
      </c>
      <c r="E38" s="14">
        <v>3516.2015609999999</v>
      </c>
    </row>
    <row r="39" spans="1:5" x14ac:dyDescent="0.25">
      <c r="A39" s="4" t="s">
        <v>39</v>
      </c>
      <c r="B39" s="14">
        <v>8558.7459898600973</v>
      </c>
      <c r="C39" s="14">
        <v>1915.6728630000002</v>
      </c>
      <c r="D39" s="14">
        <v>8106.9039867017946</v>
      </c>
      <c r="E39" s="14">
        <v>2184.0644870000001</v>
      </c>
    </row>
    <row r="40" spans="1:5" x14ac:dyDescent="0.25">
      <c r="A40" s="4" t="s">
        <v>40</v>
      </c>
      <c r="B40" s="14">
        <v>11370.372330867604</v>
      </c>
      <c r="C40" s="14">
        <v>3542.0070040000005</v>
      </c>
      <c r="D40" s="14">
        <v>9956.9111000721023</v>
      </c>
      <c r="E40" s="14">
        <v>3210.0606679999996</v>
      </c>
    </row>
    <row r="41" spans="1:5" x14ac:dyDescent="0.25">
      <c r="A41" s="4" t="s">
        <v>41</v>
      </c>
      <c r="B41" s="14">
        <v>23769.939762491907</v>
      </c>
      <c r="C41" s="14">
        <v>4070.3533210000001</v>
      </c>
      <c r="D41" s="14">
        <v>22807.918726938107</v>
      </c>
      <c r="E41" s="14">
        <v>3868.9970469999998</v>
      </c>
    </row>
    <row r="42" spans="1:5" x14ac:dyDescent="0.25">
      <c r="A42" s="4" t="s">
        <v>42</v>
      </c>
      <c r="B42" s="14">
        <v>9893.3095921594941</v>
      </c>
      <c r="C42" s="14">
        <v>2421.8926369999995</v>
      </c>
      <c r="D42" s="14">
        <v>10832.857012449802</v>
      </c>
      <c r="E42" s="14">
        <v>2726.8880070000005</v>
      </c>
    </row>
    <row r="43" spans="1:5" x14ac:dyDescent="0.25">
      <c r="A43" s="4" t="s">
        <v>43</v>
      </c>
      <c r="B43" s="14">
        <v>379.52003618469996</v>
      </c>
      <c r="C43" s="14"/>
      <c r="D43" s="14">
        <v>447.3744503362999</v>
      </c>
      <c r="E43" s="14"/>
    </row>
    <row r="44" spans="1:5" x14ac:dyDescent="0.25">
      <c r="A44" s="4" t="s">
        <v>44</v>
      </c>
      <c r="B44" s="14">
        <v>5500.7974242683003</v>
      </c>
      <c r="C44" s="14">
        <v>38.13326</v>
      </c>
      <c r="D44" s="14">
        <v>5082.1660407923</v>
      </c>
      <c r="E44" s="14">
        <v>16.667138999999999</v>
      </c>
    </row>
    <row r="45" spans="1:5" x14ac:dyDescent="0.25">
      <c r="A45" s="4" t="s">
        <v>45</v>
      </c>
      <c r="B45" s="14">
        <v>18748.863360918491</v>
      </c>
      <c r="C45" s="14">
        <v>3961.1847079999998</v>
      </c>
      <c r="D45" s="14">
        <v>18311.022492200798</v>
      </c>
      <c r="E45" s="14">
        <v>3918.6525259999999</v>
      </c>
    </row>
    <row r="46" spans="1:5" x14ac:dyDescent="0.25">
      <c r="A46" s="4" t="s">
        <v>46</v>
      </c>
      <c r="B46" s="14">
        <v>31597.337218589593</v>
      </c>
      <c r="C46" s="14">
        <v>5411.4590190000008</v>
      </c>
      <c r="D46" s="14">
        <v>29266.570847500203</v>
      </c>
      <c r="E46" s="14">
        <v>4774.6159749999997</v>
      </c>
    </row>
    <row r="47" spans="1:5" x14ac:dyDescent="0.25">
      <c r="A47" s="4" t="s">
        <v>47</v>
      </c>
      <c r="B47" s="14">
        <v>11061.737473525493</v>
      </c>
      <c r="C47" s="14">
        <v>3694.8691329999997</v>
      </c>
      <c r="D47" s="14">
        <v>10838.7169445007</v>
      </c>
      <c r="E47" s="14">
        <v>3449.5411359999998</v>
      </c>
    </row>
    <row r="48" spans="1:5" x14ac:dyDescent="0.25">
      <c r="A48" s="4" t="s">
        <v>48</v>
      </c>
      <c r="B48" s="14">
        <v>19473.652570846094</v>
      </c>
      <c r="C48" s="14">
        <v>4828.6444109999993</v>
      </c>
      <c r="D48" s="14">
        <v>20054.978578982991</v>
      </c>
      <c r="E48" s="14">
        <v>4870.8972290000002</v>
      </c>
    </row>
    <row r="49" spans="1:5" x14ac:dyDescent="0.25">
      <c r="A49" s="4" t="s">
        <v>49</v>
      </c>
      <c r="B49" s="14">
        <v>8951.9165160180019</v>
      </c>
      <c r="C49" s="14">
        <v>1554.4448270000003</v>
      </c>
      <c r="D49" s="14">
        <v>9259.3376970090976</v>
      </c>
      <c r="E49" s="14">
        <v>1598.645718</v>
      </c>
    </row>
    <row r="50" spans="1:5" x14ac:dyDescent="0.25">
      <c r="A50" s="4" t="s">
        <v>50</v>
      </c>
      <c r="B50" s="14">
        <v>14864.031639063596</v>
      </c>
      <c r="C50" s="14">
        <v>2975.1516469999997</v>
      </c>
      <c r="D50" s="14">
        <v>15769.600302105498</v>
      </c>
      <c r="E50" s="14">
        <v>3229.4927039999998</v>
      </c>
    </row>
    <row r="51" spans="1:5" x14ac:dyDescent="0.25">
      <c r="A51" s="4" t="s">
        <v>51</v>
      </c>
      <c r="B51" s="14">
        <v>20588.1168115529</v>
      </c>
      <c r="C51" s="14">
        <v>3014.9952519999997</v>
      </c>
      <c r="D51" s="14">
        <v>21872.0058677786</v>
      </c>
      <c r="E51" s="14">
        <v>2918.8030559999993</v>
      </c>
    </row>
    <row r="52" spans="1:5" x14ac:dyDescent="0.25">
      <c r="A52" s="4" t="s">
        <v>52</v>
      </c>
      <c r="B52" s="14">
        <v>6191.1805879191979</v>
      </c>
      <c r="C52" s="14">
        <v>2517.9692500000001</v>
      </c>
      <c r="D52" s="14">
        <v>6373.5630939497978</v>
      </c>
      <c r="E52" s="14">
        <v>2159.4092029999997</v>
      </c>
    </row>
    <row r="53" spans="1:5" x14ac:dyDescent="0.25">
      <c r="A53" s="4" t="s">
        <v>53</v>
      </c>
      <c r="B53" s="14">
        <v>7652.8676480469985</v>
      </c>
      <c r="C53" s="14">
        <v>1466.3110559999998</v>
      </c>
      <c r="D53" s="14">
        <v>6568.5086678249982</v>
      </c>
      <c r="E53" s="14">
        <v>1509.3968580000003</v>
      </c>
    </row>
    <row r="54" spans="1:5" x14ac:dyDescent="0.25">
      <c r="A54" s="4" t="s">
        <v>54</v>
      </c>
      <c r="B54" s="14">
        <v>20315.465831986305</v>
      </c>
      <c r="C54" s="14">
        <v>3472.5040199999999</v>
      </c>
      <c r="D54" s="14">
        <v>18730.804391657286</v>
      </c>
      <c r="E54" s="14">
        <v>3192.5513559999999</v>
      </c>
    </row>
    <row r="55" spans="1:5" x14ac:dyDescent="0.25">
      <c r="A55" s="4" t="s">
        <v>55</v>
      </c>
      <c r="B55" s="14">
        <v>53047.622620040507</v>
      </c>
      <c r="C55" s="14">
        <v>6719.1556719999999</v>
      </c>
      <c r="D55" s="14">
        <v>51770.539448082018</v>
      </c>
      <c r="E55" s="14">
        <v>6833.3392499999991</v>
      </c>
    </row>
    <row r="56" spans="1:5" x14ac:dyDescent="0.25">
      <c r="A56" s="4" t="s">
        <v>56</v>
      </c>
      <c r="B56" s="14">
        <v>16226.671306629887</v>
      </c>
      <c r="C56" s="14">
        <v>3411.311393</v>
      </c>
      <c r="D56" s="14">
        <v>17138.866912834197</v>
      </c>
      <c r="E56" s="14">
        <v>3069.6877030000005</v>
      </c>
    </row>
    <row r="57" spans="1:5" x14ac:dyDescent="0.25">
      <c r="A57" s="4" t="s">
        <v>57</v>
      </c>
      <c r="B57" s="14">
        <v>11766.700860793997</v>
      </c>
      <c r="C57" s="14">
        <v>2776.1172900000001</v>
      </c>
      <c r="D57" s="14">
        <v>11445.365626444891</v>
      </c>
      <c r="E57" s="14">
        <v>2738.0183620000007</v>
      </c>
    </row>
    <row r="58" spans="1:5" x14ac:dyDescent="0.25">
      <c r="A58" s="4" t="s">
        <v>58</v>
      </c>
      <c r="B58" s="14">
        <v>15718.444918615611</v>
      </c>
      <c r="C58" s="14">
        <v>2520.3898140000001</v>
      </c>
      <c r="D58" s="14">
        <v>15839.627434882497</v>
      </c>
      <c r="E58" s="14">
        <v>2889.7258320000001</v>
      </c>
    </row>
    <row r="59" spans="1:5" x14ac:dyDescent="0.25">
      <c r="A59" s="4" t="s">
        <v>74</v>
      </c>
      <c r="B59" s="14">
        <v>734758.41499063733</v>
      </c>
      <c r="C59" s="14">
        <v>136322.09680900001</v>
      </c>
      <c r="D59" s="14">
        <v>730960.54574606067</v>
      </c>
      <c r="E59" s="14">
        <v>135615.439113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9"/>
  <sheetViews>
    <sheetView topLeftCell="I1" workbookViewId="0">
      <selection activeCell="A20" sqref="A20:XFD20"/>
    </sheetView>
  </sheetViews>
  <sheetFormatPr defaultRowHeight="15" x14ac:dyDescent="0.25"/>
  <cols>
    <col min="1" max="1" width="40.5703125" bestFit="1" customWidth="1"/>
    <col min="2" max="2" width="18.85546875" bestFit="1" customWidth="1"/>
    <col min="3" max="3" width="13.7109375" bestFit="1" customWidth="1"/>
    <col min="4" max="4" width="7.140625" bestFit="1" customWidth="1"/>
    <col min="5" max="5" width="12.28515625" bestFit="1" customWidth="1"/>
    <col min="6" max="6" width="6.5703125" bestFit="1" customWidth="1"/>
    <col min="7" max="7" width="9.7109375" bestFit="1" customWidth="1"/>
    <col min="8" max="8" width="24" bestFit="1" customWidth="1"/>
    <col min="9" max="9" width="13.7109375" bestFit="1" customWidth="1"/>
    <col min="10" max="10" width="8.42578125" customWidth="1"/>
    <col min="11" max="11" width="12.28515625" bestFit="1" customWidth="1"/>
    <col min="12" max="12" width="6.5703125" bestFit="1" customWidth="1"/>
    <col min="13" max="13" width="9.7109375" bestFit="1" customWidth="1"/>
    <col min="14" max="14" width="20.85546875" bestFit="1" customWidth="1"/>
    <col min="15" max="15" width="13.7109375" customWidth="1"/>
    <col min="16" max="16" width="8" customWidth="1"/>
    <col min="17" max="17" width="12.28515625" bestFit="1" customWidth="1"/>
    <col min="18" max="18" width="8" customWidth="1"/>
    <col min="19" max="19" width="9.7109375" bestFit="1" customWidth="1"/>
    <col min="20" max="20" width="26.140625" bestFit="1" customWidth="1"/>
    <col min="21" max="21" width="16.42578125" bestFit="1" customWidth="1"/>
    <col min="22" max="24" width="13.85546875" bestFit="1" customWidth="1"/>
    <col min="25" max="25" width="15.42578125" bestFit="1" customWidth="1"/>
  </cols>
  <sheetData>
    <row r="1" spans="1:25" x14ac:dyDescent="0.25">
      <c r="A1" s="17" t="s">
        <v>87</v>
      </c>
    </row>
    <row r="2" spans="1:25" x14ac:dyDescent="0.25">
      <c r="A2" s="13" t="s">
        <v>2</v>
      </c>
      <c r="B2" t="s">
        <v>88</v>
      </c>
    </row>
    <row r="4" spans="1:25" x14ac:dyDescent="0.25">
      <c r="B4" s="13" t="s">
        <v>76</v>
      </c>
    </row>
    <row r="5" spans="1:25" x14ac:dyDescent="0.25">
      <c r="B5" t="s">
        <v>75</v>
      </c>
      <c r="H5" t="s">
        <v>77</v>
      </c>
      <c r="N5" t="s">
        <v>140</v>
      </c>
      <c r="T5" t="s">
        <v>141</v>
      </c>
    </row>
    <row r="6" spans="1:25" x14ac:dyDescent="0.25">
      <c r="B6" t="s">
        <v>78</v>
      </c>
      <c r="C6" t="s">
        <v>79</v>
      </c>
      <c r="D6" t="s">
        <v>1</v>
      </c>
      <c r="G6" t="s">
        <v>80</v>
      </c>
      <c r="H6" t="s">
        <v>78</v>
      </c>
      <c r="I6" t="s">
        <v>79</v>
      </c>
      <c r="J6" t="s">
        <v>1</v>
      </c>
      <c r="M6" t="s">
        <v>80</v>
      </c>
      <c r="N6" t="s">
        <v>78</v>
      </c>
      <c r="O6" t="s">
        <v>79</v>
      </c>
      <c r="P6" t="s">
        <v>1</v>
      </c>
      <c r="S6" t="s">
        <v>80</v>
      </c>
      <c r="T6" t="s">
        <v>78</v>
      </c>
      <c r="U6" t="s">
        <v>79</v>
      </c>
      <c r="V6" t="s">
        <v>1</v>
      </c>
      <c r="Y6" t="s">
        <v>80</v>
      </c>
    </row>
    <row r="7" spans="1:25" x14ac:dyDescent="0.25">
      <c r="A7" s="13" t="s">
        <v>73</v>
      </c>
      <c r="B7" t="s">
        <v>62</v>
      </c>
      <c r="D7" t="s">
        <v>59</v>
      </c>
      <c r="E7" t="s">
        <v>60</v>
      </c>
      <c r="F7" t="s">
        <v>61</v>
      </c>
      <c r="H7" t="s">
        <v>62</v>
      </c>
      <c r="J7" t="s">
        <v>59</v>
      </c>
      <c r="K7" t="s">
        <v>60</v>
      </c>
      <c r="L7" t="s">
        <v>61</v>
      </c>
      <c r="N7" t="s">
        <v>62</v>
      </c>
      <c r="P7" t="s">
        <v>59</v>
      </c>
      <c r="Q7" t="s">
        <v>60</v>
      </c>
      <c r="R7" t="s">
        <v>61</v>
      </c>
      <c r="T7" t="s">
        <v>62</v>
      </c>
      <c r="V7" t="s">
        <v>59</v>
      </c>
      <c r="W7" t="s">
        <v>60</v>
      </c>
      <c r="X7" t="s">
        <v>61</v>
      </c>
    </row>
    <row r="8" spans="1:25" x14ac:dyDescent="0.25">
      <c r="A8" s="4" t="s">
        <v>3</v>
      </c>
      <c r="B8" s="15">
        <v>0.89357014320122596</v>
      </c>
      <c r="C8" s="15">
        <v>0.89357014320122596</v>
      </c>
      <c r="D8" s="15">
        <v>3.8470026210273907E-2</v>
      </c>
      <c r="E8" s="15">
        <v>5.3165456077780129E-2</v>
      </c>
      <c r="F8" s="15">
        <v>1.4794374510720004E-2</v>
      </c>
      <c r="G8" s="15">
        <v>0.10642985679877404</v>
      </c>
      <c r="H8" s="15">
        <v>0.88705508721501547</v>
      </c>
      <c r="I8" s="15">
        <v>0.88705508721501547</v>
      </c>
      <c r="J8" s="15">
        <v>3.9774369548612631E-2</v>
      </c>
      <c r="K8" s="15">
        <v>5.7254400264250396E-2</v>
      </c>
      <c r="L8" s="15">
        <v>1.5916142972121409E-2</v>
      </c>
      <c r="M8" s="15">
        <v>0.11294491278498443</v>
      </c>
      <c r="N8" s="14">
        <v>36705.830018033404</v>
      </c>
      <c r="O8" s="14">
        <v>36705.830018033404</v>
      </c>
      <c r="P8" s="14">
        <v>1580.2612180000001</v>
      </c>
      <c r="Q8" s="14">
        <v>2183.916068</v>
      </c>
      <c r="R8" s="14">
        <v>607.71927099999994</v>
      </c>
      <c r="S8" s="14">
        <v>4371.896557</v>
      </c>
      <c r="T8" s="53">
        <v>374474507.58000004</v>
      </c>
      <c r="U8" s="53">
        <v>374474507.58000004</v>
      </c>
      <c r="V8" s="53">
        <v>16790938.539999999</v>
      </c>
      <c r="W8" s="53">
        <v>24170216.32</v>
      </c>
      <c r="X8" s="53">
        <v>6719075.1599999992</v>
      </c>
      <c r="Y8" s="53">
        <v>47680230.019999996</v>
      </c>
    </row>
    <row r="9" spans="1:25" x14ac:dyDescent="0.25">
      <c r="A9" s="4" t="s">
        <v>9</v>
      </c>
      <c r="B9" s="15">
        <v>0.82847124517980175</v>
      </c>
      <c r="C9" s="15">
        <v>0.82847124517980175</v>
      </c>
      <c r="D9" s="15">
        <v>5.7420196109389733E-2</v>
      </c>
      <c r="E9" s="15">
        <v>5.3985992644505557E-2</v>
      </c>
      <c r="F9" s="15">
        <v>6.012256606630282E-2</v>
      </c>
      <c r="G9" s="15">
        <v>0.17152875482019811</v>
      </c>
      <c r="H9" s="15">
        <v>0.8470677577272997</v>
      </c>
      <c r="I9" s="15">
        <v>0.8470677577272997</v>
      </c>
      <c r="J9" s="15">
        <v>5.2916278217991011E-2</v>
      </c>
      <c r="K9" s="15">
        <v>4.6891620012881503E-2</v>
      </c>
      <c r="L9" s="15">
        <v>5.3124344041827691E-2</v>
      </c>
      <c r="M9" s="15">
        <v>0.15293224227270022</v>
      </c>
      <c r="N9" s="14">
        <v>5931.6855340936045</v>
      </c>
      <c r="O9" s="14">
        <v>5931.6855340936045</v>
      </c>
      <c r="P9" s="14">
        <v>411.11691999999999</v>
      </c>
      <c r="Q9" s="14">
        <v>386.5287219999999</v>
      </c>
      <c r="R9" s="14">
        <v>430.46533899999997</v>
      </c>
      <c r="S9" s="14">
        <v>1228.1109809999998</v>
      </c>
      <c r="T9" s="53">
        <v>66526056.239999995</v>
      </c>
      <c r="U9" s="53">
        <v>66526056.239999995</v>
      </c>
      <c r="V9" s="53">
        <v>4155879.23</v>
      </c>
      <c r="W9" s="53">
        <v>3682721.39</v>
      </c>
      <c r="X9" s="53">
        <v>4172220.0700000003</v>
      </c>
      <c r="Y9" s="53">
        <v>12010820.690000001</v>
      </c>
    </row>
    <row r="10" spans="1:25" x14ac:dyDescent="0.25">
      <c r="A10" s="4" t="s">
        <v>10</v>
      </c>
      <c r="B10" s="15">
        <v>0.78642285201432516</v>
      </c>
      <c r="C10" s="15">
        <v>0.78642285201432516</v>
      </c>
      <c r="D10" s="15">
        <v>6.5460690163659546E-2</v>
      </c>
      <c r="E10" s="15">
        <v>0.10204434515185645</v>
      </c>
      <c r="F10" s="15">
        <v>4.6072112670158864E-2</v>
      </c>
      <c r="G10" s="15">
        <v>0.21357714798567487</v>
      </c>
      <c r="H10" s="15">
        <v>0.79052515502785203</v>
      </c>
      <c r="I10" s="15">
        <v>0.79052515502785203</v>
      </c>
      <c r="J10" s="15">
        <v>6.2262829490073196E-2</v>
      </c>
      <c r="K10" s="15">
        <v>0.10173976196978733</v>
      </c>
      <c r="L10" s="15">
        <v>4.5472253512287432E-2</v>
      </c>
      <c r="M10" s="15">
        <v>0.20947484497214797</v>
      </c>
      <c r="N10" s="14">
        <v>20017.009626226794</v>
      </c>
      <c r="O10" s="14">
        <v>20017.009626226794</v>
      </c>
      <c r="P10" s="14">
        <v>1666.1866600000001</v>
      </c>
      <c r="Q10" s="14">
        <v>2597.3592119999998</v>
      </c>
      <c r="R10" s="14">
        <v>1172.6845429999998</v>
      </c>
      <c r="S10" s="14">
        <v>5436.230415</v>
      </c>
      <c r="T10" s="53">
        <v>243443336.73999998</v>
      </c>
      <c r="U10" s="53">
        <v>243443336.73999998</v>
      </c>
      <c r="V10" s="53">
        <v>19173926.18</v>
      </c>
      <c r="W10" s="53">
        <v>31330903.23</v>
      </c>
      <c r="X10" s="53">
        <v>14003244.620000001</v>
      </c>
      <c r="Y10" s="53">
        <v>64508074.030000001</v>
      </c>
    </row>
    <row r="11" spans="1:25" x14ac:dyDescent="0.25">
      <c r="A11" s="4" t="s">
        <v>11</v>
      </c>
      <c r="B11" s="15">
        <v>0.70627965136379489</v>
      </c>
      <c r="C11" s="15">
        <v>0.70627965136379489</v>
      </c>
      <c r="D11" s="15">
        <v>6.7040162527744265E-2</v>
      </c>
      <c r="E11" s="15">
        <v>0.16669879632164011</v>
      </c>
      <c r="F11" s="15">
        <v>5.9981389786820688E-2</v>
      </c>
      <c r="G11" s="15">
        <v>0.29372034863620505</v>
      </c>
      <c r="H11" s="15">
        <v>0.75449046697610089</v>
      </c>
      <c r="I11" s="15">
        <v>0.75449046697610089</v>
      </c>
      <c r="J11" s="15">
        <v>5.6996707809025222E-2</v>
      </c>
      <c r="K11" s="15">
        <v>0.13724413332884028</v>
      </c>
      <c r="L11" s="15">
        <v>5.1268691886033564E-2</v>
      </c>
      <c r="M11" s="15">
        <v>0.24550953302389911</v>
      </c>
      <c r="N11" s="14">
        <v>3313.0842098295993</v>
      </c>
      <c r="O11" s="14">
        <v>3313.0842098295993</v>
      </c>
      <c r="P11" s="14">
        <v>314.47841300000005</v>
      </c>
      <c r="Q11" s="14">
        <v>781.96667400000013</v>
      </c>
      <c r="R11" s="14">
        <v>281.366446</v>
      </c>
      <c r="S11" s="14">
        <v>1377.8115330000001</v>
      </c>
      <c r="T11" s="53">
        <v>63456495.910000004</v>
      </c>
      <c r="U11" s="53">
        <v>63456495.910000004</v>
      </c>
      <c r="V11" s="53">
        <v>4793713.79</v>
      </c>
      <c r="W11" s="53">
        <v>11542931.51</v>
      </c>
      <c r="X11" s="53">
        <v>4311958.4399999995</v>
      </c>
      <c r="Y11" s="53">
        <v>20648603.740000002</v>
      </c>
    </row>
    <row r="12" spans="1:25" x14ac:dyDescent="0.25">
      <c r="A12" s="4" t="s">
        <v>12</v>
      </c>
      <c r="B12" s="15">
        <v>1</v>
      </c>
      <c r="C12" s="15">
        <v>1</v>
      </c>
      <c r="D12" s="15">
        <v>0</v>
      </c>
      <c r="E12" s="15">
        <v>0</v>
      </c>
      <c r="F12" s="15">
        <v>0</v>
      </c>
      <c r="G12" s="15">
        <v>0</v>
      </c>
      <c r="H12" s="15">
        <v>1</v>
      </c>
      <c r="I12" s="15">
        <v>1</v>
      </c>
      <c r="J12" s="15">
        <v>0</v>
      </c>
      <c r="K12" s="15">
        <v>0</v>
      </c>
      <c r="L12" s="15">
        <v>0</v>
      </c>
      <c r="M12" s="15">
        <v>0</v>
      </c>
      <c r="N12" s="14">
        <v>997.00958129260005</v>
      </c>
      <c r="O12" s="14">
        <v>997.00958129260005</v>
      </c>
      <c r="P12" s="14"/>
      <c r="Q12" s="14"/>
      <c r="R12" s="14"/>
      <c r="S12" s="14"/>
      <c r="T12" s="53">
        <v>16011963.970000001</v>
      </c>
      <c r="U12" s="53">
        <v>16011963.970000001</v>
      </c>
      <c r="V12" s="53"/>
      <c r="W12" s="53"/>
      <c r="X12" s="53"/>
      <c r="Y12" s="53"/>
    </row>
    <row r="13" spans="1:25" x14ac:dyDescent="0.25">
      <c r="A13" s="4" t="s">
        <v>13</v>
      </c>
      <c r="B13" s="15">
        <v>0.8387522947434547</v>
      </c>
      <c r="C13" s="15">
        <v>0.8387522947434547</v>
      </c>
      <c r="D13" s="15">
        <v>7.1112108156665854E-2</v>
      </c>
      <c r="E13" s="15">
        <v>5.4623871988399124E-2</v>
      </c>
      <c r="F13" s="15">
        <v>3.5511725111480368E-2</v>
      </c>
      <c r="G13" s="15">
        <v>0.16124770525654533</v>
      </c>
      <c r="H13" s="15">
        <v>0.8473334972730433</v>
      </c>
      <c r="I13" s="15">
        <v>0.8473334972730433</v>
      </c>
      <c r="J13" s="15">
        <v>6.5754207963851494E-2</v>
      </c>
      <c r="K13" s="15">
        <v>5.4015881702590571E-2</v>
      </c>
      <c r="L13" s="15">
        <v>3.2896413060514593E-2</v>
      </c>
      <c r="M13" s="15">
        <v>0.15266650272695667</v>
      </c>
      <c r="N13" s="14">
        <v>6647.2905072739968</v>
      </c>
      <c r="O13" s="14">
        <v>6647.2905072739968</v>
      </c>
      <c r="P13" s="14">
        <v>563.57859700000006</v>
      </c>
      <c r="Q13" s="14">
        <v>432.90581500000002</v>
      </c>
      <c r="R13" s="14">
        <v>281.43798199999998</v>
      </c>
      <c r="S13" s="14">
        <v>1277.9223939999999</v>
      </c>
      <c r="T13" s="53">
        <v>91001421.699999988</v>
      </c>
      <c r="U13" s="53">
        <v>91001421.699999988</v>
      </c>
      <c r="V13" s="53">
        <v>7061831.5300000012</v>
      </c>
      <c r="W13" s="53">
        <v>5801165.71</v>
      </c>
      <c r="X13" s="53">
        <v>3532989.51</v>
      </c>
      <c r="Y13" s="53">
        <v>16395986.750000002</v>
      </c>
    </row>
    <row r="14" spans="1:25" x14ac:dyDescent="0.25">
      <c r="A14" s="4" t="s">
        <v>14</v>
      </c>
      <c r="B14" s="15">
        <v>0.810444650021239</v>
      </c>
      <c r="C14" s="15">
        <v>0.810444650021239</v>
      </c>
      <c r="D14" s="15">
        <v>6.5723419323320598E-2</v>
      </c>
      <c r="E14" s="15">
        <v>8.2154409662642661E-2</v>
      </c>
      <c r="F14" s="15">
        <v>4.1677520992797742E-2</v>
      </c>
      <c r="G14" s="15">
        <v>0.18955534997876097</v>
      </c>
      <c r="H14" s="15">
        <v>0.81115015350488384</v>
      </c>
      <c r="I14" s="15">
        <v>0.81115015350488384</v>
      </c>
      <c r="J14" s="15">
        <v>6.7002265860815133E-2</v>
      </c>
      <c r="K14" s="15">
        <v>8.3241711313246813E-2</v>
      </c>
      <c r="L14" s="15">
        <v>3.8605869321054309E-2</v>
      </c>
      <c r="M14" s="15">
        <v>0.18884984649511624</v>
      </c>
      <c r="N14" s="14">
        <v>11759.682145593792</v>
      </c>
      <c r="O14" s="14">
        <v>11759.682145593792</v>
      </c>
      <c r="P14" s="14">
        <v>953.65737900000011</v>
      </c>
      <c r="Q14" s="14">
        <v>1192.0736899999999</v>
      </c>
      <c r="R14" s="14">
        <v>604.74752899999999</v>
      </c>
      <c r="S14" s="14">
        <v>2750.4785979999997</v>
      </c>
      <c r="T14" s="53">
        <v>155662202.32000002</v>
      </c>
      <c r="U14" s="53">
        <v>155662202.32000002</v>
      </c>
      <c r="V14" s="53">
        <v>12857940.32</v>
      </c>
      <c r="W14" s="53">
        <v>15974339.709999999</v>
      </c>
      <c r="X14" s="53">
        <v>7408584.7299999995</v>
      </c>
      <c r="Y14" s="53">
        <v>36240864.759999998</v>
      </c>
    </row>
    <row r="15" spans="1:25" x14ac:dyDescent="0.25">
      <c r="A15" s="4" t="s">
        <v>15</v>
      </c>
      <c r="B15" s="15">
        <v>0.76914209953632795</v>
      </c>
      <c r="C15" s="15">
        <v>0.76914209953632795</v>
      </c>
      <c r="D15" s="15">
        <v>7.4825605352613025E-2</v>
      </c>
      <c r="E15" s="15">
        <v>8.5704988199587856E-2</v>
      </c>
      <c r="F15" s="15">
        <v>7.0327306911471335E-2</v>
      </c>
      <c r="G15" s="15">
        <v>0.23085790046367222</v>
      </c>
      <c r="H15" s="15">
        <v>0.78428887614333453</v>
      </c>
      <c r="I15" s="15">
        <v>0.78428887614333453</v>
      </c>
      <c r="J15" s="15">
        <v>7.0253335456843632E-2</v>
      </c>
      <c r="K15" s="15">
        <v>8.2270438422191408E-2</v>
      </c>
      <c r="L15" s="15">
        <v>6.3187349977630425E-2</v>
      </c>
      <c r="M15" s="15">
        <v>0.21571112385666547</v>
      </c>
      <c r="N15" s="14">
        <v>6719.6906009739005</v>
      </c>
      <c r="O15" s="14">
        <v>6719.6906009739005</v>
      </c>
      <c r="P15" s="14">
        <v>653.72174699999994</v>
      </c>
      <c r="Q15" s="14">
        <v>748.77061600000002</v>
      </c>
      <c r="R15" s="14">
        <v>614.42189099999996</v>
      </c>
      <c r="S15" s="14">
        <v>2016.9142539999998</v>
      </c>
      <c r="T15" s="53">
        <v>88715599.040000007</v>
      </c>
      <c r="U15" s="53">
        <v>88715599.040000007</v>
      </c>
      <c r="V15" s="53">
        <v>7946774.3700000001</v>
      </c>
      <c r="W15" s="53">
        <v>9306100.6600000001</v>
      </c>
      <c r="X15" s="53">
        <v>7147498.5500000007</v>
      </c>
      <c r="Y15" s="53">
        <v>24400373.580000002</v>
      </c>
    </row>
    <row r="16" spans="1:25" x14ac:dyDescent="0.25">
      <c r="A16" s="4" t="s">
        <v>16</v>
      </c>
      <c r="B16" s="15">
        <v>0.81937341543356301</v>
      </c>
      <c r="C16" s="15">
        <v>0.81937341543356301</v>
      </c>
      <c r="D16" s="15">
        <v>9.3639647082519289E-2</v>
      </c>
      <c r="E16" s="15">
        <v>6.1547852488832447E-2</v>
      </c>
      <c r="F16" s="15">
        <v>2.5439084995085334E-2</v>
      </c>
      <c r="G16" s="15">
        <v>0.18062658456643707</v>
      </c>
      <c r="H16" s="15">
        <v>0.82761112054659625</v>
      </c>
      <c r="I16" s="15">
        <v>0.82761112054659625</v>
      </c>
      <c r="J16" s="15">
        <v>8.9587021081267593E-2</v>
      </c>
      <c r="K16" s="15">
        <v>5.9874891629965746E-2</v>
      </c>
      <c r="L16" s="15">
        <v>2.2926966742170467E-2</v>
      </c>
      <c r="M16" s="15">
        <v>0.17238887945340381</v>
      </c>
      <c r="N16" s="14">
        <v>2247.5087104414993</v>
      </c>
      <c r="O16" s="14">
        <v>2247.5087104414993</v>
      </c>
      <c r="P16" s="14">
        <v>256.84983</v>
      </c>
      <c r="Q16" s="14">
        <v>168.82331299999998</v>
      </c>
      <c r="R16" s="14">
        <v>69.778399000000022</v>
      </c>
      <c r="S16" s="14">
        <v>495.45154200000002</v>
      </c>
      <c r="T16" s="53">
        <v>37584516.770000003</v>
      </c>
      <c r="U16" s="53">
        <v>37584516.770000003</v>
      </c>
      <c r="V16" s="53">
        <v>4068438.44</v>
      </c>
      <c r="W16" s="53">
        <v>2719113.86</v>
      </c>
      <c r="X16" s="53">
        <v>1041188.24</v>
      </c>
      <c r="Y16" s="53">
        <v>7828740.54</v>
      </c>
    </row>
    <row r="17" spans="1:25" x14ac:dyDescent="0.25">
      <c r="A17" s="4" t="s">
        <v>17</v>
      </c>
      <c r="B17" s="15">
        <v>0.75047076010316072</v>
      </c>
      <c r="C17" s="15">
        <v>0.75047076010316072</v>
      </c>
      <c r="D17" s="15">
        <v>7.5835380529054239E-2</v>
      </c>
      <c r="E17" s="15">
        <v>0.10989065637946291</v>
      </c>
      <c r="F17" s="15">
        <v>6.3803202988322108E-2</v>
      </c>
      <c r="G17" s="15">
        <v>0.24952923989683926</v>
      </c>
      <c r="H17" s="15">
        <v>0.75886872564272123</v>
      </c>
      <c r="I17" s="15">
        <v>0.75886872564272123</v>
      </c>
      <c r="J17" s="15">
        <v>6.8741658086301199E-2</v>
      </c>
      <c r="K17" s="15">
        <v>0.10739572169141651</v>
      </c>
      <c r="L17" s="15">
        <v>6.4993894579561062E-2</v>
      </c>
      <c r="M17" s="15">
        <v>0.24113127435727877</v>
      </c>
      <c r="N17" s="14">
        <v>9679.5818482947943</v>
      </c>
      <c r="O17" s="14">
        <v>9679.5818482947943</v>
      </c>
      <c r="P17" s="14">
        <v>978.12574699999993</v>
      </c>
      <c r="Q17" s="14">
        <v>1417.3711480000002</v>
      </c>
      <c r="R17" s="14">
        <v>822.93456099999992</v>
      </c>
      <c r="S17" s="14">
        <v>3218.4314560000003</v>
      </c>
      <c r="T17" s="53">
        <v>129683468.19999999</v>
      </c>
      <c r="U17" s="53">
        <v>129683468.19999999</v>
      </c>
      <c r="V17" s="53">
        <v>11747297.43</v>
      </c>
      <c r="W17" s="53">
        <v>18352910.310000002</v>
      </c>
      <c r="X17" s="53">
        <v>11106840.189999999</v>
      </c>
      <c r="Y17" s="53">
        <v>41207047.93</v>
      </c>
    </row>
    <row r="18" spans="1:25" x14ac:dyDescent="0.25">
      <c r="A18" s="4" t="s">
        <v>18</v>
      </c>
      <c r="B18" s="15">
        <v>0.77393812064381784</v>
      </c>
      <c r="C18" s="15">
        <v>0.77393812064381784</v>
      </c>
      <c r="D18" s="15">
        <v>0.11591028269671258</v>
      </c>
      <c r="E18" s="15">
        <v>9.7697263977131452E-2</v>
      </c>
      <c r="F18" s="15">
        <v>1.2454332682338077E-2</v>
      </c>
      <c r="G18" s="15">
        <v>0.22606187935618208</v>
      </c>
      <c r="H18" s="15">
        <v>0.7723671650760231</v>
      </c>
      <c r="I18" s="15">
        <v>0.7723671650760231</v>
      </c>
      <c r="J18" s="15">
        <v>0.11105081053651694</v>
      </c>
      <c r="K18" s="15">
        <v>0.10313643266884975</v>
      </c>
      <c r="L18" s="15">
        <v>1.344559171861032E-2</v>
      </c>
      <c r="M18" s="15">
        <v>0.22763283492397701</v>
      </c>
      <c r="N18" s="14">
        <v>2114.3482446134999</v>
      </c>
      <c r="O18" s="14">
        <v>2114.3482446134999</v>
      </c>
      <c r="P18" s="14">
        <v>316.65929899999998</v>
      </c>
      <c r="Q18" s="14">
        <v>266.90252499999997</v>
      </c>
      <c r="R18" s="14">
        <v>34.024421000000004</v>
      </c>
      <c r="S18" s="14">
        <v>617.58624499999985</v>
      </c>
      <c r="T18" s="53">
        <v>31930083.02</v>
      </c>
      <c r="U18" s="53">
        <v>31930083.02</v>
      </c>
      <c r="V18" s="53">
        <v>4590901.5299999993</v>
      </c>
      <c r="W18" s="53">
        <v>4263716.8</v>
      </c>
      <c r="X18" s="53">
        <v>555848.14999999991</v>
      </c>
      <c r="Y18" s="53">
        <v>9410466.4799999986</v>
      </c>
    </row>
    <row r="19" spans="1:25" x14ac:dyDescent="0.25">
      <c r="A19" s="4" t="s">
        <v>19</v>
      </c>
      <c r="B19" s="15">
        <v>0.85806096973894252</v>
      </c>
      <c r="C19" s="15">
        <v>0.85806096973894252</v>
      </c>
      <c r="D19" s="15">
        <v>6.4133555794391797E-2</v>
      </c>
      <c r="E19" s="15">
        <v>6.4103434338954213E-2</v>
      </c>
      <c r="F19" s="15">
        <v>1.3702040127711361E-2</v>
      </c>
      <c r="G19" s="15">
        <v>0.14193903026105736</v>
      </c>
      <c r="H19" s="15">
        <v>0.85646522171429584</v>
      </c>
      <c r="I19" s="15">
        <v>0.85646522171429584</v>
      </c>
      <c r="J19" s="15">
        <v>6.1768677617668473E-2</v>
      </c>
      <c r="K19" s="15">
        <v>6.7082573694468517E-2</v>
      </c>
      <c r="L19" s="15">
        <v>1.468352697356724E-2</v>
      </c>
      <c r="M19" s="15">
        <v>0.14353477828570424</v>
      </c>
      <c r="N19" s="14">
        <v>8871.1582806506995</v>
      </c>
      <c r="O19" s="14">
        <v>8871.1582806506995</v>
      </c>
      <c r="P19" s="14">
        <v>663.05186299999991</v>
      </c>
      <c r="Q19" s="14">
        <v>662.7404489999999</v>
      </c>
      <c r="R19" s="14">
        <v>141.66005799999996</v>
      </c>
      <c r="S19" s="14">
        <v>1467.4523699999997</v>
      </c>
      <c r="T19" s="53">
        <v>120942365.40000001</v>
      </c>
      <c r="U19" s="53">
        <v>120942365.40000001</v>
      </c>
      <c r="V19" s="53">
        <v>8722420.6999999993</v>
      </c>
      <c r="W19" s="53">
        <v>9472801.6199999992</v>
      </c>
      <c r="X19" s="53">
        <v>2073476.47</v>
      </c>
      <c r="Y19" s="53">
        <v>20268698.789999999</v>
      </c>
    </row>
    <row r="20" spans="1:25" x14ac:dyDescent="0.25">
      <c r="A20" s="4" t="s">
        <v>20</v>
      </c>
      <c r="B20" s="15">
        <v>0.7945137412385922</v>
      </c>
      <c r="C20" s="15">
        <v>0.7945137412385922</v>
      </c>
      <c r="D20" s="15">
        <v>6.1541168675939284E-2</v>
      </c>
      <c r="E20" s="15">
        <v>9.9358534369543172E-2</v>
      </c>
      <c r="F20" s="15">
        <v>4.4586555715925381E-2</v>
      </c>
      <c r="G20" s="15">
        <v>0.20548625876140783</v>
      </c>
      <c r="H20" s="15">
        <v>0.79340456492786371</v>
      </c>
      <c r="I20" s="15">
        <v>0.79340456492786371</v>
      </c>
      <c r="J20" s="15">
        <v>6.0336311119119392E-2</v>
      </c>
      <c r="K20" s="15">
        <v>0.10169381052990753</v>
      </c>
      <c r="L20" s="15">
        <v>4.4565313423109383E-2</v>
      </c>
      <c r="M20" s="15">
        <v>0.20659543507213629</v>
      </c>
      <c r="N20" s="14">
        <v>24111.761961677297</v>
      </c>
      <c r="O20" s="14">
        <v>24111.761961677297</v>
      </c>
      <c r="P20" s="14">
        <v>1867.6404610000002</v>
      </c>
      <c r="Q20" s="14">
        <v>3015.3151609999995</v>
      </c>
      <c r="R20" s="14">
        <v>1353.104877</v>
      </c>
      <c r="S20" s="14">
        <v>6236.0604989999993</v>
      </c>
      <c r="T20" s="53">
        <v>298505452.25999999</v>
      </c>
      <c r="U20" s="53">
        <v>298505452.25999999</v>
      </c>
      <c r="V20" s="53">
        <v>22700547.280000001</v>
      </c>
      <c r="W20" s="53">
        <v>38260627.990000002</v>
      </c>
      <c r="X20" s="53">
        <v>16766968.109999999</v>
      </c>
      <c r="Y20" s="53">
        <v>77728143.379999995</v>
      </c>
    </row>
    <row r="21" spans="1:25" x14ac:dyDescent="0.25">
      <c r="A21" s="4" t="s">
        <v>21</v>
      </c>
      <c r="B21" s="15">
        <v>0.84091724489992326</v>
      </c>
      <c r="C21" s="15">
        <v>0.84091724489992326</v>
      </c>
      <c r="D21" s="15">
        <v>5.3148076822974066E-2</v>
      </c>
      <c r="E21" s="15">
        <v>7.0416241530705845E-2</v>
      </c>
      <c r="F21" s="15">
        <v>3.5518436746396959E-2</v>
      </c>
      <c r="G21" s="15">
        <v>0.15908275510007688</v>
      </c>
      <c r="H21" s="15">
        <v>0.86005106279616916</v>
      </c>
      <c r="I21" s="15">
        <v>0.86005106279616916</v>
      </c>
      <c r="J21" s="15">
        <v>4.816054008861248E-2</v>
      </c>
      <c r="K21" s="15">
        <v>6.4639050317435318E-2</v>
      </c>
      <c r="L21" s="15">
        <v>2.7149346797783164E-2</v>
      </c>
      <c r="M21" s="15">
        <v>0.13994893720383098</v>
      </c>
      <c r="N21" s="14">
        <v>19591.633805840997</v>
      </c>
      <c r="O21" s="14">
        <v>19591.633805840997</v>
      </c>
      <c r="P21" s="14">
        <v>1238.2403439999998</v>
      </c>
      <c r="Q21" s="14">
        <v>1640.5528920000002</v>
      </c>
      <c r="R21" s="14">
        <v>827.506167</v>
      </c>
      <c r="S21" s="14">
        <v>3706.299403</v>
      </c>
      <c r="T21" s="53">
        <v>238385065.50999999</v>
      </c>
      <c r="U21" s="53">
        <v>238385065.50999999</v>
      </c>
      <c r="V21" s="53">
        <v>13348920.779999999</v>
      </c>
      <c r="W21" s="53">
        <v>17916359.749999996</v>
      </c>
      <c r="X21" s="53">
        <v>7525133.21</v>
      </c>
      <c r="Y21" s="53">
        <v>38790413.739999995</v>
      </c>
    </row>
    <row r="22" spans="1:25" x14ac:dyDescent="0.25">
      <c r="A22" s="4" t="s">
        <v>22</v>
      </c>
      <c r="B22" s="15">
        <v>0.796894499189571</v>
      </c>
      <c r="C22" s="15">
        <v>0.796894499189571</v>
      </c>
      <c r="D22" s="15">
        <v>0.10712253878574343</v>
      </c>
      <c r="E22" s="15">
        <v>6.9383820684783409E-2</v>
      </c>
      <c r="F22" s="15">
        <v>2.6599141339902117E-2</v>
      </c>
      <c r="G22" s="15">
        <v>0.20310550081042897</v>
      </c>
      <c r="H22" s="15">
        <v>0.82674094209973725</v>
      </c>
      <c r="I22" s="15">
        <v>0.82674094209973725</v>
      </c>
      <c r="J22" s="15">
        <v>9.0870475968517939E-2</v>
      </c>
      <c r="K22" s="15">
        <v>6.0637892682950043E-2</v>
      </c>
      <c r="L22" s="15">
        <v>2.1750689248794756E-2</v>
      </c>
      <c r="M22" s="15">
        <v>0.17325905790026275</v>
      </c>
      <c r="N22" s="14">
        <v>2428.8422243467003</v>
      </c>
      <c r="O22" s="14">
        <v>2428.8422243467003</v>
      </c>
      <c r="P22" s="14">
        <v>326.49710299999998</v>
      </c>
      <c r="Q22" s="14">
        <v>211.47385699999998</v>
      </c>
      <c r="R22" s="14">
        <v>81.071105000000003</v>
      </c>
      <c r="S22" s="14">
        <v>619.04206499999998</v>
      </c>
      <c r="T22" s="53">
        <v>30120459.220000003</v>
      </c>
      <c r="U22" s="53">
        <v>30120459.220000003</v>
      </c>
      <c r="V22" s="53">
        <v>3310662.7799999993</v>
      </c>
      <c r="W22" s="53">
        <v>2209206.15</v>
      </c>
      <c r="X22" s="53">
        <v>792437.77</v>
      </c>
      <c r="Y22" s="53">
        <v>6312306.6999999993</v>
      </c>
    </row>
    <row r="23" spans="1:25" x14ac:dyDescent="0.25">
      <c r="A23" s="4" t="s">
        <v>23</v>
      </c>
      <c r="B23" s="15">
        <v>0.88672649221899125</v>
      </c>
      <c r="C23" s="15">
        <v>0.88672649221899125</v>
      </c>
      <c r="D23" s="15">
        <v>3.3102185819227865E-2</v>
      </c>
      <c r="E23" s="15">
        <v>5.3426844257700307E-2</v>
      </c>
      <c r="F23" s="15">
        <v>2.6744477704080616E-2</v>
      </c>
      <c r="G23" s="15">
        <v>0.11327350778100878</v>
      </c>
      <c r="H23" s="15">
        <v>0.88662697305500116</v>
      </c>
      <c r="I23" s="15">
        <v>0.88662697305500116</v>
      </c>
      <c r="J23" s="15">
        <v>3.3029517781362372E-2</v>
      </c>
      <c r="K23" s="15">
        <v>5.6433605297280386E-2</v>
      </c>
      <c r="L23" s="15">
        <v>2.3909903866355935E-2</v>
      </c>
      <c r="M23" s="15">
        <v>0.11337302694499871</v>
      </c>
      <c r="N23" s="14">
        <v>23489.99330226639</v>
      </c>
      <c r="O23" s="14">
        <v>23489.99330226639</v>
      </c>
      <c r="P23" s="14">
        <v>876.89961900000014</v>
      </c>
      <c r="Q23" s="14">
        <v>1415.3137690000001</v>
      </c>
      <c r="R23" s="14">
        <v>708.4795680000002</v>
      </c>
      <c r="S23" s="14">
        <v>3000.6929560000003</v>
      </c>
      <c r="T23" s="53">
        <v>295315766.5</v>
      </c>
      <c r="U23" s="53">
        <v>295315766.5</v>
      </c>
      <c r="V23" s="53">
        <v>11001399.299999999</v>
      </c>
      <c r="W23" s="53">
        <v>18796781.41</v>
      </c>
      <c r="X23" s="53">
        <v>7963858.3099999996</v>
      </c>
      <c r="Y23" s="53">
        <v>37762039.020000003</v>
      </c>
    </row>
    <row r="24" spans="1:25" x14ac:dyDescent="0.25">
      <c r="A24" s="4" t="s">
        <v>24</v>
      </c>
      <c r="B24" s="15">
        <v>0.90939438238277737</v>
      </c>
      <c r="C24" s="15">
        <v>0.90939438238277737</v>
      </c>
      <c r="D24" s="15">
        <v>4.7523779108199417E-2</v>
      </c>
      <c r="E24" s="15">
        <v>2.8912172365414199E-2</v>
      </c>
      <c r="F24" s="15">
        <v>1.4169666143609077E-2</v>
      </c>
      <c r="G24" s="15">
        <v>9.0605617617222703E-2</v>
      </c>
      <c r="H24" s="15">
        <v>0.89024379928438535</v>
      </c>
      <c r="I24" s="15">
        <v>0.89024379928438535</v>
      </c>
      <c r="J24" s="15">
        <v>6.2036848343939008E-2</v>
      </c>
      <c r="K24" s="15">
        <v>3.1121779009959539E-2</v>
      </c>
      <c r="L24" s="15">
        <v>1.6597573361716016E-2</v>
      </c>
      <c r="M24" s="15">
        <v>0.10975620071561455</v>
      </c>
      <c r="N24" s="14">
        <v>3296.7510384672</v>
      </c>
      <c r="O24" s="14">
        <v>3296.7510384672</v>
      </c>
      <c r="P24" s="14">
        <v>172.283963</v>
      </c>
      <c r="Q24" s="14">
        <v>104.81286899999999</v>
      </c>
      <c r="R24" s="14">
        <v>51.368100000000005</v>
      </c>
      <c r="S24" s="14">
        <v>328.46493200000003</v>
      </c>
      <c r="T24" s="53">
        <v>31378096.100000001</v>
      </c>
      <c r="U24" s="53">
        <v>31378096.100000001</v>
      </c>
      <c r="V24" s="53">
        <v>2186590</v>
      </c>
      <c r="W24" s="53">
        <v>1096937.9100000001</v>
      </c>
      <c r="X24" s="53">
        <v>585008.56999999995</v>
      </c>
      <c r="Y24" s="53">
        <v>3868536.48</v>
      </c>
    </row>
    <row r="25" spans="1:25" x14ac:dyDescent="0.25">
      <c r="A25" s="4" t="s">
        <v>25</v>
      </c>
      <c r="B25" s="15">
        <v>1</v>
      </c>
      <c r="C25" s="15">
        <v>1</v>
      </c>
      <c r="D25" s="15">
        <v>0</v>
      </c>
      <c r="E25" s="15">
        <v>0</v>
      </c>
      <c r="F25" s="15">
        <v>0</v>
      </c>
      <c r="G25" s="15">
        <v>0</v>
      </c>
      <c r="H25" s="15">
        <v>1</v>
      </c>
      <c r="I25" s="15">
        <v>1</v>
      </c>
      <c r="J25" s="15">
        <v>0</v>
      </c>
      <c r="K25" s="15">
        <v>0</v>
      </c>
      <c r="L25" s="15">
        <v>0</v>
      </c>
      <c r="M25" s="15">
        <v>0</v>
      </c>
      <c r="N25" s="14">
        <v>841.66523315389998</v>
      </c>
      <c r="O25" s="14">
        <v>841.66523315389998</v>
      </c>
      <c r="P25" s="14"/>
      <c r="Q25" s="14"/>
      <c r="R25" s="14"/>
      <c r="S25" s="14"/>
      <c r="T25" s="53">
        <v>10233452.77</v>
      </c>
      <c r="U25" s="53">
        <v>10233452.77</v>
      </c>
      <c r="V25" s="53"/>
      <c r="W25" s="53"/>
      <c r="X25" s="53"/>
      <c r="Y25" s="53"/>
    </row>
    <row r="26" spans="1:25" x14ac:dyDescent="0.25">
      <c r="A26" s="4" t="s">
        <v>26</v>
      </c>
      <c r="B26" s="15">
        <v>0.77754247500709872</v>
      </c>
      <c r="C26" s="15">
        <v>0.77754247500709872</v>
      </c>
      <c r="D26" s="15">
        <v>6.716486225394451E-2</v>
      </c>
      <c r="E26" s="15">
        <v>0.1059457427031356</v>
      </c>
      <c r="F26" s="15">
        <v>4.9346920035821223E-2</v>
      </c>
      <c r="G26" s="15">
        <v>0.22245752499290133</v>
      </c>
      <c r="H26" s="15">
        <v>0.78862518095779477</v>
      </c>
      <c r="I26" s="15">
        <v>0.78862518095779477</v>
      </c>
      <c r="J26" s="15">
        <v>5.8332651491853203E-2</v>
      </c>
      <c r="K26" s="15">
        <v>0.10676527930321938</v>
      </c>
      <c r="L26" s="15">
        <v>4.6276888247132629E-2</v>
      </c>
      <c r="M26" s="15">
        <v>0.2113748190422052</v>
      </c>
      <c r="N26" s="14">
        <v>13096.985070894603</v>
      </c>
      <c r="O26" s="14">
        <v>13096.985070894603</v>
      </c>
      <c r="P26" s="14">
        <v>1131.3300899999999</v>
      </c>
      <c r="Q26" s="14">
        <v>1784.5582140000001</v>
      </c>
      <c r="R26" s="14">
        <v>831.203305</v>
      </c>
      <c r="S26" s="14">
        <v>3747.0916090000001</v>
      </c>
      <c r="T26" s="53">
        <v>179402277.89000005</v>
      </c>
      <c r="U26" s="53">
        <v>179402277.89000005</v>
      </c>
      <c r="V26" s="53">
        <v>13269942.18</v>
      </c>
      <c r="W26" s="53">
        <v>24287753.890000001</v>
      </c>
      <c r="X26" s="53">
        <v>10527408.159999998</v>
      </c>
      <c r="Y26" s="53">
        <v>48085104.229999997</v>
      </c>
    </row>
    <row r="27" spans="1:25" x14ac:dyDescent="0.25">
      <c r="A27" s="4" t="s">
        <v>27</v>
      </c>
      <c r="B27" s="15">
        <v>0.77670213812712585</v>
      </c>
      <c r="C27" s="15">
        <v>0.77670213812712585</v>
      </c>
      <c r="D27" s="15">
        <v>6.4858425262099076E-2</v>
      </c>
      <c r="E27" s="15">
        <v>8.8960951391029899E-2</v>
      </c>
      <c r="F27" s="15">
        <v>6.9478485219745131E-2</v>
      </c>
      <c r="G27" s="15">
        <v>0.22329786187287412</v>
      </c>
      <c r="H27" s="15">
        <v>0.79736967509274759</v>
      </c>
      <c r="I27" s="15">
        <v>0.79736967509274759</v>
      </c>
      <c r="J27" s="15">
        <v>5.2081535138059971E-2</v>
      </c>
      <c r="K27" s="15">
        <v>8.5342796092723175E-2</v>
      </c>
      <c r="L27" s="15">
        <v>6.5205993676469287E-2</v>
      </c>
      <c r="M27" s="15">
        <v>0.20263032490725241</v>
      </c>
      <c r="N27" s="14">
        <v>7987.2376914818988</v>
      </c>
      <c r="O27" s="14">
        <v>7987.2376914818988</v>
      </c>
      <c r="P27" s="14">
        <v>666.97339099999999</v>
      </c>
      <c r="Q27" s="14">
        <v>914.83237800000006</v>
      </c>
      <c r="R27" s="14">
        <v>714.48390400000017</v>
      </c>
      <c r="S27" s="14">
        <v>2296.2896730000002</v>
      </c>
      <c r="T27" s="53">
        <v>125586174.02999999</v>
      </c>
      <c r="U27" s="53">
        <v>125586174.02999999</v>
      </c>
      <c r="V27" s="53">
        <v>8202871.1899999995</v>
      </c>
      <c r="W27" s="53">
        <v>13441538.57</v>
      </c>
      <c r="X27" s="53">
        <v>10269980.82</v>
      </c>
      <c r="Y27" s="53">
        <v>31914390.579999998</v>
      </c>
    </row>
    <row r="28" spans="1:25" x14ac:dyDescent="0.25">
      <c r="A28" s="4" t="s">
        <v>28</v>
      </c>
      <c r="B28" s="15">
        <v>0.77589535783303598</v>
      </c>
      <c r="C28" s="15">
        <v>0.77589535783303598</v>
      </c>
      <c r="D28" s="15">
        <v>8.7051661832827656E-2</v>
      </c>
      <c r="E28" s="15">
        <v>0.10494329161183645</v>
      </c>
      <c r="F28" s="15">
        <v>3.2109688722299905E-2</v>
      </c>
      <c r="G28" s="15">
        <v>0.22410464216696399</v>
      </c>
      <c r="H28" s="15">
        <v>0.7834570606998349</v>
      </c>
      <c r="I28" s="15">
        <v>0.7834570606998349</v>
      </c>
      <c r="J28" s="15">
        <v>8.2133716815643285E-2</v>
      </c>
      <c r="K28" s="15">
        <v>0.10339469619157091</v>
      </c>
      <c r="L28" s="15">
        <v>3.1014526292950807E-2</v>
      </c>
      <c r="M28" s="15">
        <v>0.21654293930016497</v>
      </c>
      <c r="N28" s="14">
        <v>4601.8599465393991</v>
      </c>
      <c r="O28" s="14">
        <v>4601.8599465393991</v>
      </c>
      <c r="P28" s="14">
        <v>516.30616399999997</v>
      </c>
      <c r="Q28" s="14">
        <v>622.42198699999994</v>
      </c>
      <c r="R28" s="14">
        <v>190.44358100000002</v>
      </c>
      <c r="S28" s="14">
        <v>1329.1717319999998</v>
      </c>
      <c r="T28" s="53">
        <v>61377619.350000001</v>
      </c>
      <c r="U28" s="53">
        <v>61377619.350000001</v>
      </c>
      <c r="V28" s="53">
        <v>6434522.4000000004</v>
      </c>
      <c r="W28" s="53">
        <v>8100150.7599999998</v>
      </c>
      <c r="X28" s="53">
        <v>2429741.06</v>
      </c>
      <c r="Y28" s="53">
        <v>16964414.219999999</v>
      </c>
    </row>
    <row r="29" spans="1:25" x14ac:dyDescent="0.25">
      <c r="A29" s="4" t="s">
        <v>29</v>
      </c>
      <c r="B29" s="15">
        <v>0.80287947497605427</v>
      </c>
      <c r="C29" s="15">
        <v>0.80287947497605427</v>
      </c>
      <c r="D29" s="15">
        <v>4.0632145470104186E-2</v>
      </c>
      <c r="E29" s="15">
        <v>8.4897706272094392E-2</v>
      </c>
      <c r="F29" s="15">
        <v>7.1590673281747189E-2</v>
      </c>
      <c r="G29" s="15">
        <v>0.19712052502394578</v>
      </c>
      <c r="H29" s="15">
        <v>0.79574207558671095</v>
      </c>
      <c r="I29" s="15">
        <v>0.79574207558671095</v>
      </c>
      <c r="J29" s="15">
        <v>4.0530559330201069E-2</v>
      </c>
      <c r="K29" s="15">
        <v>8.9747105612616188E-2</v>
      </c>
      <c r="L29" s="15">
        <v>7.3980259470471682E-2</v>
      </c>
      <c r="M29" s="15">
        <v>0.20425792441328897</v>
      </c>
      <c r="N29" s="14">
        <v>24130.417816012392</v>
      </c>
      <c r="O29" s="14">
        <v>24130.417816012392</v>
      </c>
      <c r="P29" s="14">
        <v>1221.192816</v>
      </c>
      <c r="Q29" s="14">
        <v>2551.5873649999999</v>
      </c>
      <c r="R29" s="14">
        <v>2151.646557</v>
      </c>
      <c r="S29" s="14">
        <v>5924.4267380000001</v>
      </c>
      <c r="T29" s="53">
        <v>288617698.56999993</v>
      </c>
      <c r="U29" s="53">
        <v>288617698.56999993</v>
      </c>
      <c r="V29" s="53">
        <v>14700538.170000002</v>
      </c>
      <c r="W29" s="53">
        <v>32551506.160000004</v>
      </c>
      <c r="X29" s="53">
        <v>26832830.489999998</v>
      </c>
      <c r="Y29" s="53">
        <v>74084874.820000008</v>
      </c>
    </row>
    <row r="30" spans="1:25" x14ac:dyDescent="0.25">
      <c r="A30" s="4" t="s">
        <v>30</v>
      </c>
      <c r="B30" s="15">
        <v>0.71892586076585252</v>
      </c>
      <c r="C30" s="15">
        <v>0.71892586076585252</v>
      </c>
      <c r="D30" s="15">
        <v>8.1404692710075555E-2</v>
      </c>
      <c r="E30" s="15">
        <v>0.1005285240296004</v>
      </c>
      <c r="F30" s="15">
        <v>9.9140922494471498E-2</v>
      </c>
      <c r="G30" s="15">
        <v>0.28107413923414742</v>
      </c>
      <c r="H30" s="15">
        <v>0.71787070089663774</v>
      </c>
      <c r="I30" s="15">
        <v>0.71787070089663774</v>
      </c>
      <c r="J30" s="15">
        <v>8.0590445954940138E-2</v>
      </c>
      <c r="K30" s="15">
        <v>0.1046516341686476</v>
      </c>
      <c r="L30" s="15">
        <v>9.6887218979774661E-2</v>
      </c>
      <c r="M30" s="15">
        <v>0.28212929910336243</v>
      </c>
      <c r="N30" s="14">
        <v>3020.5085357305015</v>
      </c>
      <c r="O30" s="14">
        <v>3020.5085357305015</v>
      </c>
      <c r="P30" s="14">
        <v>342.01519599999995</v>
      </c>
      <c r="Q30" s="14">
        <v>422.36241800000005</v>
      </c>
      <c r="R30" s="14">
        <v>416.53252299999997</v>
      </c>
      <c r="S30" s="14">
        <v>1180.9101369999998</v>
      </c>
      <c r="T30" s="53">
        <v>35681474.080000006</v>
      </c>
      <c r="U30" s="53">
        <v>35681474.080000006</v>
      </c>
      <c r="V30" s="53">
        <v>4005715.6599999997</v>
      </c>
      <c r="W30" s="53">
        <v>5201667.33</v>
      </c>
      <c r="X30" s="53">
        <v>4815740.1999999993</v>
      </c>
      <c r="Y30" s="53">
        <v>14023123.189999999</v>
      </c>
    </row>
    <row r="31" spans="1:25" x14ac:dyDescent="0.25">
      <c r="A31" s="4" t="s">
        <v>31</v>
      </c>
      <c r="B31" s="15">
        <v>0.86518453264744122</v>
      </c>
      <c r="C31" s="15">
        <v>0.86518453264744122</v>
      </c>
      <c r="D31" s="15">
        <v>3.7576142768900603E-2</v>
      </c>
      <c r="E31" s="15">
        <v>7.5936859217112296E-2</v>
      </c>
      <c r="F31" s="15">
        <v>2.1302465366545908E-2</v>
      </c>
      <c r="G31" s="15">
        <v>0.13481546735255878</v>
      </c>
      <c r="H31" s="15">
        <v>0.8517016973423096</v>
      </c>
      <c r="I31" s="15">
        <v>0.8517016973423096</v>
      </c>
      <c r="J31" s="15">
        <v>3.9791700619838805E-2</v>
      </c>
      <c r="K31" s="15">
        <v>8.4325100384808713E-2</v>
      </c>
      <c r="L31" s="15">
        <v>2.4181501653042871E-2</v>
      </c>
      <c r="M31" s="15">
        <v>0.1482983026576904</v>
      </c>
      <c r="N31" s="14">
        <v>27517.328738532378</v>
      </c>
      <c r="O31" s="14">
        <v>27517.328738532378</v>
      </c>
      <c r="P31" s="14">
        <v>1195.1150700000001</v>
      </c>
      <c r="Q31" s="14">
        <v>2415.1836279999998</v>
      </c>
      <c r="R31" s="14">
        <v>677.5282269999999</v>
      </c>
      <c r="S31" s="14">
        <v>4287.8269249999994</v>
      </c>
      <c r="T31" s="53">
        <v>384120250.60000002</v>
      </c>
      <c r="U31" s="53">
        <v>384120250.60000002</v>
      </c>
      <c r="V31" s="53">
        <v>17946187.099999998</v>
      </c>
      <c r="W31" s="53">
        <v>38030896.019999996</v>
      </c>
      <c r="X31" s="53">
        <v>10905936.32</v>
      </c>
      <c r="Y31" s="53">
        <v>66883019.43999999</v>
      </c>
    </row>
    <row r="32" spans="1:25" x14ac:dyDescent="0.25">
      <c r="A32" s="4" t="s">
        <v>32</v>
      </c>
      <c r="B32" s="15">
        <v>0.80583256916536583</v>
      </c>
      <c r="C32" s="15">
        <v>0.80583256916536583</v>
      </c>
      <c r="D32" s="15">
        <v>5.6013370434729988E-2</v>
      </c>
      <c r="E32" s="15">
        <v>8.5640120331943154E-2</v>
      </c>
      <c r="F32" s="15">
        <v>5.2513940067960937E-2</v>
      </c>
      <c r="G32" s="15">
        <v>0.19416743083463409</v>
      </c>
      <c r="H32" s="15">
        <v>0.82598207799794221</v>
      </c>
      <c r="I32" s="15">
        <v>0.82598207799794221</v>
      </c>
      <c r="J32" s="15">
        <v>4.711974510194937E-2</v>
      </c>
      <c r="K32" s="15">
        <v>8.0995298712444555E-2</v>
      </c>
      <c r="L32" s="15">
        <v>4.5902878187664031E-2</v>
      </c>
      <c r="M32" s="15">
        <v>0.17401792200205798</v>
      </c>
      <c r="N32" s="14">
        <v>15713.052527572092</v>
      </c>
      <c r="O32" s="14">
        <v>15713.052527572092</v>
      </c>
      <c r="P32" s="14">
        <v>1092.2132779999999</v>
      </c>
      <c r="Q32" s="14">
        <v>1669.9098059999999</v>
      </c>
      <c r="R32" s="14">
        <v>1023.9773499999999</v>
      </c>
      <c r="S32" s="14">
        <v>3786.100434</v>
      </c>
      <c r="T32" s="53">
        <v>179527079.88000003</v>
      </c>
      <c r="U32" s="53">
        <v>179527079.88000003</v>
      </c>
      <c r="V32" s="53">
        <v>10241469.48</v>
      </c>
      <c r="W32" s="53">
        <v>17604315.940000001</v>
      </c>
      <c r="X32" s="53">
        <v>9976983.6399999987</v>
      </c>
      <c r="Y32" s="53">
        <v>37822769.060000002</v>
      </c>
    </row>
    <row r="33" spans="1:25" x14ac:dyDescent="0.25">
      <c r="A33" s="4" t="s">
        <v>33</v>
      </c>
      <c r="B33" s="15">
        <v>0.90649143204640314</v>
      </c>
      <c r="C33" s="15">
        <v>0.90649143204640314</v>
      </c>
      <c r="D33" s="15">
        <v>1.4392129699736654E-2</v>
      </c>
      <c r="E33" s="15">
        <v>6.6298279391717604E-2</v>
      </c>
      <c r="F33" s="15">
        <v>1.2818158862142626E-2</v>
      </c>
      <c r="G33" s="15">
        <v>9.3508567953596883E-2</v>
      </c>
      <c r="H33" s="15">
        <v>0.88848847966086486</v>
      </c>
      <c r="I33" s="15">
        <v>0.88848847966086486</v>
      </c>
      <c r="J33" s="15">
        <v>1.5866792790322111E-2</v>
      </c>
      <c r="K33" s="15">
        <v>7.9642546181419582E-2</v>
      </c>
      <c r="L33" s="15">
        <v>1.6002181367393432E-2</v>
      </c>
      <c r="M33" s="15">
        <v>0.11151152033913513</v>
      </c>
      <c r="N33" s="14">
        <v>85618.797877871868</v>
      </c>
      <c r="O33" s="14">
        <v>85618.797877871868</v>
      </c>
      <c r="P33" s="14">
        <v>1359.3474799999999</v>
      </c>
      <c r="Q33" s="14">
        <v>6261.9223769999999</v>
      </c>
      <c r="R33" s="14">
        <v>1210.6847499999999</v>
      </c>
      <c r="S33" s="14">
        <v>8831.9546069999997</v>
      </c>
      <c r="T33" s="53">
        <v>1488919692.1500001</v>
      </c>
      <c r="U33" s="53">
        <v>1488919692.1500001</v>
      </c>
      <c r="V33" s="53">
        <v>26589405.240000002</v>
      </c>
      <c r="W33" s="53">
        <v>133464145.06999999</v>
      </c>
      <c r="X33" s="53">
        <v>26816288</v>
      </c>
      <c r="Y33" s="53">
        <v>186869838.31</v>
      </c>
    </row>
    <row r="34" spans="1:25" x14ac:dyDescent="0.25">
      <c r="A34" s="4" t="s">
        <v>34</v>
      </c>
      <c r="B34" s="15">
        <v>0.76855199121090323</v>
      </c>
      <c r="C34" s="15">
        <v>0.76855199121090323</v>
      </c>
      <c r="D34" s="15">
        <v>5.7301839913511017E-2</v>
      </c>
      <c r="E34" s="15">
        <v>0.1099538180073264</v>
      </c>
      <c r="F34" s="15">
        <v>6.4192350868259196E-2</v>
      </c>
      <c r="G34" s="15">
        <v>0.23144800878909663</v>
      </c>
      <c r="H34" s="15">
        <v>0.79626845366233912</v>
      </c>
      <c r="I34" s="15">
        <v>0.79626845366233912</v>
      </c>
      <c r="J34" s="15">
        <v>4.973025624965046E-2</v>
      </c>
      <c r="K34" s="15">
        <v>9.7732913176818662E-2</v>
      </c>
      <c r="L34" s="15">
        <v>5.6268376911191673E-2</v>
      </c>
      <c r="M34" s="15">
        <v>0.20373154633766077</v>
      </c>
      <c r="N34" s="14">
        <v>4528.6346307998992</v>
      </c>
      <c r="O34" s="14">
        <v>4528.6346307998992</v>
      </c>
      <c r="P34" s="14">
        <v>337.64676900000001</v>
      </c>
      <c r="Q34" s="14">
        <v>647.89457800000002</v>
      </c>
      <c r="R34" s="14">
        <v>378.24858499999999</v>
      </c>
      <c r="S34" s="14">
        <v>1363.7899320000001</v>
      </c>
      <c r="T34" s="53">
        <v>56701766.009999998</v>
      </c>
      <c r="U34" s="53">
        <v>56701766.009999998</v>
      </c>
      <c r="V34" s="53">
        <v>3541259.6599999997</v>
      </c>
      <c r="W34" s="53">
        <v>6959498.0799999991</v>
      </c>
      <c r="X34" s="53">
        <v>4006835.04</v>
      </c>
      <c r="Y34" s="53">
        <v>14507592.779999997</v>
      </c>
    </row>
    <row r="35" spans="1:25" x14ac:dyDescent="0.25">
      <c r="A35" s="4" t="s">
        <v>35</v>
      </c>
      <c r="B35" s="15">
        <v>1</v>
      </c>
      <c r="C35" s="15">
        <v>1</v>
      </c>
      <c r="D35" s="15">
        <v>0</v>
      </c>
      <c r="E35" s="15">
        <v>0</v>
      </c>
      <c r="F35" s="15">
        <v>0</v>
      </c>
      <c r="G35" s="15">
        <v>0</v>
      </c>
      <c r="H35" s="15">
        <v>1</v>
      </c>
      <c r="I35" s="15">
        <v>1</v>
      </c>
      <c r="J35" s="15">
        <v>0</v>
      </c>
      <c r="K35" s="15">
        <v>0</v>
      </c>
      <c r="L35" s="15">
        <v>0</v>
      </c>
      <c r="M35" s="15">
        <v>0</v>
      </c>
      <c r="N35" s="14">
        <v>10.607428137099999</v>
      </c>
      <c r="O35" s="14">
        <v>10.607428137099999</v>
      </c>
      <c r="P35" s="14"/>
      <c r="Q35" s="14"/>
      <c r="R35" s="14"/>
      <c r="S35" s="14"/>
      <c r="T35" s="53">
        <v>1466199.43</v>
      </c>
      <c r="U35" s="53">
        <v>1466199.43</v>
      </c>
      <c r="V35" s="53"/>
      <c r="W35" s="53"/>
      <c r="X35" s="53"/>
      <c r="Y35" s="53"/>
    </row>
    <row r="36" spans="1:25" x14ac:dyDescent="0.25">
      <c r="A36" s="4" t="s">
        <v>36</v>
      </c>
      <c r="B36" s="15">
        <v>0.89626524873030733</v>
      </c>
      <c r="C36" s="15">
        <v>0.89626524873030733</v>
      </c>
      <c r="D36" s="15">
        <v>6.2527432719277742E-2</v>
      </c>
      <c r="E36" s="15">
        <v>2.9534536297768716E-2</v>
      </c>
      <c r="F36" s="15">
        <v>1.1672782252646197E-2</v>
      </c>
      <c r="G36" s="15">
        <v>0.10373475126969266</v>
      </c>
      <c r="H36" s="15">
        <v>0.92058053070279355</v>
      </c>
      <c r="I36" s="15">
        <v>0.92058053070279355</v>
      </c>
      <c r="J36" s="15">
        <v>4.719123102815944E-2</v>
      </c>
      <c r="K36" s="15">
        <v>2.2813013841084018E-2</v>
      </c>
      <c r="L36" s="15">
        <v>9.415224427963052E-3</v>
      </c>
      <c r="M36" s="15">
        <v>7.9419469297206502E-2</v>
      </c>
      <c r="N36" s="14">
        <v>688.93047851410017</v>
      </c>
      <c r="O36" s="14">
        <v>688.93047851410017</v>
      </c>
      <c r="P36" s="14">
        <v>48.062841000000006</v>
      </c>
      <c r="Q36" s="14">
        <v>22.702255000000001</v>
      </c>
      <c r="R36" s="14">
        <v>8.9724950000000021</v>
      </c>
      <c r="S36" s="14">
        <v>79.737591000000009</v>
      </c>
      <c r="T36" s="53">
        <v>9698858.6099999994</v>
      </c>
      <c r="U36" s="53">
        <v>9698858.6099999994</v>
      </c>
      <c r="V36" s="53">
        <v>497187.44</v>
      </c>
      <c r="W36" s="53">
        <v>240348.55</v>
      </c>
      <c r="X36" s="53">
        <v>99194.94</v>
      </c>
      <c r="Y36" s="53">
        <v>836730.92999999993</v>
      </c>
    </row>
    <row r="37" spans="1:25" x14ac:dyDescent="0.25">
      <c r="A37" s="4" t="s">
        <v>37</v>
      </c>
      <c r="B37" s="15">
        <v>0.93569204498295611</v>
      </c>
      <c r="C37" s="15">
        <v>0.93569204498295611</v>
      </c>
      <c r="D37" s="15">
        <v>1.9907691172792546E-2</v>
      </c>
      <c r="E37" s="15">
        <v>3.9349855632672605E-2</v>
      </c>
      <c r="F37" s="15">
        <v>5.0504082115786879E-3</v>
      </c>
      <c r="G37" s="15">
        <v>6.4307955017043839E-2</v>
      </c>
      <c r="H37" s="15">
        <v>0.92867541375524365</v>
      </c>
      <c r="I37" s="15">
        <v>0.92867541375524365</v>
      </c>
      <c r="J37" s="15">
        <v>2.1293905758719103E-2</v>
      </c>
      <c r="K37" s="15">
        <v>4.4624293984307936E-2</v>
      </c>
      <c r="L37" s="15">
        <v>5.4063865017292033E-3</v>
      </c>
      <c r="M37" s="15">
        <v>7.1324586244756252E-2</v>
      </c>
      <c r="N37" s="14">
        <v>28571.273825673994</v>
      </c>
      <c r="O37" s="14">
        <v>28571.273825673994</v>
      </c>
      <c r="P37" s="14">
        <v>607.87958900000001</v>
      </c>
      <c r="Q37" s="14">
        <v>1201.544361</v>
      </c>
      <c r="R37" s="14">
        <v>154.21376800000002</v>
      </c>
      <c r="S37" s="14">
        <v>1963.6377179999999</v>
      </c>
      <c r="T37" s="53">
        <v>353508695.65999997</v>
      </c>
      <c r="U37" s="53">
        <v>353508695.65999997</v>
      </c>
      <c r="V37" s="53">
        <v>8105717.8200000003</v>
      </c>
      <c r="W37" s="53">
        <v>16986641.109999999</v>
      </c>
      <c r="X37" s="53">
        <v>2057989.92</v>
      </c>
      <c r="Y37" s="53">
        <v>27150348.850000001</v>
      </c>
    </row>
    <row r="38" spans="1:25" x14ac:dyDescent="0.25">
      <c r="A38" s="4" t="s">
        <v>38</v>
      </c>
      <c r="B38" s="15">
        <v>0.82199103274464824</v>
      </c>
      <c r="C38" s="15">
        <v>0.82199103274464824</v>
      </c>
      <c r="D38" s="15">
        <v>6.0358965964952813E-2</v>
      </c>
      <c r="E38" s="15">
        <v>8.1865129742751036E-2</v>
      </c>
      <c r="F38" s="15">
        <v>3.5784871547647826E-2</v>
      </c>
      <c r="G38" s="15">
        <v>0.17800896725535165</v>
      </c>
      <c r="H38" s="15">
        <v>0.8425849106150457</v>
      </c>
      <c r="I38" s="15">
        <v>0.8425849106150457</v>
      </c>
      <c r="J38" s="15">
        <v>5.1443739752547374E-2</v>
      </c>
      <c r="K38" s="15">
        <v>7.625816693802881E-2</v>
      </c>
      <c r="L38" s="15">
        <v>2.971318269437815E-2</v>
      </c>
      <c r="M38" s="15">
        <v>0.15741508938495435</v>
      </c>
      <c r="N38" s="14">
        <v>16236.744682185898</v>
      </c>
      <c r="O38" s="14">
        <v>16236.744682185898</v>
      </c>
      <c r="P38" s="14">
        <v>1192.2674100000002</v>
      </c>
      <c r="Q38" s="14">
        <v>1617.0775070000002</v>
      </c>
      <c r="R38" s="14">
        <v>706.85664400000007</v>
      </c>
      <c r="S38" s="14">
        <v>3516.2015610000003</v>
      </c>
      <c r="T38" s="53">
        <v>199571629.59999999</v>
      </c>
      <c r="U38" s="53">
        <v>199571629.59999999</v>
      </c>
      <c r="V38" s="53">
        <v>12184779.060000001</v>
      </c>
      <c r="W38" s="53">
        <v>18062234.98</v>
      </c>
      <c r="X38" s="53">
        <v>7037757.5200000005</v>
      </c>
      <c r="Y38" s="53">
        <v>37284771.560000002</v>
      </c>
    </row>
    <row r="39" spans="1:25" x14ac:dyDescent="0.25">
      <c r="A39" s="4" t="s">
        <v>39</v>
      </c>
      <c r="B39" s="15">
        <v>0.78776880984707132</v>
      </c>
      <c r="C39" s="15">
        <v>0.78776880984707132</v>
      </c>
      <c r="D39" s="15">
        <v>5.4631039676848514E-2</v>
      </c>
      <c r="E39" s="15">
        <v>9.2740488753697822E-2</v>
      </c>
      <c r="F39" s="15">
        <v>6.4859661722382375E-2</v>
      </c>
      <c r="G39" s="15">
        <v>0.21223119015292871</v>
      </c>
      <c r="H39" s="15">
        <v>0.80861679326313041</v>
      </c>
      <c r="I39" s="15">
        <v>0.80861679326313041</v>
      </c>
      <c r="J39" s="15">
        <v>5.0064893217452944E-2</v>
      </c>
      <c r="K39" s="15">
        <v>8.4297385647843448E-2</v>
      </c>
      <c r="L39" s="15">
        <v>5.7020927871573326E-2</v>
      </c>
      <c r="M39" s="15">
        <v>0.1913832067368697</v>
      </c>
      <c r="N39" s="14">
        <v>8106.9039867017946</v>
      </c>
      <c r="O39" s="14">
        <v>8106.9039867017946</v>
      </c>
      <c r="P39" s="14">
        <v>562.20630699999992</v>
      </c>
      <c r="Q39" s="14">
        <v>954.38944600000002</v>
      </c>
      <c r="R39" s="14">
        <v>667.46873400000004</v>
      </c>
      <c r="S39" s="14">
        <v>2184.0644870000001</v>
      </c>
      <c r="T39" s="53">
        <v>104005237.36</v>
      </c>
      <c r="U39" s="53">
        <v>104005237.36</v>
      </c>
      <c r="V39" s="53">
        <v>6439405.0999999996</v>
      </c>
      <c r="W39" s="53">
        <v>10842428.300000001</v>
      </c>
      <c r="X39" s="53">
        <v>7334098.4100000001</v>
      </c>
      <c r="Y39" s="53">
        <v>24615931.809999999</v>
      </c>
    </row>
    <row r="40" spans="1:25" x14ac:dyDescent="0.25">
      <c r="A40" s="4" t="s">
        <v>40</v>
      </c>
      <c r="B40" s="15">
        <v>0.75620357326322318</v>
      </c>
      <c r="C40" s="15">
        <v>0.75620357326322318</v>
      </c>
      <c r="D40" s="15">
        <v>8.0851830986789927E-2</v>
      </c>
      <c r="E40" s="15">
        <v>0.1093879321206207</v>
      </c>
      <c r="F40" s="15">
        <v>5.3556663629366306E-2</v>
      </c>
      <c r="G40" s="15">
        <v>0.24379642673677693</v>
      </c>
      <c r="H40" s="15">
        <v>0.79273014549135712</v>
      </c>
      <c r="I40" s="15">
        <v>0.79273014549135712</v>
      </c>
      <c r="J40" s="15">
        <v>7.2576879344034811E-2</v>
      </c>
      <c r="K40" s="15">
        <v>9.6155398863365729E-2</v>
      </c>
      <c r="L40" s="15">
        <v>3.8537576301242327E-2</v>
      </c>
      <c r="M40" s="15">
        <v>0.20726985450864285</v>
      </c>
      <c r="N40" s="14">
        <v>9956.9111000721023</v>
      </c>
      <c r="O40" s="14">
        <v>9956.9111000721023</v>
      </c>
      <c r="P40" s="14">
        <v>1064.573776</v>
      </c>
      <c r="Q40" s="14">
        <v>1440.307814</v>
      </c>
      <c r="R40" s="14">
        <v>705.179078</v>
      </c>
      <c r="S40" s="14">
        <v>3210.0606680000001</v>
      </c>
      <c r="T40" s="53">
        <v>151003404.14000002</v>
      </c>
      <c r="U40" s="53">
        <v>151003404.14000002</v>
      </c>
      <c r="V40" s="53">
        <v>13824825.390000001</v>
      </c>
      <c r="W40" s="53">
        <v>18316185.699999999</v>
      </c>
      <c r="X40" s="53">
        <v>7340840.0599999996</v>
      </c>
      <c r="Y40" s="53">
        <v>39481851.149999999</v>
      </c>
    </row>
    <row r="41" spans="1:25" x14ac:dyDescent="0.25">
      <c r="A41" s="4" t="s">
        <v>41</v>
      </c>
      <c r="B41" s="15">
        <v>0.85496835242176683</v>
      </c>
      <c r="C41" s="15">
        <v>0.85496835242176683</v>
      </c>
      <c r="D41" s="15">
        <v>4.9564239742127078E-2</v>
      </c>
      <c r="E41" s="15">
        <v>6.6290871627958783E-2</v>
      </c>
      <c r="F41" s="15">
        <v>2.9176536208147256E-2</v>
      </c>
      <c r="G41" s="15">
        <v>0.14503164757823311</v>
      </c>
      <c r="H41" s="15">
        <v>0.84403286136278266</v>
      </c>
      <c r="I41" s="15">
        <v>0.84403286136278266</v>
      </c>
      <c r="J41" s="15">
        <v>5.0947634723148859E-2</v>
      </c>
      <c r="K41" s="15">
        <v>7.286486107523843E-2</v>
      </c>
      <c r="L41" s="15">
        <v>3.2154642838830037E-2</v>
      </c>
      <c r="M41" s="15">
        <v>0.15596713863721734</v>
      </c>
      <c r="N41" s="14">
        <v>22807.918726938107</v>
      </c>
      <c r="O41" s="14">
        <v>22807.918726938107</v>
      </c>
      <c r="P41" s="14">
        <v>1322.221049</v>
      </c>
      <c r="Q41" s="14">
        <v>1768.4359989999998</v>
      </c>
      <c r="R41" s="14">
        <v>778.33999899999992</v>
      </c>
      <c r="S41" s="14">
        <v>3868.9970469999998</v>
      </c>
      <c r="T41" s="53">
        <v>268974395.75</v>
      </c>
      <c r="U41" s="53">
        <v>268974395.75</v>
      </c>
      <c r="V41" s="53">
        <v>16235871.719999999</v>
      </c>
      <c r="W41" s="53">
        <v>23220401.57</v>
      </c>
      <c r="X41" s="53">
        <v>10246965.52</v>
      </c>
      <c r="Y41" s="53">
        <v>49703238.810000002</v>
      </c>
    </row>
    <row r="42" spans="1:25" x14ac:dyDescent="0.25">
      <c r="A42" s="4" t="s">
        <v>42</v>
      </c>
      <c r="B42" s="15">
        <v>0.79889828288890308</v>
      </c>
      <c r="C42" s="15">
        <v>0.79889828288890308</v>
      </c>
      <c r="D42" s="15">
        <v>6.0617100382124395E-2</v>
      </c>
      <c r="E42" s="15">
        <v>9.503475877692337E-2</v>
      </c>
      <c r="F42" s="15">
        <v>4.5449857952049193E-2</v>
      </c>
      <c r="G42" s="15">
        <v>0.20110171711109698</v>
      </c>
      <c r="H42" s="15">
        <v>0.80831325689145217</v>
      </c>
      <c r="I42" s="15">
        <v>0.80831325689145217</v>
      </c>
      <c r="J42" s="15">
        <v>5.3231828404430089E-2</v>
      </c>
      <c r="K42" s="15">
        <v>9.5276978308593191E-2</v>
      </c>
      <c r="L42" s="15">
        <v>4.3177936395524447E-2</v>
      </c>
      <c r="M42" s="15">
        <v>0.19168674310854772</v>
      </c>
      <c r="N42" s="14">
        <v>10832.857012449802</v>
      </c>
      <c r="O42" s="14">
        <v>10832.857012449802</v>
      </c>
      <c r="P42" s="14">
        <v>821.95242499999995</v>
      </c>
      <c r="Q42" s="14">
        <v>1288.647097</v>
      </c>
      <c r="R42" s="14">
        <v>616.28848500000004</v>
      </c>
      <c r="S42" s="14">
        <v>2726.888007</v>
      </c>
      <c r="T42" s="53">
        <v>168740351.57999998</v>
      </c>
      <c r="U42" s="53">
        <v>168740351.57999998</v>
      </c>
      <c r="V42" s="53">
        <v>11112470.77</v>
      </c>
      <c r="W42" s="53">
        <v>19889653.769999996</v>
      </c>
      <c r="X42" s="53">
        <v>9013659.129999999</v>
      </c>
      <c r="Y42" s="53">
        <v>40015783.669999994</v>
      </c>
    </row>
    <row r="43" spans="1:25" x14ac:dyDescent="0.25">
      <c r="A43" s="4" t="s">
        <v>43</v>
      </c>
      <c r="B43" s="15">
        <v>1</v>
      </c>
      <c r="C43" s="15">
        <v>1</v>
      </c>
      <c r="D43" s="15">
        <v>0</v>
      </c>
      <c r="E43" s="15">
        <v>0</v>
      </c>
      <c r="F43" s="15">
        <v>0</v>
      </c>
      <c r="G43" s="15">
        <v>0</v>
      </c>
      <c r="H43" s="15">
        <v>1</v>
      </c>
      <c r="I43" s="15">
        <v>1</v>
      </c>
      <c r="J43" s="15">
        <v>0</v>
      </c>
      <c r="K43" s="15">
        <v>0</v>
      </c>
      <c r="L43" s="15">
        <v>0</v>
      </c>
      <c r="M43" s="15">
        <v>0</v>
      </c>
      <c r="N43" s="14">
        <v>447.3744503362999</v>
      </c>
      <c r="O43" s="14">
        <v>447.3744503362999</v>
      </c>
      <c r="P43" s="14"/>
      <c r="Q43" s="14"/>
      <c r="R43" s="14"/>
      <c r="S43" s="14"/>
      <c r="T43" s="53">
        <v>3780215.64</v>
      </c>
      <c r="U43" s="53">
        <v>3780215.64</v>
      </c>
      <c r="V43" s="53"/>
      <c r="W43" s="53"/>
      <c r="X43" s="53"/>
      <c r="Y43" s="53"/>
    </row>
    <row r="44" spans="1:25" x14ac:dyDescent="0.25">
      <c r="A44" s="4" t="s">
        <v>44</v>
      </c>
      <c r="B44" s="15">
        <v>0.996731185663015</v>
      </c>
      <c r="C44" s="15">
        <v>0.996731185663015</v>
      </c>
      <c r="D44" s="15">
        <v>0</v>
      </c>
      <c r="E44" s="15">
        <v>2.1825634625789658E-3</v>
      </c>
      <c r="F44" s="15">
        <v>1.0862508744060567E-3</v>
      </c>
      <c r="G44" s="15">
        <v>3.268814336985022E-3</v>
      </c>
      <c r="H44" s="15">
        <v>0.99672259106198957</v>
      </c>
      <c r="I44" s="15">
        <v>0.99672259106198957</v>
      </c>
      <c r="J44" s="15">
        <v>0</v>
      </c>
      <c r="K44" s="15">
        <v>2.9746888603642933E-3</v>
      </c>
      <c r="L44" s="15">
        <v>3.0272007764610062E-4</v>
      </c>
      <c r="M44" s="15">
        <v>3.2774089380103941E-3</v>
      </c>
      <c r="N44" s="14">
        <v>5082.1660407923</v>
      </c>
      <c r="O44" s="14">
        <v>5082.1660407923</v>
      </c>
      <c r="P44" s="14"/>
      <c r="Q44" s="14">
        <v>11.128527</v>
      </c>
      <c r="R44" s="14">
        <v>5.5386120000000005</v>
      </c>
      <c r="S44" s="14">
        <v>16.667138999999999</v>
      </c>
      <c r="T44" s="53">
        <v>77658768.650000006</v>
      </c>
      <c r="U44" s="53">
        <v>77658768.650000006</v>
      </c>
      <c r="V44" s="53"/>
      <c r="W44" s="53">
        <v>231770.28</v>
      </c>
      <c r="X44" s="53">
        <v>23586.17</v>
      </c>
      <c r="Y44" s="53">
        <v>255356.45</v>
      </c>
    </row>
    <row r="45" spans="1:25" x14ac:dyDescent="0.25">
      <c r="A45" s="4" t="s">
        <v>45</v>
      </c>
      <c r="B45" s="15">
        <v>0.82371975646105677</v>
      </c>
      <c r="C45" s="15">
        <v>0.82371975646105677</v>
      </c>
      <c r="D45" s="15">
        <v>3.8441347716524722E-2</v>
      </c>
      <c r="E45" s="15">
        <v>7.9161825153052923E-2</v>
      </c>
      <c r="F45" s="15">
        <v>5.8677070669365651E-2</v>
      </c>
      <c r="G45" s="15">
        <v>0.17628024353894331</v>
      </c>
      <c r="H45" s="15">
        <v>0.83905176311676699</v>
      </c>
      <c r="I45" s="15">
        <v>0.83905176311676699</v>
      </c>
      <c r="J45" s="15">
        <v>3.5431688580702461E-2</v>
      </c>
      <c r="K45" s="15">
        <v>7.8125561067113158E-2</v>
      </c>
      <c r="L45" s="15">
        <v>4.7390987235417265E-2</v>
      </c>
      <c r="M45" s="15">
        <v>0.1609482368832329</v>
      </c>
      <c r="N45" s="14">
        <v>18311.022492200798</v>
      </c>
      <c r="O45" s="14">
        <v>18311.022492200798</v>
      </c>
      <c r="P45" s="14">
        <v>854.53866699999992</v>
      </c>
      <c r="Q45" s="14">
        <v>1759.7416470000001</v>
      </c>
      <c r="R45" s="14">
        <v>1304.3722120000002</v>
      </c>
      <c r="S45" s="14">
        <v>3918.6525260000003</v>
      </c>
      <c r="T45" s="53">
        <v>242485087.38</v>
      </c>
      <c r="U45" s="53">
        <v>242485087.38</v>
      </c>
      <c r="V45" s="53">
        <v>10239721.17</v>
      </c>
      <c r="W45" s="53">
        <v>22578205.939999998</v>
      </c>
      <c r="X45" s="53">
        <v>13695946.049999999</v>
      </c>
      <c r="Y45" s="53">
        <v>46513873.159999996</v>
      </c>
    </row>
    <row r="46" spans="1:25" x14ac:dyDescent="0.25">
      <c r="A46" s="4" t="s">
        <v>46</v>
      </c>
      <c r="B46" s="15">
        <v>0.85974002610731193</v>
      </c>
      <c r="C46" s="15">
        <v>0.85974002610731193</v>
      </c>
      <c r="D46" s="15">
        <v>3.6208116110255886E-2</v>
      </c>
      <c r="E46" s="15">
        <v>8.1786780158903907E-2</v>
      </c>
      <c r="F46" s="15">
        <v>2.2265077623528428E-2</v>
      </c>
      <c r="G46" s="15">
        <v>0.14025997389268821</v>
      </c>
      <c r="H46" s="15">
        <v>0.86477012228540473</v>
      </c>
      <c r="I46" s="15">
        <v>0.86477012228540473</v>
      </c>
      <c r="J46" s="15">
        <v>3.3119658308871334E-2</v>
      </c>
      <c r="K46" s="15">
        <v>7.9437689245403814E-2</v>
      </c>
      <c r="L46" s="15">
        <v>2.2672530160320101E-2</v>
      </c>
      <c r="M46" s="15">
        <v>0.13522987771459524</v>
      </c>
      <c r="N46" s="14">
        <v>29266.570847500203</v>
      </c>
      <c r="O46" s="14">
        <v>29266.570847500203</v>
      </c>
      <c r="P46" s="14">
        <v>1232.5672449999997</v>
      </c>
      <c r="Q46" s="14">
        <v>2784.1190630000001</v>
      </c>
      <c r="R46" s="14">
        <v>757.92966699999988</v>
      </c>
      <c r="S46" s="14">
        <v>4774.6159749999997</v>
      </c>
      <c r="T46" s="53">
        <v>467923486.65999997</v>
      </c>
      <c r="U46" s="53">
        <v>467923486.65999997</v>
      </c>
      <c r="V46" s="53">
        <v>17920908.219999999</v>
      </c>
      <c r="W46" s="53">
        <v>42983400.520000003</v>
      </c>
      <c r="X46" s="53">
        <v>12268010.99</v>
      </c>
      <c r="Y46" s="53">
        <v>73172319.730000004</v>
      </c>
    </row>
    <row r="47" spans="1:25" x14ac:dyDescent="0.25">
      <c r="A47" s="4" t="s">
        <v>47</v>
      </c>
      <c r="B47" s="15">
        <v>0.75857510995636235</v>
      </c>
      <c r="C47" s="15">
        <v>0.75857510995636235</v>
      </c>
      <c r="D47" s="15">
        <v>9.0740162635315882E-2</v>
      </c>
      <c r="E47" s="15">
        <v>0.1106476821802059</v>
      </c>
      <c r="F47" s="15">
        <v>4.0037045228115971E-2</v>
      </c>
      <c r="G47" s="15">
        <v>0.24142489004363776</v>
      </c>
      <c r="H47" s="15">
        <v>0.7832401450920452</v>
      </c>
      <c r="I47" s="15">
        <v>0.7832401450920452</v>
      </c>
      <c r="J47" s="15">
        <v>7.9944921534082045E-2</v>
      </c>
      <c r="K47" s="15">
        <v>0.10527273982576717</v>
      </c>
      <c r="L47" s="15">
        <v>3.1542193548105703E-2</v>
      </c>
      <c r="M47" s="15">
        <v>0.21675985490795494</v>
      </c>
      <c r="N47" s="14">
        <v>10838.7169445007</v>
      </c>
      <c r="O47" s="14">
        <v>10838.7169445007</v>
      </c>
      <c r="P47" s="14">
        <v>1296.5188619999997</v>
      </c>
      <c r="Q47" s="14">
        <v>1580.9626390000001</v>
      </c>
      <c r="R47" s="14">
        <v>572.05963499999996</v>
      </c>
      <c r="S47" s="14">
        <v>3449.5411359999998</v>
      </c>
      <c r="T47" s="53">
        <v>156128636.13000003</v>
      </c>
      <c r="U47" s="53">
        <v>156128636.13000003</v>
      </c>
      <c r="V47" s="53">
        <v>15935970.139999999</v>
      </c>
      <c r="W47" s="53">
        <v>20984738.07</v>
      </c>
      <c r="X47" s="53">
        <v>6287522.0200000005</v>
      </c>
      <c r="Y47" s="53">
        <v>43208230.230000004</v>
      </c>
    </row>
    <row r="48" spans="1:25" x14ac:dyDescent="0.25">
      <c r="A48" s="4" t="s">
        <v>48</v>
      </c>
      <c r="B48" s="15">
        <v>0.8045847108232802</v>
      </c>
      <c r="C48" s="15">
        <v>0.8045847108232802</v>
      </c>
      <c r="D48" s="15">
        <v>6.1947356148885038E-2</v>
      </c>
      <c r="E48" s="15">
        <v>8.919192024089205E-2</v>
      </c>
      <c r="F48" s="15">
        <v>4.4276012786942667E-2</v>
      </c>
      <c r="G48" s="15">
        <v>0.19541528917671977</v>
      </c>
      <c r="H48" s="15">
        <v>0.79996890232883866</v>
      </c>
      <c r="I48" s="15">
        <v>0.79996890232883866</v>
      </c>
      <c r="J48" s="15">
        <v>6.0940372839058343E-2</v>
      </c>
      <c r="K48" s="15">
        <v>9.4282155097129103E-2</v>
      </c>
      <c r="L48" s="15">
        <v>4.4808569734973873E-2</v>
      </c>
      <c r="M48" s="15">
        <v>0.20003109767116131</v>
      </c>
      <c r="N48" s="14">
        <v>20054.978578982991</v>
      </c>
      <c r="O48" s="14">
        <v>20054.978578982991</v>
      </c>
      <c r="P48" s="14">
        <v>1544.0921060000001</v>
      </c>
      <c r="Q48" s="14">
        <v>2223.1867269999998</v>
      </c>
      <c r="R48" s="14">
        <v>1103.6183959999998</v>
      </c>
      <c r="S48" s="14">
        <v>4870.8972290000002</v>
      </c>
      <c r="T48" s="53">
        <v>253217298.82000002</v>
      </c>
      <c r="U48" s="53">
        <v>253217298.82000002</v>
      </c>
      <c r="V48" s="53">
        <v>19289695.579999998</v>
      </c>
      <c r="W48" s="53">
        <v>29843500.879999995</v>
      </c>
      <c r="X48" s="53">
        <v>14183432.58</v>
      </c>
      <c r="Y48" s="53">
        <v>63316629.039999992</v>
      </c>
    </row>
    <row r="49" spans="1:25" x14ac:dyDescent="0.25">
      <c r="A49" s="4" t="s">
        <v>49</v>
      </c>
      <c r="B49" s="15">
        <v>0.85276771414200392</v>
      </c>
      <c r="C49" s="15">
        <v>0.85276771414200392</v>
      </c>
      <c r="D49" s="15">
        <v>5.8656869388805058E-2</v>
      </c>
      <c r="E49" s="15">
        <v>6.3355146964867937E-2</v>
      </c>
      <c r="F49" s="15">
        <v>2.5220269504323108E-2</v>
      </c>
      <c r="G49" s="15">
        <v>0.14723228585799611</v>
      </c>
      <c r="H49" s="15">
        <v>0.86530215212994643</v>
      </c>
      <c r="I49" s="15">
        <v>0.86530215212994643</v>
      </c>
      <c r="J49" s="15">
        <v>5.3728001941726465E-2</v>
      </c>
      <c r="K49" s="15">
        <v>5.8195198618922826E-2</v>
      </c>
      <c r="L49" s="15">
        <v>2.2774647309404188E-2</v>
      </c>
      <c r="M49" s="15">
        <v>0.13469784787005348</v>
      </c>
      <c r="N49" s="14">
        <v>9259.3376970090976</v>
      </c>
      <c r="O49" s="14">
        <v>9259.3376970090976</v>
      </c>
      <c r="P49" s="14">
        <v>636.8953150000001</v>
      </c>
      <c r="Q49" s="14">
        <v>687.90913499999999</v>
      </c>
      <c r="R49" s="14">
        <v>273.84126800000001</v>
      </c>
      <c r="S49" s="14">
        <v>1598.6457180000002</v>
      </c>
      <c r="T49" s="53">
        <v>112006371</v>
      </c>
      <c r="U49" s="53">
        <v>112006371</v>
      </c>
      <c r="V49" s="53">
        <v>6954655.6699999999</v>
      </c>
      <c r="W49" s="53">
        <v>7532898.1800000006</v>
      </c>
      <c r="X49" s="53">
        <v>2947994.0500000003</v>
      </c>
      <c r="Y49" s="53">
        <v>17435547.900000002</v>
      </c>
    </row>
    <row r="50" spans="1:25" x14ac:dyDescent="0.25">
      <c r="A50" s="4" t="s">
        <v>50</v>
      </c>
      <c r="B50" s="15">
        <v>0.83001858546814955</v>
      </c>
      <c r="C50" s="15">
        <v>0.83001858546814955</v>
      </c>
      <c r="D50" s="15">
        <v>3.9789680999880589E-2</v>
      </c>
      <c r="E50" s="15">
        <v>8.0728074414242554E-2</v>
      </c>
      <c r="F50" s="15">
        <v>4.9463659117727342E-2</v>
      </c>
      <c r="G50" s="15">
        <v>0.16998141453185048</v>
      </c>
      <c r="H50" s="15">
        <v>0.84963740090582207</v>
      </c>
      <c r="I50" s="15">
        <v>0.84963740090582207</v>
      </c>
      <c r="J50" s="15">
        <v>3.3573128088602452E-2</v>
      </c>
      <c r="K50" s="15">
        <v>7.40525581020057E-2</v>
      </c>
      <c r="L50" s="15">
        <v>4.2736912903569797E-2</v>
      </c>
      <c r="M50" s="15">
        <v>0.15036259909417796</v>
      </c>
      <c r="N50" s="14">
        <v>15769.600302105498</v>
      </c>
      <c r="O50" s="14">
        <v>15769.600302105498</v>
      </c>
      <c r="P50" s="14">
        <v>755.96785000000011</v>
      </c>
      <c r="Q50" s="14">
        <v>1533.7601939999997</v>
      </c>
      <c r="R50" s="14">
        <v>939.76465999999994</v>
      </c>
      <c r="S50" s="14">
        <v>3229.4927039999998</v>
      </c>
      <c r="T50" s="53">
        <v>190510416.28</v>
      </c>
      <c r="U50" s="53">
        <v>190510416.28</v>
      </c>
      <c r="V50" s="53">
        <v>7527953.2199999997</v>
      </c>
      <c r="W50" s="53">
        <v>16604475.809999999</v>
      </c>
      <c r="X50" s="53">
        <v>9582707.9400000013</v>
      </c>
      <c r="Y50" s="53">
        <v>33715136.969999999</v>
      </c>
    </row>
    <row r="51" spans="1:25" x14ac:dyDescent="0.25">
      <c r="A51" s="4" t="s">
        <v>51</v>
      </c>
      <c r="B51" s="15">
        <v>0.88226269400994128</v>
      </c>
      <c r="C51" s="15">
        <v>0.88226269400994128</v>
      </c>
      <c r="D51" s="15">
        <v>2.9381422334361623E-2</v>
      </c>
      <c r="E51" s="15">
        <v>5.9311056388711293E-2</v>
      </c>
      <c r="F51" s="15">
        <v>2.9044827266985814E-2</v>
      </c>
      <c r="G51" s="15">
        <v>0.11773730599005873</v>
      </c>
      <c r="H51" s="15">
        <v>0.88503812906007318</v>
      </c>
      <c r="I51" s="15">
        <v>0.88503812906007318</v>
      </c>
      <c r="J51" s="15">
        <v>2.8652025499083855E-2</v>
      </c>
      <c r="K51" s="15">
        <v>5.9320471716371941E-2</v>
      </c>
      <c r="L51" s="15">
        <v>2.6989373724471147E-2</v>
      </c>
      <c r="M51" s="15">
        <v>0.11496187093992694</v>
      </c>
      <c r="N51" s="14">
        <v>21872.0058677786</v>
      </c>
      <c r="O51" s="14">
        <v>21872.0058677786</v>
      </c>
      <c r="P51" s="14">
        <v>728.38922700000001</v>
      </c>
      <c r="Q51" s="14">
        <v>1470.3690659999997</v>
      </c>
      <c r="R51" s="14">
        <v>720.04476299999999</v>
      </c>
      <c r="S51" s="14">
        <v>2918.8030559999997</v>
      </c>
      <c r="T51" s="53">
        <v>273726646.80000001</v>
      </c>
      <c r="U51" s="53">
        <v>273726646.80000001</v>
      </c>
      <c r="V51" s="53">
        <v>8861564.9499999993</v>
      </c>
      <c r="W51" s="53">
        <v>18346773.180000003</v>
      </c>
      <c r="X51" s="53">
        <v>8347336.1500000004</v>
      </c>
      <c r="Y51" s="53">
        <v>35555674.280000001</v>
      </c>
    </row>
    <row r="52" spans="1:25" x14ac:dyDescent="0.25">
      <c r="A52" s="4" t="s">
        <v>52</v>
      </c>
      <c r="B52" s="15">
        <v>0.74693352704638405</v>
      </c>
      <c r="C52" s="15">
        <v>0.74693352704638405</v>
      </c>
      <c r="D52" s="15">
        <v>4.4496750696791092E-2</v>
      </c>
      <c r="E52" s="15">
        <v>0.14248929994002457</v>
      </c>
      <c r="F52" s="15">
        <v>6.6080422316800294E-2</v>
      </c>
      <c r="G52" s="15">
        <v>0.25306647295361595</v>
      </c>
      <c r="H52" s="15">
        <v>0.75766802697362434</v>
      </c>
      <c r="I52" s="15">
        <v>0.75766802697362434</v>
      </c>
      <c r="J52" s="15">
        <v>4.2074512448179717E-2</v>
      </c>
      <c r="K52" s="15">
        <v>0.13361413987306894</v>
      </c>
      <c r="L52" s="15">
        <v>6.6643320705126935E-2</v>
      </c>
      <c r="M52" s="15">
        <v>0.24233197302637563</v>
      </c>
      <c r="N52" s="14">
        <v>6373.5630939497978</v>
      </c>
      <c r="O52" s="14">
        <v>6373.5630939497978</v>
      </c>
      <c r="P52" s="14">
        <v>379.68954100000002</v>
      </c>
      <c r="Q52" s="14">
        <v>1215.8572490000001</v>
      </c>
      <c r="R52" s="14">
        <v>563.86241300000006</v>
      </c>
      <c r="S52" s="14">
        <v>2159.4092030000002</v>
      </c>
      <c r="T52" s="53">
        <v>116565748.77000001</v>
      </c>
      <c r="U52" s="53">
        <v>116565748.77000001</v>
      </c>
      <c r="V52" s="53">
        <v>6473081.7100000009</v>
      </c>
      <c r="W52" s="53">
        <v>20556274.919999998</v>
      </c>
      <c r="X52" s="53">
        <v>10252944.960000001</v>
      </c>
      <c r="Y52" s="53">
        <v>37282301.590000004</v>
      </c>
    </row>
    <row r="53" spans="1:25" x14ac:dyDescent="0.25">
      <c r="A53" s="4" t="s">
        <v>53</v>
      </c>
      <c r="B53" s="15">
        <v>0.81314502216267937</v>
      </c>
      <c r="C53" s="15">
        <v>0.81314502216267937</v>
      </c>
      <c r="D53" s="15">
        <v>7.460175983408196E-2</v>
      </c>
      <c r="E53" s="15">
        <v>7.9882095542841522E-2</v>
      </c>
      <c r="F53" s="15">
        <v>3.2371122460397167E-2</v>
      </c>
      <c r="G53" s="15">
        <v>0.18685497783732066</v>
      </c>
      <c r="H53" s="15">
        <v>0.82446600762786226</v>
      </c>
      <c r="I53" s="15">
        <v>0.82446600762786226</v>
      </c>
      <c r="J53" s="15">
        <v>6.8723780869288417E-2</v>
      </c>
      <c r="K53" s="15">
        <v>7.5139373205865362E-2</v>
      </c>
      <c r="L53" s="15">
        <v>3.1670838296984007E-2</v>
      </c>
      <c r="M53" s="15">
        <v>0.17553399237213779</v>
      </c>
      <c r="N53" s="14">
        <v>6568.5086678249982</v>
      </c>
      <c r="O53" s="14">
        <v>6568.5086678249982</v>
      </c>
      <c r="P53" s="14">
        <v>602.62596800000006</v>
      </c>
      <c r="Q53" s="14">
        <v>645.28002100000003</v>
      </c>
      <c r="R53" s="14">
        <v>261.49086899999998</v>
      </c>
      <c r="S53" s="14">
        <v>1509.3968580000001</v>
      </c>
      <c r="T53" s="53">
        <v>95531935.989999995</v>
      </c>
      <c r="U53" s="53">
        <v>95531935.989999995</v>
      </c>
      <c r="V53" s="53">
        <v>7963112.8199999994</v>
      </c>
      <c r="W53" s="53">
        <v>8706495.75</v>
      </c>
      <c r="X53" s="53">
        <v>3669740.7399999998</v>
      </c>
      <c r="Y53" s="53">
        <v>20339349.309999999</v>
      </c>
    </row>
    <row r="54" spans="1:25" x14ac:dyDescent="0.25">
      <c r="A54" s="4" t="s">
        <v>54</v>
      </c>
      <c r="B54" s="15">
        <v>0.85437670251092135</v>
      </c>
      <c r="C54" s="15">
        <v>0.85437670251092135</v>
      </c>
      <c r="D54" s="15">
        <v>4.2184993649926401E-2</v>
      </c>
      <c r="E54" s="15">
        <v>8.0899790133156277E-2</v>
      </c>
      <c r="F54" s="15">
        <v>2.2538513705996001E-2</v>
      </c>
      <c r="G54" s="15">
        <v>0.14562329748907868</v>
      </c>
      <c r="H54" s="15">
        <v>0.84432668075356487</v>
      </c>
      <c r="I54" s="15">
        <v>0.84432668075356487</v>
      </c>
      <c r="J54" s="15">
        <v>4.2716371695154784E-2</v>
      </c>
      <c r="K54" s="15">
        <v>8.6298798423175477E-2</v>
      </c>
      <c r="L54" s="15">
        <v>2.6658149128105019E-2</v>
      </c>
      <c r="M54" s="15">
        <v>0.15567331924643527</v>
      </c>
      <c r="N54" s="14">
        <v>18730.804391657286</v>
      </c>
      <c r="O54" s="14">
        <v>18730.804391657286</v>
      </c>
      <c r="P54" s="14">
        <v>924.83662300000003</v>
      </c>
      <c r="Q54" s="14">
        <v>1773.594879</v>
      </c>
      <c r="R54" s="14">
        <v>494.11985399999992</v>
      </c>
      <c r="S54" s="14">
        <v>3192.5513559999999</v>
      </c>
      <c r="T54" s="53">
        <v>255401384.85000002</v>
      </c>
      <c r="U54" s="53">
        <v>255401384.85000002</v>
      </c>
      <c r="V54" s="53">
        <v>12921326.23</v>
      </c>
      <c r="W54" s="53">
        <v>26104626.48</v>
      </c>
      <c r="X54" s="53">
        <v>8063855.3300000001</v>
      </c>
      <c r="Y54" s="53">
        <v>47089808.039999999</v>
      </c>
    </row>
    <row r="55" spans="1:25" x14ac:dyDescent="0.25">
      <c r="A55" s="4" t="s">
        <v>55</v>
      </c>
      <c r="B55" s="15">
        <v>0.88339783301367669</v>
      </c>
      <c r="C55" s="15">
        <v>0.88339783301367669</v>
      </c>
      <c r="D55" s="15">
        <v>1.3607425339683168E-2</v>
      </c>
      <c r="E55" s="15">
        <v>8.0572687489275985E-2</v>
      </c>
      <c r="F55" s="15">
        <v>2.2422054157364247E-2</v>
      </c>
      <c r="G55" s="15">
        <v>0.11660216698632339</v>
      </c>
      <c r="H55" s="15">
        <v>0.88174828852303022</v>
      </c>
      <c r="I55" s="15">
        <v>0.88174828852303022</v>
      </c>
      <c r="J55" s="15">
        <v>1.1741546745594002E-2</v>
      </c>
      <c r="K55" s="15">
        <v>7.9804160586120082E-2</v>
      </c>
      <c r="L55" s="15">
        <v>2.6706004145255601E-2</v>
      </c>
      <c r="M55" s="15">
        <v>0.1182517114769697</v>
      </c>
      <c r="N55" s="14">
        <v>51770.539448082018</v>
      </c>
      <c r="O55" s="14">
        <v>51770.539448082018</v>
      </c>
      <c r="P55" s="14">
        <v>797.44790399999988</v>
      </c>
      <c r="Q55" s="14">
        <v>4721.8720039999998</v>
      </c>
      <c r="R55" s="14">
        <v>1314.0193419999998</v>
      </c>
      <c r="S55" s="14">
        <v>6833.3392499999991</v>
      </c>
      <c r="T55" s="53">
        <v>1013877512.9299999</v>
      </c>
      <c r="U55" s="53">
        <v>1013877512.9299999</v>
      </c>
      <c r="V55" s="53">
        <v>13501007.450000001</v>
      </c>
      <c r="W55" s="53">
        <v>91762745.569999993</v>
      </c>
      <c r="X55" s="53">
        <v>30707875.949999999</v>
      </c>
      <c r="Y55" s="53">
        <v>135971628.97</v>
      </c>
    </row>
    <row r="56" spans="1:25" x14ac:dyDescent="0.25">
      <c r="A56" s="4" t="s">
        <v>56</v>
      </c>
      <c r="B56" s="15">
        <v>0.84809959141784541</v>
      </c>
      <c r="C56" s="15">
        <v>0.84809959141784541</v>
      </c>
      <c r="D56" s="15">
        <v>5.1644457252882969E-2</v>
      </c>
      <c r="E56" s="15">
        <v>7.650549514256684E-2</v>
      </c>
      <c r="F56" s="15">
        <v>2.3750456186704742E-2</v>
      </c>
      <c r="G56" s="15">
        <v>0.15190040858215453</v>
      </c>
      <c r="H56" s="15">
        <v>0.85551294764440811</v>
      </c>
      <c r="I56" s="15">
        <v>0.85551294764440811</v>
      </c>
      <c r="J56" s="15">
        <v>4.9087428631152258E-2</v>
      </c>
      <c r="K56" s="15">
        <v>7.3469156531819887E-2</v>
      </c>
      <c r="L56" s="15">
        <v>2.1930467192619763E-2</v>
      </c>
      <c r="M56" s="15">
        <v>0.14448705235559189</v>
      </c>
      <c r="N56" s="14">
        <v>17138.866912834197</v>
      </c>
      <c r="O56" s="14">
        <v>17138.866912834197</v>
      </c>
      <c r="P56" s="14">
        <v>1043.6598349999999</v>
      </c>
      <c r="Q56" s="14">
        <v>1546.0654769999999</v>
      </c>
      <c r="R56" s="14">
        <v>479.96239099999997</v>
      </c>
      <c r="S56" s="14">
        <v>3069.6877029999996</v>
      </c>
      <c r="T56" s="53">
        <v>208575599.04000002</v>
      </c>
      <c r="U56" s="53">
        <v>208575599.04000002</v>
      </c>
      <c r="V56" s="53">
        <v>11967603.6</v>
      </c>
      <c r="W56" s="53">
        <v>17911912.82</v>
      </c>
      <c r="X56" s="53">
        <v>5346687.4399999995</v>
      </c>
      <c r="Y56" s="53">
        <v>35226203.859999999</v>
      </c>
    </row>
    <row r="57" spans="1:25" x14ac:dyDescent="0.25">
      <c r="A57" s="4" t="s">
        <v>57</v>
      </c>
      <c r="B57" s="15">
        <v>0.80695591656894816</v>
      </c>
      <c r="C57" s="15">
        <v>0.80695591656894816</v>
      </c>
      <c r="D57" s="15">
        <v>5.323959582672156E-2</v>
      </c>
      <c r="E57" s="15">
        <v>9.4047670012088164E-2</v>
      </c>
      <c r="F57" s="15">
        <v>4.5756817592242094E-2</v>
      </c>
      <c r="G57" s="15">
        <v>0.19304408343105184</v>
      </c>
      <c r="H57" s="15">
        <v>0.81202199886565674</v>
      </c>
      <c r="I57" s="15">
        <v>0.81202199886565674</v>
      </c>
      <c r="J57" s="15">
        <v>5.1925607741136498E-2</v>
      </c>
      <c r="K57" s="15">
        <v>9.0353687544851818E-2</v>
      </c>
      <c r="L57" s="15">
        <v>4.5698705848354955E-2</v>
      </c>
      <c r="M57" s="15">
        <v>0.18797800113434329</v>
      </c>
      <c r="N57" s="14">
        <v>11445.365626444891</v>
      </c>
      <c r="O57" s="14">
        <v>11445.365626444891</v>
      </c>
      <c r="P57" s="14">
        <v>755.11763100000007</v>
      </c>
      <c r="Q57" s="14">
        <v>1333.914217</v>
      </c>
      <c r="R57" s="14">
        <v>648.98651400000006</v>
      </c>
      <c r="S57" s="14">
        <v>2738.0183620000003</v>
      </c>
      <c r="T57" s="53">
        <v>159861235.31000003</v>
      </c>
      <c r="U57" s="53">
        <v>159861235.31000003</v>
      </c>
      <c r="V57" s="53">
        <v>10222496.200000001</v>
      </c>
      <c r="W57" s="53">
        <v>17787759.600000001</v>
      </c>
      <c r="X57" s="53">
        <v>8996617.7999999989</v>
      </c>
      <c r="Y57" s="53">
        <v>37006873.600000001</v>
      </c>
    </row>
    <row r="58" spans="1:25" x14ac:dyDescent="0.25">
      <c r="A58" s="4" t="s">
        <v>58</v>
      </c>
      <c r="B58" s="15">
        <v>0.84571139265605855</v>
      </c>
      <c r="C58" s="15">
        <v>0.84571139265605855</v>
      </c>
      <c r="D58" s="15">
        <v>4.7711040379598717E-2</v>
      </c>
      <c r="E58" s="15">
        <v>7.5948199531011812E-2</v>
      </c>
      <c r="F58" s="15">
        <v>3.0629367433330869E-2</v>
      </c>
      <c r="G58" s="15">
        <v>0.1542886073439414</v>
      </c>
      <c r="H58" s="15">
        <v>0.85644953738234697</v>
      </c>
      <c r="I58" s="15">
        <v>0.85644953738234697</v>
      </c>
      <c r="J58" s="15">
        <v>4.4829987937478707E-2</v>
      </c>
      <c r="K58" s="15">
        <v>7.2081148889952068E-2</v>
      </c>
      <c r="L58" s="15">
        <v>2.6639325790222379E-2</v>
      </c>
      <c r="M58" s="15">
        <v>0.14355046261765317</v>
      </c>
      <c r="N58" s="14">
        <v>15839.627434882497</v>
      </c>
      <c r="O58" s="14">
        <v>15839.627434882497</v>
      </c>
      <c r="P58" s="14">
        <v>893.59693000000004</v>
      </c>
      <c r="Q58" s="14">
        <v>1422.4606590000001</v>
      </c>
      <c r="R58" s="14">
        <v>573.66824299999996</v>
      </c>
      <c r="S58" s="14">
        <v>2889.7258320000001</v>
      </c>
      <c r="T58" s="53">
        <v>212054209.18999997</v>
      </c>
      <c r="U58" s="53">
        <v>212054209.18999997</v>
      </c>
      <c r="V58" s="53">
        <v>11099763.880000001</v>
      </c>
      <c r="W58" s="53">
        <v>17847065.540000003</v>
      </c>
      <c r="X58" s="53">
        <v>6595813.2000000002</v>
      </c>
      <c r="Y58" s="53">
        <v>35542642.620000005</v>
      </c>
    </row>
    <row r="59" spans="1:25" x14ac:dyDescent="0.25">
      <c r="A59" s="4" t="s">
        <v>74</v>
      </c>
      <c r="B59" s="15">
        <v>0.84350427258256344</v>
      </c>
      <c r="C59" s="15">
        <v>0.84350427258256344</v>
      </c>
      <c r="D59" s="15">
        <v>4.4735253682693453E-2</v>
      </c>
      <c r="E59" s="15">
        <v>7.7916797480813552E-2</v>
      </c>
      <c r="F59" s="15">
        <v>3.3843676253929304E-2</v>
      </c>
      <c r="G59" s="15">
        <v>0.15649572741743631</v>
      </c>
      <c r="H59" s="15">
        <v>0.84763948775461739</v>
      </c>
      <c r="I59" s="15">
        <v>0.84763948775461739</v>
      </c>
      <c r="J59" s="15">
        <v>4.0531549691298963E-2</v>
      </c>
      <c r="K59" s="15">
        <v>7.9780839959061448E-2</v>
      </c>
      <c r="L59" s="15">
        <v>3.2048122595022238E-2</v>
      </c>
      <c r="M59" s="15">
        <v>0.15236051224538266</v>
      </c>
      <c r="N59" s="14">
        <v>730960.54574606067</v>
      </c>
      <c r="O59" s="14">
        <v>730960.54574606067</v>
      </c>
      <c r="P59" s="14">
        <v>38766.496518000007</v>
      </c>
      <c r="Q59" s="14">
        <v>67520.825513999996</v>
      </c>
      <c r="R59" s="14">
        <v>29328.117081</v>
      </c>
      <c r="S59" s="14">
        <v>135615.439113</v>
      </c>
      <c r="T59" s="53">
        <v>10219577667.380001</v>
      </c>
      <c r="U59" s="53">
        <v>10219577667.380001</v>
      </c>
      <c r="V59" s="53">
        <v>488669211.42000002</v>
      </c>
      <c r="W59" s="53">
        <v>961878843.66999984</v>
      </c>
      <c r="X59" s="53">
        <v>386388650.69999987</v>
      </c>
      <c r="Y59" s="53">
        <v>1836936705.79</v>
      </c>
    </row>
  </sheetData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9"/>
  <sheetViews>
    <sheetView workbookViewId="0">
      <pane xSplit="1" ySplit="7" topLeftCell="H8" activePane="bottomRight" state="frozen"/>
      <selection pane="topRight" activeCell="B1" sqref="B1"/>
      <selection pane="bottomLeft" activeCell="A8" sqref="A8"/>
      <selection pane="bottomRight" activeCell="X21" sqref="X21"/>
    </sheetView>
  </sheetViews>
  <sheetFormatPr defaultRowHeight="15" x14ac:dyDescent="0.25"/>
  <cols>
    <col min="1" max="1" width="40.5703125" bestFit="1" customWidth="1"/>
    <col min="2" max="2" width="18.85546875" bestFit="1" customWidth="1"/>
    <col min="3" max="3" width="13.7109375" bestFit="1" customWidth="1"/>
    <col min="4" max="4" width="6.7109375" customWidth="1"/>
    <col min="5" max="5" width="12.28515625" bestFit="1" customWidth="1"/>
    <col min="6" max="6" width="6.5703125" customWidth="1"/>
    <col min="7" max="7" width="9.7109375" customWidth="1"/>
    <col min="8" max="8" width="24" bestFit="1" customWidth="1"/>
    <col min="9" max="9" width="14.85546875" bestFit="1" customWidth="1"/>
    <col min="10" max="10" width="12.140625" bestFit="1" customWidth="1"/>
    <col min="11" max="11" width="12.28515625" bestFit="1" customWidth="1"/>
    <col min="12" max="12" width="12.140625" bestFit="1" customWidth="1"/>
    <col min="13" max="13" width="14.28515625" bestFit="1" customWidth="1"/>
    <col min="14" max="14" width="13.5703125" bestFit="1" customWidth="1"/>
    <col min="15" max="15" width="8.140625" bestFit="1" customWidth="1"/>
    <col min="16" max="16" width="10.7109375" bestFit="1" customWidth="1"/>
    <col min="19" max="23" width="14.140625" style="46" customWidth="1"/>
    <col min="24" max="24" width="13.7109375" bestFit="1" customWidth="1"/>
  </cols>
  <sheetData>
    <row r="1" spans="1:23" x14ac:dyDescent="0.25">
      <c r="A1" s="17" t="s">
        <v>87</v>
      </c>
    </row>
    <row r="2" spans="1:23" x14ac:dyDescent="0.25">
      <c r="A2" s="13" t="s">
        <v>2</v>
      </c>
      <c r="B2" t="s">
        <v>88</v>
      </c>
      <c r="M2" s="45">
        <f>GETPIVOTDATA("Sum of Total Charge_2015",$A$4,"hospname","FRANKLIN SQUARE","PAU","PAU")/4*3</f>
        <v>58296107.534999996</v>
      </c>
    </row>
    <row r="4" spans="1:23" x14ac:dyDescent="0.25">
      <c r="B4" s="13" t="s">
        <v>76</v>
      </c>
      <c r="N4" s="41" t="s">
        <v>76</v>
      </c>
      <c r="O4" s="41"/>
      <c r="P4" s="41"/>
      <c r="Q4" s="41"/>
      <c r="R4" s="41"/>
      <c r="S4" s="47"/>
      <c r="T4" s="47"/>
      <c r="U4" s="47"/>
      <c r="V4" s="47"/>
      <c r="W4" s="47"/>
    </row>
    <row r="5" spans="1:23" x14ac:dyDescent="0.25">
      <c r="B5" t="s">
        <v>75</v>
      </c>
      <c r="H5" t="s">
        <v>77</v>
      </c>
      <c r="N5" s="41" t="s">
        <v>75</v>
      </c>
      <c r="O5" s="41"/>
      <c r="P5" s="41"/>
      <c r="Q5" s="41"/>
      <c r="R5" s="41"/>
      <c r="S5" s="47" t="s">
        <v>77</v>
      </c>
      <c r="T5" s="47"/>
      <c r="U5" s="47"/>
      <c r="V5" s="47"/>
      <c r="W5" s="47"/>
    </row>
    <row r="6" spans="1:23" x14ac:dyDescent="0.25">
      <c r="B6" t="s">
        <v>78</v>
      </c>
      <c r="C6" t="s">
        <v>79</v>
      </c>
      <c r="D6" t="s">
        <v>1</v>
      </c>
      <c r="G6" t="s">
        <v>80</v>
      </c>
      <c r="H6" t="s">
        <v>78</v>
      </c>
      <c r="I6" t="s">
        <v>79</v>
      </c>
      <c r="J6" t="s">
        <v>1</v>
      </c>
      <c r="M6" t="s">
        <v>80</v>
      </c>
      <c r="N6" s="41" t="s">
        <v>78</v>
      </c>
      <c r="O6" s="41" t="s">
        <v>1</v>
      </c>
      <c r="P6" s="41"/>
      <c r="Q6" s="41"/>
      <c r="R6" s="41" t="s">
        <v>80</v>
      </c>
      <c r="S6" s="47" t="s">
        <v>78</v>
      </c>
      <c r="T6" s="47" t="s">
        <v>1</v>
      </c>
      <c r="U6" s="47"/>
      <c r="V6" s="47"/>
      <c r="W6" s="47" t="s">
        <v>80</v>
      </c>
    </row>
    <row r="7" spans="1:23" x14ac:dyDescent="0.25">
      <c r="A7" s="13" t="s">
        <v>73</v>
      </c>
      <c r="B7" t="s">
        <v>62</v>
      </c>
      <c r="D7" t="s">
        <v>59</v>
      </c>
      <c r="E7" t="s">
        <v>60</v>
      </c>
      <c r="F7" t="s">
        <v>61</v>
      </c>
      <c r="H7" t="s">
        <v>62</v>
      </c>
      <c r="J7" t="s">
        <v>59</v>
      </c>
      <c r="K7" t="s">
        <v>60</v>
      </c>
      <c r="L7" t="s">
        <v>61</v>
      </c>
      <c r="N7" s="42" t="s">
        <v>62</v>
      </c>
      <c r="O7" s="42" t="s">
        <v>59</v>
      </c>
      <c r="P7" s="42" t="s">
        <v>60</v>
      </c>
      <c r="Q7" s="42" t="s">
        <v>61</v>
      </c>
      <c r="R7" s="42"/>
      <c r="S7" s="48" t="s">
        <v>62</v>
      </c>
      <c r="T7" s="48" t="s">
        <v>59</v>
      </c>
      <c r="U7" s="48" t="s">
        <v>60</v>
      </c>
      <c r="V7" s="48" t="s">
        <v>61</v>
      </c>
      <c r="W7" s="48"/>
    </row>
    <row r="8" spans="1:23" x14ac:dyDescent="0.25">
      <c r="A8" s="4" t="s">
        <v>3</v>
      </c>
      <c r="B8" s="43">
        <v>36705.830018033404</v>
      </c>
      <c r="C8" s="43">
        <v>36705.830018033404</v>
      </c>
      <c r="D8" s="43">
        <v>1580.2612180000001</v>
      </c>
      <c r="E8" s="43">
        <v>2183.916068</v>
      </c>
      <c r="F8" s="43">
        <v>607.71927099999994</v>
      </c>
      <c r="G8" s="43">
        <v>4371.896557</v>
      </c>
      <c r="H8" s="44">
        <v>374474507.58000004</v>
      </c>
      <c r="I8" s="44">
        <v>374474507.58000004</v>
      </c>
      <c r="J8" s="44">
        <v>16790938.539999999</v>
      </c>
      <c r="K8" s="44">
        <v>24170216.32</v>
      </c>
      <c r="L8" s="44">
        <v>6719075.1599999992</v>
      </c>
      <c r="M8" s="44">
        <v>47680230.019999996</v>
      </c>
      <c r="N8" s="45">
        <f>B8/3*4</f>
        <v>48941.106690711204</v>
      </c>
      <c r="O8" s="45">
        <f>D8/3*4</f>
        <v>2107.0149573333333</v>
      </c>
      <c r="P8" s="45">
        <f>E8/3*4</f>
        <v>2911.8880906666668</v>
      </c>
      <c r="Q8" s="45">
        <f>F8/3*4</f>
        <v>810.29236133333325</v>
      </c>
      <c r="R8" s="45">
        <f>G8/3*4</f>
        <v>5829.1954093333334</v>
      </c>
      <c r="S8" s="46">
        <f>H8/3*4</f>
        <v>499299343.44000006</v>
      </c>
      <c r="T8" s="46">
        <f>J8/3*4</f>
        <v>22387918.053333331</v>
      </c>
      <c r="U8" s="46">
        <f>K8/3*4</f>
        <v>32226955.093333334</v>
      </c>
      <c r="V8" s="46">
        <f>L8/3*4</f>
        <v>8958766.879999999</v>
      </c>
      <c r="W8" s="46">
        <f>M8/3*4</f>
        <v>63573640.026666664</v>
      </c>
    </row>
    <row r="9" spans="1:23" x14ac:dyDescent="0.25">
      <c r="A9" s="4" t="s">
        <v>9</v>
      </c>
      <c r="B9" s="43">
        <v>5931.6855340936045</v>
      </c>
      <c r="C9" s="43">
        <v>5931.6855340936045</v>
      </c>
      <c r="D9" s="43">
        <v>411.11691999999999</v>
      </c>
      <c r="E9" s="43">
        <v>386.5287219999999</v>
      </c>
      <c r="F9" s="43">
        <v>430.46533899999997</v>
      </c>
      <c r="G9" s="43">
        <v>1228.1109809999998</v>
      </c>
      <c r="H9" s="44">
        <v>66526056.239999995</v>
      </c>
      <c r="I9" s="44">
        <v>66526056.239999995</v>
      </c>
      <c r="J9" s="44">
        <v>4155879.23</v>
      </c>
      <c r="K9" s="44">
        <v>3682721.39</v>
      </c>
      <c r="L9" s="44">
        <v>4172220.0700000003</v>
      </c>
      <c r="M9" s="44">
        <v>12010820.690000001</v>
      </c>
      <c r="N9" s="45">
        <f t="shared" ref="N9:N59" si="0">B9/3*4</f>
        <v>7908.9140454581393</v>
      </c>
      <c r="O9" s="45">
        <f t="shared" ref="O9:O59" si="1">D9/3*4</f>
        <v>548.15589333333332</v>
      </c>
      <c r="P9" s="45">
        <f t="shared" ref="P9:P59" si="2">E9/3*4</f>
        <v>515.3716293333332</v>
      </c>
      <c r="Q9" s="45">
        <f t="shared" ref="Q9:Q59" si="3">F9/3*4</f>
        <v>573.95378533333326</v>
      </c>
      <c r="R9" s="45">
        <f t="shared" ref="R9:R59" si="4">G9/3*4</f>
        <v>1637.4813079999997</v>
      </c>
      <c r="S9" s="46">
        <f t="shared" ref="S9:S59" si="5">H9/3*4</f>
        <v>88701408.319999993</v>
      </c>
      <c r="T9" s="46">
        <f t="shared" ref="T9:T59" si="6">J9/3*4</f>
        <v>5541172.3066666666</v>
      </c>
      <c r="U9" s="46">
        <f t="shared" ref="U9:U59" si="7">K9/3*4</f>
        <v>4910295.1866666665</v>
      </c>
      <c r="V9" s="46">
        <f t="shared" ref="V9:V59" si="8">L9/3*4</f>
        <v>5562960.0933333337</v>
      </c>
      <c r="W9" s="46">
        <f t="shared" ref="W9:W59" si="9">M9/3*4</f>
        <v>16014427.586666668</v>
      </c>
    </row>
    <row r="10" spans="1:23" x14ac:dyDescent="0.25">
      <c r="A10" s="4" t="s">
        <v>10</v>
      </c>
      <c r="B10" s="43">
        <v>20017.009626226794</v>
      </c>
      <c r="C10" s="43">
        <v>20017.009626226794</v>
      </c>
      <c r="D10" s="43">
        <v>1666.1866600000001</v>
      </c>
      <c r="E10" s="43">
        <v>2597.3592119999998</v>
      </c>
      <c r="F10" s="43">
        <v>1172.6845429999998</v>
      </c>
      <c r="G10" s="43">
        <v>5436.230415</v>
      </c>
      <c r="H10" s="44">
        <v>243443336.73999998</v>
      </c>
      <c r="I10" s="44">
        <v>243443336.73999998</v>
      </c>
      <c r="J10" s="44">
        <v>19173926.18</v>
      </c>
      <c r="K10" s="44">
        <v>31330903.23</v>
      </c>
      <c r="L10" s="44">
        <v>14003244.620000001</v>
      </c>
      <c r="M10" s="44">
        <v>64508074.030000001</v>
      </c>
      <c r="N10" s="45">
        <f t="shared" si="0"/>
        <v>26689.346168302392</v>
      </c>
      <c r="O10" s="45">
        <f t="shared" si="1"/>
        <v>2221.5822133333336</v>
      </c>
      <c r="P10" s="45">
        <f t="shared" si="2"/>
        <v>3463.1456159999998</v>
      </c>
      <c r="Q10" s="45">
        <f t="shared" si="3"/>
        <v>1563.5793906666665</v>
      </c>
      <c r="R10" s="45">
        <f t="shared" si="4"/>
        <v>7248.3072199999997</v>
      </c>
      <c r="S10" s="46">
        <f t="shared" si="5"/>
        <v>324591115.65333331</v>
      </c>
      <c r="T10" s="46">
        <f t="shared" si="6"/>
        <v>25565234.906666666</v>
      </c>
      <c r="U10" s="46">
        <f t="shared" si="7"/>
        <v>41774537.640000001</v>
      </c>
      <c r="V10" s="46">
        <f t="shared" si="8"/>
        <v>18670992.826666668</v>
      </c>
      <c r="W10" s="46">
        <f t="shared" si="9"/>
        <v>86010765.373333335</v>
      </c>
    </row>
    <row r="11" spans="1:23" x14ac:dyDescent="0.25">
      <c r="A11" s="4" t="s">
        <v>11</v>
      </c>
      <c r="B11" s="43">
        <v>3313.0842098295993</v>
      </c>
      <c r="C11" s="43">
        <v>3313.0842098295993</v>
      </c>
      <c r="D11" s="43">
        <v>314.47841300000005</v>
      </c>
      <c r="E11" s="43">
        <v>781.96667400000013</v>
      </c>
      <c r="F11" s="43">
        <v>281.366446</v>
      </c>
      <c r="G11" s="43">
        <v>1377.8115330000001</v>
      </c>
      <c r="H11" s="44">
        <v>63456495.910000004</v>
      </c>
      <c r="I11" s="44">
        <v>63456495.910000004</v>
      </c>
      <c r="J11" s="44">
        <v>4793713.79</v>
      </c>
      <c r="K11" s="44">
        <v>11542931.51</v>
      </c>
      <c r="L11" s="44">
        <v>4311958.4399999995</v>
      </c>
      <c r="M11" s="44">
        <v>20648603.740000002</v>
      </c>
      <c r="N11" s="45">
        <f t="shared" si="0"/>
        <v>4417.4456131061324</v>
      </c>
      <c r="O11" s="45">
        <f t="shared" si="1"/>
        <v>419.30455066666673</v>
      </c>
      <c r="P11" s="45">
        <f t="shared" si="2"/>
        <v>1042.6222320000002</v>
      </c>
      <c r="Q11" s="45">
        <f t="shared" si="3"/>
        <v>375.15526133333333</v>
      </c>
      <c r="R11" s="45">
        <f t="shared" si="4"/>
        <v>1837.082044</v>
      </c>
      <c r="S11" s="46">
        <f t="shared" si="5"/>
        <v>84608661.213333338</v>
      </c>
      <c r="T11" s="46">
        <f t="shared" si="6"/>
        <v>6391618.3866666667</v>
      </c>
      <c r="U11" s="46">
        <f t="shared" si="7"/>
        <v>15390575.346666666</v>
      </c>
      <c r="V11" s="46">
        <f t="shared" si="8"/>
        <v>5749277.919999999</v>
      </c>
      <c r="W11" s="46">
        <f t="shared" si="9"/>
        <v>27531471.653333336</v>
      </c>
    </row>
    <row r="12" spans="1:23" x14ac:dyDescent="0.25">
      <c r="A12" s="4" t="s">
        <v>12</v>
      </c>
      <c r="B12" s="43">
        <v>997.00958129260005</v>
      </c>
      <c r="C12" s="43">
        <v>997.00958129260005</v>
      </c>
      <c r="D12" s="43"/>
      <c r="E12" s="43"/>
      <c r="F12" s="43"/>
      <c r="G12" s="43"/>
      <c r="H12" s="44">
        <v>16011963.970000001</v>
      </c>
      <c r="I12" s="44">
        <v>16011963.970000001</v>
      </c>
      <c r="J12" s="44"/>
      <c r="K12" s="44"/>
      <c r="L12" s="44"/>
      <c r="M12" s="44"/>
      <c r="N12" s="45">
        <f t="shared" si="0"/>
        <v>1329.3461083901334</v>
      </c>
      <c r="O12" s="45">
        <f t="shared" si="1"/>
        <v>0</v>
      </c>
      <c r="P12" s="45">
        <f t="shared" si="2"/>
        <v>0</v>
      </c>
      <c r="Q12" s="45">
        <f t="shared" si="3"/>
        <v>0</v>
      </c>
      <c r="R12" s="45">
        <f t="shared" si="4"/>
        <v>0</v>
      </c>
      <c r="S12" s="46">
        <f t="shared" si="5"/>
        <v>21349285.293333333</v>
      </c>
      <c r="T12" s="46">
        <f t="shared" si="6"/>
        <v>0</v>
      </c>
      <c r="U12" s="46">
        <f t="shared" si="7"/>
        <v>0</v>
      </c>
      <c r="V12" s="46">
        <f t="shared" si="8"/>
        <v>0</v>
      </c>
      <c r="W12" s="46">
        <f t="shared" si="9"/>
        <v>0</v>
      </c>
    </row>
    <row r="13" spans="1:23" x14ac:dyDescent="0.25">
      <c r="A13" s="4" t="s">
        <v>13</v>
      </c>
      <c r="B13" s="43">
        <v>6647.2905072739968</v>
      </c>
      <c r="C13" s="43">
        <v>6647.2905072739968</v>
      </c>
      <c r="D13" s="43">
        <v>563.57859700000006</v>
      </c>
      <c r="E13" s="43">
        <v>432.90581500000002</v>
      </c>
      <c r="F13" s="43">
        <v>281.43798199999998</v>
      </c>
      <c r="G13" s="43">
        <v>1277.9223939999999</v>
      </c>
      <c r="H13" s="44">
        <v>91001421.699999988</v>
      </c>
      <c r="I13" s="44">
        <v>91001421.699999988</v>
      </c>
      <c r="J13" s="44">
        <v>7061831.5300000012</v>
      </c>
      <c r="K13" s="44">
        <v>5801165.71</v>
      </c>
      <c r="L13" s="44">
        <v>3532989.51</v>
      </c>
      <c r="M13" s="44">
        <v>16395986.750000002</v>
      </c>
      <c r="N13" s="45">
        <f t="shared" si="0"/>
        <v>8863.0540096986624</v>
      </c>
      <c r="O13" s="45">
        <f t="shared" si="1"/>
        <v>751.43812933333345</v>
      </c>
      <c r="P13" s="45">
        <f t="shared" si="2"/>
        <v>577.20775333333336</v>
      </c>
      <c r="Q13" s="45">
        <f t="shared" si="3"/>
        <v>375.25064266666664</v>
      </c>
      <c r="R13" s="45">
        <f t="shared" si="4"/>
        <v>1703.8965253333333</v>
      </c>
      <c r="S13" s="46">
        <f t="shared" si="5"/>
        <v>121335228.93333332</v>
      </c>
      <c r="T13" s="46">
        <f t="shared" si="6"/>
        <v>9415775.3733333349</v>
      </c>
      <c r="U13" s="46">
        <f t="shared" si="7"/>
        <v>7734887.6133333333</v>
      </c>
      <c r="V13" s="46">
        <f t="shared" si="8"/>
        <v>4710652.68</v>
      </c>
      <c r="W13" s="46">
        <f t="shared" si="9"/>
        <v>21861315.666666668</v>
      </c>
    </row>
    <row r="14" spans="1:23" x14ac:dyDescent="0.25">
      <c r="A14" s="4" t="s">
        <v>14</v>
      </c>
      <c r="B14" s="43">
        <v>11759.682145593792</v>
      </c>
      <c r="C14" s="43">
        <v>11759.682145593792</v>
      </c>
      <c r="D14" s="43">
        <v>953.65737900000011</v>
      </c>
      <c r="E14" s="43">
        <v>1192.0736899999999</v>
      </c>
      <c r="F14" s="43">
        <v>604.74752899999999</v>
      </c>
      <c r="G14" s="43">
        <v>2750.4785979999997</v>
      </c>
      <c r="H14" s="44">
        <v>155662202.32000002</v>
      </c>
      <c r="I14" s="44">
        <v>155662202.32000002</v>
      </c>
      <c r="J14" s="44">
        <v>12857940.32</v>
      </c>
      <c r="K14" s="44">
        <v>15974339.709999999</v>
      </c>
      <c r="L14" s="44">
        <v>7408584.7299999995</v>
      </c>
      <c r="M14" s="44">
        <v>36240864.759999998</v>
      </c>
      <c r="N14" s="45">
        <f t="shared" si="0"/>
        <v>15679.576194125055</v>
      </c>
      <c r="O14" s="45">
        <f t="shared" si="1"/>
        <v>1271.5431720000001</v>
      </c>
      <c r="P14" s="45">
        <f t="shared" si="2"/>
        <v>1589.4315866666666</v>
      </c>
      <c r="Q14" s="45">
        <f t="shared" si="3"/>
        <v>806.33003866666661</v>
      </c>
      <c r="R14" s="45">
        <f t="shared" si="4"/>
        <v>3667.3047973333328</v>
      </c>
      <c r="S14" s="46">
        <f t="shared" si="5"/>
        <v>207549603.09333336</v>
      </c>
      <c r="T14" s="46">
        <f t="shared" si="6"/>
        <v>17143920.426666666</v>
      </c>
      <c r="U14" s="46">
        <f t="shared" si="7"/>
        <v>21299119.613333333</v>
      </c>
      <c r="V14" s="46">
        <f t="shared" si="8"/>
        <v>9878112.9733333327</v>
      </c>
      <c r="W14" s="46">
        <f t="shared" si="9"/>
        <v>48321153.013333328</v>
      </c>
    </row>
    <row r="15" spans="1:23" x14ac:dyDescent="0.25">
      <c r="A15" s="4" t="s">
        <v>15</v>
      </c>
      <c r="B15" s="43">
        <v>6719.6906009739005</v>
      </c>
      <c r="C15" s="43">
        <v>6719.6906009739005</v>
      </c>
      <c r="D15" s="43">
        <v>653.72174699999994</v>
      </c>
      <c r="E15" s="43">
        <v>748.77061600000002</v>
      </c>
      <c r="F15" s="43">
        <v>614.42189099999996</v>
      </c>
      <c r="G15" s="43">
        <v>2016.9142539999998</v>
      </c>
      <c r="H15" s="44">
        <v>88715599.040000007</v>
      </c>
      <c r="I15" s="44">
        <v>88715599.040000007</v>
      </c>
      <c r="J15" s="44">
        <v>7946774.3700000001</v>
      </c>
      <c r="K15" s="44">
        <v>9306100.6600000001</v>
      </c>
      <c r="L15" s="44">
        <v>7147498.5500000007</v>
      </c>
      <c r="M15" s="44">
        <v>24400373.580000002</v>
      </c>
      <c r="N15" s="45">
        <f t="shared" si="0"/>
        <v>8959.5874679652006</v>
      </c>
      <c r="O15" s="45">
        <f t="shared" si="1"/>
        <v>871.62899599999992</v>
      </c>
      <c r="P15" s="45">
        <f t="shared" si="2"/>
        <v>998.36082133333332</v>
      </c>
      <c r="Q15" s="45">
        <f t="shared" si="3"/>
        <v>819.22918799999991</v>
      </c>
      <c r="R15" s="45">
        <f t="shared" si="4"/>
        <v>2689.2190053333329</v>
      </c>
      <c r="S15" s="46">
        <f t="shared" si="5"/>
        <v>118287465.38666667</v>
      </c>
      <c r="T15" s="46">
        <f t="shared" si="6"/>
        <v>10595699.16</v>
      </c>
      <c r="U15" s="46">
        <f t="shared" si="7"/>
        <v>12408134.213333333</v>
      </c>
      <c r="V15" s="46">
        <f t="shared" si="8"/>
        <v>9529998.0666666683</v>
      </c>
      <c r="W15" s="46">
        <f t="shared" si="9"/>
        <v>32533831.440000001</v>
      </c>
    </row>
    <row r="16" spans="1:23" x14ac:dyDescent="0.25">
      <c r="A16" s="4" t="s">
        <v>16</v>
      </c>
      <c r="B16" s="43">
        <v>2247.5087104414993</v>
      </c>
      <c r="C16" s="43">
        <v>2247.5087104414993</v>
      </c>
      <c r="D16" s="43">
        <v>256.84983</v>
      </c>
      <c r="E16" s="43">
        <v>168.82331299999998</v>
      </c>
      <c r="F16" s="43">
        <v>69.778399000000022</v>
      </c>
      <c r="G16" s="43">
        <v>495.45154200000002</v>
      </c>
      <c r="H16" s="44">
        <v>37584516.770000003</v>
      </c>
      <c r="I16" s="44">
        <v>37584516.770000003</v>
      </c>
      <c r="J16" s="44">
        <v>4068438.44</v>
      </c>
      <c r="K16" s="44">
        <v>2719113.86</v>
      </c>
      <c r="L16" s="44">
        <v>1041188.24</v>
      </c>
      <c r="M16" s="44">
        <v>7828740.54</v>
      </c>
      <c r="N16" s="45">
        <f t="shared" si="0"/>
        <v>2996.6782805886655</v>
      </c>
      <c r="O16" s="45">
        <f t="shared" si="1"/>
        <v>342.46643999999998</v>
      </c>
      <c r="P16" s="45">
        <f t="shared" si="2"/>
        <v>225.09775066666666</v>
      </c>
      <c r="Q16" s="45">
        <f t="shared" si="3"/>
        <v>93.037865333333357</v>
      </c>
      <c r="R16" s="45">
        <f t="shared" si="4"/>
        <v>660.60205600000006</v>
      </c>
      <c r="S16" s="46">
        <f t="shared" si="5"/>
        <v>50112689.026666671</v>
      </c>
      <c r="T16" s="46">
        <f t="shared" si="6"/>
        <v>5424584.5866666669</v>
      </c>
      <c r="U16" s="46">
        <f t="shared" si="7"/>
        <v>3625485.1466666665</v>
      </c>
      <c r="V16" s="46">
        <f t="shared" si="8"/>
        <v>1388250.9866666666</v>
      </c>
      <c r="W16" s="46">
        <f t="shared" si="9"/>
        <v>10438320.720000001</v>
      </c>
    </row>
    <row r="17" spans="1:24" x14ac:dyDescent="0.25">
      <c r="A17" s="4" t="s">
        <v>17</v>
      </c>
      <c r="B17" s="43">
        <v>9679.5818482947943</v>
      </c>
      <c r="C17" s="43">
        <v>9679.5818482947943</v>
      </c>
      <c r="D17" s="43">
        <v>978.12574699999993</v>
      </c>
      <c r="E17" s="43">
        <v>1417.3711480000002</v>
      </c>
      <c r="F17" s="43">
        <v>822.93456099999992</v>
      </c>
      <c r="G17" s="43">
        <v>3218.4314560000003</v>
      </c>
      <c r="H17" s="44">
        <v>129683468.19999999</v>
      </c>
      <c r="I17" s="44">
        <v>129683468.19999999</v>
      </c>
      <c r="J17" s="44">
        <v>11747297.43</v>
      </c>
      <c r="K17" s="44">
        <v>18352910.310000002</v>
      </c>
      <c r="L17" s="44">
        <v>11106840.189999999</v>
      </c>
      <c r="M17" s="44">
        <v>41207047.93</v>
      </c>
      <c r="N17" s="45">
        <f t="shared" si="0"/>
        <v>12906.109131059726</v>
      </c>
      <c r="O17" s="45">
        <f t="shared" si="1"/>
        <v>1304.1676626666665</v>
      </c>
      <c r="P17" s="45">
        <f t="shared" si="2"/>
        <v>1889.8281973333335</v>
      </c>
      <c r="Q17" s="45">
        <f t="shared" si="3"/>
        <v>1097.2460813333332</v>
      </c>
      <c r="R17" s="45">
        <f t="shared" si="4"/>
        <v>4291.2419413333337</v>
      </c>
      <c r="S17" s="46">
        <f t="shared" si="5"/>
        <v>172911290.93333331</v>
      </c>
      <c r="T17" s="46">
        <f t="shared" si="6"/>
        <v>15663063.24</v>
      </c>
      <c r="U17" s="46">
        <f t="shared" si="7"/>
        <v>24470547.080000002</v>
      </c>
      <c r="V17" s="46">
        <f t="shared" si="8"/>
        <v>14809120.253333332</v>
      </c>
      <c r="W17" s="46">
        <f t="shared" si="9"/>
        <v>54942730.57333333</v>
      </c>
    </row>
    <row r="18" spans="1:24" x14ac:dyDescent="0.25">
      <c r="A18" s="4" t="s">
        <v>18</v>
      </c>
      <c r="B18" s="43">
        <v>2114.3482446134999</v>
      </c>
      <c r="C18" s="43">
        <v>2114.3482446134999</v>
      </c>
      <c r="D18" s="43">
        <v>316.65929899999998</v>
      </c>
      <c r="E18" s="43">
        <v>266.90252499999997</v>
      </c>
      <c r="F18" s="43">
        <v>34.024421000000004</v>
      </c>
      <c r="G18" s="43">
        <v>617.58624499999985</v>
      </c>
      <c r="H18" s="44">
        <v>31930083.02</v>
      </c>
      <c r="I18" s="44">
        <v>31930083.02</v>
      </c>
      <c r="J18" s="44">
        <v>4590901.5299999993</v>
      </c>
      <c r="K18" s="44">
        <v>4263716.8</v>
      </c>
      <c r="L18" s="44">
        <v>555848.14999999991</v>
      </c>
      <c r="M18" s="44">
        <v>9410466.4799999986</v>
      </c>
      <c r="N18" s="45">
        <f t="shared" si="0"/>
        <v>2819.1309928179999</v>
      </c>
      <c r="O18" s="45">
        <f t="shared" si="1"/>
        <v>422.21239866666662</v>
      </c>
      <c r="P18" s="45">
        <f t="shared" si="2"/>
        <v>355.87003333333331</v>
      </c>
      <c r="Q18" s="45">
        <f t="shared" si="3"/>
        <v>45.365894666666669</v>
      </c>
      <c r="R18" s="45">
        <f t="shared" si="4"/>
        <v>823.4483266666665</v>
      </c>
      <c r="S18" s="46">
        <f t="shared" si="5"/>
        <v>42573444.026666664</v>
      </c>
      <c r="T18" s="46">
        <f t="shared" si="6"/>
        <v>6121202.0399999991</v>
      </c>
      <c r="U18" s="46">
        <f t="shared" si="7"/>
        <v>5684955.7333333334</v>
      </c>
      <c r="V18" s="46">
        <f t="shared" si="8"/>
        <v>741130.86666666658</v>
      </c>
      <c r="W18" s="46">
        <f t="shared" si="9"/>
        <v>12547288.639999999</v>
      </c>
    </row>
    <row r="19" spans="1:24" x14ac:dyDescent="0.25">
      <c r="A19" s="4" t="s">
        <v>19</v>
      </c>
      <c r="B19" s="43">
        <v>8871.1582806506995</v>
      </c>
      <c r="C19" s="43">
        <v>8871.1582806506995</v>
      </c>
      <c r="D19" s="43">
        <v>663.05186299999991</v>
      </c>
      <c r="E19" s="43">
        <v>662.7404489999999</v>
      </c>
      <c r="F19" s="43">
        <v>141.66005799999996</v>
      </c>
      <c r="G19" s="43">
        <v>1467.4523699999997</v>
      </c>
      <c r="H19" s="44">
        <v>120942365.40000001</v>
      </c>
      <c r="I19" s="44">
        <v>120942365.40000001</v>
      </c>
      <c r="J19" s="44">
        <v>8722420.6999999993</v>
      </c>
      <c r="K19" s="44">
        <v>9472801.6199999992</v>
      </c>
      <c r="L19" s="44">
        <v>2073476.47</v>
      </c>
      <c r="M19" s="44">
        <v>20268698.789999999</v>
      </c>
      <c r="N19" s="45">
        <f t="shared" si="0"/>
        <v>11828.2110408676</v>
      </c>
      <c r="O19" s="45">
        <f t="shared" si="1"/>
        <v>884.06915066666659</v>
      </c>
      <c r="P19" s="45">
        <f t="shared" si="2"/>
        <v>883.65393199999983</v>
      </c>
      <c r="Q19" s="45">
        <f t="shared" si="3"/>
        <v>188.88007733333328</v>
      </c>
      <c r="R19" s="45">
        <f t="shared" si="4"/>
        <v>1956.6031599999997</v>
      </c>
      <c r="S19" s="46">
        <f t="shared" si="5"/>
        <v>161256487.20000002</v>
      </c>
      <c r="T19" s="46">
        <f t="shared" si="6"/>
        <v>11629894.266666666</v>
      </c>
      <c r="U19" s="46">
        <f t="shared" si="7"/>
        <v>12630402.159999998</v>
      </c>
      <c r="V19" s="46">
        <f t="shared" si="8"/>
        <v>2764635.2933333335</v>
      </c>
      <c r="W19" s="46">
        <f t="shared" si="9"/>
        <v>27024931.719999999</v>
      </c>
    </row>
    <row r="20" spans="1:24" x14ac:dyDescent="0.25">
      <c r="A20" s="4" t="s">
        <v>20</v>
      </c>
      <c r="B20" s="43">
        <v>24111.761961677297</v>
      </c>
      <c r="C20" s="43">
        <v>24111.761961677297</v>
      </c>
      <c r="D20" s="43">
        <v>1867.6404610000002</v>
      </c>
      <c r="E20" s="43">
        <v>3015.3151609999995</v>
      </c>
      <c r="F20" s="43">
        <v>1353.104877</v>
      </c>
      <c r="G20" s="43">
        <v>6236.0604989999993</v>
      </c>
      <c r="H20" s="44">
        <v>298505452.25999999</v>
      </c>
      <c r="I20" s="44">
        <v>298505452.25999999</v>
      </c>
      <c r="J20" s="44">
        <v>22700547.280000001</v>
      </c>
      <c r="K20" s="44">
        <v>38260627.990000002</v>
      </c>
      <c r="L20" s="44">
        <v>16766968.109999999</v>
      </c>
      <c r="M20" s="44">
        <v>77728143.379999995</v>
      </c>
      <c r="N20" s="45">
        <f t="shared" si="0"/>
        <v>32149.015948903063</v>
      </c>
      <c r="O20" s="45">
        <f t="shared" si="1"/>
        <v>2490.1872813333334</v>
      </c>
      <c r="P20" s="45">
        <f t="shared" si="2"/>
        <v>4020.4202146666662</v>
      </c>
      <c r="Q20" s="45">
        <f t="shared" si="3"/>
        <v>1804.1398360000001</v>
      </c>
      <c r="R20" s="45">
        <f t="shared" si="4"/>
        <v>8314.747331999999</v>
      </c>
      <c r="S20" s="46">
        <f t="shared" si="5"/>
        <v>398007269.68000001</v>
      </c>
      <c r="T20" s="46">
        <f t="shared" si="6"/>
        <v>30267396.373333335</v>
      </c>
      <c r="U20" s="46">
        <f t="shared" si="7"/>
        <v>51014170.653333336</v>
      </c>
      <c r="V20" s="46">
        <f t="shared" si="8"/>
        <v>22355957.48</v>
      </c>
      <c r="W20" s="46">
        <f>M20/3*4</f>
        <v>103637524.50666666</v>
      </c>
      <c r="X20" s="55">
        <f>SUM(S20,W20)</f>
        <v>501644794.18666667</v>
      </c>
    </row>
    <row r="21" spans="1:24" x14ac:dyDescent="0.25">
      <c r="A21" s="4" t="s">
        <v>21</v>
      </c>
      <c r="B21" s="43">
        <v>19591.633805840997</v>
      </c>
      <c r="C21" s="43">
        <v>19591.633805840997</v>
      </c>
      <c r="D21" s="43">
        <v>1238.2403439999998</v>
      </c>
      <c r="E21" s="43">
        <v>1640.5528920000002</v>
      </c>
      <c r="F21" s="43">
        <v>827.506167</v>
      </c>
      <c r="G21" s="43">
        <v>3706.299403</v>
      </c>
      <c r="H21" s="44">
        <v>238385065.50999999</v>
      </c>
      <c r="I21" s="44">
        <v>238385065.50999999</v>
      </c>
      <c r="J21" s="44">
        <v>13348920.779999999</v>
      </c>
      <c r="K21" s="44">
        <v>17916359.749999996</v>
      </c>
      <c r="L21" s="44">
        <v>7525133.21</v>
      </c>
      <c r="M21" s="44">
        <v>38790413.739999995</v>
      </c>
      <c r="N21" s="45">
        <f t="shared" si="0"/>
        <v>26122.178407787997</v>
      </c>
      <c r="O21" s="45">
        <f t="shared" si="1"/>
        <v>1650.9871253333331</v>
      </c>
      <c r="P21" s="45">
        <f t="shared" si="2"/>
        <v>2187.4038560000004</v>
      </c>
      <c r="Q21" s="45">
        <f t="shared" si="3"/>
        <v>1103.3415560000001</v>
      </c>
      <c r="R21" s="45">
        <f t="shared" si="4"/>
        <v>4941.7325373333333</v>
      </c>
      <c r="S21" s="46">
        <f t="shared" si="5"/>
        <v>317846754.01333332</v>
      </c>
      <c r="T21" s="46">
        <f t="shared" si="6"/>
        <v>17798561.039999999</v>
      </c>
      <c r="U21" s="46">
        <f t="shared" si="7"/>
        <v>23888479.66666666</v>
      </c>
      <c r="V21" s="46">
        <f t="shared" si="8"/>
        <v>10033510.946666667</v>
      </c>
      <c r="W21" s="46">
        <f t="shared" si="9"/>
        <v>51720551.653333329</v>
      </c>
    </row>
    <row r="22" spans="1:24" x14ac:dyDescent="0.25">
      <c r="A22" s="4" t="s">
        <v>22</v>
      </c>
      <c r="B22" s="43">
        <v>2428.8422243467003</v>
      </c>
      <c r="C22" s="43">
        <v>2428.8422243467003</v>
      </c>
      <c r="D22" s="43">
        <v>326.49710299999998</v>
      </c>
      <c r="E22" s="43">
        <v>211.47385699999998</v>
      </c>
      <c r="F22" s="43">
        <v>81.071105000000003</v>
      </c>
      <c r="G22" s="43">
        <v>619.04206499999998</v>
      </c>
      <c r="H22" s="44">
        <v>30120459.220000003</v>
      </c>
      <c r="I22" s="44">
        <v>30120459.220000003</v>
      </c>
      <c r="J22" s="44">
        <v>3310662.7799999993</v>
      </c>
      <c r="K22" s="44">
        <v>2209206.15</v>
      </c>
      <c r="L22" s="44">
        <v>792437.77</v>
      </c>
      <c r="M22" s="44">
        <v>6312306.6999999993</v>
      </c>
      <c r="N22" s="45">
        <f t="shared" si="0"/>
        <v>3238.4562991289336</v>
      </c>
      <c r="O22" s="45">
        <f t="shared" si="1"/>
        <v>435.32947066666662</v>
      </c>
      <c r="P22" s="45">
        <f t="shared" si="2"/>
        <v>281.96514266666662</v>
      </c>
      <c r="Q22" s="45">
        <f t="shared" si="3"/>
        <v>108.09480666666667</v>
      </c>
      <c r="R22" s="45">
        <f t="shared" si="4"/>
        <v>825.38941999999997</v>
      </c>
      <c r="S22" s="46">
        <f t="shared" si="5"/>
        <v>40160612.293333337</v>
      </c>
      <c r="T22" s="46">
        <f t="shared" si="6"/>
        <v>4414217.0399999991</v>
      </c>
      <c r="U22" s="46">
        <f t="shared" si="7"/>
        <v>2945608.1999999997</v>
      </c>
      <c r="V22" s="46">
        <f t="shared" si="8"/>
        <v>1056583.6933333334</v>
      </c>
      <c r="W22" s="46">
        <f t="shared" si="9"/>
        <v>8416408.9333333317</v>
      </c>
    </row>
    <row r="23" spans="1:24" x14ac:dyDescent="0.25">
      <c r="A23" s="4" t="s">
        <v>23</v>
      </c>
      <c r="B23" s="43">
        <v>23489.99330226639</v>
      </c>
      <c r="C23" s="43">
        <v>23489.99330226639</v>
      </c>
      <c r="D23" s="43">
        <v>876.89961900000014</v>
      </c>
      <c r="E23" s="43">
        <v>1415.3137690000001</v>
      </c>
      <c r="F23" s="43">
        <v>708.4795680000002</v>
      </c>
      <c r="G23" s="43">
        <v>3000.6929560000003</v>
      </c>
      <c r="H23" s="44">
        <v>295315766.5</v>
      </c>
      <c r="I23" s="44">
        <v>295315766.5</v>
      </c>
      <c r="J23" s="44">
        <v>11001399.299999999</v>
      </c>
      <c r="K23" s="44">
        <v>18796781.41</v>
      </c>
      <c r="L23" s="44">
        <v>7963858.3099999996</v>
      </c>
      <c r="M23" s="44">
        <v>37762039.020000003</v>
      </c>
      <c r="N23" s="45">
        <f t="shared" si="0"/>
        <v>31319.99106968852</v>
      </c>
      <c r="O23" s="45">
        <f t="shared" si="1"/>
        <v>1169.1994920000002</v>
      </c>
      <c r="P23" s="45">
        <f t="shared" si="2"/>
        <v>1887.0850253333335</v>
      </c>
      <c r="Q23" s="45">
        <f t="shared" si="3"/>
        <v>944.6394240000003</v>
      </c>
      <c r="R23" s="45">
        <f t="shared" si="4"/>
        <v>4000.9239413333339</v>
      </c>
      <c r="S23" s="46">
        <f t="shared" si="5"/>
        <v>393754355.33333331</v>
      </c>
      <c r="T23" s="46">
        <f t="shared" si="6"/>
        <v>14668532.399999999</v>
      </c>
      <c r="U23" s="46">
        <f t="shared" si="7"/>
        <v>25062375.213333335</v>
      </c>
      <c r="V23" s="46">
        <f t="shared" si="8"/>
        <v>10618477.746666666</v>
      </c>
      <c r="W23" s="46">
        <f t="shared" si="9"/>
        <v>50349385.360000007</v>
      </c>
    </row>
    <row r="24" spans="1:24" x14ac:dyDescent="0.25">
      <c r="A24" s="4" t="s">
        <v>24</v>
      </c>
      <c r="B24" s="43">
        <v>3296.7510384672</v>
      </c>
      <c r="C24" s="43">
        <v>3296.7510384672</v>
      </c>
      <c r="D24" s="43">
        <v>172.283963</v>
      </c>
      <c r="E24" s="43">
        <v>104.81286899999999</v>
      </c>
      <c r="F24" s="43">
        <v>51.368100000000005</v>
      </c>
      <c r="G24" s="43">
        <v>328.46493200000003</v>
      </c>
      <c r="H24" s="44">
        <v>31378096.100000001</v>
      </c>
      <c r="I24" s="44">
        <v>31378096.100000001</v>
      </c>
      <c r="J24" s="44">
        <v>2186590</v>
      </c>
      <c r="K24" s="44">
        <v>1096937.9100000001</v>
      </c>
      <c r="L24" s="44">
        <v>585008.56999999995</v>
      </c>
      <c r="M24" s="44">
        <v>3868536.48</v>
      </c>
      <c r="N24" s="45">
        <f t="shared" si="0"/>
        <v>4395.6680512896</v>
      </c>
      <c r="O24" s="45">
        <f t="shared" si="1"/>
        <v>229.71195066666667</v>
      </c>
      <c r="P24" s="45">
        <f t="shared" si="2"/>
        <v>139.75049199999998</v>
      </c>
      <c r="Q24" s="45">
        <f t="shared" si="3"/>
        <v>68.490800000000007</v>
      </c>
      <c r="R24" s="45">
        <f t="shared" si="4"/>
        <v>437.95324266666671</v>
      </c>
      <c r="S24" s="46">
        <f t="shared" si="5"/>
        <v>41837461.466666669</v>
      </c>
      <c r="T24" s="46">
        <f t="shared" si="6"/>
        <v>2915453.3333333335</v>
      </c>
      <c r="U24" s="46">
        <f t="shared" si="7"/>
        <v>1462583.8800000001</v>
      </c>
      <c r="V24" s="46">
        <f t="shared" si="8"/>
        <v>780011.42666666664</v>
      </c>
      <c r="W24" s="46">
        <f t="shared" si="9"/>
        <v>5158048.6399999997</v>
      </c>
    </row>
    <row r="25" spans="1:24" x14ac:dyDescent="0.25">
      <c r="A25" s="4" t="s">
        <v>25</v>
      </c>
      <c r="B25" s="43">
        <v>841.66523315389998</v>
      </c>
      <c r="C25" s="43">
        <v>841.66523315389998</v>
      </c>
      <c r="D25" s="43"/>
      <c r="E25" s="43"/>
      <c r="F25" s="43"/>
      <c r="G25" s="43"/>
      <c r="H25" s="44">
        <v>10233452.77</v>
      </c>
      <c r="I25" s="44">
        <v>10233452.77</v>
      </c>
      <c r="J25" s="44"/>
      <c r="K25" s="44"/>
      <c r="L25" s="44"/>
      <c r="M25" s="44"/>
      <c r="N25" s="45">
        <f t="shared" si="0"/>
        <v>1122.2203108718666</v>
      </c>
      <c r="O25" s="45">
        <f t="shared" si="1"/>
        <v>0</v>
      </c>
      <c r="P25" s="45">
        <f t="shared" si="2"/>
        <v>0</v>
      </c>
      <c r="Q25" s="45">
        <f t="shared" si="3"/>
        <v>0</v>
      </c>
      <c r="R25" s="45">
        <f t="shared" si="4"/>
        <v>0</v>
      </c>
      <c r="S25" s="46">
        <f t="shared" si="5"/>
        <v>13644603.693333333</v>
      </c>
      <c r="T25" s="46">
        <f t="shared" si="6"/>
        <v>0</v>
      </c>
      <c r="U25" s="46">
        <f t="shared" si="7"/>
        <v>0</v>
      </c>
      <c r="V25" s="46">
        <f t="shared" si="8"/>
        <v>0</v>
      </c>
      <c r="W25" s="46">
        <f t="shared" si="9"/>
        <v>0</v>
      </c>
    </row>
    <row r="26" spans="1:24" x14ac:dyDescent="0.25">
      <c r="A26" s="4" t="s">
        <v>26</v>
      </c>
      <c r="B26" s="43">
        <v>13096.985070894603</v>
      </c>
      <c r="C26" s="43">
        <v>13096.985070894603</v>
      </c>
      <c r="D26" s="43">
        <v>1131.3300899999999</v>
      </c>
      <c r="E26" s="43">
        <v>1784.5582140000001</v>
      </c>
      <c r="F26" s="43">
        <v>831.203305</v>
      </c>
      <c r="G26" s="43">
        <v>3747.0916090000001</v>
      </c>
      <c r="H26" s="44">
        <v>179402277.89000005</v>
      </c>
      <c r="I26" s="44">
        <v>179402277.89000005</v>
      </c>
      <c r="J26" s="44">
        <v>13269942.18</v>
      </c>
      <c r="K26" s="44">
        <v>24287753.890000001</v>
      </c>
      <c r="L26" s="44">
        <v>10527408.159999998</v>
      </c>
      <c r="M26" s="44">
        <v>48085104.229999997</v>
      </c>
      <c r="N26" s="45">
        <f t="shared" si="0"/>
        <v>17462.646761192806</v>
      </c>
      <c r="O26" s="45">
        <f t="shared" si="1"/>
        <v>1508.44012</v>
      </c>
      <c r="P26" s="45">
        <f t="shared" si="2"/>
        <v>2379.4109520000002</v>
      </c>
      <c r="Q26" s="45">
        <f t="shared" si="3"/>
        <v>1108.2710733333333</v>
      </c>
      <c r="R26" s="45">
        <f t="shared" si="4"/>
        <v>4996.1221453333337</v>
      </c>
      <c r="S26" s="46">
        <f t="shared" si="5"/>
        <v>239203037.18666673</v>
      </c>
      <c r="T26" s="46">
        <f t="shared" si="6"/>
        <v>17693256.239999998</v>
      </c>
      <c r="U26" s="46">
        <f t="shared" si="7"/>
        <v>32383671.853333335</v>
      </c>
      <c r="V26" s="46">
        <f t="shared" si="8"/>
        <v>14036544.213333331</v>
      </c>
      <c r="W26" s="46">
        <f t="shared" si="9"/>
        <v>64113472.306666665</v>
      </c>
    </row>
    <row r="27" spans="1:24" x14ac:dyDescent="0.25">
      <c r="A27" s="4" t="s">
        <v>27</v>
      </c>
      <c r="B27" s="43">
        <v>7987.2376914818988</v>
      </c>
      <c r="C27" s="43">
        <v>7987.2376914818988</v>
      </c>
      <c r="D27" s="43">
        <v>666.97339099999999</v>
      </c>
      <c r="E27" s="43">
        <v>914.83237800000006</v>
      </c>
      <c r="F27" s="43">
        <v>714.48390400000017</v>
      </c>
      <c r="G27" s="43">
        <v>2296.2896730000002</v>
      </c>
      <c r="H27" s="44">
        <v>125586174.02999999</v>
      </c>
      <c r="I27" s="44">
        <v>125586174.02999999</v>
      </c>
      <c r="J27" s="44">
        <v>8202871.1899999995</v>
      </c>
      <c r="K27" s="44">
        <v>13441538.57</v>
      </c>
      <c r="L27" s="44">
        <v>10269980.82</v>
      </c>
      <c r="M27" s="44">
        <v>31914390.579999998</v>
      </c>
      <c r="N27" s="45">
        <f t="shared" si="0"/>
        <v>10649.650255309198</v>
      </c>
      <c r="O27" s="45">
        <f t="shared" si="1"/>
        <v>889.29785466666669</v>
      </c>
      <c r="P27" s="45">
        <f t="shared" si="2"/>
        <v>1219.7765040000002</v>
      </c>
      <c r="Q27" s="45">
        <f t="shared" si="3"/>
        <v>952.64520533333359</v>
      </c>
      <c r="R27" s="45">
        <f t="shared" si="4"/>
        <v>3061.7195640000004</v>
      </c>
      <c r="S27" s="46">
        <f t="shared" si="5"/>
        <v>167448232.03999999</v>
      </c>
      <c r="T27" s="46">
        <f t="shared" si="6"/>
        <v>10937161.586666666</v>
      </c>
      <c r="U27" s="46">
        <f t="shared" si="7"/>
        <v>17922051.426666666</v>
      </c>
      <c r="V27" s="46">
        <f t="shared" si="8"/>
        <v>13693307.76</v>
      </c>
      <c r="W27" s="46">
        <f t="shared" si="9"/>
        <v>42552520.773333333</v>
      </c>
    </row>
    <row r="28" spans="1:24" x14ac:dyDescent="0.25">
      <c r="A28" s="4" t="s">
        <v>28</v>
      </c>
      <c r="B28" s="43">
        <v>4601.8599465393991</v>
      </c>
      <c r="C28" s="43">
        <v>4601.8599465393991</v>
      </c>
      <c r="D28" s="43">
        <v>516.30616399999997</v>
      </c>
      <c r="E28" s="43">
        <v>622.42198699999994</v>
      </c>
      <c r="F28" s="43">
        <v>190.44358100000002</v>
      </c>
      <c r="G28" s="43">
        <v>1329.1717319999998</v>
      </c>
      <c r="H28" s="44">
        <v>61377619.350000001</v>
      </c>
      <c r="I28" s="44">
        <v>61377619.350000001</v>
      </c>
      <c r="J28" s="44">
        <v>6434522.4000000004</v>
      </c>
      <c r="K28" s="44">
        <v>8100150.7599999998</v>
      </c>
      <c r="L28" s="44">
        <v>2429741.06</v>
      </c>
      <c r="M28" s="44">
        <v>16964414.219999999</v>
      </c>
      <c r="N28" s="45">
        <f t="shared" si="0"/>
        <v>6135.8132620525321</v>
      </c>
      <c r="O28" s="45">
        <f t="shared" si="1"/>
        <v>688.40821866666658</v>
      </c>
      <c r="P28" s="45">
        <f t="shared" si="2"/>
        <v>829.89598266666655</v>
      </c>
      <c r="Q28" s="45">
        <f t="shared" si="3"/>
        <v>253.92477466666671</v>
      </c>
      <c r="R28" s="45">
        <f t="shared" si="4"/>
        <v>1772.2289759999996</v>
      </c>
      <c r="S28" s="46">
        <f t="shared" si="5"/>
        <v>81836825.799999997</v>
      </c>
      <c r="T28" s="46">
        <f t="shared" si="6"/>
        <v>8579363.2000000011</v>
      </c>
      <c r="U28" s="46">
        <f t="shared" si="7"/>
        <v>10800201.013333334</v>
      </c>
      <c r="V28" s="46">
        <f t="shared" si="8"/>
        <v>3239654.7466666666</v>
      </c>
      <c r="W28" s="46">
        <f t="shared" si="9"/>
        <v>22619218.959999997</v>
      </c>
    </row>
    <row r="29" spans="1:24" x14ac:dyDescent="0.25">
      <c r="A29" s="4" t="s">
        <v>29</v>
      </c>
      <c r="B29" s="43">
        <v>24130.417816012392</v>
      </c>
      <c r="C29" s="43">
        <v>24130.417816012392</v>
      </c>
      <c r="D29" s="43">
        <v>1221.192816</v>
      </c>
      <c r="E29" s="43">
        <v>2551.5873649999999</v>
      </c>
      <c r="F29" s="43">
        <v>2151.646557</v>
      </c>
      <c r="G29" s="43">
        <v>5924.4267380000001</v>
      </c>
      <c r="H29" s="44">
        <v>288617698.56999993</v>
      </c>
      <c r="I29" s="44">
        <v>288617698.56999993</v>
      </c>
      <c r="J29" s="44">
        <v>14700538.170000002</v>
      </c>
      <c r="K29" s="44">
        <v>32551506.160000004</v>
      </c>
      <c r="L29" s="44">
        <v>26832830.489999998</v>
      </c>
      <c r="M29" s="44">
        <v>74084874.820000008</v>
      </c>
      <c r="N29" s="45">
        <f t="shared" si="0"/>
        <v>32173.890421349857</v>
      </c>
      <c r="O29" s="45">
        <f t="shared" si="1"/>
        <v>1628.2570880000001</v>
      </c>
      <c r="P29" s="45">
        <f t="shared" si="2"/>
        <v>3402.1164866666663</v>
      </c>
      <c r="Q29" s="45">
        <f t="shared" si="3"/>
        <v>2868.8620759999999</v>
      </c>
      <c r="R29" s="45">
        <f t="shared" si="4"/>
        <v>7899.2356506666665</v>
      </c>
      <c r="S29" s="46">
        <f t="shared" si="5"/>
        <v>384823598.09333324</v>
      </c>
      <c r="T29" s="46">
        <f t="shared" si="6"/>
        <v>19600717.560000002</v>
      </c>
      <c r="U29" s="46">
        <f t="shared" si="7"/>
        <v>43402008.213333338</v>
      </c>
      <c r="V29" s="46">
        <f t="shared" si="8"/>
        <v>35777107.32</v>
      </c>
      <c r="W29" s="46">
        <f t="shared" si="9"/>
        <v>98779833.093333349</v>
      </c>
    </row>
    <row r="30" spans="1:24" x14ac:dyDescent="0.25">
      <c r="A30" s="4" t="s">
        <v>30</v>
      </c>
      <c r="B30" s="43">
        <v>3020.5085357305015</v>
      </c>
      <c r="C30" s="43">
        <v>3020.5085357305015</v>
      </c>
      <c r="D30" s="43">
        <v>342.01519599999995</v>
      </c>
      <c r="E30" s="43">
        <v>422.36241800000005</v>
      </c>
      <c r="F30" s="43">
        <v>416.53252299999997</v>
      </c>
      <c r="G30" s="43">
        <v>1180.9101369999998</v>
      </c>
      <c r="H30" s="44">
        <v>35681474.080000006</v>
      </c>
      <c r="I30" s="44">
        <v>35681474.080000006</v>
      </c>
      <c r="J30" s="44">
        <v>4005715.6599999997</v>
      </c>
      <c r="K30" s="44">
        <v>5201667.33</v>
      </c>
      <c r="L30" s="44">
        <v>4815740.1999999993</v>
      </c>
      <c r="M30" s="44">
        <v>14023123.189999999</v>
      </c>
      <c r="N30" s="45">
        <f t="shared" si="0"/>
        <v>4027.3447143073354</v>
      </c>
      <c r="O30" s="45">
        <f t="shared" si="1"/>
        <v>456.02026133333328</v>
      </c>
      <c r="P30" s="45">
        <f t="shared" si="2"/>
        <v>563.14989066666669</v>
      </c>
      <c r="Q30" s="45">
        <f t="shared" si="3"/>
        <v>555.37669733333325</v>
      </c>
      <c r="R30" s="45">
        <f t="shared" si="4"/>
        <v>1574.5468493333331</v>
      </c>
      <c r="S30" s="46">
        <f t="shared" si="5"/>
        <v>47575298.773333341</v>
      </c>
      <c r="T30" s="46">
        <f t="shared" si="6"/>
        <v>5340954.2133333329</v>
      </c>
      <c r="U30" s="46">
        <f t="shared" si="7"/>
        <v>6935556.4400000004</v>
      </c>
      <c r="V30" s="46">
        <f t="shared" si="8"/>
        <v>6420986.9333333327</v>
      </c>
      <c r="W30" s="46">
        <f t="shared" si="9"/>
        <v>18697497.586666666</v>
      </c>
    </row>
    <row r="31" spans="1:24" x14ac:dyDescent="0.25">
      <c r="A31" s="4" t="s">
        <v>31</v>
      </c>
      <c r="B31" s="43">
        <v>27517.328738532378</v>
      </c>
      <c r="C31" s="43">
        <v>27517.328738532378</v>
      </c>
      <c r="D31" s="43">
        <v>1195.1150700000001</v>
      </c>
      <c r="E31" s="43">
        <v>2415.1836279999998</v>
      </c>
      <c r="F31" s="43">
        <v>677.5282269999999</v>
      </c>
      <c r="G31" s="43">
        <v>4287.8269249999994</v>
      </c>
      <c r="H31" s="44">
        <v>384120250.60000002</v>
      </c>
      <c r="I31" s="44">
        <v>384120250.60000002</v>
      </c>
      <c r="J31" s="44">
        <v>17946187.099999998</v>
      </c>
      <c r="K31" s="44">
        <v>38030896.019999996</v>
      </c>
      <c r="L31" s="44">
        <v>10905936.32</v>
      </c>
      <c r="M31" s="44">
        <v>66883019.43999999</v>
      </c>
      <c r="N31" s="45">
        <f t="shared" si="0"/>
        <v>36689.771651376504</v>
      </c>
      <c r="O31" s="45">
        <f t="shared" si="1"/>
        <v>1593.48676</v>
      </c>
      <c r="P31" s="45">
        <f t="shared" si="2"/>
        <v>3220.2448373333332</v>
      </c>
      <c r="Q31" s="45">
        <f t="shared" si="3"/>
        <v>903.37096933333316</v>
      </c>
      <c r="R31" s="45">
        <f t="shared" si="4"/>
        <v>5717.1025666666656</v>
      </c>
      <c r="S31" s="46">
        <f t="shared" si="5"/>
        <v>512160334.13333338</v>
      </c>
      <c r="T31" s="46">
        <f t="shared" si="6"/>
        <v>23928249.466666665</v>
      </c>
      <c r="U31" s="46">
        <f t="shared" si="7"/>
        <v>50707861.359999992</v>
      </c>
      <c r="V31" s="46">
        <f t="shared" si="8"/>
        <v>14541248.426666668</v>
      </c>
      <c r="W31" s="46">
        <f t="shared" si="9"/>
        <v>89177359.253333315</v>
      </c>
    </row>
    <row r="32" spans="1:24" x14ac:dyDescent="0.25">
      <c r="A32" s="4" t="s">
        <v>32</v>
      </c>
      <c r="B32" s="43">
        <v>15713.052527572092</v>
      </c>
      <c r="C32" s="43">
        <v>15713.052527572092</v>
      </c>
      <c r="D32" s="43">
        <v>1092.2132779999999</v>
      </c>
      <c r="E32" s="43">
        <v>1669.9098059999999</v>
      </c>
      <c r="F32" s="43">
        <v>1023.9773499999999</v>
      </c>
      <c r="G32" s="43">
        <v>3786.100434</v>
      </c>
      <c r="H32" s="44">
        <v>179527079.88000003</v>
      </c>
      <c r="I32" s="44">
        <v>179527079.88000003</v>
      </c>
      <c r="J32" s="44">
        <v>10241469.48</v>
      </c>
      <c r="K32" s="44">
        <v>17604315.940000001</v>
      </c>
      <c r="L32" s="44">
        <v>9976983.6399999987</v>
      </c>
      <c r="M32" s="44">
        <v>37822769.060000002</v>
      </c>
      <c r="N32" s="45">
        <f t="shared" si="0"/>
        <v>20950.736703429455</v>
      </c>
      <c r="O32" s="45">
        <f t="shared" si="1"/>
        <v>1456.2843706666665</v>
      </c>
      <c r="P32" s="45">
        <f t="shared" si="2"/>
        <v>2226.5464079999997</v>
      </c>
      <c r="Q32" s="45">
        <f t="shared" si="3"/>
        <v>1365.3031333333331</v>
      </c>
      <c r="R32" s="45">
        <f t="shared" si="4"/>
        <v>5048.1339120000002</v>
      </c>
      <c r="S32" s="46">
        <f t="shared" si="5"/>
        <v>239369439.84000003</v>
      </c>
      <c r="T32" s="46">
        <f t="shared" si="6"/>
        <v>13655292.640000001</v>
      </c>
      <c r="U32" s="46">
        <f t="shared" si="7"/>
        <v>23472421.253333334</v>
      </c>
      <c r="V32" s="46">
        <f t="shared" si="8"/>
        <v>13302644.853333332</v>
      </c>
      <c r="W32" s="46">
        <f t="shared" si="9"/>
        <v>50430358.74666667</v>
      </c>
    </row>
    <row r="33" spans="1:23" x14ac:dyDescent="0.25">
      <c r="A33" s="4" t="s">
        <v>33</v>
      </c>
      <c r="B33" s="43">
        <v>85618.797877871868</v>
      </c>
      <c r="C33" s="43">
        <v>85618.797877871868</v>
      </c>
      <c r="D33" s="43">
        <v>1359.3474799999999</v>
      </c>
      <c r="E33" s="43">
        <v>6261.9223769999999</v>
      </c>
      <c r="F33" s="43">
        <v>1210.6847499999999</v>
      </c>
      <c r="G33" s="43">
        <v>8831.9546069999997</v>
      </c>
      <c r="H33" s="44">
        <v>1488919692.1500001</v>
      </c>
      <c r="I33" s="44">
        <v>1488919692.1500001</v>
      </c>
      <c r="J33" s="44">
        <v>26589405.240000002</v>
      </c>
      <c r="K33" s="44">
        <v>133464145.06999999</v>
      </c>
      <c r="L33" s="44">
        <v>26816288</v>
      </c>
      <c r="M33" s="44">
        <v>186869838.31</v>
      </c>
      <c r="N33" s="45">
        <f t="shared" si="0"/>
        <v>114158.39717049582</v>
      </c>
      <c r="O33" s="45">
        <f t="shared" si="1"/>
        <v>1812.4633066666665</v>
      </c>
      <c r="P33" s="45">
        <f t="shared" si="2"/>
        <v>8349.2298360000004</v>
      </c>
      <c r="Q33" s="45">
        <f t="shared" si="3"/>
        <v>1614.2463333333333</v>
      </c>
      <c r="R33" s="45">
        <f t="shared" si="4"/>
        <v>11775.939476</v>
      </c>
      <c r="S33" s="46">
        <f t="shared" si="5"/>
        <v>1985226256.2</v>
      </c>
      <c r="T33" s="46">
        <f t="shared" si="6"/>
        <v>35452540.32</v>
      </c>
      <c r="U33" s="46">
        <f t="shared" si="7"/>
        <v>177952193.42666665</v>
      </c>
      <c r="V33" s="46">
        <f t="shared" si="8"/>
        <v>35755050.666666664</v>
      </c>
      <c r="W33" s="46">
        <f t="shared" si="9"/>
        <v>249159784.41333333</v>
      </c>
    </row>
    <row r="34" spans="1:23" x14ac:dyDescent="0.25">
      <c r="A34" s="4" t="s">
        <v>34</v>
      </c>
      <c r="B34" s="43">
        <v>4528.6346307998992</v>
      </c>
      <c r="C34" s="43">
        <v>4528.6346307998992</v>
      </c>
      <c r="D34" s="43">
        <v>337.64676900000001</v>
      </c>
      <c r="E34" s="43">
        <v>647.89457800000002</v>
      </c>
      <c r="F34" s="43">
        <v>378.24858499999999</v>
      </c>
      <c r="G34" s="43">
        <v>1363.7899320000001</v>
      </c>
      <c r="H34" s="44">
        <v>56701766.009999998</v>
      </c>
      <c r="I34" s="44">
        <v>56701766.009999998</v>
      </c>
      <c r="J34" s="44">
        <v>3541259.6599999997</v>
      </c>
      <c r="K34" s="44">
        <v>6959498.0799999991</v>
      </c>
      <c r="L34" s="44">
        <v>4006835.04</v>
      </c>
      <c r="M34" s="44">
        <v>14507592.779999997</v>
      </c>
      <c r="N34" s="45">
        <f t="shared" si="0"/>
        <v>6038.179507733199</v>
      </c>
      <c r="O34" s="45">
        <f t="shared" si="1"/>
        <v>450.19569200000001</v>
      </c>
      <c r="P34" s="45">
        <f t="shared" si="2"/>
        <v>863.8594373333334</v>
      </c>
      <c r="Q34" s="45">
        <f t="shared" si="3"/>
        <v>504.33144666666664</v>
      </c>
      <c r="R34" s="45">
        <f t="shared" si="4"/>
        <v>1818.3865760000001</v>
      </c>
      <c r="S34" s="46">
        <f t="shared" si="5"/>
        <v>75602354.679999992</v>
      </c>
      <c r="T34" s="46">
        <f t="shared" si="6"/>
        <v>4721679.5466666659</v>
      </c>
      <c r="U34" s="46">
        <f t="shared" si="7"/>
        <v>9279330.7733333316</v>
      </c>
      <c r="V34" s="46">
        <f t="shared" si="8"/>
        <v>5342446.72</v>
      </c>
      <c r="W34" s="46">
        <f t="shared" si="9"/>
        <v>19343457.039999995</v>
      </c>
    </row>
    <row r="35" spans="1:23" x14ac:dyDescent="0.25">
      <c r="A35" s="4" t="s">
        <v>35</v>
      </c>
      <c r="B35" s="43">
        <v>10.607428137099999</v>
      </c>
      <c r="C35" s="43">
        <v>10.607428137099999</v>
      </c>
      <c r="D35" s="43"/>
      <c r="E35" s="43"/>
      <c r="F35" s="43"/>
      <c r="G35" s="43"/>
      <c r="H35" s="44">
        <v>1466199.43</v>
      </c>
      <c r="I35" s="44">
        <v>1466199.43</v>
      </c>
      <c r="J35" s="44"/>
      <c r="K35" s="44"/>
      <c r="L35" s="44"/>
      <c r="M35" s="44"/>
      <c r="N35" s="45">
        <f t="shared" si="0"/>
        <v>14.143237516133333</v>
      </c>
      <c r="O35" s="45">
        <f t="shared" si="1"/>
        <v>0</v>
      </c>
      <c r="P35" s="45">
        <f t="shared" si="2"/>
        <v>0</v>
      </c>
      <c r="Q35" s="45">
        <f t="shared" si="3"/>
        <v>0</v>
      </c>
      <c r="R35" s="45">
        <f t="shared" si="4"/>
        <v>0</v>
      </c>
      <c r="S35" s="46">
        <f t="shared" si="5"/>
        <v>1954932.5733333332</v>
      </c>
      <c r="T35" s="46">
        <f t="shared" si="6"/>
        <v>0</v>
      </c>
      <c r="U35" s="46">
        <f t="shared" si="7"/>
        <v>0</v>
      </c>
      <c r="V35" s="46">
        <f t="shared" si="8"/>
        <v>0</v>
      </c>
      <c r="W35" s="46">
        <f t="shared" si="9"/>
        <v>0</v>
      </c>
    </row>
    <row r="36" spans="1:23" x14ac:dyDescent="0.25">
      <c r="A36" s="4" t="s">
        <v>36</v>
      </c>
      <c r="B36" s="43">
        <v>688.93047851410017</v>
      </c>
      <c r="C36" s="43">
        <v>688.93047851410017</v>
      </c>
      <c r="D36" s="43">
        <v>48.062841000000006</v>
      </c>
      <c r="E36" s="43">
        <v>22.702255000000001</v>
      </c>
      <c r="F36" s="43">
        <v>8.9724950000000021</v>
      </c>
      <c r="G36" s="43">
        <v>79.737591000000009</v>
      </c>
      <c r="H36" s="44">
        <v>9698858.6099999994</v>
      </c>
      <c r="I36" s="44">
        <v>9698858.6099999994</v>
      </c>
      <c r="J36" s="44">
        <v>497187.44</v>
      </c>
      <c r="K36" s="44">
        <v>240348.55</v>
      </c>
      <c r="L36" s="44">
        <v>99194.94</v>
      </c>
      <c r="M36" s="44">
        <v>836730.92999999993</v>
      </c>
      <c r="N36" s="45">
        <f t="shared" si="0"/>
        <v>918.57397135213353</v>
      </c>
      <c r="O36" s="45">
        <f t="shared" si="1"/>
        <v>64.083788000000013</v>
      </c>
      <c r="P36" s="45">
        <f t="shared" si="2"/>
        <v>30.269673333333333</v>
      </c>
      <c r="Q36" s="45">
        <f t="shared" si="3"/>
        <v>11.963326666666669</v>
      </c>
      <c r="R36" s="45">
        <f t="shared" si="4"/>
        <v>106.31678800000002</v>
      </c>
      <c r="S36" s="46">
        <f t="shared" si="5"/>
        <v>12931811.479999999</v>
      </c>
      <c r="T36" s="46">
        <f t="shared" si="6"/>
        <v>662916.58666666667</v>
      </c>
      <c r="U36" s="46">
        <f t="shared" si="7"/>
        <v>320464.73333333334</v>
      </c>
      <c r="V36" s="46">
        <f t="shared" si="8"/>
        <v>132259.92000000001</v>
      </c>
      <c r="W36" s="46">
        <f t="shared" si="9"/>
        <v>1115641.24</v>
      </c>
    </row>
    <row r="37" spans="1:23" x14ac:dyDescent="0.25">
      <c r="A37" s="4" t="s">
        <v>37</v>
      </c>
      <c r="B37" s="43">
        <v>28571.273825673994</v>
      </c>
      <c r="C37" s="43">
        <v>28571.273825673994</v>
      </c>
      <c r="D37" s="43">
        <v>607.87958900000001</v>
      </c>
      <c r="E37" s="43">
        <v>1201.544361</v>
      </c>
      <c r="F37" s="43">
        <v>154.21376800000002</v>
      </c>
      <c r="G37" s="43">
        <v>1963.6377179999999</v>
      </c>
      <c r="H37" s="44">
        <v>353508695.65999997</v>
      </c>
      <c r="I37" s="44">
        <v>353508695.65999997</v>
      </c>
      <c r="J37" s="44">
        <v>8105717.8200000003</v>
      </c>
      <c r="K37" s="44">
        <v>16986641.109999999</v>
      </c>
      <c r="L37" s="44">
        <v>2057989.92</v>
      </c>
      <c r="M37" s="44">
        <v>27150348.850000001</v>
      </c>
      <c r="N37" s="45">
        <f t="shared" si="0"/>
        <v>38095.031767565328</v>
      </c>
      <c r="O37" s="45">
        <f t="shared" si="1"/>
        <v>810.50611866666668</v>
      </c>
      <c r="P37" s="45">
        <f t="shared" si="2"/>
        <v>1602.0591480000001</v>
      </c>
      <c r="Q37" s="45">
        <f t="shared" si="3"/>
        <v>205.61835733333336</v>
      </c>
      <c r="R37" s="45">
        <f t="shared" si="4"/>
        <v>2618.1836239999998</v>
      </c>
      <c r="S37" s="46">
        <f t="shared" si="5"/>
        <v>471344927.54666662</v>
      </c>
      <c r="T37" s="46">
        <f t="shared" si="6"/>
        <v>10807623.76</v>
      </c>
      <c r="U37" s="46">
        <f t="shared" si="7"/>
        <v>22648854.813333333</v>
      </c>
      <c r="V37" s="46">
        <f t="shared" si="8"/>
        <v>2743986.56</v>
      </c>
      <c r="W37" s="46">
        <f t="shared" si="9"/>
        <v>36200465.133333333</v>
      </c>
    </row>
    <row r="38" spans="1:23" x14ac:dyDescent="0.25">
      <c r="A38" s="4" t="s">
        <v>38</v>
      </c>
      <c r="B38" s="43">
        <v>16236.744682185898</v>
      </c>
      <c r="C38" s="43">
        <v>16236.744682185898</v>
      </c>
      <c r="D38" s="43">
        <v>1192.2674100000002</v>
      </c>
      <c r="E38" s="43">
        <v>1617.0775070000002</v>
      </c>
      <c r="F38" s="43">
        <v>706.85664400000007</v>
      </c>
      <c r="G38" s="43">
        <v>3516.2015610000003</v>
      </c>
      <c r="H38" s="44">
        <v>199571629.59999999</v>
      </c>
      <c r="I38" s="44">
        <v>199571629.59999999</v>
      </c>
      <c r="J38" s="44">
        <v>12184779.060000001</v>
      </c>
      <c r="K38" s="44">
        <v>18062234.98</v>
      </c>
      <c r="L38" s="44">
        <v>7037757.5200000005</v>
      </c>
      <c r="M38" s="44">
        <v>37284771.560000002</v>
      </c>
      <c r="N38" s="45">
        <f t="shared" si="0"/>
        <v>21648.992909581197</v>
      </c>
      <c r="O38" s="45">
        <f t="shared" si="1"/>
        <v>1589.6898800000001</v>
      </c>
      <c r="P38" s="45">
        <f t="shared" si="2"/>
        <v>2156.1033426666668</v>
      </c>
      <c r="Q38" s="45">
        <f t="shared" si="3"/>
        <v>942.47552533333339</v>
      </c>
      <c r="R38" s="45">
        <f t="shared" si="4"/>
        <v>4688.2687480000004</v>
      </c>
      <c r="S38" s="46">
        <f t="shared" si="5"/>
        <v>266095506.13333333</v>
      </c>
      <c r="T38" s="46">
        <f t="shared" si="6"/>
        <v>16246372.08</v>
      </c>
      <c r="U38" s="46">
        <f t="shared" si="7"/>
        <v>24082979.973333333</v>
      </c>
      <c r="V38" s="46">
        <f t="shared" si="8"/>
        <v>9383676.6933333334</v>
      </c>
      <c r="W38" s="46">
        <f t="shared" si="9"/>
        <v>49713028.74666667</v>
      </c>
    </row>
    <row r="39" spans="1:23" x14ac:dyDescent="0.25">
      <c r="A39" s="4" t="s">
        <v>39</v>
      </c>
      <c r="B39" s="43">
        <v>8106.9039867017946</v>
      </c>
      <c r="C39" s="43">
        <v>8106.9039867017946</v>
      </c>
      <c r="D39" s="43">
        <v>562.20630699999992</v>
      </c>
      <c r="E39" s="43">
        <v>954.38944600000002</v>
      </c>
      <c r="F39" s="43">
        <v>667.46873400000004</v>
      </c>
      <c r="G39" s="43">
        <v>2184.0644870000001</v>
      </c>
      <c r="H39" s="44">
        <v>104005237.36</v>
      </c>
      <c r="I39" s="44">
        <v>104005237.36</v>
      </c>
      <c r="J39" s="44">
        <v>6439405.0999999996</v>
      </c>
      <c r="K39" s="44">
        <v>10842428.300000001</v>
      </c>
      <c r="L39" s="44">
        <v>7334098.4100000001</v>
      </c>
      <c r="M39" s="44">
        <v>24615931.809999999</v>
      </c>
      <c r="N39" s="45">
        <f t="shared" si="0"/>
        <v>10809.205315602392</v>
      </c>
      <c r="O39" s="45">
        <f t="shared" si="1"/>
        <v>749.60840933333327</v>
      </c>
      <c r="P39" s="45">
        <f t="shared" si="2"/>
        <v>1272.5192613333334</v>
      </c>
      <c r="Q39" s="45">
        <f t="shared" si="3"/>
        <v>889.95831200000009</v>
      </c>
      <c r="R39" s="45">
        <f t="shared" si="4"/>
        <v>2912.085982666667</v>
      </c>
      <c r="S39" s="46">
        <f t="shared" si="5"/>
        <v>138673649.81333333</v>
      </c>
      <c r="T39" s="46">
        <f t="shared" si="6"/>
        <v>8585873.4666666668</v>
      </c>
      <c r="U39" s="46">
        <f t="shared" si="7"/>
        <v>14456571.066666668</v>
      </c>
      <c r="V39" s="46">
        <f t="shared" si="8"/>
        <v>9778797.8800000008</v>
      </c>
      <c r="W39" s="46">
        <f t="shared" si="9"/>
        <v>32821242.41333333</v>
      </c>
    </row>
    <row r="40" spans="1:23" x14ac:dyDescent="0.25">
      <c r="A40" s="4" t="s">
        <v>40</v>
      </c>
      <c r="B40" s="43">
        <v>9956.9111000721023</v>
      </c>
      <c r="C40" s="43">
        <v>9956.9111000721023</v>
      </c>
      <c r="D40" s="43">
        <v>1064.573776</v>
      </c>
      <c r="E40" s="43">
        <v>1440.307814</v>
      </c>
      <c r="F40" s="43">
        <v>705.179078</v>
      </c>
      <c r="G40" s="43">
        <v>3210.0606680000001</v>
      </c>
      <c r="H40" s="44">
        <v>151003404.14000002</v>
      </c>
      <c r="I40" s="44">
        <v>151003404.14000002</v>
      </c>
      <c r="J40" s="44">
        <v>13824825.390000001</v>
      </c>
      <c r="K40" s="44">
        <v>18316185.699999999</v>
      </c>
      <c r="L40" s="44">
        <v>7340840.0599999996</v>
      </c>
      <c r="M40" s="44">
        <v>39481851.149999999</v>
      </c>
      <c r="N40" s="45">
        <f t="shared" si="0"/>
        <v>13275.881466762803</v>
      </c>
      <c r="O40" s="45">
        <f t="shared" si="1"/>
        <v>1419.4317013333332</v>
      </c>
      <c r="P40" s="45">
        <f t="shared" si="2"/>
        <v>1920.4104186666666</v>
      </c>
      <c r="Q40" s="45">
        <f t="shared" si="3"/>
        <v>940.23877066666671</v>
      </c>
      <c r="R40" s="45">
        <f t="shared" si="4"/>
        <v>4280.0808906666671</v>
      </c>
      <c r="S40" s="46">
        <f t="shared" si="5"/>
        <v>201337872.1866667</v>
      </c>
      <c r="T40" s="46">
        <f t="shared" si="6"/>
        <v>18433100.52</v>
      </c>
      <c r="U40" s="46">
        <f t="shared" si="7"/>
        <v>24421580.933333334</v>
      </c>
      <c r="V40" s="46">
        <f t="shared" si="8"/>
        <v>9787786.7466666661</v>
      </c>
      <c r="W40" s="46">
        <f t="shared" si="9"/>
        <v>52642468.199999996</v>
      </c>
    </row>
    <row r="41" spans="1:23" x14ac:dyDescent="0.25">
      <c r="A41" s="4" t="s">
        <v>41</v>
      </c>
      <c r="B41" s="43">
        <v>22807.918726938107</v>
      </c>
      <c r="C41" s="43">
        <v>22807.918726938107</v>
      </c>
      <c r="D41" s="43">
        <v>1322.221049</v>
      </c>
      <c r="E41" s="43">
        <v>1768.4359989999998</v>
      </c>
      <c r="F41" s="43">
        <v>778.33999899999992</v>
      </c>
      <c r="G41" s="43">
        <v>3868.9970469999998</v>
      </c>
      <c r="H41" s="44">
        <v>268974395.75</v>
      </c>
      <c r="I41" s="44">
        <v>268974395.75</v>
      </c>
      <c r="J41" s="44">
        <v>16235871.719999999</v>
      </c>
      <c r="K41" s="44">
        <v>23220401.57</v>
      </c>
      <c r="L41" s="44">
        <v>10246965.52</v>
      </c>
      <c r="M41" s="44">
        <v>49703238.810000002</v>
      </c>
      <c r="N41" s="45">
        <f t="shared" si="0"/>
        <v>30410.558302584144</v>
      </c>
      <c r="O41" s="45">
        <f t="shared" si="1"/>
        <v>1762.9613986666666</v>
      </c>
      <c r="P41" s="45">
        <f t="shared" si="2"/>
        <v>2357.9146653333332</v>
      </c>
      <c r="Q41" s="45">
        <f t="shared" si="3"/>
        <v>1037.7866653333333</v>
      </c>
      <c r="R41" s="45">
        <f t="shared" si="4"/>
        <v>5158.6627293333331</v>
      </c>
      <c r="S41" s="46">
        <f t="shared" si="5"/>
        <v>358632527.66666669</v>
      </c>
      <c r="T41" s="46">
        <f t="shared" si="6"/>
        <v>21647828.959999997</v>
      </c>
      <c r="U41" s="46">
        <f t="shared" si="7"/>
        <v>30960535.426666666</v>
      </c>
      <c r="V41" s="46">
        <f t="shared" si="8"/>
        <v>13662620.693333333</v>
      </c>
      <c r="W41" s="46">
        <f t="shared" si="9"/>
        <v>66270985.080000006</v>
      </c>
    </row>
    <row r="42" spans="1:23" x14ac:dyDescent="0.25">
      <c r="A42" s="4" t="s">
        <v>42</v>
      </c>
      <c r="B42" s="43">
        <v>10832.857012449802</v>
      </c>
      <c r="C42" s="43">
        <v>10832.857012449802</v>
      </c>
      <c r="D42" s="43">
        <v>821.95242499999995</v>
      </c>
      <c r="E42" s="43">
        <v>1288.647097</v>
      </c>
      <c r="F42" s="43">
        <v>616.28848500000004</v>
      </c>
      <c r="G42" s="43">
        <v>2726.888007</v>
      </c>
      <c r="H42" s="44">
        <v>168740351.57999998</v>
      </c>
      <c r="I42" s="44">
        <v>168740351.57999998</v>
      </c>
      <c r="J42" s="44">
        <v>11112470.77</v>
      </c>
      <c r="K42" s="44">
        <v>19889653.769999996</v>
      </c>
      <c r="L42" s="44">
        <v>9013659.129999999</v>
      </c>
      <c r="M42" s="44">
        <v>40015783.669999994</v>
      </c>
      <c r="N42" s="45">
        <f t="shared" si="0"/>
        <v>14443.80934993307</v>
      </c>
      <c r="O42" s="45">
        <f t="shared" si="1"/>
        <v>1095.9365666666665</v>
      </c>
      <c r="P42" s="45">
        <f t="shared" si="2"/>
        <v>1718.1961293333334</v>
      </c>
      <c r="Q42" s="45">
        <f t="shared" si="3"/>
        <v>821.71798000000001</v>
      </c>
      <c r="R42" s="45">
        <f t="shared" si="4"/>
        <v>3635.850676</v>
      </c>
      <c r="S42" s="46">
        <f t="shared" si="5"/>
        <v>224987135.43999997</v>
      </c>
      <c r="T42" s="46">
        <f t="shared" si="6"/>
        <v>14816627.693333333</v>
      </c>
      <c r="U42" s="46">
        <f t="shared" si="7"/>
        <v>26519538.359999996</v>
      </c>
      <c r="V42" s="46">
        <f t="shared" si="8"/>
        <v>12018212.173333332</v>
      </c>
      <c r="W42" s="46">
        <f t="shared" si="9"/>
        <v>53354378.226666659</v>
      </c>
    </row>
    <row r="43" spans="1:23" x14ac:dyDescent="0.25">
      <c r="A43" s="4" t="s">
        <v>43</v>
      </c>
      <c r="B43" s="43">
        <v>447.3744503362999</v>
      </c>
      <c r="C43" s="43">
        <v>447.3744503362999</v>
      </c>
      <c r="D43" s="43"/>
      <c r="E43" s="43"/>
      <c r="F43" s="43"/>
      <c r="G43" s="43"/>
      <c r="H43" s="44">
        <v>3780215.64</v>
      </c>
      <c r="I43" s="44">
        <v>3780215.64</v>
      </c>
      <c r="J43" s="44"/>
      <c r="K43" s="44"/>
      <c r="L43" s="44"/>
      <c r="M43" s="44"/>
      <c r="N43" s="45">
        <f t="shared" si="0"/>
        <v>596.49926711506657</v>
      </c>
      <c r="O43" s="45">
        <f t="shared" si="1"/>
        <v>0</v>
      </c>
      <c r="P43" s="45">
        <f t="shared" si="2"/>
        <v>0</v>
      </c>
      <c r="Q43" s="45">
        <f t="shared" si="3"/>
        <v>0</v>
      </c>
      <c r="R43" s="45">
        <f t="shared" si="4"/>
        <v>0</v>
      </c>
      <c r="S43" s="46">
        <f t="shared" si="5"/>
        <v>5040287.5200000005</v>
      </c>
      <c r="T43" s="46">
        <f t="shared" si="6"/>
        <v>0</v>
      </c>
      <c r="U43" s="46">
        <f t="shared" si="7"/>
        <v>0</v>
      </c>
      <c r="V43" s="46">
        <f t="shared" si="8"/>
        <v>0</v>
      </c>
      <c r="W43" s="46">
        <f t="shared" si="9"/>
        <v>0</v>
      </c>
    </row>
    <row r="44" spans="1:23" x14ac:dyDescent="0.25">
      <c r="A44" s="4" t="s">
        <v>44</v>
      </c>
      <c r="B44" s="43">
        <v>5082.1660407923</v>
      </c>
      <c r="C44" s="43">
        <v>5082.1660407923</v>
      </c>
      <c r="D44" s="43"/>
      <c r="E44" s="43">
        <v>11.128527</v>
      </c>
      <c r="F44" s="43">
        <v>5.5386120000000005</v>
      </c>
      <c r="G44" s="43">
        <v>16.667138999999999</v>
      </c>
      <c r="H44" s="44">
        <v>77658768.650000006</v>
      </c>
      <c r="I44" s="44">
        <v>77658768.650000006</v>
      </c>
      <c r="J44" s="44"/>
      <c r="K44" s="44">
        <v>231770.28</v>
      </c>
      <c r="L44" s="44">
        <v>23586.17</v>
      </c>
      <c r="M44" s="44">
        <v>255356.45</v>
      </c>
      <c r="N44" s="45">
        <f t="shared" si="0"/>
        <v>6776.221387723067</v>
      </c>
      <c r="O44" s="45">
        <f t="shared" si="1"/>
        <v>0</v>
      </c>
      <c r="P44" s="45">
        <f t="shared" si="2"/>
        <v>14.838036000000001</v>
      </c>
      <c r="Q44" s="45">
        <f t="shared" si="3"/>
        <v>7.3848160000000007</v>
      </c>
      <c r="R44" s="45">
        <f t="shared" si="4"/>
        <v>22.222852</v>
      </c>
      <c r="S44" s="46">
        <f t="shared" si="5"/>
        <v>103545024.86666667</v>
      </c>
      <c r="T44" s="46">
        <f t="shared" si="6"/>
        <v>0</v>
      </c>
      <c r="U44" s="46">
        <f t="shared" si="7"/>
        <v>309027.03999999998</v>
      </c>
      <c r="V44" s="46">
        <f t="shared" si="8"/>
        <v>31448.226666666666</v>
      </c>
      <c r="W44" s="46">
        <f t="shared" si="9"/>
        <v>340475.26666666666</v>
      </c>
    </row>
    <row r="45" spans="1:23" x14ac:dyDescent="0.25">
      <c r="A45" s="4" t="s">
        <v>45</v>
      </c>
      <c r="B45" s="43">
        <v>18311.022492200798</v>
      </c>
      <c r="C45" s="43">
        <v>18311.022492200798</v>
      </c>
      <c r="D45" s="43">
        <v>854.53866699999992</v>
      </c>
      <c r="E45" s="43">
        <v>1759.7416470000001</v>
      </c>
      <c r="F45" s="43">
        <v>1304.3722120000002</v>
      </c>
      <c r="G45" s="43">
        <v>3918.6525260000003</v>
      </c>
      <c r="H45" s="44">
        <v>242485087.38</v>
      </c>
      <c r="I45" s="44">
        <v>242485087.38</v>
      </c>
      <c r="J45" s="44">
        <v>10239721.17</v>
      </c>
      <c r="K45" s="44">
        <v>22578205.939999998</v>
      </c>
      <c r="L45" s="44">
        <v>13695946.049999999</v>
      </c>
      <c r="M45" s="44">
        <v>46513873.159999996</v>
      </c>
      <c r="N45" s="45">
        <f t="shared" si="0"/>
        <v>24414.69665626773</v>
      </c>
      <c r="O45" s="45">
        <f t="shared" si="1"/>
        <v>1139.3848893333331</v>
      </c>
      <c r="P45" s="45">
        <f t="shared" si="2"/>
        <v>2346.3221960000001</v>
      </c>
      <c r="Q45" s="45">
        <f t="shared" si="3"/>
        <v>1739.1629493333337</v>
      </c>
      <c r="R45" s="45">
        <f t="shared" si="4"/>
        <v>5224.8700346666674</v>
      </c>
      <c r="S45" s="46">
        <f t="shared" si="5"/>
        <v>323313449.83999997</v>
      </c>
      <c r="T45" s="46">
        <f t="shared" si="6"/>
        <v>13652961.560000001</v>
      </c>
      <c r="U45" s="46">
        <f t="shared" si="7"/>
        <v>30104274.586666662</v>
      </c>
      <c r="V45" s="46">
        <f t="shared" si="8"/>
        <v>18261261.399999999</v>
      </c>
      <c r="W45" s="46">
        <f t="shared" si="9"/>
        <v>62018497.546666659</v>
      </c>
    </row>
    <row r="46" spans="1:23" x14ac:dyDescent="0.25">
      <c r="A46" s="4" t="s">
        <v>46</v>
      </c>
      <c r="B46" s="43">
        <v>29266.570847500203</v>
      </c>
      <c r="C46" s="43">
        <v>29266.570847500203</v>
      </c>
      <c r="D46" s="43">
        <v>1232.5672449999997</v>
      </c>
      <c r="E46" s="43">
        <v>2784.1190630000001</v>
      </c>
      <c r="F46" s="43">
        <v>757.92966699999988</v>
      </c>
      <c r="G46" s="43">
        <v>4774.6159749999997</v>
      </c>
      <c r="H46" s="44">
        <v>467923486.65999997</v>
      </c>
      <c r="I46" s="44">
        <v>467923486.65999997</v>
      </c>
      <c r="J46" s="44">
        <v>17920908.219999999</v>
      </c>
      <c r="K46" s="44">
        <v>42983400.520000003</v>
      </c>
      <c r="L46" s="44">
        <v>12268010.99</v>
      </c>
      <c r="M46" s="44">
        <v>73172319.730000004</v>
      </c>
      <c r="N46" s="45">
        <f t="shared" si="0"/>
        <v>39022.094463333604</v>
      </c>
      <c r="O46" s="45">
        <f t="shared" si="1"/>
        <v>1643.4229933333329</v>
      </c>
      <c r="P46" s="45">
        <f t="shared" si="2"/>
        <v>3712.1587506666669</v>
      </c>
      <c r="Q46" s="45">
        <f t="shared" si="3"/>
        <v>1010.5728893333331</v>
      </c>
      <c r="R46" s="45">
        <f t="shared" si="4"/>
        <v>6366.1546333333326</v>
      </c>
      <c r="S46" s="46">
        <f t="shared" si="5"/>
        <v>623897982.21333325</v>
      </c>
      <c r="T46" s="46">
        <f t="shared" si="6"/>
        <v>23894544.293333333</v>
      </c>
      <c r="U46" s="46">
        <f t="shared" si="7"/>
        <v>57311200.693333335</v>
      </c>
      <c r="V46" s="46">
        <f t="shared" si="8"/>
        <v>16357347.986666666</v>
      </c>
      <c r="W46" s="46">
        <f t="shared" si="9"/>
        <v>97563092.973333344</v>
      </c>
    </row>
    <row r="47" spans="1:23" x14ac:dyDescent="0.25">
      <c r="A47" s="4" t="s">
        <v>47</v>
      </c>
      <c r="B47" s="43">
        <v>10838.7169445007</v>
      </c>
      <c r="C47" s="43">
        <v>10838.7169445007</v>
      </c>
      <c r="D47" s="43">
        <v>1296.5188619999997</v>
      </c>
      <c r="E47" s="43">
        <v>1580.9626390000001</v>
      </c>
      <c r="F47" s="43">
        <v>572.05963499999996</v>
      </c>
      <c r="G47" s="43">
        <v>3449.5411359999998</v>
      </c>
      <c r="H47" s="44">
        <v>156128636.13000003</v>
      </c>
      <c r="I47" s="44">
        <v>156128636.13000003</v>
      </c>
      <c r="J47" s="44">
        <v>15935970.139999999</v>
      </c>
      <c r="K47" s="44">
        <v>20984738.07</v>
      </c>
      <c r="L47" s="44">
        <v>6287522.0200000005</v>
      </c>
      <c r="M47" s="44">
        <v>43208230.230000004</v>
      </c>
      <c r="N47" s="45">
        <f t="shared" si="0"/>
        <v>14451.6225926676</v>
      </c>
      <c r="O47" s="45">
        <f t="shared" si="1"/>
        <v>1728.6918159999996</v>
      </c>
      <c r="P47" s="45">
        <f t="shared" si="2"/>
        <v>2107.9501853333336</v>
      </c>
      <c r="Q47" s="45">
        <f t="shared" si="3"/>
        <v>762.74617999999998</v>
      </c>
      <c r="R47" s="45">
        <f t="shared" si="4"/>
        <v>4599.3881813333328</v>
      </c>
      <c r="S47" s="46">
        <f t="shared" si="5"/>
        <v>208171514.84000003</v>
      </c>
      <c r="T47" s="46">
        <f t="shared" si="6"/>
        <v>21247960.186666664</v>
      </c>
      <c r="U47" s="46">
        <f t="shared" si="7"/>
        <v>27979650.760000002</v>
      </c>
      <c r="V47" s="46">
        <f t="shared" si="8"/>
        <v>8383362.6933333343</v>
      </c>
      <c r="W47" s="46">
        <f t="shared" si="9"/>
        <v>57610973.640000008</v>
      </c>
    </row>
    <row r="48" spans="1:23" x14ac:dyDescent="0.25">
      <c r="A48" s="4" t="s">
        <v>48</v>
      </c>
      <c r="B48" s="43">
        <v>20054.978578982991</v>
      </c>
      <c r="C48" s="43">
        <v>20054.978578982991</v>
      </c>
      <c r="D48" s="43">
        <v>1544.0921060000001</v>
      </c>
      <c r="E48" s="43">
        <v>2223.1867269999998</v>
      </c>
      <c r="F48" s="43">
        <v>1103.6183959999998</v>
      </c>
      <c r="G48" s="43">
        <v>4870.8972290000002</v>
      </c>
      <c r="H48" s="44">
        <v>253217298.82000002</v>
      </c>
      <c r="I48" s="44">
        <v>253217298.82000002</v>
      </c>
      <c r="J48" s="44">
        <v>19289695.579999998</v>
      </c>
      <c r="K48" s="44">
        <v>29843500.879999995</v>
      </c>
      <c r="L48" s="44">
        <v>14183432.58</v>
      </c>
      <c r="M48" s="44">
        <v>63316629.039999992</v>
      </c>
      <c r="N48" s="45">
        <f t="shared" si="0"/>
        <v>26739.971438643988</v>
      </c>
      <c r="O48" s="45">
        <f t="shared" si="1"/>
        <v>2058.7894746666666</v>
      </c>
      <c r="P48" s="45">
        <f t="shared" si="2"/>
        <v>2964.2489693333332</v>
      </c>
      <c r="Q48" s="45">
        <f t="shared" si="3"/>
        <v>1471.4911946666664</v>
      </c>
      <c r="R48" s="45">
        <f t="shared" si="4"/>
        <v>6494.5296386666669</v>
      </c>
      <c r="S48" s="46">
        <f t="shared" si="5"/>
        <v>337623065.09333336</v>
      </c>
      <c r="T48" s="46">
        <f t="shared" si="6"/>
        <v>25719594.106666666</v>
      </c>
      <c r="U48" s="46">
        <f t="shared" si="7"/>
        <v>39791334.50666666</v>
      </c>
      <c r="V48" s="46">
        <f t="shared" si="8"/>
        <v>18911243.440000001</v>
      </c>
      <c r="W48" s="46">
        <f t="shared" si="9"/>
        <v>84422172.053333327</v>
      </c>
    </row>
    <row r="49" spans="1:23" x14ac:dyDescent="0.25">
      <c r="A49" s="4" t="s">
        <v>49</v>
      </c>
      <c r="B49" s="43">
        <v>9259.3376970090976</v>
      </c>
      <c r="C49" s="43">
        <v>9259.3376970090976</v>
      </c>
      <c r="D49" s="43">
        <v>636.8953150000001</v>
      </c>
      <c r="E49" s="43">
        <v>687.90913499999999</v>
      </c>
      <c r="F49" s="43">
        <v>273.84126800000001</v>
      </c>
      <c r="G49" s="43">
        <v>1598.6457180000002</v>
      </c>
      <c r="H49" s="44">
        <v>112006371</v>
      </c>
      <c r="I49" s="44">
        <v>112006371</v>
      </c>
      <c r="J49" s="44">
        <v>6954655.6699999999</v>
      </c>
      <c r="K49" s="44">
        <v>7532898.1800000006</v>
      </c>
      <c r="L49" s="44">
        <v>2947994.0500000003</v>
      </c>
      <c r="M49" s="44">
        <v>17435547.900000002</v>
      </c>
      <c r="N49" s="45">
        <f t="shared" si="0"/>
        <v>12345.78359601213</v>
      </c>
      <c r="O49" s="45">
        <f t="shared" si="1"/>
        <v>849.19375333333346</v>
      </c>
      <c r="P49" s="45">
        <f t="shared" si="2"/>
        <v>917.21217999999999</v>
      </c>
      <c r="Q49" s="45">
        <f t="shared" si="3"/>
        <v>365.12169066666667</v>
      </c>
      <c r="R49" s="45">
        <f t="shared" si="4"/>
        <v>2131.5276240000003</v>
      </c>
      <c r="S49" s="46">
        <f t="shared" si="5"/>
        <v>149341828</v>
      </c>
      <c r="T49" s="46">
        <f t="shared" si="6"/>
        <v>9272874.2266666666</v>
      </c>
      <c r="U49" s="46">
        <f t="shared" si="7"/>
        <v>10043864.24</v>
      </c>
      <c r="V49" s="46">
        <f t="shared" si="8"/>
        <v>3930658.7333333339</v>
      </c>
      <c r="W49" s="46">
        <f t="shared" si="9"/>
        <v>23247397.200000003</v>
      </c>
    </row>
    <row r="50" spans="1:23" x14ac:dyDescent="0.25">
      <c r="A50" s="4" t="s">
        <v>50</v>
      </c>
      <c r="B50" s="43">
        <v>15769.600302105498</v>
      </c>
      <c r="C50" s="43">
        <v>15769.600302105498</v>
      </c>
      <c r="D50" s="43">
        <v>755.96785000000011</v>
      </c>
      <c r="E50" s="43">
        <v>1533.7601939999997</v>
      </c>
      <c r="F50" s="43">
        <v>939.76465999999994</v>
      </c>
      <c r="G50" s="43">
        <v>3229.4927039999998</v>
      </c>
      <c r="H50" s="44">
        <v>190510416.28</v>
      </c>
      <c r="I50" s="44">
        <v>190510416.28</v>
      </c>
      <c r="J50" s="44">
        <v>7527953.2199999997</v>
      </c>
      <c r="K50" s="44">
        <v>16604475.809999999</v>
      </c>
      <c r="L50" s="44">
        <v>9582707.9400000013</v>
      </c>
      <c r="M50" s="44">
        <v>33715136.969999999</v>
      </c>
      <c r="N50" s="45">
        <f t="shared" si="0"/>
        <v>21026.133736140666</v>
      </c>
      <c r="O50" s="45">
        <f t="shared" si="1"/>
        <v>1007.9571333333334</v>
      </c>
      <c r="P50" s="45">
        <f t="shared" si="2"/>
        <v>2045.0135919999996</v>
      </c>
      <c r="Q50" s="45">
        <f t="shared" si="3"/>
        <v>1253.0195466666667</v>
      </c>
      <c r="R50" s="45">
        <f t="shared" si="4"/>
        <v>4305.990272</v>
      </c>
      <c r="S50" s="46">
        <f t="shared" si="5"/>
        <v>254013888.37333333</v>
      </c>
      <c r="T50" s="46">
        <f t="shared" si="6"/>
        <v>10037270.959999999</v>
      </c>
      <c r="U50" s="46">
        <f t="shared" si="7"/>
        <v>22139301.079999998</v>
      </c>
      <c r="V50" s="46">
        <f t="shared" si="8"/>
        <v>12776943.920000002</v>
      </c>
      <c r="W50" s="46">
        <f t="shared" si="9"/>
        <v>44953515.960000001</v>
      </c>
    </row>
    <row r="51" spans="1:23" x14ac:dyDescent="0.25">
      <c r="A51" s="4" t="s">
        <v>51</v>
      </c>
      <c r="B51" s="43">
        <v>21872.0058677786</v>
      </c>
      <c r="C51" s="43">
        <v>21872.0058677786</v>
      </c>
      <c r="D51" s="43">
        <v>728.38922700000001</v>
      </c>
      <c r="E51" s="43">
        <v>1470.3690659999997</v>
      </c>
      <c r="F51" s="43">
        <v>720.04476299999999</v>
      </c>
      <c r="G51" s="43">
        <v>2918.8030559999997</v>
      </c>
      <c r="H51" s="44">
        <v>273726646.80000001</v>
      </c>
      <c r="I51" s="44">
        <v>273726646.80000001</v>
      </c>
      <c r="J51" s="44">
        <v>8861564.9499999993</v>
      </c>
      <c r="K51" s="44">
        <v>18346773.180000003</v>
      </c>
      <c r="L51" s="44">
        <v>8347336.1500000004</v>
      </c>
      <c r="M51" s="44">
        <v>35555674.280000001</v>
      </c>
      <c r="N51" s="45">
        <f t="shared" si="0"/>
        <v>29162.674490371468</v>
      </c>
      <c r="O51" s="45">
        <f t="shared" si="1"/>
        <v>971.18563600000004</v>
      </c>
      <c r="P51" s="45">
        <f t="shared" si="2"/>
        <v>1960.4920879999997</v>
      </c>
      <c r="Q51" s="45">
        <f t="shared" si="3"/>
        <v>960.05968399999995</v>
      </c>
      <c r="R51" s="45">
        <f t="shared" si="4"/>
        <v>3891.7374079999995</v>
      </c>
      <c r="S51" s="46">
        <f t="shared" si="5"/>
        <v>364968862.40000004</v>
      </c>
      <c r="T51" s="46">
        <f t="shared" si="6"/>
        <v>11815419.933333332</v>
      </c>
      <c r="U51" s="46">
        <f t="shared" si="7"/>
        <v>24462364.240000006</v>
      </c>
      <c r="V51" s="46">
        <f t="shared" si="8"/>
        <v>11129781.533333333</v>
      </c>
      <c r="W51" s="46">
        <f t="shared" si="9"/>
        <v>47407565.706666671</v>
      </c>
    </row>
    <row r="52" spans="1:23" x14ac:dyDescent="0.25">
      <c r="A52" s="4" t="s">
        <v>52</v>
      </c>
      <c r="B52" s="43">
        <v>6373.5630939497978</v>
      </c>
      <c r="C52" s="43">
        <v>6373.5630939497978</v>
      </c>
      <c r="D52" s="43">
        <v>379.68954100000002</v>
      </c>
      <c r="E52" s="43">
        <v>1215.8572490000001</v>
      </c>
      <c r="F52" s="43">
        <v>563.86241300000006</v>
      </c>
      <c r="G52" s="43">
        <v>2159.4092030000002</v>
      </c>
      <c r="H52" s="44">
        <v>116565748.77000001</v>
      </c>
      <c r="I52" s="44">
        <v>116565748.77000001</v>
      </c>
      <c r="J52" s="44">
        <v>6473081.7100000009</v>
      </c>
      <c r="K52" s="44">
        <v>20556274.919999998</v>
      </c>
      <c r="L52" s="44">
        <v>10252944.960000001</v>
      </c>
      <c r="M52" s="44">
        <v>37282301.590000004</v>
      </c>
      <c r="N52" s="45">
        <f t="shared" si="0"/>
        <v>8498.0841252663977</v>
      </c>
      <c r="O52" s="45">
        <f t="shared" si="1"/>
        <v>506.25272133333334</v>
      </c>
      <c r="P52" s="45">
        <f t="shared" si="2"/>
        <v>1621.1429986666669</v>
      </c>
      <c r="Q52" s="45">
        <f t="shared" si="3"/>
        <v>751.81655066666679</v>
      </c>
      <c r="R52" s="45">
        <f t="shared" si="4"/>
        <v>2879.2122706666669</v>
      </c>
      <c r="S52" s="46">
        <f t="shared" si="5"/>
        <v>155420998.36000001</v>
      </c>
      <c r="T52" s="46">
        <f t="shared" si="6"/>
        <v>8630775.6133333351</v>
      </c>
      <c r="U52" s="46">
        <f t="shared" si="7"/>
        <v>27408366.559999999</v>
      </c>
      <c r="V52" s="46">
        <f t="shared" si="8"/>
        <v>13670593.280000001</v>
      </c>
      <c r="W52" s="46">
        <f t="shared" si="9"/>
        <v>49709735.453333341</v>
      </c>
    </row>
    <row r="53" spans="1:23" x14ac:dyDescent="0.25">
      <c r="A53" s="4" t="s">
        <v>53</v>
      </c>
      <c r="B53" s="43">
        <v>6568.5086678249982</v>
      </c>
      <c r="C53" s="43">
        <v>6568.5086678249982</v>
      </c>
      <c r="D53" s="43">
        <v>602.62596800000006</v>
      </c>
      <c r="E53" s="43">
        <v>645.28002100000003</v>
      </c>
      <c r="F53" s="43">
        <v>261.49086899999998</v>
      </c>
      <c r="G53" s="43">
        <v>1509.3968580000001</v>
      </c>
      <c r="H53" s="44">
        <v>95531935.989999995</v>
      </c>
      <c r="I53" s="44">
        <v>95531935.989999995</v>
      </c>
      <c r="J53" s="44">
        <v>7963112.8199999994</v>
      </c>
      <c r="K53" s="44">
        <v>8706495.75</v>
      </c>
      <c r="L53" s="44">
        <v>3669740.7399999998</v>
      </c>
      <c r="M53" s="44">
        <v>20339349.309999999</v>
      </c>
      <c r="N53" s="45">
        <f t="shared" si="0"/>
        <v>8758.0115570999969</v>
      </c>
      <c r="O53" s="45">
        <f t="shared" si="1"/>
        <v>803.5012906666667</v>
      </c>
      <c r="P53" s="45">
        <f t="shared" si="2"/>
        <v>860.37336133333338</v>
      </c>
      <c r="Q53" s="45">
        <f t="shared" si="3"/>
        <v>348.65449199999995</v>
      </c>
      <c r="R53" s="45">
        <f t="shared" si="4"/>
        <v>2012.5291440000001</v>
      </c>
      <c r="S53" s="46">
        <f t="shared" si="5"/>
        <v>127375914.65333332</v>
      </c>
      <c r="T53" s="46">
        <f t="shared" si="6"/>
        <v>10617483.76</v>
      </c>
      <c r="U53" s="46">
        <f t="shared" si="7"/>
        <v>11608661</v>
      </c>
      <c r="V53" s="46">
        <f t="shared" si="8"/>
        <v>4892987.6533333333</v>
      </c>
      <c r="W53" s="46">
        <f t="shared" si="9"/>
        <v>27119132.41333333</v>
      </c>
    </row>
    <row r="54" spans="1:23" x14ac:dyDescent="0.25">
      <c r="A54" s="4" t="s">
        <v>54</v>
      </c>
      <c r="B54" s="43">
        <v>18730.804391657286</v>
      </c>
      <c r="C54" s="43">
        <v>18730.804391657286</v>
      </c>
      <c r="D54" s="43">
        <v>924.83662300000003</v>
      </c>
      <c r="E54" s="43">
        <v>1773.594879</v>
      </c>
      <c r="F54" s="43">
        <v>494.11985399999992</v>
      </c>
      <c r="G54" s="43">
        <v>3192.5513559999999</v>
      </c>
      <c r="H54" s="44">
        <v>255401384.85000002</v>
      </c>
      <c r="I54" s="44">
        <v>255401384.85000002</v>
      </c>
      <c r="J54" s="44">
        <v>12921326.23</v>
      </c>
      <c r="K54" s="44">
        <v>26104626.48</v>
      </c>
      <c r="L54" s="44">
        <v>8063855.3300000001</v>
      </c>
      <c r="M54" s="44">
        <v>47089808.039999999</v>
      </c>
      <c r="N54" s="45">
        <f t="shared" si="0"/>
        <v>24974.405855543049</v>
      </c>
      <c r="O54" s="45">
        <f t="shared" si="1"/>
        <v>1233.1154973333335</v>
      </c>
      <c r="P54" s="45">
        <f t="shared" si="2"/>
        <v>2364.7931720000001</v>
      </c>
      <c r="Q54" s="45">
        <f t="shared" si="3"/>
        <v>658.82647199999985</v>
      </c>
      <c r="R54" s="45">
        <f t="shared" si="4"/>
        <v>4256.7351413333336</v>
      </c>
      <c r="S54" s="46">
        <f t="shared" si="5"/>
        <v>340535179.80000001</v>
      </c>
      <c r="T54" s="46">
        <f t="shared" si="6"/>
        <v>17228434.973333333</v>
      </c>
      <c r="U54" s="46">
        <f t="shared" si="7"/>
        <v>34806168.640000001</v>
      </c>
      <c r="V54" s="46">
        <f t="shared" si="8"/>
        <v>10751807.106666667</v>
      </c>
      <c r="W54" s="46">
        <f t="shared" si="9"/>
        <v>62786410.719999999</v>
      </c>
    </row>
    <row r="55" spans="1:23" x14ac:dyDescent="0.25">
      <c r="A55" s="4" t="s">
        <v>55</v>
      </c>
      <c r="B55" s="43">
        <v>51770.539448082018</v>
      </c>
      <c r="C55" s="43">
        <v>51770.539448082018</v>
      </c>
      <c r="D55" s="43">
        <v>797.44790399999988</v>
      </c>
      <c r="E55" s="43">
        <v>4721.8720039999998</v>
      </c>
      <c r="F55" s="43">
        <v>1314.0193419999998</v>
      </c>
      <c r="G55" s="43">
        <v>6833.3392499999991</v>
      </c>
      <c r="H55" s="44">
        <v>1013877512.9299999</v>
      </c>
      <c r="I55" s="44">
        <v>1013877512.9299999</v>
      </c>
      <c r="J55" s="44">
        <v>13501007.450000001</v>
      </c>
      <c r="K55" s="44">
        <v>91762745.569999993</v>
      </c>
      <c r="L55" s="44">
        <v>30707875.949999999</v>
      </c>
      <c r="M55" s="44">
        <v>135971628.97</v>
      </c>
      <c r="N55" s="45">
        <f t="shared" si="0"/>
        <v>69027.385930776029</v>
      </c>
      <c r="O55" s="45">
        <f t="shared" si="1"/>
        <v>1063.2638719999998</v>
      </c>
      <c r="P55" s="45">
        <f t="shared" si="2"/>
        <v>6295.8293386666664</v>
      </c>
      <c r="Q55" s="45">
        <f t="shared" si="3"/>
        <v>1752.025789333333</v>
      </c>
      <c r="R55" s="45">
        <f t="shared" si="4"/>
        <v>9111.1189999999988</v>
      </c>
      <c r="S55" s="46">
        <f t="shared" si="5"/>
        <v>1351836683.9066665</v>
      </c>
      <c r="T55" s="46">
        <f t="shared" si="6"/>
        <v>18001343.266666669</v>
      </c>
      <c r="U55" s="46">
        <f t="shared" si="7"/>
        <v>122350327.42666666</v>
      </c>
      <c r="V55" s="46">
        <f t="shared" si="8"/>
        <v>40943834.600000001</v>
      </c>
      <c r="W55" s="46">
        <f t="shared" si="9"/>
        <v>181295505.29333332</v>
      </c>
    </row>
    <row r="56" spans="1:23" x14ac:dyDescent="0.25">
      <c r="A56" s="4" t="s">
        <v>56</v>
      </c>
      <c r="B56" s="43">
        <v>17138.866912834197</v>
      </c>
      <c r="C56" s="43">
        <v>17138.866912834197</v>
      </c>
      <c r="D56" s="43">
        <v>1043.6598349999999</v>
      </c>
      <c r="E56" s="43">
        <v>1546.0654769999999</v>
      </c>
      <c r="F56" s="43">
        <v>479.96239099999997</v>
      </c>
      <c r="G56" s="43">
        <v>3069.6877029999996</v>
      </c>
      <c r="H56" s="44">
        <v>208575599.04000002</v>
      </c>
      <c r="I56" s="44">
        <v>208575599.04000002</v>
      </c>
      <c r="J56" s="44">
        <v>11967603.6</v>
      </c>
      <c r="K56" s="44">
        <v>17911912.82</v>
      </c>
      <c r="L56" s="44">
        <v>5346687.4399999995</v>
      </c>
      <c r="M56" s="44">
        <v>35226203.859999999</v>
      </c>
      <c r="N56" s="45">
        <f t="shared" si="0"/>
        <v>22851.822550445595</v>
      </c>
      <c r="O56" s="45">
        <f t="shared" si="1"/>
        <v>1391.5464466666665</v>
      </c>
      <c r="P56" s="45">
        <f t="shared" si="2"/>
        <v>2061.4206359999998</v>
      </c>
      <c r="Q56" s="45">
        <f t="shared" si="3"/>
        <v>639.94985466666662</v>
      </c>
      <c r="R56" s="45">
        <f t="shared" si="4"/>
        <v>4092.916937333333</v>
      </c>
      <c r="S56" s="46">
        <f t="shared" si="5"/>
        <v>278100798.72000003</v>
      </c>
      <c r="T56" s="46">
        <f t="shared" si="6"/>
        <v>15956804.799999999</v>
      </c>
      <c r="U56" s="46">
        <f t="shared" si="7"/>
        <v>23882550.426666666</v>
      </c>
      <c r="V56" s="46">
        <f t="shared" si="8"/>
        <v>7128916.586666666</v>
      </c>
      <c r="W56" s="46">
        <f t="shared" si="9"/>
        <v>46968271.813333333</v>
      </c>
    </row>
    <row r="57" spans="1:23" x14ac:dyDescent="0.25">
      <c r="A57" s="4" t="s">
        <v>57</v>
      </c>
      <c r="B57" s="43">
        <v>11445.365626444891</v>
      </c>
      <c r="C57" s="43">
        <v>11445.365626444891</v>
      </c>
      <c r="D57" s="43">
        <v>755.11763100000007</v>
      </c>
      <c r="E57" s="43">
        <v>1333.914217</v>
      </c>
      <c r="F57" s="43">
        <v>648.98651400000006</v>
      </c>
      <c r="G57" s="43">
        <v>2738.0183620000003</v>
      </c>
      <c r="H57" s="44">
        <v>159861235.31000003</v>
      </c>
      <c r="I57" s="44">
        <v>159861235.31000003</v>
      </c>
      <c r="J57" s="44">
        <v>10222496.200000001</v>
      </c>
      <c r="K57" s="44">
        <v>17787759.600000001</v>
      </c>
      <c r="L57" s="44">
        <v>8996617.7999999989</v>
      </c>
      <c r="M57" s="44">
        <v>37006873.600000001</v>
      </c>
      <c r="N57" s="45">
        <f t="shared" si="0"/>
        <v>15260.487501926522</v>
      </c>
      <c r="O57" s="45">
        <f t="shared" si="1"/>
        <v>1006.8235080000001</v>
      </c>
      <c r="P57" s="45">
        <f t="shared" si="2"/>
        <v>1778.5522893333334</v>
      </c>
      <c r="Q57" s="45">
        <f t="shared" si="3"/>
        <v>865.31535200000008</v>
      </c>
      <c r="R57" s="45">
        <f t="shared" si="4"/>
        <v>3650.6911493333337</v>
      </c>
      <c r="S57" s="46">
        <f t="shared" si="5"/>
        <v>213148313.7466667</v>
      </c>
      <c r="T57" s="46">
        <f t="shared" si="6"/>
        <v>13629994.933333335</v>
      </c>
      <c r="U57" s="46">
        <f t="shared" si="7"/>
        <v>23717012.800000001</v>
      </c>
      <c r="V57" s="46">
        <f t="shared" si="8"/>
        <v>11995490.399999999</v>
      </c>
      <c r="W57" s="46">
        <f t="shared" si="9"/>
        <v>49342498.133333333</v>
      </c>
    </row>
    <row r="58" spans="1:23" x14ac:dyDescent="0.25">
      <c r="A58" s="4" t="s">
        <v>58</v>
      </c>
      <c r="B58" s="43">
        <v>15839.627434882497</v>
      </c>
      <c r="C58" s="43">
        <v>15839.627434882497</v>
      </c>
      <c r="D58" s="43">
        <v>893.59693000000004</v>
      </c>
      <c r="E58" s="43">
        <v>1422.4606590000001</v>
      </c>
      <c r="F58" s="43">
        <v>573.66824299999996</v>
      </c>
      <c r="G58" s="43">
        <v>2889.7258320000001</v>
      </c>
      <c r="H58" s="44">
        <v>212054209.18999997</v>
      </c>
      <c r="I58" s="44">
        <v>212054209.18999997</v>
      </c>
      <c r="J58" s="44">
        <v>11099763.880000001</v>
      </c>
      <c r="K58" s="44">
        <v>17847065.540000003</v>
      </c>
      <c r="L58" s="44">
        <v>6595813.2000000002</v>
      </c>
      <c r="M58" s="44">
        <v>35542642.620000005</v>
      </c>
      <c r="N58" s="45">
        <f t="shared" si="0"/>
        <v>21119.503246509998</v>
      </c>
      <c r="O58" s="45">
        <f t="shared" si="1"/>
        <v>1191.4625733333335</v>
      </c>
      <c r="P58" s="45">
        <f t="shared" si="2"/>
        <v>1896.6142120000002</v>
      </c>
      <c r="Q58" s="45">
        <f t="shared" si="3"/>
        <v>764.89099066666665</v>
      </c>
      <c r="R58" s="45">
        <f t="shared" si="4"/>
        <v>3852.967776</v>
      </c>
      <c r="S58" s="46">
        <f t="shared" si="5"/>
        <v>282738945.58666664</v>
      </c>
      <c r="T58" s="46">
        <f t="shared" si="6"/>
        <v>14799685.173333334</v>
      </c>
      <c r="U58" s="46">
        <f t="shared" si="7"/>
        <v>23796087.38666667</v>
      </c>
      <c r="V58" s="46">
        <f t="shared" si="8"/>
        <v>8794417.5999999996</v>
      </c>
      <c r="W58" s="46">
        <f t="shared" si="9"/>
        <v>47390190.160000004</v>
      </c>
    </row>
    <row r="59" spans="1:23" x14ac:dyDescent="0.25">
      <c r="A59" s="4" t="s">
        <v>74</v>
      </c>
      <c r="B59" s="43">
        <v>730960.54574606067</v>
      </c>
      <c r="C59" s="43">
        <v>730960.54574606067</v>
      </c>
      <c r="D59" s="43">
        <v>38766.496518000007</v>
      </c>
      <c r="E59" s="43">
        <v>67520.825513999996</v>
      </c>
      <c r="F59" s="43">
        <v>29328.117081</v>
      </c>
      <c r="G59" s="43">
        <v>135615.439113</v>
      </c>
      <c r="H59" s="44">
        <v>10219577667.380001</v>
      </c>
      <c r="I59" s="44">
        <v>10219577667.380001</v>
      </c>
      <c r="J59" s="44">
        <v>488669211.42000002</v>
      </c>
      <c r="K59" s="44">
        <v>961878843.66999984</v>
      </c>
      <c r="L59" s="44">
        <v>386388650.69999987</v>
      </c>
      <c r="M59" s="44">
        <v>1836936705.79</v>
      </c>
      <c r="N59" s="45">
        <f t="shared" si="0"/>
        <v>974614.06099474756</v>
      </c>
      <c r="O59" s="45">
        <f t="shared" si="1"/>
        <v>51688.662024000012</v>
      </c>
      <c r="P59" s="45">
        <f t="shared" si="2"/>
        <v>90027.767351999995</v>
      </c>
      <c r="Q59" s="45">
        <f t="shared" si="3"/>
        <v>39104.156108000003</v>
      </c>
      <c r="R59" s="45">
        <f t="shared" si="4"/>
        <v>180820.58548400001</v>
      </c>
      <c r="S59" s="46">
        <f t="shared" si="5"/>
        <v>13626103556.506668</v>
      </c>
      <c r="T59" s="46">
        <f t="shared" si="6"/>
        <v>651558948.56000006</v>
      </c>
      <c r="U59" s="46">
        <f t="shared" si="7"/>
        <v>1282505124.8933332</v>
      </c>
      <c r="V59" s="46">
        <f t="shared" si="8"/>
        <v>515184867.59999985</v>
      </c>
      <c r="W59" s="46">
        <f t="shared" si="9"/>
        <v>2449248941.0533333</v>
      </c>
    </row>
  </sheetData>
  <pageMargins left="0.7" right="0.7" top="0.75" bottom="0.75" header="0.3" footer="0.3"/>
  <pageSetup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51"/>
  <sheetViews>
    <sheetView topLeftCell="A2" workbookViewId="0">
      <selection activeCell="D24" sqref="D24"/>
    </sheetView>
  </sheetViews>
  <sheetFormatPr defaultRowHeight="15" x14ac:dyDescent="0.25"/>
  <cols>
    <col min="1" max="1" width="13.7109375" customWidth="1"/>
    <col min="3" max="3" width="16.42578125" style="4" customWidth="1"/>
    <col min="8" max="10" width="13.28515625" customWidth="1"/>
  </cols>
  <sheetData>
    <row r="2" spans="1:13" ht="30" x14ac:dyDescent="0.25">
      <c r="A2" s="1" t="s">
        <v>0</v>
      </c>
      <c r="B2" s="1" t="s">
        <v>1</v>
      </c>
      <c r="C2" s="12" t="s">
        <v>2</v>
      </c>
      <c r="D2" s="2" t="s">
        <v>72</v>
      </c>
      <c r="E2" s="3" t="s">
        <v>63</v>
      </c>
      <c r="F2" s="3" t="s">
        <v>64</v>
      </c>
      <c r="G2" s="3" t="s">
        <v>65</v>
      </c>
      <c r="H2" s="3" t="s">
        <v>66</v>
      </c>
      <c r="I2" s="3" t="s">
        <v>67</v>
      </c>
      <c r="J2" s="3" t="s">
        <v>68</v>
      </c>
      <c r="K2" s="3" t="s">
        <v>69</v>
      </c>
      <c r="L2" s="3" t="s">
        <v>70</v>
      </c>
      <c r="M2" s="3" t="s">
        <v>71</v>
      </c>
    </row>
    <row r="3" spans="1:13" x14ac:dyDescent="0.25">
      <c r="A3" s="4" t="s">
        <v>3</v>
      </c>
      <c r="B3" s="5" t="s">
        <v>78</v>
      </c>
      <c r="C3" s="4" t="s">
        <v>4</v>
      </c>
      <c r="D3" s="5" t="s">
        <v>62</v>
      </c>
      <c r="E3" s="6">
        <v>1025.9408556884998</v>
      </c>
      <c r="F3" s="6">
        <v>417.07575699539996</v>
      </c>
      <c r="G3" s="6">
        <v>411.17023646290005</v>
      </c>
      <c r="H3" s="7">
        <v>9800609.6099999994</v>
      </c>
      <c r="I3" s="7">
        <v>4458629.83</v>
      </c>
      <c r="J3" s="7">
        <v>4510032.49</v>
      </c>
      <c r="K3" s="8">
        <v>9816</v>
      </c>
      <c r="L3" s="8">
        <v>5096</v>
      </c>
      <c r="M3" s="8">
        <v>4726</v>
      </c>
    </row>
    <row r="4" spans="1:13" x14ac:dyDescent="0.25">
      <c r="A4" s="4" t="s">
        <v>3</v>
      </c>
      <c r="B4" s="5" t="s">
        <v>78</v>
      </c>
      <c r="C4" s="4" t="s">
        <v>5</v>
      </c>
      <c r="D4" s="5" t="s">
        <v>62</v>
      </c>
      <c r="E4" s="6">
        <v>17969.064904374602</v>
      </c>
      <c r="F4" s="6">
        <v>18579.119054364593</v>
      </c>
      <c r="G4" s="6">
        <v>19158.439085633603</v>
      </c>
      <c r="H4" s="7">
        <v>184350485.66</v>
      </c>
      <c r="I4" s="7">
        <v>195069598.75999999</v>
      </c>
      <c r="J4" s="7">
        <v>194658043.69999999</v>
      </c>
      <c r="K4" s="8">
        <v>86677</v>
      </c>
      <c r="L4" s="8">
        <v>87311</v>
      </c>
      <c r="M4" s="8">
        <v>88457</v>
      </c>
    </row>
    <row r="5" spans="1:13" x14ac:dyDescent="0.25">
      <c r="A5" s="4" t="s">
        <v>3</v>
      </c>
      <c r="B5" s="5" t="s">
        <v>78</v>
      </c>
      <c r="C5" s="4" t="s">
        <v>6</v>
      </c>
      <c r="D5" s="5" t="s">
        <v>62</v>
      </c>
      <c r="E5" s="6">
        <v>2728.1599148424989</v>
      </c>
      <c r="F5" s="6">
        <v>3417.8753942741996</v>
      </c>
      <c r="G5" s="6">
        <v>3581.213767069999</v>
      </c>
      <c r="H5" s="7">
        <v>28829594.609999999</v>
      </c>
      <c r="I5" s="7">
        <v>38345103.979999997</v>
      </c>
      <c r="J5" s="7">
        <v>38856300.840000004</v>
      </c>
      <c r="K5" s="8">
        <v>17434</v>
      </c>
      <c r="L5" s="8">
        <v>21408</v>
      </c>
      <c r="M5" s="8">
        <v>21869</v>
      </c>
    </row>
    <row r="6" spans="1:13" x14ac:dyDescent="0.25">
      <c r="A6" s="4" t="s">
        <v>3</v>
      </c>
      <c r="B6" s="5" t="s">
        <v>78</v>
      </c>
      <c r="C6" s="4" t="s">
        <v>7</v>
      </c>
      <c r="D6" s="5" t="s">
        <v>62</v>
      </c>
      <c r="E6" s="6">
        <v>12390.655768656112</v>
      </c>
      <c r="F6" s="6">
        <v>12719.887214464901</v>
      </c>
      <c r="G6" s="6">
        <v>13303.580590060599</v>
      </c>
      <c r="H6" s="7">
        <v>130094768.06</v>
      </c>
      <c r="I6" s="7">
        <v>135637328.09</v>
      </c>
      <c r="J6" s="7">
        <v>133893706.81</v>
      </c>
      <c r="K6" s="8">
        <v>49905</v>
      </c>
      <c r="L6" s="8">
        <v>50367</v>
      </c>
      <c r="M6" s="8">
        <v>51413</v>
      </c>
    </row>
    <row r="7" spans="1:13" x14ac:dyDescent="0.25">
      <c r="A7" s="4" t="s">
        <v>3</v>
      </c>
      <c r="B7" s="5" t="s">
        <v>78</v>
      </c>
      <c r="C7" s="4" t="s">
        <v>8</v>
      </c>
      <c r="D7" s="5" t="s">
        <v>62</v>
      </c>
      <c r="E7" s="6">
        <v>383.17346788240002</v>
      </c>
      <c r="F7" s="6">
        <v>321.36817371140017</v>
      </c>
      <c r="G7" s="6">
        <v>251.42633880630007</v>
      </c>
      <c r="H7" s="7">
        <v>4091747.72</v>
      </c>
      <c r="I7" s="7">
        <v>3340387.16</v>
      </c>
      <c r="J7" s="7">
        <v>2556423.7400000002</v>
      </c>
      <c r="K7" s="8">
        <v>1498</v>
      </c>
      <c r="L7" s="8">
        <v>1212</v>
      </c>
      <c r="M7" s="8">
        <v>975</v>
      </c>
    </row>
    <row r="8" spans="1:13" x14ac:dyDescent="0.25">
      <c r="A8" s="4" t="s">
        <v>9</v>
      </c>
      <c r="B8" s="5" t="s">
        <v>78</v>
      </c>
      <c r="C8" s="4" t="s">
        <v>4</v>
      </c>
      <c r="D8" s="5" t="s">
        <v>62</v>
      </c>
      <c r="E8" s="6">
        <v>315.36002959609999</v>
      </c>
      <c r="F8" s="6">
        <v>167.84165146270004</v>
      </c>
      <c r="G8" s="6">
        <v>158.49842050570004</v>
      </c>
      <c r="H8" s="7">
        <v>3557661.87</v>
      </c>
      <c r="I8" s="7">
        <v>1899585.02</v>
      </c>
      <c r="J8" s="7">
        <v>1934812.67</v>
      </c>
      <c r="K8" s="8">
        <v>5572</v>
      </c>
      <c r="L8" s="8">
        <v>3169</v>
      </c>
      <c r="M8" s="8">
        <v>2952</v>
      </c>
    </row>
    <row r="9" spans="1:13" x14ac:dyDescent="0.25">
      <c r="A9" s="4" t="s">
        <v>9</v>
      </c>
      <c r="B9" s="5" t="s">
        <v>78</v>
      </c>
      <c r="C9" s="4" t="s">
        <v>5</v>
      </c>
      <c r="D9" s="5" t="s">
        <v>62</v>
      </c>
      <c r="E9" s="6">
        <v>1932.0774442228012</v>
      </c>
      <c r="F9" s="6">
        <v>1957.1733087066996</v>
      </c>
      <c r="G9" s="6">
        <v>1892.1672278733013</v>
      </c>
      <c r="H9" s="7">
        <v>21777071.27</v>
      </c>
      <c r="I9" s="7">
        <v>21959772.010000002</v>
      </c>
      <c r="J9" s="7">
        <v>22067251.489999998</v>
      </c>
      <c r="K9" s="8">
        <v>28929</v>
      </c>
      <c r="L9" s="8">
        <v>27861</v>
      </c>
      <c r="M9" s="8">
        <v>26903</v>
      </c>
    </row>
    <row r="10" spans="1:13" x14ac:dyDescent="0.25">
      <c r="A10" s="4" t="s">
        <v>9</v>
      </c>
      <c r="B10" s="5" t="s">
        <v>78</v>
      </c>
      <c r="C10" s="4" t="s">
        <v>6</v>
      </c>
      <c r="D10" s="5" t="s">
        <v>62</v>
      </c>
      <c r="E10" s="6">
        <v>594.61584369460058</v>
      </c>
      <c r="F10" s="6">
        <v>926.91768131210097</v>
      </c>
      <c r="G10" s="6">
        <v>879.15256590310014</v>
      </c>
      <c r="H10" s="7">
        <v>6275972.2999999998</v>
      </c>
      <c r="I10" s="7">
        <v>9653933.2599999998</v>
      </c>
      <c r="J10" s="7">
        <v>9755416.7699999996</v>
      </c>
      <c r="K10" s="8">
        <v>11394</v>
      </c>
      <c r="L10" s="8">
        <v>15496</v>
      </c>
      <c r="M10" s="8">
        <v>13983</v>
      </c>
    </row>
    <row r="11" spans="1:13" x14ac:dyDescent="0.25">
      <c r="A11" s="4" t="s">
        <v>9</v>
      </c>
      <c r="B11" s="5" t="s">
        <v>78</v>
      </c>
      <c r="C11" s="4" t="s">
        <v>7</v>
      </c>
      <c r="D11" s="5" t="s">
        <v>62</v>
      </c>
      <c r="E11" s="6">
        <v>2986.3130299498994</v>
      </c>
      <c r="F11" s="6">
        <v>3180.7068371229966</v>
      </c>
      <c r="G11" s="6">
        <v>2898.0203545847021</v>
      </c>
      <c r="H11" s="7">
        <v>31699974.489999998</v>
      </c>
      <c r="I11" s="7">
        <v>33595649.810000002</v>
      </c>
      <c r="J11" s="7">
        <v>31526815.120000001</v>
      </c>
      <c r="K11" s="8">
        <v>36527</v>
      </c>
      <c r="L11" s="8">
        <v>37247</v>
      </c>
      <c r="M11" s="8">
        <v>35759</v>
      </c>
    </row>
    <row r="12" spans="1:13" x14ac:dyDescent="0.25">
      <c r="A12" s="4" t="s">
        <v>9</v>
      </c>
      <c r="B12" s="5" t="s">
        <v>78</v>
      </c>
      <c r="C12" s="4" t="s">
        <v>8</v>
      </c>
      <c r="D12" s="5" t="s">
        <v>62</v>
      </c>
      <c r="E12" s="6">
        <v>100.07320899809999</v>
      </c>
      <c r="F12" s="6">
        <v>89.280135351899943</v>
      </c>
      <c r="G12" s="6">
        <v>103.84696522679999</v>
      </c>
      <c r="H12" s="7">
        <v>1095997.67</v>
      </c>
      <c r="I12" s="7">
        <v>1003728.57</v>
      </c>
      <c r="J12" s="7">
        <v>1241760.19</v>
      </c>
      <c r="K12" s="8">
        <v>1233</v>
      </c>
      <c r="L12" s="8">
        <v>1051</v>
      </c>
      <c r="M12" s="8">
        <v>1155</v>
      </c>
    </row>
    <row r="13" spans="1:13" x14ac:dyDescent="0.25">
      <c r="A13" s="4" t="s">
        <v>10</v>
      </c>
      <c r="B13" s="5" t="s">
        <v>78</v>
      </c>
      <c r="C13" s="4" t="s">
        <v>4</v>
      </c>
      <c r="D13" s="5" t="s">
        <v>62</v>
      </c>
      <c r="E13" s="6">
        <v>1119.6350512473991</v>
      </c>
      <c r="F13" s="6">
        <v>666.0017900319001</v>
      </c>
      <c r="G13" s="6">
        <v>628.05516323990003</v>
      </c>
      <c r="H13" s="7">
        <v>12196636.4</v>
      </c>
      <c r="I13" s="7">
        <v>7507086.3099999996</v>
      </c>
      <c r="J13" s="7">
        <v>7443179.4000000004</v>
      </c>
      <c r="K13" s="8">
        <v>12906</v>
      </c>
      <c r="L13" s="8">
        <v>9360</v>
      </c>
      <c r="M13" s="8">
        <v>8905</v>
      </c>
    </row>
    <row r="14" spans="1:13" x14ac:dyDescent="0.25">
      <c r="A14" s="4" t="s">
        <v>10</v>
      </c>
      <c r="B14" s="5" t="s">
        <v>78</v>
      </c>
      <c r="C14" s="4" t="s">
        <v>5</v>
      </c>
      <c r="D14" s="5" t="s">
        <v>62</v>
      </c>
      <c r="E14" s="6">
        <v>8356.8560397522015</v>
      </c>
      <c r="F14" s="6">
        <v>7939.3058085462017</v>
      </c>
      <c r="G14" s="6">
        <v>7459.5091818959954</v>
      </c>
      <c r="H14" s="7">
        <v>95269195.290000007</v>
      </c>
      <c r="I14" s="7">
        <v>92873942.120000005</v>
      </c>
      <c r="J14" s="7">
        <v>90199912.849999994</v>
      </c>
      <c r="K14" s="8">
        <v>49266</v>
      </c>
      <c r="L14" s="8">
        <v>48754</v>
      </c>
      <c r="M14" s="8">
        <v>46423</v>
      </c>
    </row>
    <row r="15" spans="1:13" x14ac:dyDescent="0.25">
      <c r="A15" s="4" t="s">
        <v>10</v>
      </c>
      <c r="B15" s="5" t="s">
        <v>78</v>
      </c>
      <c r="C15" s="4" t="s">
        <v>6</v>
      </c>
      <c r="D15" s="5" t="s">
        <v>62</v>
      </c>
      <c r="E15" s="6">
        <v>2667.7726758352037</v>
      </c>
      <c r="F15" s="6">
        <v>3478.0181902541003</v>
      </c>
      <c r="G15" s="6">
        <v>3480.9557987013973</v>
      </c>
      <c r="H15" s="7">
        <v>33176808.02</v>
      </c>
      <c r="I15" s="7">
        <v>43232306.560000002</v>
      </c>
      <c r="J15" s="7">
        <v>45635512.530000001</v>
      </c>
      <c r="K15" s="8">
        <v>22189</v>
      </c>
      <c r="L15" s="8">
        <v>26707</v>
      </c>
      <c r="M15" s="8">
        <v>26207</v>
      </c>
    </row>
    <row r="16" spans="1:13" x14ac:dyDescent="0.25">
      <c r="A16" s="4" t="s">
        <v>10</v>
      </c>
      <c r="B16" s="5" t="s">
        <v>78</v>
      </c>
      <c r="C16" s="4" t="s">
        <v>7</v>
      </c>
      <c r="D16" s="5" t="s">
        <v>62</v>
      </c>
      <c r="E16" s="6">
        <v>7716.8189617494918</v>
      </c>
      <c r="F16" s="6">
        <v>7971.3290115712898</v>
      </c>
      <c r="G16" s="6">
        <v>8038.8634551534024</v>
      </c>
      <c r="H16" s="7">
        <v>84228633.129999995</v>
      </c>
      <c r="I16" s="7">
        <v>90746986.280000001</v>
      </c>
      <c r="J16" s="7">
        <v>94948469.230000004</v>
      </c>
      <c r="K16" s="8">
        <v>27768</v>
      </c>
      <c r="L16" s="8">
        <v>28829</v>
      </c>
      <c r="M16" s="8">
        <v>29957</v>
      </c>
    </row>
    <row r="17" spans="1:13" x14ac:dyDescent="0.25">
      <c r="A17" s="4" t="s">
        <v>10</v>
      </c>
      <c r="B17" s="5" t="s">
        <v>78</v>
      </c>
      <c r="C17" s="4" t="s">
        <v>8</v>
      </c>
      <c r="D17" s="5" t="s">
        <v>62</v>
      </c>
      <c r="E17" s="6">
        <v>689.96909020320038</v>
      </c>
      <c r="F17" s="6">
        <v>517.76669371989988</v>
      </c>
      <c r="G17" s="6">
        <v>409.62602723609979</v>
      </c>
      <c r="H17" s="7">
        <v>7649460.7300000004</v>
      </c>
      <c r="I17" s="7">
        <v>6263390.5199999996</v>
      </c>
      <c r="J17" s="7">
        <v>5216262.7300000004</v>
      </c>
      <c r="K17" s="8">
        <v>2225</v>
      </c>
      <c r="L17" s="8">
        <v>1824</v>
      </c>
      <c r="M17" s="8">
        <v>1389</v>
      </c>
    </row>
    <row r="18" spans="1:13" x14ac:dyDescent="0.25">
      <c r="A18" s="4" t="s">
        <v>11</v>
      </c>
      <c r="B18" s="5" t="s">
        <v>78</v>
      </c>
      <c r="C18" s="4" t="s">
        <v>4</v>
      </c>
      <c r="D18" s="5" t="s">
        <v>62</v>
      </c>
      <c r="E18" s="6">
        <v>723.52048671049977</v>
      </c>
      <c r="F18" s="6">
        <v>216.02616741469981</v>
      </c>
      <c r="G18" s="6">
        <v>92.596820423999986</v>
      </c>
      <c r="H18" s="7">
        <v>11627453.6</v>
      </c>
      <c r="I18" s="7">
        <v>3911960.61</v>
      </c>
      <c r="J18" s="7">
        <v>1667431.81</v>
      </c>
      <c r="K18" s="8">
        <v>6675</v>
      </c>
      <c r="L18" s="8">
        <v>2472</v>
      </c>
      <c r="M18" s="8">
        <v>1464</v>
      </c>
    </row>
    <row r="19" spans="1:13" x14ac:dyDescent="0.25">
      <c r="A19" s="4" t="s">
        <v>11</v>
      </c>
      <c r="B19" s="5" t="s">
        <v>78</v>
      </c>
      <c r="C19" s="4" t="s">
        <v>5</v>
      </c>
      <c r="D19" s="5" t="s">
        <v>62</v>
      </c>
      <c r="E19" s="6">
        <v>755.95940757289952</v>
      </c>
      <c r="F19" s="6">
        <v>528.73705746869996</v>
      </c>
      <c r="G19" s="6">
        <v>415.66425468789998</v>
      </c>
      <c r="H19" s="7">
        <v>11642444.17</v>
      </c>
      <c r="I19" s="7">
        <v>10706209.470000001</v>
      </c>
      <c r="J19" s="7">
        <v>10201450.560000001</v>
      </c>
      <c r="K19" s="8">
        <v>4526</v>
      </c>
      <c r="L19" s="8">
        <v>4031</v>
      </c>
      <c r="M19" s="8">
        <v>4142</v>
      </c>
    </row>
    <row r="20" spans="1:13" x14ac:dyDescent="0.25">
      <c r="A20" s="4" t="s">
        <v>11</v>
      </c>
      <c r="B20" s="5" t="s">
        <v>78</v>
      </c>
      <c r="C20" s="4" t="s">
        <v>6</v>
      </c>
      <c r="D20" s="5" t="s">
        <v>62</v>
      </c>
      <c r="E20" s="6">
        <v>1349.9562220056007</v>
      </c>
      <c r="F20" s="6">
        <v>1795.8215017201003</v>
      </c>
      <c r="G20" s="6">
        <v>1840.7476191732997</v>
      </c>
      <c r="H20" s="7">
        <v>22155509.09</v>
      </c>
      <c r="I20" s="7">
        <v>33718604.390000001</v>
      </c>
      <c r="J20" s="7">
        <v>32104917.760000002</v>
      </c>
      <c r="K20" s="8">
        <v>13865</v>
      </c>
      <c r="L20" s="8">
        <v>16405</v>
      </c>
      <c r="M20" s="8">
        <v>17735</v>
      </c>
    </row>
    <row r="21" spans="1:13" x14ac:dyDescent="0.25">
      <c r="A21" s="4" t="s">
        <v>11</v>
      </c>
      <c r="B21" s="5" t="s">
        <v>78</v>
      </c>
      <c r="C21" s="4" t="s">
        <v>7</v>
      </c>
      <c r="D21" s="5" t="s">
        <v>62</v>
      </c>
      <c r="E21" s="6">
        <v>958.46427111369962</v>
      </c>
      <c r="F21" s="6">
        <v>852.33643222540002</v>
      </c>
      <c r="G21" s="6">
        <v>820.07420593100005</v>
      </c>
      <c r="H21" s="7">
        <v>15449926.23</v>
      </c>
      <c r="I21" s="7">
        <v>17698238.760000002</v>
      </c>
      <c r="J21" s="7">
        <v>16740313.310000001</v>
      </c>
      <c r="K21" s="8">
        <v>6960</v>
      </c>
      <c r="L21" s="8">
        <v>6045</v>
      </c>
      <c r="M21" s="8">
        <v>6506</v>
      </c>
    </row>
    <row r="22" spans="1:13" x14ac:dyDescent="0.25">
      <c r="A22" s="4" t="s">
        <v>11</v>
      </c>
      <c r="B22" s="5" t="s">
        <v>78</v>
      </c>
      <c r="C22" s="4" t="s">
        <v>8</v>
      </c>
      <c r="D22" s="5" t="s">
        <v>62</v>
      </c>
      <c r="E22" s="6">
        <v>214.75288444690003</v>
      </c>
      <c r="F22" s="6">
        <v>185.32734276539992</v>
      </c>
      <c r="G22" s="6">
        <v>144.00130961340003</v>
      </c>
      <c r="H22" s="7">
        <v>3731175.9</v>
      </c>
      <c r="I22" s="7">
        <v>4025327.8</v>
      </c>
      <c r="J22" s="7">
        <v>2742382.47</v>
      </c>
      <c r="K22" s="8">
        <v>1405</v>
      </c>
      <c r="L22" s="8">
        <v>1075</v>
      </c>
      <c r="M22" s="8">
        <v>922</v>
      </c>
    </row>
    <row r="23" spans="1:13" x14ac:dyDescent="0.25">
      <c r="A23" s="4" t="s">
        <v>12</v>
      </c>
      <c r="B23" s="5" t="s">
        <v>78</v>
      </c>
      <c r="C23" s="4" t="s">
        <v>4</v>
      </c>
      <c r="D23" s="5" t="s">
        <v>62</v>
      </c>
      <c r="E23" s="6">
        <v>109.54584571330001</v>
      </c>
      <c r="F23" s="6">
        <v>95.868547958699992</v>
      </c>
      <c r="G23" s="6">
        <v>111.75108667490004</v>
      </c>
      <c r="H23" s="7">
        <v>1310022.05</v>
      </c>
      <c r="I23" s="7">
        <v>1326355.73</v>
      </c>
      <c r="J23" s="7">
        <v>1764251.64</v>
      </c>
      <c r="K23" s="8">
        <v>3333</v>
      </c>
      <c r="L23" s="8">
        <v>2853</v>
      </c>
      <c r="M23" s="8">
        <v>3061</v>
      </c>
    </row>
    <row r="24" spans="1:13" x14ac:dyDescent="0.25">
      <c r="A24" s="4" t="s">
        <v>12</v>
      </c>
      <c r="B24" s="5" t="s">
        <v>78</v>
      </c>
      <c r="C24" s="4" t="s">
        <v>5</v>
      </c>
      <c r="D24" s="5" t="s">
        <v>62</v>
      </c>
      <c r="E24" s="6">
        <v>515.57194293120006</v>
      </c>
      <c r="F24" s="6">
        <v>498.97667063469999</v>
      </c>
      <c r="G24" s="6">
        <v>518.2023055871</v>
      </c>
      <c r="H24" s="7">
        <v>5992753.2999999998</v>
      </c>
      <c r="I24" s="7">
        <v>6956182.2599999998</v>
      </c>
      <c r="J24" s="7">
        <v>8234478.1200000001</v>
      </c>
      <c r="K24" s="8">
        <v>15756</v>
      </c>
      <c r="L24" s="8">
        <v>15255</v>
      </c>
      <c r="M24" s="8">
        <v>14284</v>
      </c>
    </row>
    <row r="25" spans="1:13" x14ac:dyDescent="0.25">
      <c r="A25" s="4" t="s">
        <v>12</v>
      </c>
      <c r="B25" s="5" t="s">
        <v>78</v>
      </c>
      <c r="C25" s="4" t="s">
        <v>6</v>
      </c>
      <c r="D25" s="5" t="s">
        <v>62</v>
      </c>
      <c r="E25" s="6">
        <v>176.46227912289996</v>
      </c>
      <c r="F25" s="6">
        <v>218.23637226190004</v>
      </c>
      <c r="G25" s="6">
        <v>236.78230008429998</v>
      </c>
      <c r="H25" s="7">
        <v>1976873.06</v>
      </c>
      <c r="I25" s="7">
        <v>2939776.6</v>
      </c>
      <c r="J25" s="7">
        <v>3789651.2</v>
      </c>
      <c r="K25" s="8">
        <v>5445</v>
      </c>
      <c r="L25" s="8">
        <v>6691</v>
      </c>
      <c r="M25" s="8">
        <v>6664</v>
      </c>
    </row>
    <row r="26" spans="1:13" x14ac:dyDescent="0.25">
      <c r="A26" s="4" t="s">
        <v>12</v>
      </c>
      <c r="B26" s="5" t="s">
        <v>78</v>
      </c>
      <c r="C26" s="4" t="s">
        <v>7</v>
      </c>
      <c r="D26" s="5" t="s">
        <v>62</v>
      </c>
      <c r="E26" s="6">
        <v>86.890435314299978</v>
      </c>
      <c r="F26" s="6">
        <v>96.341887026599977</v>
      </c>
      <c r="G26" s="6">
        <v>128.30474581429999</v>
      </c>
      <c r="H26" s="7">
        <v>1242460.2</v>
      </c>
      <c r="I26" s="7">
        <v>1613806.52</v>
      </c>
      <c r="J26" s="7">
        <v>2187857.91</v>
      </c>
      <c r="K26" s="8">
        <v>2563</v>
      </c>
      <c r="L26" s="8">
        <v>2956</v>
      </c>
      <c r="M26" s="8">
        <v>3236</v>
      </c>
    </row>
    <row r="27" spans="1:13" x14ac:dyDescent="0.25">
      <c r="A27" s="4" t="s">
        <v>12</v>
      </c>
      <c r="B27" s="5" t="s">
        <v>78</v>
      </c>
      <c r="C27" s="4" t="s">
        <v>8</v>
      </c>
      <c r="D27" s="5" t="s">
        <v>62</v>
      </c>
      <c r="E27" s="6">
        <v>3.1428581124999999</v>
      </c>
      <c r="F27" s="6">
        <v>2.0932599272000001</v>
      </c>
      <c r="G27" s="6">
        <v>1.9691431320000001</v>
      </c>
      <c r="H27" s="7">
        <v>41893.53</v>
      </c>
      <c r="I27" s="7">
        <v>31234.34</v>
      </c>
      <c r="J27" s="7">
        <v>35725.1</v>
      </c>
      <c r="K27" s="8">
        <v>90</v>
      </c>
      <c r="L27" s="8">
        <v>65</v>
      </c>
      <c r="M27" s="8">
        <v>52</v>
      </c>
    </row>
    <row r="28" spans="1:13" x14ac:dyDescent="0.25">
      <c r="A28" s="4" t="s">
        <v>13</v>
      </c>
      <c r="B28" s="5" t="s">
        <v>78</v>
      </c>
      <c r="C28" s="4" t="s">
        <v>4</v>
      </c>
      <c r="D28" s="5" t="s">
        <v>62</v>
      </c>
      <c r="E28" s="6">
        <v>361.7958650755001</v>
      </c>
      <c r="F28" s="6">
        <v>126.46946858940001</v>
      </c>
      <c r="G28" s="6">
        <v>87.38119456279999</v>
      </c>
      <c r="H28" s="7">
        <v>4479396.18</v>
      </c>
      <c r="I28" s="7">
        <v>1722005.06</v>
      </c>
      <c r="J28" s="7">
        <v>1229277.57</v>
      </c>
      <c r="K28" s="8">
        <v>3654</v>
      </c>
      <c r="L28" s="8">
        <v>1986</v>
      </c>
      <c r="M28" s="8">
        <v>1399</v>
      </c>
    </row>
    <row r="29" spans="1:13" x14ac:dyDescent="0.25">
      <c r="A29" s="4" t="s">
        <v>13</v>
      </c>
      <c r="B29" s="5" t="s">
        <v>78</v>
      </c>
      <c r="C29" s="4" t="s">
        <v>5</v>
      </c>
      <c r="D29" s="5" t="s">
        <v>62</v>
      </c>
      <c r="E29" s="6">
        <v>3782.9280387214994</v>
      </c>
      <c r="F29" s="6">
        <v>3438.502661007703</v>
      </c>
      <c r="G29" s="6">
        <v>3150.3017092933997</v>
      </c>
      <c r="H29" s="7">
        <v>45415726.460000001</v>
      </c>
      <c r="I29" s="7">
        <v>46197346.840000004</v>
      </c>
      <c r="J29" s="7">
        <v>42814538.899999999</v>
      </c>
      <c r="K29" s="8">
        <v>27456</v>
      </c>
      <c r="L29" s="8">
        <v>25421</v>
      </c>
      <c r="M29" s="8">
        <v>25035</v>
      </c>
    </row>
    <row r="30" spans="1:13" x14ac:dyDescent="0.25">
      <c r="A30" s="4" t="s">
        <v>13</v>
      </c>
      <c r="B30" s="5" t="s">
        <v>78</v>
      </c>
      <c r="C30" s="4" t="s">
        <v>6</v>
      </c>
      <c r="D30" s="5" t="s">
        <v>62</v>
      </c>
      <c r="E30" s="6">
        <v>889.5322222599001</v>
      </c>
      <c r="F30" s="6">
        <v>1187.8459372350003</v>
      </c>
      <c r="G30" s="6">
        <v>1174.4462967722989</v>
      </c>
      <c r="H30" s="7">
        <v>10985421.779999999</v>
      </c>
      <c r="I30" s="7">
        <v>15999953.73</v>
      </c>
      <c r="J30" s="7">
        <v>15845364.07</v>
      </c>
      <c r="K30" s="8">
        <v>9000</v>
      </c>
      <c r="L30" s="8">
        <v>11236</v>
      </c>
      <c r="M30" s="8">
        <v>11633</v>
      </c>
    </row>
    <row r="31" spans="1:13" x14ac:dyDescent="0.25">
      <c r="A31" s="4" t="s">
        <v>13</v>
      </c>
      <c r="B31" s="5" t="s">
        <v>78</v>
      </c>
      <c r="C31" s="4" t="s">
        <v>7</v>
      </c>
      <c r="D31" s="5" t="s">
        <v>62</v>
      </c>
      <c r="E31" s="6">
        <v>2308.8969156420999</v>
      </c>
      <c r="F31" s="6">
        <v>2021.5718611123</v>
      </c>
      <c r="G31" s="6">
        <v>2203.083332999699</v>
      </c>
      <c r="H31" s="7">
        <v>27786074.390000001</v>
      </c>
      <c r="I31" s="7">
        <v>27099690.32</v>
      </c>
      <c r="J31" s="7">
        <v>30685679.780000001</v>
      </c>
      <c r="K31" s="8">
        <v>13064</v>
      </c>
      <c r="L31" s="8">
        <v>12370</v>
      </c>
      <c r="M31" s="8">
        <v>13072</v>
      </c>
    </row>
    <row r="32" spans="1:13" x14ac:dyDescent="0.25">
      <c r="A32" s="4" t="s">
        <v>13</v>
      </c>
      <c r="B32" s="5" t="s">
        <v>78</v>
      </c>
      <c r="C32" s="4" t="s">
        <v>8</v>
      </c>
      <c r="D32" s="5" t="s">
        <v>62</v>
      </c>
      <c r="E32" s="6">
        <v>30.784748790200002</v>
      </c>
      <c r="F32" s="6">
        <v>95.19452812400003</v>
      </c>
      <c r="G32" s="6">
        <v>32.0779736458</v>
      </c>
      <c r="H32" s="7">
        <v>371764.14</v>
      </c>
      <c r="I32" s="7">
        <v>1182877.75</v>
      </c>
      <c r="J32" s="7">
        <v>426561.38</v>
      </c>
      <c r="K32" s="8">
        <v>162</v>
      </c>
      <c r="L32" s="8">
        <v>411</v>
      </c>
      <c r="M32" s="8">
        <v>262</v>
      </c>
    </row>
    <row r="33" spans="1:13" x14ac:dyDescent="0.25">
      <c r="A33" s="4" t="s">
        <v>14</v>
      </c>
      <c r="B33" s="5" t="s">
        <v>78</v>
      </c>
      <c r="C33" s="4" t="s">
        <v>4</v>
      </c>
      <c r="D33" s="5" t="s">
        <v>62</v>
      </c>
      <c r="E33" s="6">
        <v>188.69862219039999</v>
      </c>
      <c r="F33" s="6">
        <v>170.75008988860006</v>
      </c>
      <c r="G33" s="6">
        <v>113.27155629570007</v>
      </c>
      <c r="H33" s="7">
        <v>2194876.16</v>
      </c>
      <c r="I33" s="7">
        <v>2156326.42</v>
      </c>
      <c r="J33" s="7">
        <v>1501897.07</v>
      </c>
      <c r="K33" s="8">
        <v>3390</v>
      </c>
      <c r="L33" s="8">
        <v>2145</v>
      </c>
      <c r="M33" s="8">
        <v>1926</v>
      </c>
    </row>
    <row r="34" spans="1:13" x14ac:dyDescent="0.25">
      <c r="A34" s="4" t="s">
        <v>14</v>
      </c>
      <c r="B34" s="5" t="s">
        <v>78</v>
      </c>
      <c r="C34" s="4" t="s">
        <v>5</v>
      </c>
      <c r="D34" s="5" t="s">
        <v>62</v>
      </c>
      <c r="E34" s="6">
        <v>5332.7647467225015</v>
      </c>
      <c r="F34" s="6">
        <v>4853.8676071841028</v>
      </c>
      <c r="G34" s="6">
        <v>4728.1445436543991</v>
      </c>
      <c r="H34" s="7">
        <v>69494805.480000004</v>
      </c>
      <c r="I34" s="7">
        <v>65547011.909999996</v>
      </c>
      <c r="J34" s="7">
        <v>62000316.009999998</v>
      </c>
      <c r="K34" s="8">
        <v>31940</v>
      </c>
      <c r="L34" s="8">
        <v>29146</v>
      </c>
      <c r="M34" s="8">
        <v>28047</v>
      </c>
    </row>
    <row r="35" spans="1:13" x14ac:dyDescent="0.25">
      <c r="A35" s="4" t="s">
        <v>14</v>
      </c>
      <c r="B35" s="5" t="s">
        <v>78</v>
      </c>
      <c r="C35" s="4" t="s">
        <v>6</v>
      </c>
      <c r="D35" s="5" t="s">
        <v>62</v>
      </c>
      <c r="E35" s="6">
        <v>1468.5698837767006</v>
      </c>
      <c r="F35" s="6">
        <v>1729.4255221505011</v>
      </c>
      <c r="G35" s="6">
        <v>1796.8776552491984</v>
      </c>
      <c r="H35" s="7">
        <v>18692796.390000001</v>
      </c>
      <c r="I35" s="7">
        <v>23316977.149999999</v>
      </c>
      <c r="J35" s="7">
        <v>24552383.359999999</v>
      </c>
      <c r="K35" s="8">
        <v>11433</v>
      </c>
      <c r="L35" s="8">
        <v>12972</v>
      </c>
      <c r="M35" s="8">
        <v>12432</v>
      </c>
    </row>
    <row r="36" spans="1:13" x14ac:dyDescent="0.25">
      <c r="A36" s="4" t="s">
        <v>14</v>
      </c>
      <c r="B36" s="5" t="s">
        <v>78</v>
      </c>
      <c r="C36" s="4" t="s">
        <v>7</v>
      </c>
      <c r="D36" s="5" t="s">
        <v>62</v>
      </c>
      <c r="E36" s="6">
        <v>4830.5848471218978</v>
      </c>
      <c r="F36" s="6">
        <v>4656.9932695309999</v>
      </c>
      <c r="G36" s="6">
        <v>5039.6600484796936</v>
      </c>
      <c r="H36" s="7">
        <v>62091452.960000001</v>
      </c>
      <c r="I36" s="7">
        <v>62272616.740000002</v>
      </c>
      <c r="J36" s="7">
        <v>66485680.799999997</v>
      </c>
      <c r="K36" s="8">
        <v>22405</v>
      </c>
      <c r="L36" s="8">
        <v>21783</v>
      </c>
      <c r="M36" s="8">
        <v>22451</v>
      </c>
    </row>
    <row r="37" spans="1:13" x14ac:dyDescent="0.25">
      <c r="A37" s="4" t="s">
        <v>14</v>
      </c>
      <c r="B37" s="5" t="s">
        <v>78</v>
      </c>
      <c r="C37" s="4" t="s">
        <v>8</v>
      </c>
      <c r="D37" s="5" t="s">
        <v>62</v>
      </c>
      <c r="E37" s="6">
        <v>67.002450288100022</v>
      </c>
      <c r="F37" s="6">
        <v>72.450716341300009</v>
      </c>
      <c r="G37" s="6">
        <v>81.728341914800012</v>
      </c>
      <c r="H37" s="7">
        <v>772729.82</v>
      </c>
      <c r="I37" s="7">
        <v>1044139.26</v>
      </c>
      <c r="J37" s="7">
        <v>1121925.08</v>
      </c>
      <c r="K37" s="8">
        <v>221</v>
      </c>
      <c r="L37" s="8">
        <v>297</v>
      </c>
      <c r="M37" s="8">
        <v>402</v>
      </c>
    </row>
    <row r="38" spans="1:13" x14ac:dyDescent="0.25">
      <c r="A38" s="4" t="s">
        <v>15</v>
      </c>
      <c r="B38" s="5" t="s">
        <v>78</v>
      </c>
      <c r="C38" s="4" t="s">
        <v>4</v>
      </c>
      <c r="D38" s="5" t="s">
        <v>62</v>
      </c>
      <c r="E38" s="6">
        <v>508.55054086930011</v>
      </c>
      <c r="F38" s="6">
        <v>249.81699199900001</v>
      </c>
      <c r="G38" s="6">
        <v>170.74009231689999</v>
      </c>
      <c r="H38" s="7">
        <v>5652751.4500000002</v>
      </c>
      <c r="I38" s="7">
        <v>2673278.4700000002</v>
      </c>
      <c r="J38" s="7">
        <v>2120229.34</v>
      </c>
      <c r="K38" s="8">
        <v>5984</v>
      </c>
      <c r="L38" s="8">
        <v>4425</v>
      </c>
      <c r="M38" s="8">
        <v>4189</v>
      </c>
    </row>
    <row r="39" spans="1:13" x14ac:dyDescent="0.25">
      <c r="A39" s="4" t="s">
        <v>15</v>
      </c>
      <c r="B39" s="5" t="s">
        <v>78</v>
      </c>
      <c r="C39" s="4" t="s">
        <v>5</v>
      </c>
      <c r="D39" s="5" t="s">
        <v>62</v>
      </c>
      <c r="E39" s="6">
        <v>3121.5395361937003</v>
      </c>
      <c r="F39" s="6">
        <v>3155.8927408925992</v>
      </c>
      <c r="G39" s="6">
        <v>2999.3510953284008</v>
      </c>
      <c r="H39" s="7">
        <v>37988762.270000003</v>
      </c>
      <c r="I39" s="7">
        <v>36022608.950000003</v>
      </c>
      <c r="J39" s="7">
        <v>39437186.939999998</v>
      </c>
      <c r="K39" s="8">
        <v>24617</v>
      </c>
      <c r="L39" s="8">
        <v>26041</v>
      </c>
      <c r="M39" s="8">
        <v>26264</v>
      </c>
    </row>
    <row r="40" spans="1:13" x14ac:dyDescent="0.25">
      <c r="A40" s="4" t="s">
        <v>15</v>
      </c>
      <c r="B40" s="5" t="s">
        <v>78</v>
      </c>
      <c r="C40" s="4" t="s">
        <v>6</v>
      </c>
      <c r="D40" s="5" t="s">
        <v>62</v>
      </c>
      <c r="E40" s="6">
        <v>1062.9216657939994</v>
      </c>
      <c r="F40" s="6">
        <v>1336.0403001855004</v>
      </c>
      <c r="G40" s="6">
        <v>1268.3005070039012</v>
      </c>
      <c r="H40" s="7">
        <v>12335717.51</v>
      </c>
      <c r="I40" s="7">
        <v>15261666.560000001</v>
      </c>
      <c r="J40" s="7">
        <v>16537565.779999999</v>
      </c>
      <c r="K40" s="8">
        <v>12110</v>
      </c>
      <c r="L40" s="8">
        <v>14699</v>
      </c>
      <c r="M40" s="8">
        <v>14491</v>
      </c>
    </row>
    <row r="41" spans="1:13" x14ac:dyDescent="0.25">
      <c r="A41" s="4" t="s">
        <v>15</v>
      </c>
      <c r="B41" s="5" t="s">
        <v>78</v>
      </c>
      <c r="C41" s="4" t="s">
        <v>7</v>
      </c>
      <c r="D41" s="5" t="s">
        <v>62</v>
      </c>
      <c r="E41" s="6">
        <v>2405.9541931529957</v>
      </c>
      <c r="F41" s="6">
        <v>2321.085912349999</v>
      </c>
      <c r="G41" s="6">
        <v>2268.7982806931982</v>
      </c>
      <c r="H41" s="7">
        <v>28140868.760000002</v>
      </c>
      <c r="I41" s="7">
        <v>26773925.780000001</v>
      </c>
      <c r="J41" s="7">
        <v>30425650.170000002</v>
      </c>
      <c r="K41" s="8">
        <v>11520</v>
      </c>
      <c r="L41" s="8">
        <v>12215</v>
      </c>
      <c r="M41" s="8">
        <v>12996</v>
      </c>
    </row>
    <row r="42" spans="1:13" x14ac:dyDescent="0.25">
      <c r="A42" s="4" t="s">
        <v>15</v>
      </c>
      <c r="B42" s="5" t="s">
        <v>78</v>
      </c>
      <c r="C42" s="4" t="s">
        <v>8</v>
      </c>
      <c r="D42" s="5" t="s">
        <v>62</v>
      </c>
      <c r="E42" s="6">
        <v>6.3542378612000006</v>
      </c>
      <c r="F42" s="6">
        <v>1.5722021475000001</v>
      </c>
      <c r="G42" s="6">
        <v>12.500625631499998</v>
      </c>
      <c r="H42" s="7">
        <v>80688.210000000006</v>
      </c>
      <c r="I42" s="7">
        <v>15644.24</v>
      </c>
      <c r="J42" s="7">
        <v>194966.81</v>
      </c>
      <c r="K42" s="8">
        <v>17</v>
      </c>
      <c r="L42" s="8">
        <v>10</v>
      </c>
      <c r="M42" s="8">
        <v>77</v>
      </c>
    </row>
    <row r="43" spans="1:13" x14ac:dyDescent="0.25">
      <c r="A43" s="4" t="s">
        <v>16</v>
      </c>
      <c r="B43" s="5" t="s">
        <v>78</v>
      </c>
      <c r="C43" s="4" t="s">
        <v>4</v>
      </c>
      <c r="D43" s="5" t="s">
        <v>62</v>
      </c>
      <c r="E43" s="6">
        <v>110.62814856620003</v>
      </c>
      <c r="F43" s="6">
        <v>41.948827224700004</v>
      </c>
      <c r="G43" s="6">
        <v>34.776329091699992</v>
      </c>
      <c r="H43" s="7">
        <v>1642472.25</v>
      </c>
      <c r="I43" s="7">
        <v>749263.15</v>
      </c>
      <c r="J43" s="7">
        <v>764916.18</v>
      </c>
      <c r="K43" s="8">
        <v>1515</v>
      </c>
      <c r="L43" s="8">
        <v>683</v>
      </c>
      <c r="M43" s="8">
        <v>686</v>
      </c>
    </row>
    <row r="44" spans="1:13" x14ac:dyDescent="0.25">
      <c r="A44" s="4" t="s">
        <v>16</v>
      </c>
      <c r="B44" s="5" t="s">
        <v>78</v>
      </c>
      <c r="C44" s="4" t="s">
        <v>5</v>
      </c>
      <c r="D44" s="5" t="s">
        <v>62</v>
      </c>
      <c r="E44" s="6">
        <v>652.14286742430056</v>
      </c>
      <c r="F44" s="6">
        <v>560.44287128649989</v>
      </c>
      <c r="G44" s="6">
        <v>564.56615309159986</v>
      </c>
      <c r="H44" s="7">
        <v>9257779.9299999997</v>
      </c>
      <c r="I44" s="7">
        <v>9013976.0199999996</v>
      </c>
      <c r="J44" s="7">
        <v>9127715.9499999993</v>
      </c>
      <c r="K44" s="8">
        <v>9658</v>
      </c>
      <c r="L44" s="8">
        <v>8777</v>
      </c>
      <c r="M44" s="8">
        <v>8969</v>
      </c>
    </row>
    <row r="45" spans="1:13" x14ac:dyDescent="0.25">
      <c r="A45" s="4" t="s">
        <v>16</v>
      </c>
      <c r="B45" s="5" t="s">
        <v>78</v>
      </c>
      <c r="C45" s="4" t="s">
        <v>6</v>
      </c>
      <c r="D45" s="5" t="s">
        <v>62</v>
      </c>
      <c r="E45" s="6">
        <v>390.71611440230021</v>
      </c>
      <c r="F45" s="6">
        <v>437.97891222760006</v>
      </c>
      <c r="G45" s="6">
        <v>454.64022538209997</v>
      </c>
      <c r="H45" s="7">
        <v>6140231.8700000001</v>
      </c>
      <c r="I45" s="7">
        <v>7628416.5099999998</v>
      </c>
      <c r="J45" s="7">
        <v>8235742.29</v>
      </c>
      <c r="K45" s="8">
        <v>5423</v>
      </c>
      <c r="L45" s="8">
        <v>6257</v>
      </c>
      <c r="M45" s="8">
        <v>6517</v>
      </c>
    </row>
    <row r="46" spans="1:13" x14ac:dyDescent="0.25">
      <c r="A46" s="4" t="s">
        <v>16</v>
      </c>
      <c r="B46" s="5" t="s">
        <v>78</v>
      </c>
      <c r="C46" s="4" t="s">
        <v>7</v>
      </c>
      <c r="D46" s="5" t="s">
        <v>62</v>
      </c>
      <c r="E46" s="6">
        <v>1237.7240670236008</v>
      </c>
      <c r="F46" s="6">
        <v>1304.7580842058999</v>
      </c>
      <c r="G46" s="6">
        <v>1182.2542812633999</v>
      </c>
      <c r="H46" s="7">
        <v>18589578.73</v>
      </c>
      <c r="I46" s="7">
        <v>21385334.030000001</v>
      </c>
      <c r="J46" s="7">
        <v>19288157.030000001</v>
      </c>
      <c r="K46" s="8">
        <v>12044</v>
      </c>
      <c r="L46" s="8">
        <v>11945</v>
      </c>
      <c r="M46" s="8">
        <v>12306</v>
      </c>
    </row>
    <row r="47" spans="1:13" x14ac:dyDescent="0.25">
      <c r="A47" s="4" t="s">
        <v>16</v>
      </c>
      <c r="B47" s="5" t="s">
        <v>78</v>
      </c>
      <c r="C47" s="4" t="s">
        <v>8</v>
      </c>
      <c r="D47" s="5" t="s">
        <v>62</v>
      </c>
      <c r="E47" s="6">
        <v>15.1947075836</v>
      </c>
      <c r="F47" s="6">
        <v>14.767688315599996</v>
      </c>
      <c r="G47" s="6">
        <v>11.271721612699999</v>
      </c>
      <c r="H47" s="7">
        <v>256905.78</v>
      </c>
      <c r="I47" s="7">
        <v>244497.01</v>
      </c>
      <c r="J47" s="7">
        <v>167985.32</v>
      </c>
      <c r="K47" s="8">
        <v>137</v>
      </c>
      <c r="L47" s="8">
        <v>130</v>
      </c>
      <c r="M47" s="8">
        <v>129</v>
      </c>
    </row>
    <row r="48" spans="1:13" x14ac:dyDescent="0.25">
      <c r="A48" s="4" t="s">
        <v>17</v>
      </c>
      <c r="B48" s="5" t="s">
        <v>78</v>
      </c>
      <c r="C48" s="4" t="s">
        <v>4</v>
      </c>
      <c r="D48" s="5" t="s">
        <v>62</v>
      </c>
      <c r="E48" s="6">
        <v>699.06580313100005</v>
      </c>
      <c r="F48" s="6">
        <v>447.31106823830009</v>
      </c>
      <c r="G48" s="6">
        <v>343.47727822170026</v>
      </c>
      <c r="H48" s="7">
        <v>8280196.3600000003</v>
      </c>
      <c r="I48" s="7">
        <v>5271208.6900000004</v>
      </c>
      <c r="J48" s="7">
        <v>3910158.4</v>
      </c>
      <c r="K48" s="8">
        <v>8442</v>
      </c>
      <c r="L48" s="8">
        <v>6741</v>
      </c>
      <c r="M48" s="8">
        <v>5582</v>
      </c>
    </row>
    <row r="49" spans="1:13" x14ac:dyDescent="0.25">
      <c r="A49" s="4" t="s">
        <v>17</v>
      </c>
      <c r="B49" s="5" t="s">
        <v>78</v>
      </c>
      <c r="C49" s="4" t="s">
        <v>5</v>
      </c>
      <c r="D49" s="5" t="s">
        <v>62</v>
      </c>
      <c r="E49" s="6">
        <v>3881.3367839656994</v>
      </c>
      <c r="F49" s="6">
        <v>3942.4284137723021</v>
      </c>
      <c r="G49" s="6">
        <v>3863.7587184126983</v>
      </c>
      <c r="H49" s="7">
        <v>51274228.619999997</v>
      </c>
      <c r="I49" s="7">
        <v>51505186.509999998</v>
      </c>
      <c r="J49" s="7">
        <v>52564769.18</v>
      </c>
      <c r="K49" s="8">
        <v>22874</v>
      </c>
      <c r="L49" s="8">
        <v>22949</v>
      </c>
      <c r="M49" s="8">
        <v>24825</v>
      </c>
    </row>
    <row r="50" spans="1:13" x14ac:dyDescent="0.25">
      <c r="A50" s="4" t="s">
        <v>17</v>
      </c>
      <c r="B50" s="5" t="s">
        <v>78</v>
      </c>
      <c r="C50" s="4" t="s">
        <v>6</v>
      </c>
      <c r="D50" s="5" t="s">
        <v>62</v>
      </c>
      <c r="E50" s="6">
        <v>1182.6639559978005</v>
      </c>
      <c r="F50" s="6">
        <v>1744.6588820633986</v>
      </c>
      <c r="G50" s="6">
        <v>1877.7763477276985</v>
      </c>
      <c r="H50" s="7">
        <v>16147025.59</v>
      </c>
      <c r="I50" s="7">
        <v>23040835.469999999</v>
      </c>
      <c r="J50" s="7">
        <v>25540639.039999999</v>
      </c>
      <c r="K50" s="8">
        <v>9695</v>
      </c>
      <c r="L50" s="8">
        <v>13681</v>
      </c>
      <c r="M50" s="8">
        <v>15131</v>
      </c>
    </row>
    <row r="51" spans="1:13" x14ac:dyDescent="0.25">
      <c r="A51" s="4" t="s">
        <v>17</v>
      </c>
      <c r="B51" s="5" t="s">
        <v>78</v>
      </c>
      <c r="C51" s="4" t="s">
        <v>7</v>
      </c>
      <c r="D51" s="5" t="s">
        <v>62</v>
      </c>
      <c r="E51" s="6">
        <v>3432.9450991058002</v>
      </c>
      <c r="F51" s="6">
        <v>3610.8245551468981</v>
      </c>
      <c r="G51" s="6">
        <v>3408.2111384961991</v>
      </c>
      <c r="H51" s="7">
        <v>44233145.479999997</v>
      </c>
      <c r="I51" s="7">
        <v>47854391.640000001</v>
      </c>
      <c r="J51" s="7">
        <v>45202096.729999997</v>
      </c>
      <c r="K51" s="8">
        <v>12453</v>
      </c>
      <c r="L51" s="8">
        <v>13433</v>
      </c>
      <c r="M51" s="8">
        <v>13768</v>
      </c>
    </row>
    <row r="52" spans="1:13" x14ac:dyDescent="0.25">
      <c r="A52" s="4" t="s">
        <v>17</v>
      </c>
      <c r="B52" s="5" t="s">
        <v>78</v>
      </c>
      <c r="C52" s="4" t="s">
        <v>8</v>
      </c>
      <c r="D52" s="5" t="s">
        <v>62</v>
      </c>
      <c r="E52" s="6">
        <v>253.49835956489997</v>
      </c>
      <c r="F52" s="6">
        <v>173.54149460600007</v>
      </c>
      <c r="G52" s="6">
        <v>186.35836543650001</v>
      </c>
      <c r="H52" s="7">
        <v>3520818.23</v>
      </c>
      <c r="I52" s="7">
        <v>2245553.19</v>
      </c>
      <c r="J52" s="7">
        <v>2465804.85</v>
      </c>
      <c r="K52" s="8">
        <v>1662</v>
      </c>
      <c r="L52" s="8">
        <v>665</v>
      </c>
      <c r="M52" s="8">
        <v>693</v>
      </c>
    </row>
    <row r="53" spans="1:13" x14ac:dyDescent="0.25">
      <c r="A53" s="4" t="s">
        <v>18</v>
      </c>
      <c r="B53" s="5" t="s">
        <v>78</v>
      </c>
      <c r="C53" s="4" t="s">
        <v>4</v>
      </c>
      <c r="D53" s="5" t="s">
        <v>62</v>
      </c>
      <c r="E53" s="6">
        <v>207.7311668813</v>
      </c>
      <c r="F53" s="6">
        <v>60.124562225099993</v>
      </c>
      <c r="G53" s="6">
        <v>51.441448068000007</v>
      </c>
      <c r="H53" s="7">
        <v>2725333.75</v>
      </c>
      <c r="I53" s="7">
        <v>917675.62</v>
      </c>
      <c r="J53" s="7">
        <v>773546.27</v>
      </c>
      <c r="K53" s="8">
        <v>2614</v>
      </c>
      <c r="L53" s="8">
        <v>1314</v>
      </c>
      <c r="M53" s="8">
        <v>1173</v>
      </c>
    </row>
    <row r="54" spans="1:13" x14ac:dyDescent="0.25">
      <c r="A54" s="4" t="s">
        <v>18</v>
      </c>
      <c r="B54" s="5" t="s">
        <v>78</v>
      </c>
      <c r="C54" s="4" t="s">
        <v>5</v>
      </c>
      <c r="D54" s="5" t="s">
        <v>62</v>
      </c>
      <c r="E54" s="6">
        <v>701.07836399249993</v>
      </c>
      <c r="F54" s="6">
        <v>536.86181112690019</v>
      </c>
      <c r="G54" s="6">
        <v>502.54187490540005</v>
      </c>
      <c r="H54" s="7">
        <v>9409514.4499999993</v>
      </c>
      <c r="I54" s="7">
        <v>8587215.9900000002</v>
      </c>
      <c r="J54" s="7">
        <v>6943083.7699999996</v>
      </c>
      <c r="K54" s="8">
        <v>9859</v>
      </c>
      <c r="L54" s="8">
        <v>8387</v>
      </c>
      <c r="M54" s="8">
        <v>8283</v>
      </c>
    </row>
    <row r="55" spans="1:13" x14ac:dyDescent="0.25">
      <c r="A55" s="4" t="s">
        <v>18</v>
      </c>
      <c r="B55" s="5" t="s">
        <v>78</v>
      </c>
      <c r="C55" s="4" t="s">
        <v>6</v>
      </c>
      <c r="D55" s="5" t="s">
        <v>62</v>
      </c>
      <c r="E55" s="6">
        <v>514.88051333190003</v>
      </c>
      <c r="F55" s="6">
        <v>647.90151129680009</v>
      </c>
      <c r="G55" s="6">
        <v>666.55395227499969</v>
      </c>
      <c r="H55" s="7">
        <v>7160169.6500000004</v>
      </c>
      <c r="I55" s="7">
        <v>10916922.710000001</v>
      </c>
      <c r="J55" s="7">
        <v>10481457.73</v>
      </c>
      <c r="K55" s="8">
        <v>7853</v>
      </c>
      <c r="L55" s="8">
        <v>8635</v>
      </c>
      <c r="M55" s="8">
        <v>9213</v>
      </c>
    </row>
    <row r="56" spans="1:13" x14ac:dyDescent="0.25">
      <c r="A56" s="4" t="s">
        <v>18</v>
      </c>
      <c r="B56" s="5" t="s">
        <v>78</v>
      </c>
      <c r="C56" s="4" t="s">
        <v>7</v>
      </c>
      <c r="D56" s="5" t="s">
        <v>62</v>
      </c>
      <c r="E56" s="6">
        <v>1028.8619301712999</v>
      </c>
      <c r="F56" s="6">
        <v>986.26276277229977</v>
      </c>
      <c r="G56" s="6">
        <v>885.78825461790029</v>
      </c>
      <c r="H56" s="7">
        <v>14629907.369999999</v>
      </c>
      <c r="I56" s="7">
        <v>17278895.93</v>
      </c>
      <c r="J56" s="7">
        <v>13625639.5</v>
      </c>
      <c r="K56" s="8">
        <v>10033</v>
      </c>
      <c r="L56" s="8">
        <v>9389</v>
      </c>
      <c r="M56" s="8">
        <v>9343</v>
      </c>
    </row>
    <row r="57" spans="1:13" x14ac:dyDescent="0.25">
      <c r="A57" s="4" t="s">
        <v>18</v>
      </c>
      <c r="B57" s="5" t="s">
        <v>78</v>
      </c>
      <c r="C57" s="4" t="s">
        <v>8</v>
      </c>
      <c r="D57" s="5" t="s">
        <v>62</v>
      </c>
      <c r="E57" s="6">
        <v>23.480786624300013</v>
      </c>
      <c r="F57" s="6">
        <v>9.8861020636999992</v>
      </c>
      <c r="G57" s="6">
        <v>8.0227147471999984</v>
      </c>
      <c r="H57" s="7">
        <v>324149.63</v>
      </c>
      <c r="I57" s="7">
        <v>136851.12</v>
      </c>
      <c r="J57" s="7">
        <v>106355.75</v>
      </c>
      <c r="K57" s="8">
        <v>197</v>
      </c>
      <c r="L57" s="8">
        <v>129</v>
      </c>
      <c r="M57" s="8">
        <v>106</v>
      </c>
    </row>
    <row r="58" spans="1:13" x14ac:dyDescent="0.25">
      <c r="A58" s="4" t="s">
        <v>19</v>
      </c>
      <c r="B58" s="5" t="s">
        <v>78</v>
      </c>
      <c r="C58" s="4" t="s">
        <v>4</v>
      </c>
      <c r="D58" s="5" t="s">
        <v>62</v>
      </c>
      <c r="E58" s="6">
        <v>358.17253821719993</v>
      </c>
      <c r="F58" s="6">
        <v>147.53501174870001</v>
      </c>
      <c r="G58" s="6">
        <v>116.10207307680004</v>
      </c>
      <c r="H58" s="7">
        <v>4729694.5199999996</v>
      </c>
      <c r="I58" s="7">
        <v>1960876.02</v>
      </c>
      <c r="J58" s="7">
        <v>1721196.29</v>
      </c>
      <c r="K58" s="8">
        <v>3706</v>
      </c>
      <c r="L58" s="8">
        <v>2077</v>
      </c>
      <c r="M58" s="8">
        <v>1772</v>
      </c>
    </row>
    <row r="59" spans="1:13" x14ac:dyDescent="0.25">
      <c r="A59" s="4" t="s">
        <v>19</v>
      </c>
      <c r="B59" s="5" t="s">
        <v>78</v>
      </c>
      <c r="C59" s="4" t="s">
        <v>5</v>
      </c>
      <c r="D59" s="5" t="s">
        <v>62</v>
      </c>
      <c r="E59" s="6">
        <v>2870.4054359674001</v>
      </c>
      <c r="F59" s="6">
        <v>2538.2851345400004</v>
      </c>
      <c r="G59" s="6">
        <v>2460.5111611042003</v>
      </c>
      <c r="H59" s="7">
        <v>35831081.43</v>
      </c>
      <c r="I59" s="7">
        <v>32046223.469999999</v>
      </c>
      <c r="J59" s="7">
        <v>32413718.699999999</v>
      </c>
      <c r="K59" s="8">
        <v>16562</v>
      </c>
      <c r="L59" s="8">
        <v>14994</v>
      </c>
      <c r="M59" s="8">
        <v>13469</v>
      </c>
    </row>
    <row r="60" spans="1:13" x14ac:dyDescent="0.25">
      <c r="A60" s="4" t="s">
        <v>19</v>
      </c>
      <c r="B60" s="5" t="s">
        <v>78</v>
      </c>
      <c r="C60" s="4" t="s">
        <v>6</v>
      </c>
      <c r="D60" s="5" t="s">
        <v>62</v>
      </c>
      <c r="E60" s="6">
        <v>1343.7233493239005</v>
      </c>
      <c r="F60" s="6">
        <v>1641.7122141294997</v>
      </c>
      <c r="G60" s="6">
        <v>1741.7482014394996</v>
      </c>
      <c r="H60" s="7">
        <v>17031927.850000001</v>
      </c>
      <c r="I60" s="7">
        <v>21274972.079999998</v>
      </c>
      <c r="J60" s="7">
        <v>24575098.649999999</v>
      </c>
      <c r="K60" s="8">
        <v>11607</v>
      </c>
      <c r="L60" s="8">
        <v>13179</v>
      </c>
      <c r="M60" s="8">
        <v>13579</v>
      </c>
    </row>
    <row r="61" spans="1:13" x14ac:dyDescent="0.25">
      <c r="A61" s="4" t="s">
        <v>19</v>
      </c>
      <c r="B61" s="5" t="s">
        <v>78</v>
      </c>
      <c r="C61" s="4" t="s">
        <v>7</v>
      </c>
      <c r="D61" s="5" t="s">
        <v>62</v>
      </c>
      <c r="E61" s="6">
        <v>4855.6219888556998</v>
      </c>
      <c r="F61" s="6">
        <v>4405.883400233899</v>
      </c>
      <c r="G61" s="6">
        <v>4490.1456591929</v>
      </c>
      <c r="H61" s="7">
        <v>62059738.310000002</v>
      </c>
      <c r="I61" s="7">
        <v>57566898.840000004</v>
      </c>
      <c r="J61" s="7">
        <v>61342164.840000004</v>
      </c>
      <c r="K61" s="8">
        <v>17087</v>
      </c>
      <c r="L61" s="8">
        <v>16103</v>
      </c>
      <c r="M61" s="8">
        <v>15910</v>
      </c>
    </row>
    <row r="62" spans="1:13" x14ac:dyDescent="0.25">
      <c r="A62" s="4" t="s">
        <v>19</v>
      </c>
      <c r="B62" s="5" t="s">
        <v>78</v>
      </c>
      <c r="C62" s="4" t="s">
        <v>8</v>
      </c>
      <c r="D62" s="5" t="s">
        <v>62</v>
      </c>
      <c r="E62" s="6">
        <v>67.059188870299991</v>
      </c>
      <c r="F62" s="6">
        <v>83.744752309100022</v>
      </c>
      <c r="G62" s="6">
        <v>62.651185837299998</v>
      </c>
      <c r="H62" s="7">
        <v>932510.37</v>
      </c>
      <c r="I62" s="7">
        <v>1063653.08</v>
      </c>
      <c r="J62" s="7">
        <v>890186.92</v>
      </c>
      <c r="K62" s="8">
        <v>255</v>
      </c>
      <c r="L62" s="8">
        <v>258</v>
      </c>
      <c r="M62" s="8">
        <v>238</v>
      </c>
    </row>
    <row r="63" spans="1:13" x14ac:dyDescent="0.25">
      <c r="A63" s="4" t="s">
        <v>20</v>
      </c>
      <c r="B63" s="5" t="s">
        <v>78</v>
      </c>
      <c r="C63" s="4" t="s">
        <v>4</v>
      </c>
      <c r="D63" s="5" t="s">
        <v>62</v>
      </c>
      <c r="E63" s="6">
        <v>1256.2344868216996</v>
      </c>
      <c r="F63" s="6">
        <v>582.48902000670012</v>
      </c>
      <c r="G63" s="6">
        <v>567.14726777689964</v>
      </c>
      <c r="H63" s="7">
        <v>14682256.470000001</v>
      </c>
      <c r="I63" s="7">
        <v>6567181.3600000003</v>
      </c>
      <c r="J63" s="7">
        <v>6595629.4500000002</v>
      </c>
      <c r="K63" s="8">
        <v>14542</v>
      </c>
      <c r="L63" s="8">
        <v>9352</v>
      </c>
      <c r="M63" s="8">
        <v>8390</v>
      </c>
    </row>
    <row r="64" spans="1:13" x14ac:dyDescent="0.25">
      <c r="A64" s="4" t="s">
        <v>20</v>
      </c>
      <c r="B64" s="5" t="s">
        <v>78</v>
      </c>
      <c r="C64" s="4" t="s">
        <v>5</v>
      </c>
      <c r="D64" s="5" t="s">
        <v>62</v>
      </c>
      <c r="E64" s="6">
        <v>8125.0128037309969</v>
      </c>
      <c r="F64" s="6">
        <v>7999.2527412732979</v>
      </c>
      <c r="G64" s="6">
        <v>7507.8781445448876</v>
      </c>
      <c r="H64" s="7">
        <v>97767051.560000002</v>
      </c>
      <c r="I64" s="7">
        <v>94514700.969999999</v>
      </c>
      <c r="J64" s="7">
        <v>93839513.25</v>
      </c>
      <c r="K64" s="8">
        <v>46806</v>
      </c>
      <c r="L64" s="8">
        <v>44181</v>
      </c>
      <c r="M64" s="8">
        <v>42878</v>
      </c>
    </row>
    <row r="65" spans="1:13" x14ac:dyDescent="0.25">
      <c r="A65" s="4" t="s">
        <v>20</v>
      </c>
      <c r="B65" s="5" t="s">
        <v>78</v>
      </c>
      <c r="C65" s="4" t="s">
        <v>6</v>
      </c>
      <c r="D65" s="5" t="s">
        <v>62</v>
      </c>
      <c r="E65" s="6">
        <v>5122.9366093992985</v>
      </c>
      <c r="F65" s="6">
        <v>6892.4758989654965</v>
      </c>
      <c r="G65" s="6">
        <v>6903.8468322714098</v>
      </c>
      <c r="H65" s="7">
        <v>58940420.329999998</v>
      </c>
      <c r="I65" s="7">
        <v>79064923.329999998</v>
      </c>
      <c r="J65" s="7">
        <v>86150897.689999998</v>
      </c>
      <c r="K65" s="8">
        <v>44642</v>
      </c>
      <c r="L65" s="8">
        <v>50409</v>
      </c>
      <c r="M65" s="8">
        <v>50994</v>
      </c>
    </row>
    <row r="66" spans="1:13" x14ac:dyDescent="0.25">
      <c r="A66" s="4" t="s">
        <v>20</v>
      </c>
      <c r="B66" s="5" t="s">
        <v>78</v>
      </c>
      <c r="C66" s="4" t="s">
        <v>7</v>
      </c>
      <c r="D66" s="5" t="s">
        <v>62</v>
      </c>
      <c r="E66" s="6">
        <v>7979.664138193195</v>
      </c>
      <c r="F66" s="6">
        <v>7930.9083725556957</v>
      </c>
      <c r="G66" s="6">
        <v>8142.7746421917009</v>
      </c>
      <c r="H66" s="7">
        <v>95334827.430000007</v>
      </c>
      <c r="I66" s="7">
        <v>94247639.709999993</v>
      </c>
      <c r="J66" s="7">
        <v>99835363.829999998</v>
      </c>
      <c r="K66" s="8">
        <v>31341</v>
      </c>
      <c r="L66" s="8">
        <v>31708</v>
      </c>
      <c r="M66" s="8">
        <v>32419</v>
      </c>
    </row>
    <row r="67" spans="1:13" x14ac:dyDescent="0.25">
      <c r="A67" s="4" t="s">
        <v>20</v>
      </c>
      <c r="B67" s="5" t="s">
        <v>78</v>
      </c>
      <c r="C67" s="4" t="s">
        <v>8</v>
      </c>
      <c r="D67" s="5" t="s">
        <v>62</v>
      </c>
      <c r="E67" s="6">
        <v>1075.8179281932007</v>
      </c>
      <c r="F67" s="6">
        <v>830.43821347230005</v>
      </c>
      <c r="G67" s="6">
        <v>990.11507489239932</v>
      </c>
      <c r="H67" s="7">
        <v>13047415.9</v>
      </c>
      <c r="I67" s="7">
        <v>10452308.74</v>
      </c>
      <c r="J67" s="7">
        <v>12084048.039999999</v>
      </c>
      <c r="K67" s="8">
        <v>2855</v>
      </c>
      <c r="L67" s="8">
        <v>2430</v>
      </c>
      <c r="M67" s="8">
        <v>3281</v>
      </c>
    </row>
    <row r="68" spans="1:13" x14ac:dyDescent="0.25">
      <c r="A68" s="4" t="s">
        <v>21</v>
      </c>
      <c r="B68" s="5" t="s">
        <v>78</v>
      </c>
      <c r="C68" s="4" t="s">
        <v>4</v>
      </c>
      <c r="D68" s="5" t="s">
        <v>62</v>
      </c>
      <c r="E68" s="6">
        <v>812.08831302520036</v>
      </c>
      <c r="F68" s="6">
        <v>489.53504249720027</v>
      </c>
      <c r="G68" s="6">
        <v>497.02858925670051</v>
      </c>
      <c r="H68" s="7">
        <v>8097564.2199999997</v>
      </c>
      <c r="I68" s="7">
        <v>4977433.58</v>
      </c>
      <c r="J68" s="7">
        <v>5599313.5899999999</v>
      </c>
      <c r="K68" s="8">
        <v>9390</v>
      </c>
      <c r="L68" s="8">
        <v>7056</v>
      </c>
      <c r="M68" s="8">
        <v>7466</v>
      </c>
    </row>
    <row r="69" spans="1:13" x14ac:dyDescent="0.25">
      <c r="A69" s="4" t="s">
        <v>21</v>
      </c>
      <c r="B69" s="5" t="s">
        <v>78</v>
      </c>
      <c r="C69" s="4" t="s">
        <v>5</v>
      </c>
      <c r="D69" s="5" t="s">
        <v>62</v>
      </c>
      <c r="E69" s="6">
        <v>8415.4862674639025</v>
      </c>
      <c r="F69" s="6">
        <v>8610.3569950700912</v>
      </c>
      <c r="G69" s="6">
        <v>9444.3833948367974</v>
      </c>
      <c r="H69" s="7">
        <v>91569843.980000004</v>
      </c>
      <c r="I69" s="7">
        <v>97963046.920000002</v>
      </c>
      <c r="J69" s="7">
        <v>114769555.76000001</v>
      </c>
      <c r="K69" s="8">
        <v>43895</v>
      </c>
      <c r="L69" s="8">
        <v>40509</v>
      </c>
      <c r="M69" s="8">
        <v>43540</v>
      </c>
    </row>
    <row r="70" spans="1:13" x14ac:dyDescent="0.25">
      <c r="A70" s="4" t="s">
        <v>21</v>
      </c>
      <c r="B70" s="5" t="s">
        <v>78</v>
      </c>
      <c r="C70" s="4" t="s">
        <v>6</v>
      </c>
      <c r="D70" s="5" t="s">
        <v>62</v>
      </c>
      <c r="E70" s="6">
        <v>2174.0953889888001</v>
      </c>
      <c r="F70" s="6">
        <v>2626.9101752295992</v>
      </c>
      <c r="G70" s="6">
        <v>2003.4246798975994</v>
      </c>
      <c r="H70" s="7">
        <v>23341653.640000001</v>
      </c>
      <c r="I70" s="7">
        <v>30153903.350000001</v>
      </c>
      <c r="J70" s="7">
        <v>25058069.969999999</v>
      </c>
      <c r="K70" s="8">
        <v>17877</v>
      </c>
      <c r="L70" s="8">
        <v>19845</v>
      </c>
      <c r="M70" s="8">
        <v>14487</v>
      </c>
    </row>
    <row r="71" spans="1:13" x14ac:dyDescent="0.25">
      <c r="A71" s="4" t="s">
        <v>21</v>
      </c>
      <c r="B71" s="5" t="s">
        <v>78</v>
      </c>
      <c r="C71" s="4" t="s">
        <v>7</v>
      </c>
      <c r="D71" s="5" t="s">
        <v>62</v>
      </c>
      <c r="E71" s="6">
        <v>7031.7986414982961</v>
      </c>
      <c r="F71" s="6">
        <v>7308.940430842501</v>
      </c>
      <c r="G71" s="6">
        <v>7270.5422048896971</v>
      </c>
      <c r="H71" s="7">
        <v>78535631.579999998</v>
      </c>
      <c r="I71" s="7">
        <v>83417250.400000006</v>
      </c>
      <c r="J71" s="7">
        <v>88242881.200000003</v>
      </c>
      <c r="K71" s="8">
        <v>24411</v>
      </c>
      <c r="L71" s="8">
        <v>23208</v>
      </c>
      <c r="M71" s="8">
        <v>23891</v>
      </c>
    </row>
    <row r="72" spans="1:13" x14ac:dyDescent="0.25">
      <c r="A72" s="4" t="s">
        <v>21</v>
      </c>
      <c r="B72" s="5" t="s">
        <v>78</v>
      </c>
      <c r="C72" s="4" t="s">
        <v>8</v>
      </c>
      <c r="D72" s="5" t="s">
        <v>62</v>
      </c>
      <c r="E72" s="6">
        <v>223.16290372600022</v>
      </c>
      <c r="F72" s="6">
        <v>313.37187953660003</v>
      </c>
      <c r="G72" s="6">
        <v>376.25493696020061</v>
      </c>
      <c r="H72" s="7">
        <v>2711818.08</v>
      </c>
      <c r="I72" s="7">
        <v>3728921.78</v>
      </c>
      <c r="J72" s="7">
        <v>4715244.99</v>
      </c>
      <c r="K72" s="8">
        <v>975</v>
      </c>
      <c r="L72" s="8">
        <v>949</v>
      </c>
      <c r="M72" s="8">
        <v>1127</v>
      </c>
    </row>
    <row r="73" spans="1:13" x14ac:dyDescent="0.25">
      <c r="A73" s="4" t="s">
        <v>22</v>
      </c>
      <c r="B73" s="5" t="s">
        <v>78</v>
      </c>
      <c r="C73" s="4" t="s">
        <v>4</v>
      </c>
      <c r="D73" s="5" t="s">
        <v>62</v>
      </c>
      <c r="E73" s="6">
        <v>231.49394945810016</v>
      </c>
      <c r="F73" s="6">
        <v>184.59185952319993</v>
      </c>
      <c r="G73" s="6">
        <v>183.93679759210002</v>
      </c>
      <c r="H73" s="7">
        <v>2089975.51</v>
      </c>
      <c r="I73" s="7">
        <v>1839735.48</v>
      </c>
      <c r="J73" s="7">
        <v>1965636.04</v>
      </c>
      <c r="K73" s="8">
        <v>4469</v>
      </c>
      <c r="L73" s="8">
        <v>3875</v>
      </c>
      <c r="M73" s="8">
        <v>3805</v>
      </c>
    </row>
    <row r="74" spans="1:13" x14ac:dyDescent="0.25">
      <c r="A74" s="4" t="s">
        <v>22</v>
      </c>
      <c r="B74" s="5" t="s">
        <v>78</v>
      </c>
      <c r="C74" s="4" t="s">
        <v>5</v>
      </c>
      <c r="D74" s="5" t="s">
        <v>62</v>
      </c>
      <c r="E74" s="6">
        <v>1013.8312786343992</v>
      </c>
      <c r="F74" s="6">
        <v>931.75383252130007</v>
      </c>
      <c r="G74" s="6">
        <v>834.63785594539945</v>
      </c>
      <c r="H74" s="7">
        <v>11715499.720000001</v>
      </c>
      <c r="I74" s="7">
        <v>11190047.33</v>
      </c>
      <c r="J74" s="7">
        <v>10729924.51</v>
      </c>
      <c r="K74" s="8">
        <v>16130</v>
      </c>
      <c r="L74" s="8">
        <v>14506</v>
      </c>
      <c r="M74" s="8">
        <v>14004</v>
      </c>
    </row>
    <row r="75" spans="1:13" x14ac:dyDescent="0.25">
      <c r="A75" s="4" t="s">
        <v>22</v>
      </c>
      <c r="B75" s="5" t="s">
        <v>78</v>
      </c>
      <c r="C75" s="4" t="s">
        <v>6</v>
      </c>
      <c r="D75" s="5" t="s">
        <v>62</v>
      </c>
      <c r="E75" s="6">
        <v>543.93555369759986</v>
      </c>
      <c r="F75" s="6">
        <v>602.7332680508996</v>
      </c>
      <c r="G75" s="6">
        <v>592.1537071532008</v>
      </c>
      <c r="H75" s="7">
        <v>5528008.2999999998</v>
      </c>
      <c r="I75" s="7">
        <v>6926134.8600000003</v>
      </c>
      <c r="J75" s="7">
        <v>7148208.1200000001</v>
      </c>
      <c r="K75" s="8">
        <v>9817</v>
      </c>
      <c r="L75" s="8">
        <v>10740</v>
      </c>
      <c r="M75" s="8">
        <v>10248</v>
      </c>
    </row>
    <row r="76" spans="1:13" x14ac:dyDescent="0.25">
      <c r="A76" s="4" t="s">
        <v>22</v>
      </c>
      <c r="B76" s="5" t="s">
        <v>78</v>
      </c>
      <c r="C76" s="4" t="s">
        <v>7</v>
      </c>
      <c r="D76" s="5" t="s">
        <v>62</v>
      </c>
      <c r="E76" s="6">
        <v>770.91030751729988</v>
      </c>
      <c r="F76" s="6">
        <v>768.38885686400045</v>
      </c>
      <c r="G76" s="6">
        <v>802.74399429449988</v>
      </c>
      <c r="H76" s="7">
        <v>8933469.3100000005</v>
      </c>
      <c r="I76" s="7">
        <v>9263109.1099999994</v>
      </c>
      <c r="J76" s="7">
        <v>10052786.92</v>
      </c>
      <c r="K76" s="8">
        <v>6962</v>
      </c>
      <c r="L76" s="8">
        <v>6728</v>
      </c>
      <c r="M76" s="8">
        <v>6984</v>
      </c>
    </row>
    <row r="77" spans="1:13" x14ac:dyDescent="0.25">
      <c r="A77" s="4" t="s">
        <v>22</v>
      </c>
      <c r="B77" s="5" t="s">
        <v>78</v>
      </c>
      <c r="C77" s="4" t="s">
        <v>8</v>
      </c>
      <c r="D77" s="5" t="s">
        <v>62</v>
      </c>
      <c r="E77" s="6">
        <v>29.818130393700002</v>
      </c>
      <c r="F77" s="6">
        <v>17.671780987500004</v>
      </c>
      <c r="G77" s="6">
        <v>15.369869361499996</v>
      </c>
      <c r="H77" s="7">
        <v>341454.69</v>
      </c>
      <c r="I77" s="7">
        <v>178700.36</v>
      </c>
      <c r="J77" s="7">
        <v>223903.63</v>
      </c>
      <c r="K77" s="8">
        <v>280</v>
      </c>
      <c r="L77" s="8">
        <v>135</v>
      </c>
      <c r="M77" s="8">
        <v>77</v>
      </c>
    </row>
    <row r="78" spans="1:13" x14ac:dyDescent="0.25">
      <c r="A78" s="4" t="s">
        <v>23</v>
      </c>
      <c r="B78" s="5" t="s">
        <v>78</v>
      </c>
      <c r="C78" s="4" t="s">
        <v>4</v>
      </c>
      <c r="D78" s="5" t="s">
        <v>62</v>
      </c>
      <c r="E78" s="6">
        <v>490.82556615159979</v>
      </c>
      <c r="F78" s="6">
        <v>432.80629857869997</v>
      </c>
      <c r="G78" s="6">
        <v>200.13832903330001</v>
      </c>
      <c r="H78" s="7">
        <v>6116923.1799999997</v>
      </c>
      <c r="I78" s="7">
        <v>5752944.2800000003</v>
      </c>
      <c r="J78" s="7">
        <v>2850196.72</v>
      </c>
      <c r="K78" s="8">
        <v>4800</v>
      </c>
      <c r="L78" s="8">
        <v>4640</v>
      </c>
      <c r="M78" s="8">
        <v>3047</v>
      </c>
    </row>
    <row r="79" spans="1:13" x14ac:dyDescent="0.25">
      <c r="A79" s="4" t="s">
        <v>23</v>
      </c>
      <c r="B79" s="5" t="s">
        <v>78</v>
      </c>
      <c r="C79" s="4" t="s">
        <v>5</v>
      </c>
      <c r="D79" s="5" t="s">
        <v>62</v>
      </c>
      <c r="E79" s="6">
        <v>14415.566538332601</v>
      </c>
      <c r="F79" s="6">
        <v>13372.664384921614</v>
      </c>
      <c r="G79" s="6">
        <v>12432.015611119796</v>
      </c>
      <c r="H79" s="7">
        <v>152985326.61000001</v>
      </c>
      <c r="I79" s="7">
        <v>156221283.31</v>
      </c>
      <c r="J79" s="7">
        <v>153117227.83000001</v>
      </c>
      <c r="K79" s="8">
        <v>75246</v>
      </c>
      <c r="L79" s="8">
        <v>72158</v>
      </c>
      <c r="M79" s="8">
        <v>68421</v>
      </c>
    </row>
    <row r="80" spans="1:13" x14ac:dyDescent="0.25">
      <c r="A80" s="4" t="s">
        <v>23</v>
      </c>
      <c r="B80" s="5" t="s">
        <v>78</v>
      </c>
      <c r="C80" s="4" t="s">
        <v>6</v>
      </c>
      <c r="D80" s="5" t="s">
        <v>62</v>
      </c>
      <c r="E80" s="6">
        <v>1608.9172639599997</v>
      </c>
      <c r="F80" s="6">
        <v>1799.8945294942989</v>
      </c>
      <c r="G80" s="6">
        <v>2021.3154969986003</v>
      </c>
      <c r="H80" s="7">
        <v>18371207.239999998</v>
      </c>
      <c r="I80" s="7">
        <v>22564760.719999999</v>
      </c>
      <c r="J80" s="7">
        <v>28084286.129999999</v>
      </c>
      <c r="K80" s="8">
        <v>10693</v>
      </c>
      <c r="L80" s="8">
        <v>12165</v>
      </c>
      <c r="M80" s="8">
        <v>13892</v>
      </c>
    </row>
    <row r="81" spans="1:13" x14ac:dyDescent="0.25">
      <c r="A81" s="4" t="s">
        <v>23</v>
      </c>
      <c r="B81" s="5" t="s">
        <v>78</v>
      </c>
      <c r="C81" s="4" t="s">
        <v>7</v>
      </c>
      <c r="D81" s="5" t="s">
        <v>62</v>
      </c>
      <c r="E81" s="6">
        <v>8767.9931498318001</v>
      </c>
      <c r="F81" s="6">
        <v>8115.5356354229925</v>
      </c>
      <c r="G81" s="6">
        <v>8458.6562581569924</v>
      </c>
      <c r="H81" s="7">
        <v>94654554.239999995</v>
      </c>
      <c r="I81" s="7">
        <v>97737634.650000006</v>
      </c>
      <c r="J81" s="7">
        <v>106488780.81</v>
      </c>
      <c r="K81" s="8">
        <v>40154</v>
      </c>
      <c r="L81" s="8">
        <v>40481</v>
      </c>
      <c r="M81" s="8">
        <v>39993</v>
      </c>
    </row>
    <row r="82" spans="1:13" x14ac:dyDescent="0.25">
      <c r="A82" s="4" t="s">
        <v>23</v>
      </c>
      <c r="B82" s="5" t="s">
        <v>78</v>
      </c>
      <c r="C82" s="4" t="s">
        <v>8</v>
      </c>
      <c r="D82" s="5" t="s">
        <v>62</v>
      </c>
      <c r="E82" s="6">
        <v>396.3016474439998</v>
      </c>
      <c r="F82" s="6">
        <v>437.80719757890023</v>
      </c>
      <c r="G82" s="6">
        <v>377.8676069577001</v>
      </c>
      <c r="H82" s="7">
        <v>4464971.58</v>
      </c>
      <c r="I82" s="7">
        <v>5423261.0999999996</v>
      </c>
      <c r="J82" s="7">
        <v>4775275.01</v>
      </c>
      <c r="K82" s="8">
        <v>1793</v>
      </c>
      <c r="L82" s="8">
        <v>1747</v>
      </c>
      <c r="M82" s="8">
        <v>1563</v>
      </c>
    </row>
    <row r="83" spans="1:13" x14ac:dyDescent="0.25">
      <c r="A83" s="4" t="s">
        <v>24</v>
      </c>
      <c r="B83" s="5" t="s">
        <v>78</v>
      </c>
      <c r="C83" s="4" t="s">
        <v>4</v>
      </c>
      <c r="D83" s="5" t="s">
        <v>62</v>
      </c>
      <c r="E83" s="6">
        <v>201.94757057520007</v>
      </c>
      <c r="F83" s="6">
        <v>96.480284739100014</v>
      </c>
      <c r="G83" s="6">
        <v>102.18314276450002</v>
      </c>
      <c r="H83" s="7">
        <v>2097586.59</v>
      </c>
      <c r="I83" s="7">
        <v>961877.01</v>
      </c>
      <c r="J83" s="7">
        <v>955827.21</v>
      </c>
      <c r="K83" s="8">
        <v>3447</v>
      </c>
      <c r="L83" s="8">
        <v>1753</v>
      </c>
      <c r="M83" s="8">
        <v>1674</v>
      </c>
    </row>
    <row r="84" spans="1:13" x14ac:dyDescent="0.25">
      <c r="A84" s="4" t="s">
        <v>24</v>
      </c>
      <c r="B84" s="5" t="s">
        <v>78</v>
      </c>
      <c r="C84" s="4" t="s">
        <v>5</v>
      </c>
      <c r="D84" s="5" t="s">
        <v>62</v>
      </c>
      <c r="E84" s="6">
        <v>1001.8156098383</v>
      </c>
      <c r="F84" s="6">
        <v>1100.3916242170988</v>
      </c>
      <c r="G84" s="6">
        <v>1194.6251587633005</v>
      </c>
      <c r="H84" s="7">
        <v>9983570.6600000001</v>
      </c>
      <c r="I84" s="7">
        <v>11156123.380000001</v>
      </c>
      <c r="J84" s="7">
        <v>11044748.5</v>
      </c>
      <c r="K84" s="8">
        <v>19184</v>
      </c>
      <c r="L84" s="8">
        <v>20437</v>
      </c>
      <c r="M84" s="8">
        <v>21088</v>
      </c>
    </row>
    <row r="85" spans="1:13" x14ac:dyDescent="0.25">
      <c r="A85" s="4" t="s">
        <v>24</v>
      </c>
      <c r="B85" s="5" t="s">
        <v>78</v>
      </c>
      <c r="C85" s="4" t="s">
        <v>6</v>
      </c>
      <c r="D85" s="5" t="s">
        <v>62</v>
      </c>
      <c r="E85" s="6">
        <v>566.35438563970001</v>
      </c>
      <c r="F85" s="6">
        <v>693.46840512090023</v>
      </c>
      <c r="G85" s="6">
        <v>693.51480660089965</v>
      </c>
      <c r="H85" s="7">
        <v>5350868.8099999996</v>
      </c>
      <c r="I85" s="7">
        <v>6755697.4400000004</v>
      </c>
      <c r="J85" s="7">
        <v>6317276.0800000001</v>
      </c>
      <c r="K85" s="8">
        <v>8591</v>
      </c>
      <c r="L85" s="8">
        <v>9838</v>
      </c>
      <c r="M85" s="8">
        <v>9450</v>
      </c>
    </row>
    <row r="86" spans="1:13" x14ac:dyDescent="0.25">
      <c r="A86" s="4" t="s">
        <v>24</v>
      </c>
      <c r="B86" s="5" t="s">
        <v>78</v>
      </c>
      <c r="C86" s="4" t="s">
        <v>7</v>
      </c>
      <c r="D86" s="5" t="s">
        <v>62</v>
      </c>
      <c r="E86" s="6">
        <v>1082.0923799966995</v>
      </c>
      <c r="F86" s="6">
        <v>1095.3094093481996</v>
      </c>
      <c r="G86" s="6">
        <v>1183.5687597782003</v>
      </c>
      <c r="H86" s="7">
        <v>11553014.050000001</v>
      </c>
      <c r="I86" s="7">
        <v>11977793.16</v>
      </c>
      <c r="J86" s="7">
        <v>11769261.710000001</v>
      </c>
      <c r="K86" s="8">
        <v>15211</v>
      </c>
      <c r="L86" s="8">
        <v>14654</v>
      </c>
      <c r="M86" s="8">
        <v>15600</v>
      </c>
    </row>
    <row r="87" spans="1:13" x14ac:dyDescent="0.25">
      <c r="A87" s="4" t="s">
        <v>24</v>
      </c>
      <c r="B87" s="5" t="s">
        <v>78</v>
      </c>
      <c r="C87" s="4" t="s">
        <v>8</v>
      </c>
      <c r="D87" s="5" t="s">
        <v>62</v>
      </c>
      <c r="E87" s="6">
        <v>89.015045402800084</v>
      </c>
      <c r="F87" s="6">
        <v>67.65548856220002</v>
      </c>
      <c r="G87" s="6">
        <v>122.85917056029999</v>
      </c>
      <c r="H87" s="7">
        <v>929358.8</v>
      </c>
      <c r="I87" s="7">
        <v>718621.09</v>
      </c>
      <c r="J87" s="7">
        <v>1290982.6000000001</v>
      </c>
      <c r="K87" s="8">
        <v>1322</v>
      </c>
      <c r="L87" s="8">
        <v>460</v>
      </c>
      <c r="M87" s="8">
        <v>1697</v>
      </c>
    </row>
    <row r="88" spans="1:13" x14ac:dyDescent="0.25">
      <c r="A88" s="4" t="s">
        <v>25</v>
      </c>
      <c r="B88" s="5" t="s">
        <v>78</v>
      </c>
      <c r="C88" s="4" t="s">
        <v>4</v>
      </c>
      <c r="D88" s="5" t="s">
        <v>62</v>
      </c>
      <c r="E88" s="6">
        <v>156.8360541962</v>
      </c>
      <c r="F88" s="6">
        <v>125.3811185464</v>
      </c>
      <c r="G88" s="6">
        <v>104.2440180225</v>
      </c>
      <c r="H88" s="7">
        <v>1522977.3</v>
      </c>
      <c r="I88" s="7">
        <v>1346568.58</v>
      </c>
      <c r="J88" s="7">
        <v>1281851.3</v>
      </c>
      <c r="K88" s="8">
        <v>4211</v>
      </c>
      <c r="L88" s="8">
        <v>3348</v>
      </c>
      <c r="M88" s="8">
        <v>2793</v>
      </c>
    </row>
    <row r="89" spans="1:13" x14ac:dyDescent="0.25">
      <c r="A89" s="4" t="s">
        <v>25</v>
      </c>
      <c r="B89" s="5" t="s">
        <v>78</v>
      </c>
      <c r="C89" s="4" t="s">
        <v>5</v>
      </c>
      <c r="D89" s="5" t="s">
        <v>62</v>
      </c>
      <c r="E89" s="6">
        <v>479.96969286099983</v>
      </c>
      <c r="F89" s="6">
        <v>470.22433178079996</v>
      </c>
      <c r="G89" s="6">
        <v>366.42409872489998</v>
      </c>
      <c r="H89" s="7">
        <v>4754404.88</v>
      </c>
      <c r="I89" s="7">
        <v>5081198.43</v>
      </c>
      <c r="J89" s="7">
        <v>4514188.93</v>
      </c>
      <c r="K89" s="8">
        <v>12353</v>
      </c>
      <c r="L89" s="8">
        <v>11991</v>
      </c>
      <c r="M89" s="8">
        <v>9216</v>
      </c>
    </row>
    <row r="90" spans="1:13" x14ac:dyDescent="0.25">
      <c r="A90" s="4" t="s">
        <v>25</v>
      </c>
      <c r="B90" s="5" t="s">
        <v>78</v>
      </c>
      <c r="C90" s="4" t="s">
        <v>6</v>
      </c>
      <c r="D90" s="5" t="s">
        <v>62</v>
      </c>
      <c r="E90" s="6">
        <v>280.56617199579995</v>
      </c>
      <c r="F90" s="6">
        <v>341.02942213419993</v>
      </c>
      <c r="G90" s="6">
        <v>303.27631348840004</v>
      </c>
      <c r="H90" s="7">
        <v>2639879.91</v>
      </c>
      <c r="I90" s="7">
        <v>3533831.03</v>
      </c>
      <c r="J90" s="7">
        <v>3599044.83</v>
      </c>
      <c r="K90" s="8">
        <v>7854</v>
      </c>
      <c r="L90" s="8">
        <v>9308</v>
      </c>
      <c r="M90" s="8">
        <v>8164</v>
      </c>
    </row>
    <row r="91" spans="1:13" x14ac:dyDescent="0.25">
      <c r="A91" s="4" t="s">
        <v>25</v>
      </c>
      <c r="B91" s="5" t="s">
        <v>78</v>
      </c>
      <c r="C91" s="4" t="s">
        <v>7</v>
      </c>
      <c r="D91" s="5" t="s">
        <v>62</v>
      </c>
      <c r="E91" s="6">
        <v>65.936433589300009</v>
      </c>
      <c r="F91" s="6">
        <v>75.114816239299984</v>
      </c>
      <c r="G91" s="6">
        <v>64.782340730800016</v>
      </c>
      <c r="H91" s="7">
        <v>657218.48</v>
      </c>
      <c r="I91" s="7">
        <v>819462.39</v>
      </c>
      <c r="J91" s="7">
        <v>800132.9</v>
      </c>
      <c r="K91" s="8">
        <v>1617</v>
      </c>
      <c r="L91" s="8">
        <v>1815</v>
      </c>
      <c r="M91" s="8">
        <v>1590</v>
      </c>
    </row>
    <row r="92" spans="1:13" x14ac:dyDescent="0.25">
      <c r="A92" s="4" t="s">
        <v>25</v>
      </c>
      <c r="B92" s="5" t="s">
        <v>78</v>
      </c>
      <c r="C92" s="4" t="s">
        <v>8</v>
      </c>
      <c r="D92" s="5" t="s">
        <v>62</v>
      </c>
      <c r="E92" s="6">
        <v>4.4891020111000008</v>
      </c>
      <c r="F92" s="6">
        <v>2.7175001334999997</v>
      </c>
      <c r="G92" s="6">
        <v>2.9384621873000003</v>
      </c>
      <c r="H92" s="7">
        <v>41128.04</v>
      </c>
      <c r="I92" s="7">
        <v>30874.400000000001</v>
      </c>
      <c r="J92" s="7">
        <v>38234.81</v>
      </c>
      <c r="K92" s="8">
        <v>116</v>
      </c>
      <c r="L92" s="8">
        <v>62</v>
      </c>
      <c r="M92" s="8">
        <v>71</v>
      </c>
    </row>
    <row r="93" spans="1:13" x14ac:dyDescent="0.25">
      <c r="A93" s="4" t="s">
        <v>26</v>
      </c>
      <c r="B93" s="5" t="s">
        <v>78</v>
      </c>
      <c r="C93" s="4" t="s">
        <v>4</v>
      </c>
      <c r="D93" s="5" t="s">
        <v>62</v>
      </c>
      <c r="E93" s="6">
        <v>708.0930780846993</v>
      </c>
      <c r="F93" s="6">
        <v>300.60583645930001</v>
      </c>
      <c r="G93" s="6">
        <v>290.67925540039988</v>
      </c>
      <c r="H93" s="7">
        <v>8361938.3700000001</v>
      </c>
      <c r="I93" s="7">
        <v>4393507.4000000004</v>
      </c>
      <c r="J93" s="7">
        <v>4156508.66</v>
      </c>
      <c r="K93" s="8">
        <v>9174</v>
      </c>
      <c r="L93" s="8">
        <v>5856</v>
      </c>
      <c r="M93" s="8">
        <v>5531</v>
      </c>
    </row>
    <row r="94" spans="1:13" x14ac:dyDescent="0.25">
      <c r="A94" s="4" t="s">
        <v>26</v>
      </c>
      <c r="B94" s="5" t="s">
        <v>78</v>
      </c>
      <c r="C94" s="4" t="s">
        <v>5</v>
      </c>
      <c r="D94" s="5" t="s">
        <v>62</v>
      </c>
      <c r="E94" s="6">
        <v>4596.2002078622963</v>
      </c>
      <c r="F94" s="6">
        <v>3972.4114058270011</v>
      </c>
      <c r="G94" s="6">
        <v>3352.1290907378007</v>
      </c>
      <c r="H94" s="7">
        <v>52562943.520000003</v>
      </c>
      <c r="I94" s="7">
        <v>52694314.469999999</v>
      </c>
      <c r="J94" s="7">
        <v>48272835.850000001</v>
      </c>
      <c r="K94" s="8">
        <v>32302</v>
      </c>
      <c r="L94" s="8">
        <v>29181</v>
      </c>
      <c r="M94" s="8">
        <v>24244</v>
      </c>
    </row>
    <row r="95" spans="1:13" x14ac:dyDescent="0.25">
      <c r="A95" s="4" t="s">
        <v>26</v>
      </c>
      <c r="B95" s="5" t="s">
        <v>78</v>
      </c>
      <c r="C95" s="4" t="s">
        <v>6</v>
      </c>
      <c r="D95" s="5" t="s">
        <v>62</v>
      </c>
      <c r="E95" s="6">
        <v>2065.2791014817999</v>
      </c>
      <c r="F95" s="6">
        <v>2316.8045710469992</v>
      </c>
      <c r="G95" s="6">
        <v>2334.7038048307008</v>
      </c>
      <c r="H95" s="7">
        <v>23851411.010000002</v>
      </c>
      <c r="I95" s="7">
        <v>31488454.91</v>
      </c>
      <c r="J95" s="7">
        <v>33059558.870000001</v>
      </c>
      <c r="K95" s="8">
        <v>18836</v>
      </c>
      <c r="L95" s="8">
        <v>20760</v>
      </c>
      <c r="M95" s="8">
        <v>20580</v>
      </c>
    </row>
    <row r="96" spans="1:13" x14ac:dyDescent="0.25">
      <c r="A96" s="4" t="s">
        <v>26</v>
      </c>
      <c r="B96" s="5" t="s">
        <v>78</v>
      </c>
      <c r="C96" s="4" t="s">
        <v>7</v>
      </c>
      <c r="D96" s="5" t="s">
        <v>62</v>
      </c>
      <c r="E96" s="6">
        <v>7093.2094569466999</v>
      </c>
      <c r="F96" s="6">
        <v>6769.1209917513952</v>
      </c>
      <c r="G96" s="6">
        <v>6467.3543121267012</v>
      </c>
      <c r="H96" s="7">
        <v>76555646.980000004</v>
      </c>
      <c r="I96" s="7">
        <v>83576387.209999993</v>
      </c>
      <c r="J96" s="7">
        <v>85171774.650000006</v>
      </c>
      <c r="K96" s="8">
        <v>39565</v>
      </c>
      <c r="L96" s="8">
        <v>39707</v>
      </c>
      <c r="M96" s="8">
        <v>37136</v>
      </c>
    </row>
    <row r="97" spans="1:13" x14ac:dyDescent="0.25">
      <c r="A97" s="4" t="s">
        <v>26</v>
      </c>
      <c r="B97" s="5" t="s">
        <v>78</v>
      </c>
      <c r="C97" s="4" t="s">
        <v>8</v>
      </c>
      <c r="D97" s="5" t="s">
        <v>62</v>
      </c>
      <c r="E97" s="6">
        <v>672.98192069390007</v>
      </c>
      <c r="F97" s="6">
        <v>586.49325143840019</v>
      </c>
      <c r="G97" s="6">
        <v>652.11860779900019</v>
      </c>
      <c r="H97" s="7">
        <v>7185270.29</v>
      </c>
      <c r="I97" s="7">
        <v>7264030.0599999996</v>
      </c>
      <c r="J97" s="7">
        <v>8741599.8599999994</v>
      </c>
      <c r="K97" s="8">
        <v>2900</v>
      </c>
      <c r="L97" s="8">
        <v>2292</v>
      </c>
      <c r="M97" s="8">
        <v>3444</v>
      </c>
    </row>
    <row r="98" spans="1:13" x14ac:dyDescent="0.25">
      <c r="A98" s="4" t="s">
        <v>27</v>
      </c>
      <c r="B98" s="5" t="s">
        <v>78</v>
      </c>
      <c r="C98" s="4" t="s">
        <v>4</v>
      </c>
      <c r="D98" s="5" t="s">
        <v>62</v>
      </c>
      <c r="E98" s="6">
        <v>629.4033763440998</v>
      </c>
      <c r="F98" s="6">
        <v>260.9245839898</v>
      </c>
      <c r="G98" s="6">
        <v>295.40405267759991</v>
      </c>
      <c r="H98" s="7">
        <v>6968828.9100000001</v>
      </c>
      <c r="I98" s="7">
        <v>3468967.6</v>
      </c>
      <c r="J98" s="7">
        <v>4273304.8</v>
      </c>
      <c r="K98" s="8">
        <v>8101</v>
      </c>
      <c r="L98" s="8">
        <v>4958</v>
      </c>
      <c r="M98" s="8">
        <v>5653</v>
      </c>
    </row>
    <row r="99" spans="1:13" x14ac:dyDescent="0.25">
      <c r="A99" s="4" t="s">
        <v>27</v>
      </c>
      <c r="B99" s="5" t="s">
        <v>78</v>
      </c>
      <c r="C99" s="4" t="s">
        <v>5</v>
      </c>
      <c r="D99" s="5" t="s">
        <v>62</v>
      </c>
      <c r="E99" s="6">
        <v>3117.882509242701</v>
      </c>
      <c r="F99" s="6">
        <v>2674.8554158913989</v>
      </c>
      <c r="G99" s="6">
        <v>2277.1970863441998</v>
      </c>
      <c r="H99" s="7">
        <v>40325207.090000004</v>
      </c>
      <c r="I99" s="7">
        <v>40523958.090000004</v>
      </c>
      <c r="J99" s="7">
        <v>36844237.789999999</v>
      </c>
      <c r="K99" s="8">
        <v>17754</v>
      </c>
      <c r="L99" s="8">
        <v>16543</v>
      </c>
      <c r="M99" s="8">
        <v>14558</v>
      </c>
    </row>
    <row r="100" spans="1:13" x14ac:dyDescent="0.25">
      <c r="A100" s="4" t="s">
        <v>27</v>
      </c>
      <c r="B100" s="5" t="s">
        <v>78</v>
      </c>
      <c r="C100" s="4" t="s">
        <v>6</v>
      </c>
      <c r="D100" s="5" t="s">
        <v>62</v>
      </c>
      <c r="E100" s="6">
        <v>2827.5905883093992</v>
      </c>
      <c r="F100" s="6">
        <v>3084.9536922217994</v>
      </c>
      <c r="G100" s="6">
        <v>2897.3532482217001</v>
      </c>
      <c r="H100" s="7">
        <v>35828203.560000002</v>
      </c>
      <c r="I100" s="7">
        <v>45000934.939999998</v>
      </c>
      <c r="J100" s="7">
        <v>45374268.140000001</v>
      </c>
      <c r="K100" s="8">
        <v>27351</v>
      </c>
      <c r="L100" s="8">
        <v>29831</v>
      </c>
      <c r="M100" s="8">
        <v>28299</v>
      </c>
    </row>
    <row r="101" spans="1:13" x14ac:dyDescent="0.25">
      <c r="A101" s="4" t="s">
        <v>27</v>
      </c>
      <c r="B101" s="5" t="s">
        <v>78</v>
      </c>
      <c r="C101" s="4" t="s">
        <v>7</v>
      </c>
      <c r="D101" s="5" t="s">
        <v>62</v>
      </c>
      <c r="E101" s="6">
        <v>2809.9705513512986</v>
      </c>
      <c r="F101" s="6">
        <v>2423.2259031160006</v>
      </c>
      <c r="G101" s="6">
        <v>2249.4706647780999</v>
      </c>
      <c r="H101" s="7">
        <v>35338108.049999997</v>
      </c>
      <c r="I101" s="7">
        <v>34860871.240000002</v>
      </c>
      <c r="J101" s="7">
        <v>34557536.340000004</v>
      </c>
      <c r="K101" s="8">
        <v>12402</v>
      </c>
      <c r="L101" s="8">
        <v>11603</v>
      </c>
      <c r="M101" s="8">
        <v>10966</v>
      </c>
    </row>
    <row r="102" spans="1:13" x14ac:dyDescent="0.25">
      <c r="A102" s="4" t="s">
        <v>27</v>
      </c>
      <c r="B102" s="5" t="s">
        <v>78</v>
      </c>
      <c r="C102" s="4" t="s">
        <v>8</v>
      </c>
      <c r="D102" s="5" t="s">
        <v>62</v>
      </c>
      <c r="E102" s="6">
        <v>280.72031183700005</v>
      </c>
      <c r="F102" s="6">
        <v>275.2436188060999</v>
      </c>
      <c r="G102" s="6">
        <v>267.81263946029981</v>
      </c>
      <c r="H102" s="7">
        <v>3506777.68</v>
      </c>
      <c r="I102" s="7">
        <v>4024672.44</v>
      </c>
      <c r="J102" s="7">
        <v>4536826.96</v>
      </c>
      <c r="K102" s="8">
        <v>1043</v>
      </c>
      <c r="L102" s="8">
        <v>912</v>
      </c>
      <c r="M102" s="8">
        <v>1382</v>
      </c>
    </row>
    <row r="103" spans="1:13" x14ac:dyDescent="0.25">
      <c r="A103" s="4" t="s">
        <v>28</v>
      </c>
      <c r="B103" s="5" t="s">
        <v>78</v>
      </c>
      <c r="C103" s="4" t="s">
        <v>4</v>
      </c>
      <c r="D103" s="5" t="s">
        <v>62</v>
      </c>
      <c r="E103" s="6">
        <v>238.34459233540002</v>
      </c>
      <c r="F103" s="6">
        <v>88.36303849739997</v>
      </c>
      <c r="G103" s="6">
        <v>54.262301533000013</v>
      </c>
      <c r="H103" s="7">
        <v>3249083.13</v>
      </c>
      <c r="I103" s="7">
        <v>1224819.9099999999</v>
      </c>
      <c r="J103" s="7">
        <v>676541.82</v>
      </c>
      <c r="K103" s="8">
        <v>3135</v>
      </c>
      <c r="L103" s="8">
        <v>1627</v>
      </c>
      <c r="M103" s="8">
        <v>818</v>
      </c>
    </row>
    <row r="104" spans="1:13" x14ac:dyDescent="0.25">
      <c r="A104" s="4" t="s">
        <v>28</v>
      </c>
      <c r="B104" s="5" t="s">
        <v>78</v>
      </c>
      <c r="C104" s="4" t="s">
        <v>5</v>
      </c>
      <c r="D104" s="5" t="s">
        <v>62</v>
      </c>
      <c r="E104" s="6">
        <v>2116.8163266421002</v>
      </c>
      <c r="F104" s="6">
        <v>1757.7144168186005</v>
      </c>
      <c r="G104" s="6">
        <v>1657.0647004882005</v>
      </c>
      <c r="H104" s="7">
        <v>27018274.850000001</v>
      </c>
      <c r="I104" s="7">
        <v>22552375.510000002</v>
      </c>
      <c r="J104" s="7">
        <v>22694968.120000001</v>
      </c>
      <c r="K104" s="8">
        <v>23624</v>
      </c>
      <c r="L104" s="8">
        <v>20282</v>
      </c>
      <c r="M104" s="8">
        <v>19523</v>
      </c>
    </row>
    <row r="105" spans="1:13" x14ac:dyDescent="0.25">
      <c r="A105" s="4" t="s">
        <v>28</v>
      </c>
      <c r="B105" s="5" t="s">
        <v>78</v>
      </c>
      <c r="C105" s="4" t="s">
        <v>6</v>
      </c>
      <c r="D105" s="5" t="s">
        <v>62</v>
      </c>
      <c r="E105" s="6">
        <v>658.71217647170022</v>
      </c>
      <c r="F105" s="6">
        <v>844.77035665300025</v>
      </c>
      <c r="G105" s="6">
        <v>845.56150306379971</v>
      </c>
      <c r="H105" s="7">
        <v>9540265.6300000008</v>
      </c>
      <c r="I105" s="7">
        <v>12202747.619999999</v>
      </c>
      <c r="J105" s="7">
        <v>12747366.539999999</v>
      </c>
      <c r="K105" s="8">
        <v>7599</v>
      </c>
      <c r="L105" s="8">
        <v>8765</v>
      </c>
      <c r="M105" s="8">
        <v>8999</v>
      </c>
    </row>
    <row r="106" spans="1:13" x14ac:dyDescent="0.25">
      <c r="A106" s="4" t="s">
        <v>28</v>
      </c>
      <c r="B106" s="5" t="s">
        <v>78</v>
      </c>
      <c r="C106" s="4" t="s">
        <v>7</v>
      </c>
      <c r="D106" s="5" t="s">
        <v>62</v>
      </c>
      <c r="E106" s="6">
        <v>1956.8384672974985</v>
      </c>
      <c r="F106" s="6">
        <v>2029.6272202047985</v>
      </c>
      <c r="G106" s="6">
        <v>1919.8781798301989</v>
      </c>
      <c r="H106" s="7">
        <v>23675786.050000001</v>
      </c>
      <c r="I106" s="7">
        <v>24019762.870000001</v>
      </c>
      <c r="J106" s="7">
        <v>23658932.649999999</v>
      </c>
      <c r="K106" s="8">
        <v>21137</v>
      </c>
      <c r="L106" s="8">
        <v>21031</v>
      </c>
      <c r="M106" s="8">
        <v>20090</v>
      </c>
    </row>
    <row r="107" spans="1:13" x14ac:dyDescent="0.25">
      <c r="A107" s="4" t="s">
        <v>28</v>
      </c>
      <c r="B107" s="5" t="s">
        <v>78</v>
      </c>
      <c r="C107" s="4" t="s">
        <v>8</v>
      </c>
      <c r="D107" s="5" t="s">
        <v>62</v>
      </c>
      <c r="E107" s="6">
        <v>0</v>
      </c>
      <c r="F107" s="6">
        <v>166.40469478959997</v>
      </c>
      <c r="G107" s="6">
        <v>125.09326162420005</v>
      </c>
      <c r="H107" s="7">
        <v>0</v>
      </c>
      <c r="I107" s="7">
        <v>2107623.16</v>
      </c>
      <c r="J107" s="7">
        <v>1599810.22</v>
      </c>
      <c r="K107" s="8">
        <v>0</v>
      </c>
      <c r="L107" s="8">
        <v>1311</v>
      </c>
      <c r="M107" s="8">
        <v>871</v>
      </c>
    </row>
    <row r="108" spans="1:13" x14ac:dyDescent="0.25">
      <c r="A108" s="4" t="s">
        <v>29</v>
      </c>
      <c r="B108" s="5" t="s">
        <v>78</v>
      </c>
      <c r="C108" s="4" t="s">
        <v>4</v>
      </c>
      <c r="D108" s="5" t="s">
        <v>62</v>
      </c>
      <c r="E108" s="6">
        <v>2377.3819605411986</v>
      </c>
      <c r="F108" s="6">
        <v>1846.4889221028002</v>
      </c>
      <c r="G108" s="6">
        <v>1691.059917429199</v>
      </c>
      <c r="H108" s="7">
        <v>27767917.449999999</v>
      </c>
      <c r="I108" s="7">
        <v>21749652.120000001</v>
      </c>
      <c r="J108" s="7">
        <v>19959166.32</v>
      </c>
      <c r="K108" s="8">
        <v>27410</v>
      </c>
      <c r="L108" s="8">
        <v>23208</v>
      </c>
      <c r="M108" s="8">
        <v>21776</v>
      </c>
    </row>
    <row r="109" spans="1:13" x14ac:dyDescent="0.25">
      <c r="A109" s="4" t="s">
        <v>29</v>
      </c>
      <c r="B109" s="5" t="s">
        <v>78</v>
      </c>
      <c r="C109" s="4" t="s">
        <v>5</v>
      </c>
      <c r="D109" s="5" t="s">
        <v>62</v>
      </c>
      <c r="E109" s="6">
        <v>11623.810712359897</v>
      </c>
      <c r="F109" s="6">
        <v>11419.371664085213</v>
      </c>
      <c r="G109" s="6">
        <v>11400.473259626195</v>
      </c>
      <c r="H109" s="7">
        <v>129546408.23999999</v>
      </c>
      <c r="I109" s="7">
        <v>128003319.86</v>
      </c>
      <c r="J109" s="7">
        <v>134793187.59999999</v>
      </c>
      <c r="K109" s="8">
        <v>44485</v>
      </c>
      <c r="L109" s="8">
        <v>43088</v>
      </c>
      <c r="M109" s="8">
        <v>44866</v>
      </c>
    </row>
    <row r="110" spans="1:13" x14ac:dyDescent="0.25">
      <c r="A110" s="4" t="s">
        <v>29</v>
      </c>
      <c r="B110" s="5" t="s">
        <v>78</v>
      </c>
      <c r="C110" s="4" t="s">
        <v>6</v>
      </c>
      <c r="D110" s="5" t="s">
        <v>62</v>
      </c>
      <c r="E110" s="6">
        <v>4756.2512554829973</v>
      </c>
      <c r="F110" s="6">
        <v>5221.3499546274934</v>
      </c>
      <c r="G110" s="6">
        <v>4648.9865040593959</v>
      </c>
      <c r="H110" s="7">
        <v>51310100.600000001</v>
      </c>
      <c r="I110" s="7">
        <v>55699537.469999999</v>
      </c>
      <c r="J110" s="7">
        <v>52901882.409999996</v>
      </c>
      <c r="K110" s="8">
        <v>25779</v>
      </c>
      <c r="L110" s="8">
        <v>27360</v>
      </c>
      <c r="M110" s="8">
        <v>22947</v>
      </c>
    </row>
    <row r="111" spans="1:13" x14ac:dyDescent="0.25">
      <c r="A111" s="4" t="s">
        <v>29</v>
      </c>
      <c r="B111" s="5" t="s">
        <v>78</v>
      </c>
      <c r="C111" s="4" t="s">
        <v>7</v>
      </c>
      <c r="D111" s="5" t="s">
        <v>62</v>
      </c>
      <c r="E111" s="6">
        <v>5950.2274356150992</v>
      </c>
      <c r="F111" s="6">
        <v>6349.8436961252864</v>
      </c>
      <c r="G111" s="6">
        <v>6189.9118835818017</v>
      </c>
      <c r="H111" s="7">
        <v>72389447.560000002</v>
      </c>
      <c r="I111" s="7">
        <v>76631072.959999993</v>
      </c>
      <c r="J111" s="7">
        <v>78309994.099999994</v>
      </c>
      <c r="K111" s="8">
        <v>16648</v>
      </c>
      <c r="L111" s="8">
        <v>16833</v>
      </c>
      <c r="M111" s="8">
        <v>16164</v>
      </c>
    </row>
    <row r="112" spans="1:13" x14ac:dyDescent="0.25">
      <c r="A112" s="4" t="s">
        <v>29</v>
      </c>
      <c r="B112" s="5" t="s">
        <v>78</v>
      </c>
      <c r="C112" s="4" t="s">
        <v>8</v>
      </c>
      <c r="D112" s="5" t="s">
        <v>62</v>
      </c>
      <c r="E112" s="6">
        <v>243.92655776569984</v>
      </c>
      <c r="F112" s="6">
        <v>249.5441518169001</v>
      </c>
      <c r="G112" s="6">
        <v>199.98625131580013</v>
      </c>
      <c r="H112" s="7">
        <v>2986992.15</v>
      </c>
      <c r="I112" s="7">
        <v>2949098.54</v>
      </c>
      <c r="J112" s="7">
        <v>2653468.14</v>
      </c>
      <c r="K112" s="8">
        <v>591</v>
      </c>
      <c r="L112" s="8">
        <v>623</v>
      </c>
      <c r="M112" s="8">
        <v>606</v>
      </c>
    </row>
    <row r="113" spans="1:13" x14ac:dyDescent="0.25">
      <c r="A113" s="4" t="s">
        <v>30</v>
      </c>
      <c r="B113" s="5" t="s">
        <v>78</v>
      </c>
      <c r="C113" s="4" t="s">
        <v>4</v>
      </c>
      <c r="D113" s="5" t="s">
        <v>62</v>
      </c>
      <c r="E113" s="6">
        <v>0</v>
      </c>
      <c r="F113" s="6">
        <v>0</v>
      </c>
      <c r="G113" s="6">
        <v>341.26006460130003</v>
      </c>
      <c r="H113" s="7">
        <v>0</v>
      </c>
      <c r="I113" s="7">
        <v>0</v>
      </c>
      <c r="J113" s="7">
        <v>3491182.99</v>
      </c>
      <c r="K113" s="8">
        <v>0</v>
      </c>
      <c r="L113" s="8">
        <v>0</v>
      </c>
      <c r="M113" s="8">
        <v>6353</v>
      </c>
    </row>
    <row r="114" spans="1:13" x14ac:dyDescent="0.25">
      <c r="A114" s="4" t="s">
        <v>30</v>
      </c>
      <c r="B114" s="5" t="s">
        <v>78</v>
      </c>
      <c r="C114" s="4" t="s">
        <v>5</v>
      </c>
      <c r="D114" s="5" t="s">
        <v>62</v>
      </c>
      <c r="E114" s="6">
        <v>0</v>
      </c>
      <c r="F114" s="6">
        <v>0</v>
      </c>
      <c r="G114" s="6">
        <v>1191.6346261771012</v>
      </c>
      <c r="H114" s="7">
        <v>0</v>
      </c>
      <c r="I114" s="7">
        <v>0</v>
      </c>
      <c r="J114" s="7">
        <v>14701496.380000001</v>
      </c>
      <c r="K114" s="8">
        <v>0</v>
      </c>
      <c r="L114" s="8">
        <v>0</v>
      </c>
      <c r="M114" s="8">
        <v>8990</v>
      </c>
    </row>
    <row r="115" spans="1:13" x14ac:dyDescent="0.25">
      <c r="A115" s="4" t="s">
        <v>30</v>
      </c>
      <c r="B115" s="5" t="s">
        <v>78</v>
      </c>
      <c r="C115" s="4" t="s">
        <v>6</v>
      </c>
      <c r="D115" s="5" t="s">
        <v>62</v>
      </c>
      <c r="E115" s="6">
        <v>0</v>
      </c>
      <c r="F115" s="6">
        <v>0</v>
      </c>
      <c r="G115" s="6">
        <v>687.70230400830019</v>
      </c>
      <c r="H115" s="7">
        <v>0</v>
      </c>
      <c r="I115" s="7">
        <v>0</v>
      </c>
      <c r="J115" s="7">
        <v>7538443.7300000004</v>
      </c>
      <c r="K115" s="8">
        <v>0</v>
      </c>
      <c r="L115" s="8">
        <v>0</v>
      </c>
      <c r="M115" s="8">
        <v>4651</v>
      </c>
    </row>
    <row r="116" spans="1:13" x14ac:dyDescent="0.25">
      <c r="A116" s="4" t="s">
        <v>30</v>
      </c>
      <c r="B116" s="5" t="s">
        <v>78</v>
      </c>
      <c r="C116" s="4" t="s">
        <v>7</v>
      </c>
      <c r="D116" s="5" t="s">
        <v>62</v>
      </c>
      <c r="E116" s="6">
        <v>0</v>
      </c>
      <c r="F116" s="6">
        <v>0</v>
      </c>
      <c r="G116" s="6">
        <v>759.36387870479996</v>
      </c>
      <c r="H116" s="7">
        <v>0</v>
      </c>
      <c r="I116" s="7">
        <v>0</v>
      </c>
      <c r="J116" s="7">
        <v>9465612.5199999996</v>
      </c>
      <c r="K116" s="8">
        <v>0</v>
      </c>
      <c r="L116" s="8">
        <v>0</v>
      </c>
      <c r="M116" s="8">
        <v>2687</v>
      </c>
    </row>
    <row r="117" spans="1:13" x14ac:dyDescent="0.25">
      <c r="A117" s="4" t="s">
        <v>30</v>
      </c>
      <c r="B117" s="5" t="s">
        <v>78</v>
      </c>
      <c r="C117" s="4" t="s">
        <v>8</v>
      </c>
      <c r="D117" s="5" t="s">
        <v>62</v>
      </c>
      <c r="E117" s="6">
        <v>0</v>
      </c>
      <c r="F117" s="6">
        <v>0</v>
      </c>
      <c r="G117" s="6">
        <v>40.547662238999997</v>
      </c>
      <c r="H117" s="7">
        <v>0</v>
      </c>
      <c r="I117" s="7">
        <v>0</v>
      </c>
      <c r="J117" s="7">
        <v>484738.46</v>
      </c>
      <c r="K117" s="8">
        <v>0</v>
      </c>
      <c r="L117" s="8">
        <v>0</v>
      </c>
      <c r="M117" s="8">
        <v>118</v>
      </c>
    </row>
    <row r="118" spans="1:13" x14ac:dyDescent="0.25">
      <c r="A118" s="4" t="s">
        <v>31</v>
      </c>
      <c r="B118" s="5" t="s">
        <v>78</v>
      </c>
      <c r="C118" s="4" t="s">
        <v>4</v>
      </c>
      <c r="D118" s="5" t="s">
        <v>62</v>
      </c>
      <c r="E118" s="6">
        <v>1692.1062868550987</v>
      </c>
      <c r="F118" s="6">
        <v>940.19394041659973</v>
      </c>
      <c r="G118" s="6">
        <v>866.16818509879954</v>
      </c>
      <c r="H118" s="7">
        <v>20282591.760000002</v>
      </c>
      <c r="I118" s="7">
        <v>12256452.91</v>
      </c>
      <c r="J118" s="7">
        <v>12200130.560000001</v>
      </c>
      <c r="K118" s="8">
        <v>20983</v>
      </c>
      <c r="L118" s="8">
        <v>15966</v>
      </c>
      <c r="M118" s="8">
        <v>15243</v>
      </c>
    </row>
    <row r="119" spans="1:13" x14ac:dyDescent="0.25">
      <c r="A119" s="4" t="s">
        <v>31</v>
      </c>
      <c r="B119" s="5" t="s">
        <v>78</v>
      </c>
      <c r="C119" s="4" t="s">
        <v>5</v>
      </c>
      <c r="D119" s="5" t="s">
        <v>62</v>
      </c>
      <c r="E119" s="6">
        <v>9661.7917135722964</v>
      </c>
      <c r="F119" s="6">
        <v>9963.4405618381152</v>
      </c>
      <c r="G119" s="6">
        <v>10452.715356502888</v>
      </c>
      <c r="H119" s="7">
        <v>128243272.05</v>
      </c>
      <c r="I119" s="7">
        <v>134660832.69999999</v>
      </c>
      <c r="J119" s="7">
        <v>142789078.90000001</v>
      </c>
      <c r="K119" s="8">
        <v>113282</v>
      </c>
      <c r="L119" s="8">
        <v>116735</v>
      </c>
      <c r="M119" s="8">
        <v>118119</v>
      </c>
    </row>
    <row r="120" spans="1:13" x14ac:dyDescent="0.25">
      <c r="A120" s="4" t="s">
        <v>31</v>
      </c>
      <c r="B120" s="5" t="s">
        <v>78</v>
      </c>
      <c r="C120" s="4" t="s">
        <v>6</v>
      </c>
      <c r="D120" s="5" t="s">
        <v>62</v>
      </c>
      <c r="E120" s="6">
        <v>6708.9513268278015</v>
      </c>
      <c r="F120" s="6">
        <v>7610.8705446126969</v>
      </c>
      <c r="G120" s="6">
        <v>7612.0619042703911</v>
      </c>
      <c r="H120" s="7">
        <v>84693654.659999996</v>
      </c>
      <c r="I120" s="7">
        <v>97352032.650000006</v>
      </c>
      <c r="J120" s="7">
        <v>100511030.52</v>
      </c>
      <c r="K120" s="8">
        <v>96644</v>
      </c>
      <c r="L120" s="8">
        <v>106647</v>
      </c>
      <c r="M120" s="8">
        <v>106636</v>
      </c>
    </row>
    <row r="121" spans="1:13" x14ac:dyDescent="0.25">
      <c r="A121" s="4" t="s">
        <v>31</v>
      </c>
      <c r="B121" s="5" t="s">
        <v>78</v>
      </c>
      <c r="C121" s="4" t="s">
        <v>7</v>
      </c>
      <c r="D121" s="5" t="s">
        <v>62</v>
      </c>
      <c r="E121" s="6">
        <v>7841.5622350034091</v>
      </c>
      <c r="F121" s="6">
        <v>7591.0581314554001</v>
      </c>
      <c r="G121" s="6">
        <v>8447.1449642145999</v>
      </c>
      <c r="H121" s="7">
        <v>107496628.92</v>
      </c>
      <c r="I121" s="7">
        <v>109657073.13</v>
      </c>
      <c r="J121" s="7">
        <v>126325837.38</v>
      </c>
      <c r="K121" s="8">
        <v>71591</v>
      </c>
      <c r="L121" s="8">
        <v>74155</v>
      </c>
      <c r="M121" s="8">
        <v>77025</v>
      </c>
    </row>
    <row r="122" spans="1:13" x14ac:dyDescent="0.25">
      <c r="A122" s="4" t="s">
        <v>31</v>
      </c>
      <c r="B122" s="5" t="s">
        <v>78</v>
      </c>
      <c r="C122" s="4" t="s">
        <v>8</v>
      </c>
      <c r="D122" s="5" t="s">
        <v>62</v>
      </c>
      <c r="E122" s="6">
        <v>248.67301006539995</v>
      </c>
      <c r="F122" s="6">
        <v>234.99326695970021</v>
      </c>
      <c r="G122" s="6">
        <v>139.23832844569989</v>
      </c>
      <c r="H122" s="7">
        <v>4128366.88</v>
      </c>
      <c r="I122" s="7">
        <v>3788442.91</v>
      </c>
      <c r="J122" s="7">
        <v>2294173.2400000002</v>
      </c>
      <c r="K122" s="8">
        <v>975</v>
      </c>
      <c r="L122" s="8">
        <v>816</v>
      </c>
      <c r="M122" s="8">
        <v>645</v>
      </c>
    </row>
    <row r="123" spans="1:13" x14ac:dyDescent="0.25">
      <c r="A123" s="4" t="s">
        <v>32</v>
      </c>
      <c r="B123" s="5" t="s">
        <v>78</v>
      </c>
      <c r="C123" s="4" t="s">
        <v>4</v>
      </c>
      <c r="D123" s="5" t="s">
        <v>62</v>
      </c>
      <c r="E123" s="6">
        <v>624.6835297358997</v>
      </c>
      <c r="F123" s="6">
        <v>387.92626320779993</v>
      </c>
      <c r="G123" s="6">
        <v>340.50606239980004</v>
      </c>
      <c r="H123" s="7">
        <v>6870647.71</v>
      </c>
      <c r="I123" s="7">
        <v>4219869.1399999997</v>
      </c>
      <c r="J123" s="7">
        <v>3739470.62</v>
      </c>
      <c r="K123" s="8">
        <v>9184</v>
      </c>
      <c r="L123" s="8">
        <v>6514</v>
      </c>
      <c r="M123" s="8">
        <v>6178</v>
      </c>
    </row>
    <row r="124" spans="1:13" x14ac:dyDescent="0.25">
      <c r="A124" s="4" t="s">
        <v>32</v>
      </c>
      <c r="B124" s="5" t="s">
        <v>78</v>
      </c>
      <c r="C124" s="4" t="s">
        <v>5</v>
      </c>
      <c r="D124" s="5" t="s">
        <v>62</v>
      </c>
      <c r="E124" s="6">
        <v>8356.1192344112023</v>
      </c>
      <c r="F124" s="6">
        <v>8374.424669239419</v>
      </c>
      <c r="G124" s="6">
        <v>8316.7717252114981</v>
      </c>
      <c r="H124" s="7">
        <v>94485070.170000002</v>
      </c>
      <c r="I124" s="7">
        <v>95199779.560000002</v>
      </c>
      <c r="J124" s="7">
        <v>96951500.829999998</v>
      </c>
      <c r="K124" s="8">
        <v>53271</v>
      </c>
      <c r="L124" s="8">
        <v>53786</v>
      </c>
      <c r="M124" s="8">
        <v>53106</v>
      </c>
    </row>
    <row r="125" spans="1:13" x14ac:dyDescent="0.25">
      <c r="A125" s="4" t="s">
        <v>32</v>
      </c>
      <c r="B125" s="5" t="s">
        <v>78</v>
      </c>
      <c r="C125" s="4" t="s">
        <v>6</v>
      </c>
      <c r="D125" s="5" t="s">
        <v>62</v>
      </c>
      <c r="E125" s="6">
        <v>1739.237792989501</v>
      </c>
      <c r="F125" s="6">
        <v>2020.0277836526991</v>
      </c>
      <c r="G125" s="6">
        <v>2110.4789475068983</v>
      </c>
      <c r="H125" s="7">
        <v>20669614.739999998</v>
      </c>
      <c r="I125" s="7">
        <v>23442690.079999998</v>
      </c>
      <c r="J125" s="7">
        <v>25459445.34</v>
      </c>
      <c r="K125" s="8">
        <v>13114</v>
      </c>
      <c r="L125" s="8">
        <v>14681</v>
      </c>
      <c r="M125" s="8">
        <v>15069</v>
      </c>
    </row>
    <row r="126" spans="1:13" x14ac:dyDescent="0.25">
      <c r="A126" s="4" t="s">
        <v>32</v>
      </c>
      <c r="B126" s="5" t="s">
        <v>78</v>
      </c>
      <c r="C126" s="4" t="s">
        <v>7</v>
      </c>
      <c r="D126" s="5" t="s">
        <v>62</v>
      </c>
      <c r="E126" s="6">
        <v>4298.4544768779988</v>
      </c>
      <c r="F126" s="6">
        <v>4542.5193605468958</v>
      </c>
      <c r="G126" s="6">
        <v>4702.0426581774964</v>
      </c>
      <c r="H126" s="7">
        <v>47508080.079999998</v>
      </c>
      <c r="I126" s="7">
        <v>49251542.700000003</v>
      </c>
      <c r="J126" s="7">
        <v>50755252.25</v>
      </c>
      <c r="K126" s="8">
        <v>18725</v>
      </c>
      <c r="L126" s="8">
        <v>19835</v>
      </c>
      <c r="M126" s="8">
        <v>20227</v>
      </c>
    </row>
    <row r="127" spans="1:13" x14ac:dyDescent="0.25">
      <c r="A127" s="4" t="s">
        <v>32</v>
      </c>
      <c r="B127" s="5" t="s">
        <v>78</v>
      </c>
      <c r="C127" s="4" t="s">
        <v>8</v>
      </c>
      <c r="D127" s="5" t="s">
        <v>62</v>
      </c>
      <c r="E127" s="6">
        <v>173.26658700399989</v>
      </c>
      <c r="F127" s="6">
        <v>196.01907380329999</v>
      </c>
      <c r="G127" s="6">
        <v>243.25313427639992</v>
      </c>
      <c r="H127" s="7">
        <v>2044340.52</v>
      </c>
      <c r="I127" s="7">
        <v>2261626.33</v>
      </c>
      <c r="J127" s="7">
        <v>2621410.84</v>
      </c>
      <c r="K127" s="8">
        <v>627</v>
      </c>
      <c r="L127" s="8">
        <v>825</v>
      </c>
      <c r="M127" s="8">
        <v>830</v>
      </c>
    </row>
    <row r="128" spans="1:13" x14ac:dyDescent="0.25">
      <c r="A128" s="4" t="s">
        <v>33</v>
      </c>
      <c r="B128" s="5" t="s">
        <v>78</v>
      </c>
      <c r="C128" s="4" t="s">
        <v>4</v>
      </c>
      <c r="D128" s="5" t="s">
        <v>62</v>
      </c>
      <c r="E128" s="6">
        <v>1646.4287793910007</v>
      </c>
      <c r="F128" s="6">
        <v>1120.2697982740017</v>
      </c>
      <c r="G128" s="6">
        <v>927.86908681369982</v>
      </c>
      <c r="H128" s="7">
        <v>31939137.18</v>
      </c>
      <c r="I128" s="7">
        <v>20240557.030000001</v>
      </c>
      <c r="J128" s="7">
        <v>17285361.219999999</v>
      </c>
      <c r="K128" s="8">
        <v>27626</v>
      </c>
      <c r="L128" s="8">
        <v>16627</v>
      </c>
      <c r="M128" s="8">
        <v>14427</v>
      </c>
    </row>
    <row r="129" spans="1:13" x14ac:dyDescent="0.25">
      <c r="A129" s="4" t="s">
        <v>33</v>
      </c>
      <c r="B129" s="5" t="s">
        <v>78</v>
      </c>
      <c r="C129" s="4" t="s">
        <v>5</v>
      </c>
      <c r="D129" s="5" t="s">
        <v>62</v>
      </c>
      <c r="E129" s="6">
        <v>43868.034488246412</v>
      </c>
      <c r="F129" s="6">
        <v>44334.632694706313</v>
      </c>
      <c r="G129" s="6">
        <v>45025.307346962647</v>
      </c>
      <c r="H129" s="7">
        <v>755237250.39999998</v>
      </c>
      <c r="I129" s="7">
        <v>726925985.97000003</v>
      </c>
      <c r="J129" s="7">
        <v>755244706.72000003</v>
      </c>
      <c r="K129" s="8">
        <v>321852</v>
      </c>
      <c r="L129" s="8">
        <v>330641</v>
      </c>
      <c r="M129" s="8">
        <v>355507</v>
      </c>
    </row>
    <row r="130" spans="1:13" x14ac:dyDescent="0.25">
      <c r="A130" s="4" t="s">
        <v>33</v>
      </c>
      <c r="B130" s="5" t="s">
        <v>78</v>
      </c>
      <c r="C130" s="4" t="s">
        <v>6</v>
      </c>
      <c r="D130" s="5" t="s">
        <v>62</v>
      </c>
      <c r="E130" s="6">
        <v>14862.918115806908</v>
      </c>
      <c r="F130" s="6">
        <v>16405.940557226309</v>
      </c>
      <c r="G130" s="6">
        <v>16397.01640382392</v>
      </c>
      <c r="H130" s="7">
        <v>269731480.22000003</v>
      </c>
      <c r="I130" s="7">
        <v>275560759.33999997</v>
      </c>
      <c r="J130" s="7">
        <v>285969217.5</v>
      </c>
      <c r="K130" s="8">
        <v>131070</v>
      </c>
      <c r="L130" s="8">
        <v>153836</v>
      </c>
      <c r="M130" s="8">
        <v>144673</v>
      </c>
    </row>
    <row r="131" spans="1:13" x14ac:dyDescent="0.25">
      <c r="A131" s="4" t="s">
        <v>33</v>
      </c>
      <c r="B131" s="5" t="s">
        <v>78</v>
      </c>
      <c r="C131" s="4" t="s">
        <v>7</v>
      </c>
      <c r="D131" s="5" t="s">
        <v>62</v>
      </c>
      <c r="E131" s="6">
        <v>21833.940971666518</v>
      </c>
      <c r="F131" s="6">
        <v>22972.0309753609</v>
      </c>
      <c r="G131" s="6">
        <v>22816.628152374808</v>
      </c>
      <c r="H131" s="7">
        <v>408604765.55000001</v>
      </c>
      <c r="I131" s="7">
        <v>417006454.31</v>
      </c>
      <c r="J131" s="7">
        <v>421169929.44</v>
      </c>
      <c r="K131" s="8">
        <v>117590</v>
      </c>
      <c r="L131" s="8">
        <v>119600</v>
      </c>
      <c r="M131" s="8">
        <v>127921</v>
      </c>
    </row>
    <row r="132" spans="1:13" x14ac:dyDescent="0.25">
      <c r="A132" s="4" t="s">
        <v>33</v>
      </c>
      <c r="B132" s="5" t="s">
        <v>78</v>
      </c>
      <c r="C132" s="4" t="s">
        <v>8</v>
      </c>
      <c r="D132" s="5" t="s">
        <v>62</v>
      </c>
      <c r="E132" s="6">
        <v>469.86323380719972</v>
      </c>
      <c r="F132" s="6">
        <v>419.17930686989951</v>
      </c>
      <c r="G132" s="6">
        <v>451.97688789679961</v>
      </c>
      <c r="H132" s="7">
        <v>8928012.4700000007</v>
      </c>
      <c r="I132" s="7">
        <v>7615902.6699999999</v>
      </c>
      <c r="J132" s="7">
        <v>9250477.2699999996</v>
      </c>
      <c r="K132" s="8">
        <v>2113</v>
      </c>
      <c r="L132" s="8">
        <v>2130</v>
      </c>
      <c r="M132" s="8">
        <v>1773</v>
      </c>
    </row>
    <row r="133" spans="1:13" x14ac:dyDescent="0.25">
      <c r="A133" s="4" t="s">
        <v>34</v>
      </c>
      <c r="B133" s="5" t="s">
        <v>78</v>
      </c>
      <c r="C133" s="4" t="s">
        <v>4</v>
      </c>
      <c r="D133" s="5" t="s">
        <v>62</v>
      </c>
      <c r="E133" s="6">
        <v>510.04484758589967</v>
      </c>
      <c r="F133" s="6">
        <v>403.00550461870023</v>
      </c>
      <c r="G133" s="6">
        <v>363.29305735650001</v>
      </c>
      <c r="H133" s="7">
        <v>6216070.2800000003</v>
      </c>
      <c r="I133" s="7">
        <v>5114891.41</v>
      </c>
      <c r="J133" s="7">
        <v>4695320.83</v>
      </c>
      <c r="K133" s="8">
        <v>5447</v>
      </c>
      <c r="L133" s="8">
        <v>4472</v>
      </c>
      <c r="M133" s="8">
        <v>4579</v>
      </c>
    </row>
    <row r="134" spans="1:13" x14ac:dyDescent="0.25">
      <c r="A134" s="4" t="s">
        <v>34</v>
      </c>
      <c r="B134" s="5" t="s">
        <v>78</v>
      </c>
      <c r="C134" s="4" t="s">
        <v>5</v>
      </c>
      <c r="D134" s="5" t="s">
        <v>62</v>
      </c>
      <c r="E134" s="6">
        <v>1945.2080242154996</v>
      </c>
      <c r="F134" s="6">
        <v>1691.4084328937988</v>
      </c>
      <c r="G134" s="6">
        <v>1575.2047200741993</v>
      </c>
      <c r="H134" s="7">
        <v>24416489.010000002</v>
      </c>
      <c r="I134" s="7">
        <v>22972766.629999999</v>
      </c>
      <c r="J134" s="7">
        <v>20652706.210000001</v>
      </c>
      <c r="K134" s="8">
        <v>14137</v>
      </c>
      <c r="L134" s="8">
        <v>12257</v>
      </c>
      <c r="M134" s="8">
        <v>11346</v>
      </c>
    </row>
    <row r="135" spans="1:13" x14ac:dyDescent="0.25">
      <c r="A135" s="4" t="s">
        <v>34</v>
      </c>
      <c r="B135" s="5" t="s">
        <v>78</v>
      </c>
      <c r="C135" s="4" t="s">
        <v>6</v>
      </c>
      <c r="D135" s="5" t="s">
        <v>62</v>
      </c>
      <c r="E135" s="6">
        <v>1170.4285190932003</v>
      </c>
      <c r="F135" s="6">
        <v>1161.6455388959005</v>
      </c>
      <c r="G135" s="6">
        <v>1288.1074699219992</v>
      </c>
      <c r="H135" s="7">
        <v>14380394.300000001</v>
      </c>
      <c r="I135" s="7">
        <v>15476666.560000001</v>
      </c>
      <c r="J135" s="7">
        <v>15996728</v>
      </c>
      <c r="K135" s="8">
        <v>8374</v>
      </c>
      <c r="L135" s="8">
        <v>8958</v>
      </c>
      <c r="M135" s="8">
        <v>8868</v>
      </c>
    </row>
    <row r="136" spans="1:13" x14ac:dyDescent="0.25">
      <c r="A136" s="4" t="s">
        <v>34</v>
      </c>
      <c r="B136" s="5" t="s">
        <v>78</v>
      </c>
      <c r="C136" s="4" t="s">
        <v>7</v>
      </c>
      <c r="D136" s="5" t="s">
        <v>62</v>
      </c>
      <c r="E136" s="6">
        <v>1396.2058592479998</v>
      </c>
      <c r="F136" s="6">
        <v>1305.8286738606989</v>
      </c>
      <c r="G136" s="6">
        <v>1281.8593554678009</v>
      </c>
      <c r="H136" s="7">
        <v>16684804.49</v>
      </c>
      <c r="I136" s="7">
        <v>16526916.300000001</v>
      </c>
      <c r="J136" s="7">
        <v>15131735.289999999</v>
      </c>
      <c r="K136" s="8">
        <v>5027</v>
      </c>
      <c r="L136" s="8">
        <v>4988</v>
      </c>
      <c r="M136" s="8">
        <v>4826</v>
      </c>
    </row>
    <row r="137" spans="1:13" x14ac:dyDescent="0.25">
      <c r="A137" s="4" t="s">
        <v>34</v>
      </c>
      <c r="B137" s="5" t="s">
        <v>78</v>
      </c>
      <c r="C137" s="4" t="s">
        <v>8</v>
      </c>
      <c r="D137" s="5" t="s">
        <v>62</v>
      </c>
      <c r="E137" s="6">
        <v>35.382975904399999</v>
      </c>
      <c r="F137" s="6">
        <v>31.446374031100003</v>
      </c>
      <c r="G137" s="6">
        <v>20.170027979400004</v>
      </c>
      <c r="H137" s="7">
        <v>420885.34</v>
      </c>
      <c r="I137" s="7">
        <v>365667.83</v>
      </c>
      <c r="J137" s="7">
        <v>225275.68</v>
      </c>
      <c r="K137" s="8">
        <v>151</v>
      </c>
      <c r="L137" s="8">
        <v>151</v>
      </c>
      <c r="M137" s="8">
        <v>139</v>
      </c>
    </row>
    <row r="138" spans="1:13" x14ac:dyDescent="0.25">
      <c r="A138" s="4" t="s">
        <v>35</v>
      </c>
      <c r="B138" s="5" t="s">
        <v>78</v>
      </c>
      <c r="C138" s="4" t="s">
        <v>4</v>
      </c>
      <c r="D138" s="5" t="s">
        <v>62</v>
      </c>
      <c r="E138" s="6">
        <v>5.5965365199999999E-2</v>
      </c>
      <c r="F138" s="6">
        <v>0</v>
      </c>
      <c r="G138" s="6">
        <v>3.8414741799999999E-2</v>
      </c>
      <c r="H138" s="7">
        <v>1105.8900000000001</v>
      </c>
      <c r="I138" s="7">
        <v>0</v>
      </c>
      <c r="J138" s="7">
        <v>14236.42</v>
      </c>
      <c r="K138" s="8">
        <v>2</v>
      </c>
      <c r="L138" s="8">
        <v>0</v>
      </c>
      <c r="M138" s="8">
        <v>1</v>
      </c>
    </row>
    <row r="139" spans="1:13" x14ac:dyDescent="0.25">
      <c r="A139" s="4" t="s">
        <v>35</v>
      </c>
      <c r="B139" s="5" t="s">
        <v>78</v>
      </c>
      <c r="C139" s="4" t="s">
        <v>5</v>
      </c>
      <c r="D139" s="5" t="s">
        <v>62</v>
      </c>
      <c r="E139" s="6">
        <v>0.96340176850000003</v>
      </c>
      <c r="F139" s="6">
        <v>0.5736900828</v>
      </c>
      <c r="G139" s="6">
        <v>0</v>
      </c>
      <c r="H139" s="7">
        <v>221117.16</v>
      </c>
      <c r="I139" s="7">
        <v>34629.82</v>
      </c>
      <c r="J139" s="7">
        <v>0</v>
      </c>
      <c r="K139" s="8">
        <v>11</v>
      </c>
      <c r="L139" s="8">
        <v>4</v>
      </c>
      <c r="M139" s="8">
        <v>0</v>
      </c>
    </row>
    <row r="140" spans="1:13" x14ac:dyDescent="0.25">
      <c r="A140" s="4" t="s">
        <v>35</v>
      </c>
      <c r="B140" s="5" t="s">
        <v>78</v>
      </c>
      <c r="C140" s="4" t="s">
        <v>6</v>
      </c>
      <c r="D140" s="5" t="s">
        <v>62</v>
      </c>
      <c r="E140" s="6">
        <v>0</v>
      </c>
      <c r="F140" s="6">
        <v>0.1434225207</v>
      </c>
      <c r="G140" s="6">
        <v>0</v>
      </c>
      <c r="H140" s="7">
        <v>0</v>
      </c>
      <c r="I140" s="7">
        <v>22963.5</v>
      </c>
      <c r="J140" s="7">
        <v>0</v>
      </c>
      <c r="K140" s="8">
        <v>0</v>
      </c>
      <c r="L140" s="8">
        <v>1</v>
      </c>
      <c r="M140" s="8">
        <v>0</v>
      </c>
    </row>
    <row r="141" spans="1:13" x14ac:dyDescent="0.25">
      <c r="A141" s="4" t="s">
        <v>35</v>
      </c>
      <c r="B141" s="5" t="s">
        <v>78</v>
      </c>
      <c r="C141" s="4" t="s">
        <v>7</v>
      </c>
      <c r="D141" s="5" t="s">
        <v>62</v>
      </c>
      <c r="E141" s="6">
        <v>9.5131362227</v>
      </c>
      <c r="F141" s="6">
        <v>7.6348289431999987</v>
      </c>
      <c r="G141" s="6">
        <v>10.569013395299999</v>
      </c>
      <c r="H141" s="7">
        <v>1694479.42</v>
      </c>
      <c r="I141" s="7">
        <v>1161346.51</v>
      </c>
      <c r="J141" s="7">
        <v>1451963.01</v>
      </c>
      <c r="K141" s="8">
        <v>94</v>
      </c>
      <c r="L141" s="8">
        <v>89</v>
      </c>
      <c r="M141" s="8">
        <v>119</v>
      </c>
    </row>
    <row r="142" spans="1:13" x14ac:dyDescent="0.25">
      <c r="A142" s="4" t="s">
        <v>35</v>
      </c>
      <c r="B142" s="5" t="s">
        <v>78</v>
      </c>
      <c r="C142" s="4" t="s">
        <v>8</v>
      </c>
      <c r="D142" s="5" t="s">
        <v>62</v>
      </c>
      <c r="E142" s="6">
        <v>0.44781818540000001</v>
      </c>
      <c r="F142" s="6">
        <v>0.1434225207</v>
      </c>
      <c r="G142" s="6">
        <v>0</v>
      </c>
      <c r="H142" s="7">
        <v>30325.91</v>
      </c>
      <c r="I142" s="7">
        <v>8985.2900000000009</v>
      </c>
      <c r="J142" s="7">
        <v>0</v>
      </c>
      <c r="K142" s="8">
        <v>4</v>
      </c>
      <c r="L142" s="8">
        <v>1</v>
      </c>
      <c r="M142" s="8">
        <v>0</v>
      </c>
    </row>
    <row r="143" spans="1:13" x14ac:dyDescent="0.25">
      <c r="A143" s="4" t="s">
        <v>36</v>
      </c>
      <c r="B143" s="5" t="s">
        <v>78</v>
      </c>
      <c r="C143" s="4" t="s">
        <v>4</v>
      </c>
      <c r="D143" s="5" t="s">
        <v>62</v>
      </c>
      <c r="E143" s="6">
        <v>46.889337058599985</v>
      </c>
      <c r="F143" s="6">
        <v>18.675463950700006</v>
      </c>
      <c r="G143" s="6">
        <v>26.493632774800002</v>
      </c>
      <c r="H143" s="7">
        <v>901820.83</v>
      </c>
      <c r="I143" s="7">
        <v>308275.38</v>
      </c>
      <c r="J143" s="7">
        <v>435891.82</v>
      </c>
      <c r="K143" s="8">
        <v>1038</v>
      </c>
      <c r="L143" s="8">
        <v>475</v>
      </c>
      <c r="M143" s="8">
        <v>558</v>
      </c>
    </row>
    <row r="144" spans="1:13" x14ac:dyDescent="0.25">
      <c r="A144" s="4" t="s">
        <v>36</v>
      </c>
      <c r="B144" s="5" t="s">
        <v>78</v>
      </c>
      <c r="C144" s="4" t="s">
        <v>5</v>
      </c>
      <c r="D144" s="5" t="s">
        <v>62</v>
      </c>
      <c r="E144" s="6">
        <v>185.08229778179998</v>
      </c>
      <c r="F144" s="6">
        <v>173.13505217420004</v>
      </c>
      <c r="G144" s="6">
        <v>174.84364552779996</v>
      </c>
      <c r="H144" s="7">
        <v>3441861.93</v>
      </c>
      <c r="I144" s="7">
        <v>2648997.9700000002</v>
      </c>
      <c r="J144" s="7">
        <v>2415145.17</v>
      </c>
      <c r="K144" s="8">
        <v>4641</v>
      </c>
      <c r="L144" s="8">
        <v>4365</v>
      </c>
      <c r="M144" s="8">
        <v>4373</v>
      </c>
    </row>
    <row r="145" spans="1:13" x14ac:dyDescent="0.25">
      <c r="A145" s="4" t="s">
        <v>36</v>
      </c>
      <c r="B145" s="5" t="s">
        <v>78</v>
      </c>
      <c r="C145" s="4" t="s">
        <v>6</v>
      </c>
      <c r="D145" s="5" t="s">
        <v>62</v>
      </c>
      <c r="E145" s="6">
        <v>122.9413655418</v>
      </c>
      <c r="F145" s="6">
        <v>180.95432877840005</v>
      </c>
      <c r="G145" s="6">
        <v>171.0225838878001</v>
      </c>
      <c r="H145" s="7">
        <v>2437876.09</v>
      </c>
      <c r="I145" s="7">
        <v>2834185.42</v>
      </c>
      <c r="J145" s="7">
        <v>2556744.64</v>
      </c>
      <c r="K145" s="8">
        <v>3182</v>
      </c>
      <c r="L145" s="8">
        <v>4332</v>
      </c>
      <c r="M145" s="8">
        <v>4148</v>
      </c>
    </row>
    <row r="146" spans="1:13" x14ac:dyDescent="0.25">
      <c r="A146" s="4" t="s">
        <v>36</v>
      </c>
      <c r="B146" s="5" t="s">
        <v>78</v>
      </c>
      <c r="C146" s="4" t="s">
        <v>7</v>
      </c>
      <c r="D146" s="5" t="s">
        <v>62</v>
      </c>
      <c r="E146" s="6">
        <v>298.34553396930028</v>
      </c>
      <c r="F146" s="6">
        <v>283.48597807920004</v>
      </c>
      <c r="G146" s="6">
        <v>313.82064106380017</v>
      </c>
      <c r="H146" s="7">
        <v>5343925.16</v>
      </c>
      <c r="I146" s="7">
        <v>4239951.4000000004</v>
      </c>
      <c r="J146" s="7">
        <v>4248365.37</v>
      </c>
      <c r="K146" s="8">
        <v>6845</v>
      </c>
      <c r="L146" s="8">
        <v>6451</v>
      </c>
      <c r="M146" s="8">
        <v>6637</v>
      </c>
    </row>
    <row r="147" spans="1:13" x14ac:dyDescent="0.25">
      <c r="A147" s="4" t="s">
        <v>36</v>
      </c>
      <c r="B147" s="5" t="s">
        <v>78</v>
      </c>
      <c r="C147" s="4" t="s">
        <v>8</v>
      </c>
      <c r="D147" s="5" t="s">
        <v>62</v>
      </c>
      <c r="E147" s="6">
        <v>6.1260069704999989</v>
      </c>
      <c r="F147" s="6">
        <v>7.897395105700002</v>
      </c>
      <c r="G147" s="6">
        <v>2.7499752599000002</v>
      </c>
      <c r="H147" s="7">
        <v>88668.17</v>
      </c>
      <c r="I147" s="7">
        <v>107440.7</v>
      </c>
      <c r="J147" s="7">
        <v>42711.61</v>
      </c>
      <c r="K147" s="8">
        <v>66</v>
      </c>
      <c r="L147" s="8">
        <v>197</v>
      </c>
      <c r="M147" s="8">
        <v>65</v>
      </c>
    </row>
    <row r="148" spans="1:13" x14ac:dyDescent="0.25">
      <c r="A148" s="4" t="s">
        <v>37</v>
      </c>
      <c r="B148" s="5" t="s">
        <v>78</v>
      </c>
      <c r="C148" s="4" t="s">
        <v>4</v>
      </c>
      <c r="D148" s="5" t="s">
        <v>62</v>
      </c>
      <c r="E148" s="6">
        <v>987.5525647900995</v>
      </c>
      <c r="F148" s="6">
        <v>546.39203467889956</v>
      </c>
      <c r="G148" s="6">
        <v>527.07804236609968</v>
      </c>
      <c r="H148" s="7">
        <v>11056520.539999999</v>
      </c>
      <c r="I148" s="7">
        <v>6142445.5099999998</v>
      </c>
      <c r="J148" s="7">
        <v>6229256.8700000001</v>
      </c>
      <c r="K148" s="8">
        <v>14675</v>
      </c>
      <c r="L148" s="8">
        <v>7618</v>
      </c>
      <c r="M148" s="8">
        <v>7255</v>
      </c>
    </row>
    <row r="149" spans="1:13" x14ac:dyDescent="0.25">
      <c r="A149" s="4" t="s">
        <v>37</v>
      </c>
      <c r="B149" s="5" t="s">
        <v>78</v>
      </c>
      <c r="C149" s="4" t="s">
        <v>5</v>
      </c>
      <c r="D149" s="5" t="s">
        <v>62</v>
      </c>
      <c r="E149" s="6">
        <v>13044.558808128793</v>
      </c>
      <c r="F149" s="6">
        <v>12496.095626293603</v>
      </c>
      <c r="G149" s="6">
        <v>12849.607414063492</v>
      </c>
      <c r="H149" s="7">
        <v>150503419.22</v>
      </c>
      <c r="I149" s="7">
        <v>151715280.25999999</v>
      </c>
      <c r="J149" s="7">
        <v>155786799.94999999</v>
      </c>
      <c r="K149" s="8">
        <v>103107</v>
      </c>
      <c r="L149" s="8">
        <v>97745</v>
      </c>
      <c r="M149" s="8">
        <v>95755</v>
      </c>
    </row>
    <row r="150" spans="1:13" x14ac:dyDescent="0.25">
      <c r="A150" s="4" t="s">
        <v>37</v>
      </c>
      <c r="B150" s="5" t="s">
        <v>78</v>
      </c>
      <c r="C150" s="4" t="s">
        <v>6</v>
      </c>
      <c r="D150" s="5" t="s">
        <v>62</v>
      </c>
      <c r="E150" s="6">
        <v>4863.7450428649008</v>
      </c>
      <c r="F150" s="6">
        <v>5292.595018741712</v>
      </c>
      <c r="G150" s="6">
        <v>5565.1652524100009</v>
      </c>
      <c r="H150" s="7">
        <v>61809136.159999996</v>
      </c>
      <c r="I150" s="7">
        <v>75339100.420000002</v>
      </c>
      <c r="J150" s="7">
        <v>77463724.010000005</v>
      </c>
      <c r="K150" s="8">
        <v>41390</v>
      </c>
      <c r="L150" s="8">
        <v>48856</v>
      </c>
      <c r="M150" s="8">
        <v>47960</v>
      </c>
    </row>
    <row r="151" spans="1:13" x14ac:dyDescent="0.25">
      <c r="A151" s="4" t="s">
        <v>37</v>
      </c>
      <c r="B151" s="5" t="s">
        <v>78</v>
      </c>
      <c r="C151" s="4" t="s">
        <v>7</v>
      </c>
      <c r="D151" s="5" t="s">
        <v>62</v>
      </c>
      <c r="E151" s="6">
        <v>7883.8597585783</v>
      </c>
      <c r="F151" s="6">
        <v>8421.0990567960052</v>
      </c>
      <c r="G151" s="6">
        <v>9148.4931038218019</v>
      </c>
      <c r="H151" s="7">
        <v>91864619.120000005</v>
      </c>
      <c r="I151" s="7">
        <v>102224530.84999999</v>
      </c>
      <c r="J151" s="7">
        <v>107600378.68000001</v>
      </c>
      <c r="K151" s="8">
        <v>56527</v>
      </c>
      <c r="L151" s="8">
        <v>59688</v>
      </c>
      <c r="M151" s="8">
        <v>61569</v>
      </c>
    </row>
    <row r="152" spans="1:13" x14ac:dyDescent="0.25">
      <c r="A152" s="4" t="s">
        <v>37</v>
      </c>
      <c r="B152" s="5" t="s">
        <v>78</v>
      </c>
      <c r="C152" s="4" t="s">
        <v>8</v>
      </c>
      <c r="D152" s="5" t="s">
        <v>62</v>
      </c>
      <c r="E152" s="6">
        <v>1023.7394037763006</v>
      </c>
      <c r="F152" s="6">
        <v>841.63868755999999</v>
      </c>
      <c r="G152" s="6">
        <v>480.93001301260023</v>
      </c>
      <c r="H152" s="7">
        <v>12509987.92</v>
      </c>
      <c r="I152" s="7">
        <v>10466749.01</v>
      </c>
      <c r="J152" s="7">
        <v>6428536.1500000004</v>
      </c>
      <c r="K152" s="8">
        <v>6873</v>
      </c>
      <c r="L152" s="8">
        <v>5546</v>
      </c>
      <c r="M152" s="8">
        <v>3561</v>
      </c>
    </row>
    <row r="153" spans="1:13" x14ac:dyDescent="0.25">
      <c r="A153" s="4" t="s">
        <v>38</v>
      </c>
      <c r="B153" s="5" t="s">
        <v>78</v>
      </c>
      <c r="C153" s="4" t="s">
        <v>4</v>
      </c>
      <c r="D153" s="5" t="s">
        <v>62</v>
      </c>
      <c r="E153" s="6">
        <v>1147.2609808977011</v>
      </c>
      <c r="F153" s="6">
        <v>479.94591125950001</v>
      </c>
      <c r="G153" s="6">
        <v>378.56125939600014</v>
      </c>
      <c r="H153" s="7">
        <v>13581741.140000001</v>
      </c>
      <c r="I153" s="7">
        <v>5606514.6299999999</v>
      </c>
      <c r="J153" s="7">
        <v>4805570.1900000004</v>
      </c>
      <c r="K153" s="8">
        <v>10260</v>
      </c>
      <c r="L153" s="8">
        <v>5796</v>
      </c>
      <c r="M153" s="8">
        <v>5206</v>
      </c>
    </row>
    <row r="154" spans="1:13" x14ac:dyDescent="0.25">
      <c r="A154" s="4" t="s">
        <v>38</v>
      </c>
      <c r="B154" s="5" t="s">
        <v>78</v>
      </c>
      <c r="C154" s="4" t="s">
        <v>5</v>
      </c>
      <c r="D154" s="5" t="s">
        <v>62</v>
      </c>
      <c r="E154" s="6">
        <v>5592.7987637108954</v>
      </c>
      <c r="F154" s="6">
        <v>5473.3899285683983</v>
      </c>
      <c r="G154" s="6">
        <v>5662.0616474723965</v>
      </c>
      <c r="H154" s="7">
        <v>67667407.019999996</v>
      </c>
      <c r="I154" s="7">
        <v>63952036.700000003</v>
      </c>
      <c r="J154" s="7">
        <v>70117473.159999996</v>
      </c>
      <c r="K154" s="8">
        <v>28312</v>
      </c>
      <c r="L154" s="8">
        <v>27566</v>
      </c>
      <c r="M154" s="8">
        <v>28157</v>
      </c>
    </row>
    <row r="155" spans="1:13" x14ac:dyDescent="0.25">
      <c r="A155" s="4" t="s">
        <v>38</v>
      </c>
      <c r="B155" s="5" t="s">
        <v>78</v>
      </c>
      <c r="C155" s="4" t="s">
        <v>6</v>
      </c>
      <c r="D155" s="5" t="s">
        <v>62</v>
      </c>
      <c r="E155" s="6">
        <v>2422.2441423119017</v>
      </c>
      <c r="F155" s="6">
        <v>3169.729292121001</v>
      </c>
      <c r="G155" s="6">
        <v>3190.3254043448046</v>
      </c>
      <c r="H155" s="7">
        <v>29421458.629999999</v>
      </c>
      <c r="I155" s="7">
        <v>38428661.420000002</v>
      </c>
      <c r="J155" s="7">
        <v>39437911.799999997</v>
      </c>
      <c r="K155" s="8">
        <v>20164</v>
      </c>
      <c r="L155" s="8">
        <v>23650</v>
      </c>
      <c r="M155" s="8">
        <v>23023</v>
      </c>
    </row>
    <row r="156" spans="1:13" x14ac:dyDescent="0.25">
      <c r="A156" s="4" t="s">
        <v>38</v>
      </c>
      <c r="B156" s="5" t="s">
        <v>78</v>
      </c>
      <c r="C156" s="4" t="s">
        <v>7</v>
      </c>
      <c r="D156" s="5" t="s">
        <v>62</v>
      </c>
      <c r="E156" s="6">
        <v>6598.5287144131053</v>
      </c>
      <c r="F156" s="6">
        <v>6295.0707180044001</v>
      </c>
      <c r="G156" s="6">
        <v>6281.1283678524951</v>
      </c>
      <c r="H156" s="7">
        <v>79121775.790000007</v>
      </c>
      <c r="I156" s="7">
        <v>72235071.5</v>
      </c>
      <c r="J156" s="7">
        <v>76333877.730000004</v>
      </c>
      <c r="K156" s="8">
        <v>18650</v>
      </c>
      <c r="L156" s="8">
        <v>18998</v>
      </c>
      <c r="M156" s="8">
        <v>19586</v>
      </c>
    </row>
    <row r="157" spans="1:13" x14ac:dyDescent="0.25">
      <c r="A157" s="4" t="s">
        <v>38</v>
      </c>
      <c r="B157" s="5" t="s">
        <v>78</v>
      </c>
      <c r="C157" s="4" t="s">
        <v>8</v>
      </c>
      <c r="D157" s="5" t="s">
        <v>62</v>
      </c>
      <c r="E157" s="6">
        <v>560.04893718369988</v>
      </c>
      <c r="F157" s="6">
        <v>636.63064862980013</v>
      </c>
      <c r="G157" s="6">
        <v>724.66800312020075</v>
      </c>
      <c r="H157" s="7">
        <v>6926777.4900000002</v>
      </c>
      <c r="I157" s="7">
        <v>7002156.2000000002</v>
      </c>
      <c r="J157" s="7">
        <v>8876796.7200000007</v>
      </c>
      <c r="K157" s="8">
        <v>1288</v>
      </c>
      <c r="L157" s="8">
        <v>1510</v>
      </c>
      <c r="M157" s="8">
        <v>1961</v>
      </c>
    </row>
    <row r="158" spans="1:13" x14ac:dyDescent="0.25">
      <c r="A158" s="4" t="s">
        <v>39</v>
      </c>
      <c r="B158" s="5" t="s">
        <v>78</v>
      </c>
      <c r="C158" s="4" t="s">
        <v>4</v>
      </c>
      <c r="D158" s="5" t="s">
        <v>62</v>
      </c>
      <c r="E158" s="6">
        <v>393.6067545154001</v>
      </c>
      <c r="F158" s="6">
        <v>273.78453280820008</v>
      </c>
      <c r="G158" s="6">
        <v>145.7366396832</v>
      </c>
      <c r="H158" s="7">
        <v>4908002.8</v>
      </c>
      <c r="I158" s="7">
        <v>3217167.32</v>
      </c>
      <c r="J158" s="7">
        <v>2365710.29</v>
      </c>
      <c r="K158" s="8">
        <v>2662</v>
      </c>
      <c r="L158" s="8">
        <v>1900</v>
      </c>
      <c r="M158" s="8">
        <v>2073</v>
      </c>
    </row>
    <row r="159" spans="1:13" x14ac:dyDescent="0.25">
      <c r="A159" s="4" t="s">
        <v>39</v>
      </c>
      <c r="B159" s="5" t="s">
        <v>78</v>
      </c>
      <c r="C159" s="4" t="s">
        <v>5</v>
      </c>
      <c r="D159" s="5" t="s">
        <v>62</v>
      </c>
      <c r="E159" s="6">
        <v>3657.3017921907954</v>
      </c>
      <c r="F159" s="6">
        <v>3958.8354820389927</v>
      </c>
      <c r="G159" s="6">
        <v>3255.3973907195959</v>
      </c>
      <c r="H159" s="7">
        <v>44853114.280000001</v>
      </c>
      <c r="I159" s="7">
        <v>46714452.289999999</v>
      </c>
      <c r="J159" s="7">
        <v>42841721.149999999</v>
      </c>
      <c r="K159" s="8">
        <v>20349</v>
      </c>
      <c r="L159" s="8">
        <v>19953</v>
      </c>
      <c r="M159" s="8">
        <v>18032</v>
      </c>
    </row>
    <row r="160" spans="1:13" x14ac:dyDescent="0.25">
      <c r="A160" s="4" t="s">
        <v>39</v>
      </c>
      <c r="B160" s="5" t="s">
        <v>78</v>
      </c>
      <c r="C160" s="4" t="s">
        <v>6</v>
      </c>
      <c r="D160" s="5" t="s">
        <v>62</v>
      </c>
      <c r="E160" s="6">
        <v>707.31005414620006</v>
      </c>
      <c r="F160" s="6">
        <v>1053.7002460408999</v>
      </c>
      <c r="G160" s="6">
        <v>1124.2784661221988</v>
      </c>
      <c r="H160" s="7">
        <v>8482980.0800000001</v>
      </c>
      <c r="I160" s="7">
        <v>12705809.74</v>
      </c>
      <c r="J160" s="7">
        <v>14634535.58</v>
      </c>
      <c r="K160" s="8">
        <v>6412</v>
      </c>
      <c r="L160" s="8">
        <v>8050</v>
      </c>
      <c r="M160" s="8">
        <v>7754</v>
      </c>
    </row>
    <row r="161" spans="1:13" x14ac:dyDescent="0.25">
      <c r="A161" s="4" t="s">
        <v>39</v>
      </c>
      <c r="B161" s="5" t="s">
        <v>78</v>
      </c>
      <c r="C161" s="4" t="s">
        <v>7</v>
      </c>
      <c r="D161" s="5" t="s">
        <v>62</v>
      </c>
      <c r="E161" s="6">
        <v>3688.0058428386001</v>
      </c>
      <c r="F161" s="6">
        <v>3642.7625169086987</v>
      </c>
      <c r="G161" s="6">
        <v>3402.0076489874</v>
      </c>
      <c r="H161" s="7">
        <v>42614698.299999997</v>
      </c>
      <c r="I161" s="7">
        <v>42979543.880000003</v>
      </c>
      <c r="J161" s="7">
        <v>41956176.600000001</v>
      </c>
      <c r="K161" s="8">
        <v>11189</v>
      </c>
      <c r="L161" s="8">
        <v>11020</v>
      </c>
      <c r="M161" s="8">
        <v>10756</v>
      </c>
    </row>
    <row r="162" spans="1:13" x14ac:dyDescent="0.25">
      <c r="A162" s="4" t="s">
        <v>39</v>
      </c>
      <c r="B162" s="5" t="s">
        <v>78</v>
      </c>
      <c r="C162" s="4" t="s">
        <v>8</v>
      </c>
      <c r="D162" s="5" t="s">
        <v>62</v>
      </c>
      <c r="E162" s="6">
        <v>112.52154616910005</v>
      </c>
      <c r="F162" s="6">
        <v>110.52074513690003</v>
      </c>
      <c r="G162" s="6">
        <v>179.48384118939984</v>
      </c>
      <c r="H162" s="7">
        <v>1234419.57</v>
      </c>
      <c r="I162" s="7">
        <v>1267064.54</v>
      </c>
      <c r="J162" s="7">
        <v>2207093.7400000002</v>
      </c>
      <c r="K162" s="8">
        <v>292</v>
      </c>
      <c r="L162" s="8">
        <v>302</v>
      </c>
      <c r="M162" s="8">
        <v>474</v>
      </c>
    </row>
    <row r="163" spans="1:13" x14ac:dyDescent="0.25">
      <c r="A163" s="4" t="s">
        <v>40</v>
      </c>
      <c r="B163" s="5" t="s">
        <v>78</v>
      </c>
      <c r="C163" s="4" t="s">
        <v>4</v>
      </c>
      <c r="D163" s="5" t="s">
        <v>62</v>
      </c>
      <c r="E163" s="6">
        <v>522.02495724930009</v>
      </c>
      <c r="F163" s="6">
        <v>449.18700130969984</v>
      </c>
      <c r="G163" s="6">
        <v>431.79894354949988</v>
      </c>
      <c r="H163" s="7">
        <v>7859977.8499999996</v>
      </c>
      <c r="I163" s="7">
        <v>6927053.7400000002</v>
      </c>
      <c r="J163" s="7">
        <v>7431957.2800000003</v>
      </c>
      <c r="K163" s="8">
        <v>7074</v>
      </c>
      <c r="L163" s="8">
        <v>5118</v>
      </c>
      <c r="M163" s="8">
        <v>5399</v>
      </c>
    </row>
    <row r="164" spans="1:13" x14ac:dyDescent="0.25">
      <c r="A164" s="4" t="s">
        <v>40</v>
      </c>
      <c r="B164" s="5" t="s">
        <v>78</v>
      </c>
      <c r="C164" s="4" t="s">
        <v>5</v>
      </c>
      <c r="D164" s="5" t="s">
        <v>62</v>
      </c>
      <c r="E164" s="6">
        <v>3786.3097552741988</v>
      </c>
      <c r="F164" s="6">
        <v>3631.9194413748951</v>
      </c>
      <c r="G164" s="6">
        <v>3159.1774187161013</v>
      </c>
      <c r="H164" s="7">
        <v>49167303.969999999</v>
      </c>
      <c r="I164" s="7">
        <v>48903799.020000003</v>
      </c>
      <c r="J164" s="7">
        <v>50052178.590000004</v>
      </c>
      <c r="K164" s="8">
        <v>29244</v>
      </c>
      <c r="L164" s="8">
        <v>28457</v>
      </c>
      <c r="M164" s="8">
        <v>25594</v>
      </c>
    </row>
    <row r="165" spans="1:13" x14ac:dyDescent="0.25">
      <c r="A165" s="4" t="s">
        <v>40</v>
      </c>
      <c r="B165" s="5" t="s">
        <v>78</v>
      </c>
      <c r="C165" s="4" t="s">
        <v>6</v>
      </c>
      <c r="D165" s="5" t="s">
        <v>62</v>
      </c>
      <c r="E165" s="6">
        <v>1926.9724587026999</v>
      </c>
      <c r="F165" s="6">
        <v>2045.2515917629996</v>
      </c>
      <c r="G165" s="6">
        <v>1970.2423540853001</v>
      </c>
      <c r="H165" s="7">
        <v>24024053.5</v>
      </c>
      <c r="I165" s="7">
        <v>27506222.239999998</v>
      </c>
      <c r="J165" s="7">
        <v>30874593.27</v>
      </c>
      <c r="K165" s="8">
        <v>14905</v>
      </c>
      <c r="L165" s="8">
        <v>16274</v>
      </c>
      <c r="M165" s="8">
        <v>15791</v>
      </c>
    </row>
    <row r="166" spans="1:13" x14ac:dyDescent="0.25">
      <c r="A166" s="4" t="s">
        <v>40</v>
      </c>
      <c r="B166" s="5" t="s">
        <v>78</v>
      </c>
      <c r="C166" s="4" t="s">
        <v>7</v>
      </c>
      <c r="D166" s="5" t="s">
        <v>62</v>
      </c>
      <c r="E166" s="6">
        <v>4696.6905141915058</v>
      </c>
      <c r="F166" s="6">
        <v>4587.8862722805989</v>
      </c>
      <c r="G166" s="6">
        <v>4128.813467960601</v>
      </c>
      <c r="H166" s="7">
        <v>56980397.420000002</v>
      </c>
      <c r="I166" s="7">
        <v>58239892.009999998</v>
      </c>
      <c r="J166" s="7">
        <v>59115895.130000003</v>
      </c>
      <c r="K166" s="8">
        <v>24330</v>
      </c>
      <c r="L166" s="8">
        <v>26361</v>
      </c>
      <c r="M166" s="8">
        <v>26114</v>
      </c>
    </row>
    <row r="167" spans="1:13" x14ac:dyDescent="0.25">
      <c r="A167" s="4" t="s">
        <v>40</v>
      </c>
      <c r="B167" s="5" t="s">
        <v>78</v>
      </c>
      <c r="C167" s="4" t="s">
        <v>8</v>
      </c>
      <c r="D167" s="5" t="s">
        <v>62</v>
      </c>
      <c r="E167" s="6">
        <v>438.37464544990002</v>
      </c>
      <c r="F167" s="6">
        <v>344.69683768750008</v>
      </c>
      <c r="G167" s="6">
        <v>266.87891576060014</v>
      </c>
      <c r="H167" s="7">
        <v>5344924.18</v>
      </c>
      <c r="I167" s="7">
        <v>4447621.4800000004</v>
      </c>
      <c r="J167" s="7">
        <v>3528779.87</v>
      </c>
      <c r="K167" s="8">
        <v>2099</v>
      </c>
      <c r="L167" s="8">
        <v>1706</v>
      </c>
      <c r="M167" s="8">
        <v>1348</v>
      </c>
    </row>
    <row r="168" spans="1:13" x14ac:dyDescent="0.25">
      <c r="A168" s="4" t="s">
        <v>41</v>
      </c>
      <c r="B168" s="5" t="s">
        <v>78</v>
      </c>
      <c r="C168" s="4" t="s">
        <v>4</v>
      </c>
      <c r="D168" s="5" t="s">
        <v>62</v>
      </c>
      <c r="E168" s="6">
        <v>1391.2811780120999</v>
      </c>
      <c r="F168" s="6">
        <v>592.04172437090017</v>
      </c>
      <c r="G168" s="6">
        <v>528.21000857900015</v>
      </c>
      <c r="H168" s="7">
        <v>14629032.619999999</v>
      </c>
      <c r="I168" s="7">
        <v>6515257.6799999997</v>
      </c>
      <c r="J168" s="7">
        <v>5672442.5999999996</v>
      </c>
      <c r="K168" s="8">
        <v>11466</v>
      </c>
      <c r="L168" s="8">
        <v>7244</v>
      </c>
      <c r="M168" s="8">
        <v>6748</v>
      </c>
    </row>
    <row r="169" spans="1:13" x14ac:dyDescent="0.25">
      <c r="A169" s="4" t="s">
        <v>41</v>
      </c>
      <c r="B169" s="5" t="s">
        <v>78</v>
      </c>
      <c r="C169" s="4" t="s">
        <v>5</v>
      </c>
      <c r="D169" s="5" t="s">
        <v>62</v>
      </c>
      <c r="E169" s="6">
        <v>8104.7769505111983</v>
      </c>
      <c r="F169" s="6">
        <v>7523.3812548327924</v>
      </c>
      <c r="G169" s="6">
        <v>7261.1165187300976</v>
      </c>
      <c r="H169" s="7">
        <v>90277070.629999995</v>
      </c>
      <c r="I169" s="7">
        <v>88935321.859999999</v>
      </c>
      <c r="J169" s="7">
        <v>84898233.290000007</v>
      </c>
      <c r="K169" s="8">
        <v>53504</v>
      </c>
      <c r="L169" s="8">
        <v>48149</v>
      </c>
      <c r="M169" s="8">
        <v>47884</v>
      </c>
    </row>
    <row r="170" spans="1:13" x14ac:dyDescent="0.25">
      <c r="A170" s="4" t="s">
        <v>41</v>
      </c>
      <c r="B170" s="5" t="s">
        <v>78</v>
      </c>
      <c r="C170" s="4" t="s">
        <v>6</v>
      </c>
      <c r="D170" s="5" t="s">
        <v>62</v>
      </c>
      <c r="E170" s="6">
        <v>3109.2344852827964</v>
      </c>
      <c r="F170" s="6">
        <v>4130.4443155931967</v>
      </c>
      <c r="G170" s="6">
        <v>4001.7995252974033</v>
      </c>
      <c r="H170" s="7">
        <v>33668120.159999996</v>
      </c>
      <c r="I170" s="7">
        <v>47018241.509999998</v>
      </c>
      <c r="J170" s="7">
        <v>46079322.299999997</v>
      </c>
      <c r="K170" s="8">
        <v>27433</v>
      </c>
      <c r="L170" s="8">
        <v>32343</v>
      </c>
      <c r="M170" s="8">
        <v>33076</v>
      </c>
    </row>
    <row r="171" spans="1:13" x14ac:dyDescent="0.25">
      <c r="A171" s="4" t="s">
        <v>41</v>
      </c>
      <c r="B171" s="5" t="s">
        <v>78</v>
      </c>
      <c r="C171" s="4" t="s">
        <v>7</v>
      </c>
      <c r="D171" s="5" t="s">
        <v>62</v>
      </c>
      <c r="E171" s="6">
        <v>11043.457741235916</v>
      </c>
      <c r="F171" s="6">
        <v>10790.907794447388</v>
      </c>
      <c r="G171" s="6">
        <v>10808.796057219304</v>
      </c>
      <c r="H171" s="7">
        <v>122253512.65000001</v>
      </c>
      <c r="I171" s="7">
        <v>127561461.45</v>
      </c>
      <c r="J171" s="7">
        <v>129868642.91</v>
      </c>
      <c r="K171" s="8">
        <v>41456</v>
      </c>
      <c r="L171" s="8">
        <v>41436</v>
      </c>
      <c r="M171" s="8">
        <v>43022</v>
      </c>
    </row>
    <row r="172" spans="1:13" x14ac:dyDescent="0.25">
      <c r="A172" s="4" t="s">
        <v>41</v>
      </c>
      <c r="B172" s="5" t="s">
        <v>78</v>
      </c>
      <c r="C172" s="4" t="s">
        <v>8</v>
      </c>
      <c r="D172" s="5" t="s">
        <v>62</v>
      </c>
      <c r="E172" s="6">
        <v>121.18940744989996</v>
      </c>
      <c r="F172" s="6">
        <v>185.16172050600005</v>
      </c>
      <c r="G172" s="6">
        <v>207.99661711230013</v>
      </c>
      <c r="H172" s="7">
        <v>1384848.4</v>
      </c>
      <c r="I172" s="7">
        <v>2401097.92</v>
      </c>
      <c r="J172" s="7">
        <v>2455754.65</v>
      </c>
      <c r="K172" s="8">
        <v>413</v>
      </c>
      <c r="L172" s="8">
        <v>653</v>
      </c>
      <c r="M172" s="8">
        <v>692</v>
      </c>
    </row>
    <row r="173" spans="1:13" x14ac:dyDescent="0.25">
      <c r="A173" s="4" t="s">
        <v>42</v>
      </c>
      <c r="B173" s="5" t="s">
        <v>78</v>
      </c>
      <c r="C173" s="4" t="s">
        <v>4</v>
      </c>
      <c r="D173" s="5" t="s">
        <v>62</v>
      </c>
      <c r="E173" s="6">
        <v>1101.5915696389998</v>
      </c>
      <c r="F173" s="6">
        <v>1157.3264131541994</v>
      </c>
      <c r="G173" s="6">
        <v>942.77799243150025</v>
      </c>
      <c r="H173" s="7">
        <v>16051282.01</v>
      </c>
      <c r="I173" s="7">
        <v>17745934.59</v>
      </c>
      <c r="J173" s="7">
        <v>15249459.77</v>
      </c>
      <c r="K173" s="8">
        <v>9955</v>
      </c>
      <c r="L173" s="8">
        <v>8574</v>
      </c>
      <c r="M173" s="8">
        <v>8513</v>
      </c>
    </row>
    <row r="174" spans="1:13" x14ac:dyDescent="0.25">
      <c r="A174" s="4" t="s">
        <v>42</v>
      </c>
      <c r="B174" s="5" t="s">
        <v>78</v>
      </c>
      <c r="C174" s="4" t="s">
        <v>5</v>
      </c>
      <c r="D174" s="5" t="s">
        <v>62</v>
      </c>
      <c r="E174" s="6">
        <v>2779.6262489561977</v>
      </c>
      <c r="F174" s="6">
        <v>2609.5078129648991</v>
      </c>
      <c r="G174" s="6">
        <v>2850.8728544955002</v>
      </c>
      <c r="H174" s="7">
        <v>44885207.579999998</v>
      </c>
      <c r="I174" s="7">
        <v>41386266.729999997</v>
      </c>
      <c r="J174" s="7">
        <v>44627210.200000003</v>
      </c>
      <c r="K174" s="8">
        <v>13971</v>
      </c>
      <c r="L174" s="8">
        <v>12480</v>
      </c>
      <c r="M174" s="8">
        <v>11961</v>
      </c>
    </row>
    <row r="175" spans="1:13" x14ac:dyDescent="0.25">
      <c r="A175" s="4" t="s">
        <v>42</v>
      </c>
      <c r="B175" s="5" t="s">
        <v>78</v>
      </c>
      <c r="C175" s="4" t="s">
        <v>6</v>
      </c>
      <c r="D175" s="5" t="s">
        <v>62</v>
      </c>
      <c r="E175" s="6">
        <v>3783.0465809793968</v>
      </c>
      <c r="F175" s="6">
        <v>4346.8459220519971</v>
      </c>
      <c r="G175" s="6">
        <v>4393.9973622864036</v>
      </c>
      <c r="H175" s="7">
        <v>54015537.289999999</v>
      </c>
      <c r="I175" s="7">
        <v>64981499.149999999</v>
      </c>
      <c r="J175" s="7">
        <v>67872823.129999995</v>
      </c>
      <c r="K175" s="8">
        <v>18414</v>
      </c>
      <c r="L175" s="8">
        <v>19953</v>
      </c>
      <c r="M175" s="8">
        <v>18911</v>
      </c>
    </row>
    <row r="176" spans="1:13" x14ac:dyDescent="0.25">
      <c r="A176" s="4" t="s">
        <v>42</v>
      </c>
      <c r="B176" s="5" t="s">
        <v>78</v>
      </c>
      <c r="C176" s="4" t="s">
        <v>7</v>
      </c>
      <c r="D176" s="5" t="s">
        <v>62</v>
      </c>
      <c r="E176" s="6">
        <v>2131.1665466754985</v>
      </c>
      <c r="F176" s="6">
        <v>2299.5595393183985</v>
      </c>
      <c r="G176" s="6">
        <v>2545.8932205445985</v>
      </c>
      <c r="H176" s="7">
        <v>32108475.719999999</v>
      </c>
      <c r="I176" s="7">
        <v>35840497.609999999</v>
      </c>
      <c r="J176" s="7">
        <v>39496666.57</v>
      </c>
      <c r="K176" s="8">
        <v>5523</v>
      </c>
      <c r="L176" s="8">
        <v>5415</v>
      </c>
      <c r="M176" s="8">
        <v>5615</v>
      </c>
    </row>
    <row r="177" spans="1:13" x14ac:dyDescent="0.25">
      <c r="A177" s="4" t="s">
        <v>42</v>
      </c>
      <c r="B177" s="5" t="s">
        <v>78</v>
      </c>
      <c r="C177" s="4" t="s">
        <v>8</v>
      </c>
      <c r="D177" s="5" t="s">
        <v>62</v>
      </c>
      <c r="E177" s="6">
        <v>97.878645909400021</v>
      </c>
      <c r="F177" s="6">
        <v>83.350911210700005</v>
      </c>
      <c r="G177" s="6">
        <v>99.315582691799975</v>
      </c>
      <c r="H177" s="7">
        <v>1869060.44</v>
      </c>
      <c r="I177" s="7">
        <v>1248787.44</v>
      </c>
      <c r="J177" s="7">
        <v>1494191.91</v>
      </c>
      <c r="K177" s="8">
        <v>220</v>
      </c>
      <c r="L177" s="8">
        <v>177</v>
      </c>
      <c r="M177" s="8">
        <v>201</v>
      </c>
    </row>
    <row r="178" spans="1:13" x14ac:dyDescent="0.25">
      <c r="A178" s="4" t="s">
        <v>43</v>
      </c>
      <c r="B178" s="5" t="s">
        <v>78</v>
      </c>
      <c r="C178" s="4" t="s">
        <v>4</v>
      </c>
      <c r="D178" s="5" t="s">
        <v>62</v>
      </c>
      <c r="E178" s="6">
        <v>38.414057338199996</v>
      </c>
      <c r="F178" s="6">
        <v>31.603927574100002</v>
      </c>
      <c r="G178" s="6">
        <v>25.471118211400004</v>
      </c>
      <c r="H178" s="7">
        <v>371087.97</v>
      </c>
      <c r="I178" s="7">
        <v>245150.59</v>
      </c>
      <c r="J178" s="7">
        <v>203334.56</v>
      </c>
      <c r="K178" s="8">
        <v>1099</v>
      </c>
      <c r="L178" s="8">
        <v>911</v>
      </c>
      <c r="M178" s="8">
        <v>715</v>
      </c>
    </row>
    <row r="179" spans="1:13" x14ac:dyDescent="0.25">
      <c r="A179" s="4" t="s">
        <v>43</v>
      </c>
      <c r="B179" s="5" t="s">
        <v>78</v>
      </c>
      <c r="C179" s="4" t="s">
        <v>5</v>
      </c>
      <c r="D179" s="5" t="s">
        <v>62</v>
      </c>
      <c r="E179" s="6">
        <v>180.31048081849997</v>
      </c>
      <c r="F179" s="6">
        <v>198.92235885759999</v>
      </c>
      <c r="G179" s="6">
        <v>199.09928240489995</v>
      </c>
      <c r="H179" s="7">
        <v>1737846.63</v>
      </c>
      <c r="I179" s="7">
        <v>1649371.7</v>
      </c>
      <c r="J179" s="7">
        <v>1677423.81</v>
      </c>
      <c r="K179" s="8">
        <v>4952</v>
      </c>
      <c r="L179" s="8">
        <v>5349</v>
      </c>
      <c r="M179" s="8">
        <v>5278</v>
      </c>
    </row>
    <row r="180" spans="1:13" x14ac:dyDescent="0.25">
      <c r="A180" s="4" t="s">
        <v>43</v>
      </c>
      <c r="B180" s="5" t="s">
        <v>78</v>
      </c>
      <c r="C180" s="4" t="s">
        <v>6</v>
      </c>
      <c r="D180" s="5" t="s">
        <v>62</v>
      </c>
      <c r="E180" s="6">
        <v>98.116401844599977</v>
      </c>
      <c r="F180" s="6">
        <v>120.34105532840002</v>
      </c>
      <c r="G180" s="6">
        <v>127.3608471366</v>
      </c>
      <c r="H180" s="7">
        <v>872379.47</v>
      </c>
      <c r="I180" s="7">
        <v>964132.54</v>
      </c>
      <c r="J180" s="7">
        <v>1063730.3999999999</v>
      </c>
      <c r="K180" s="8">
        <v>2891</v>
      </c>
      <c r="L180" s="8">
        <v>3496</v>
      </c>
      <c r="M180" s="8">
        <v>3727</v>
      </c>
    </row>
    <row r="181" spans="1:13" x14ac:dyDescent="0.25">
      <c r="A181" s="4" t="s">
        <v>43</v>
      </c>
      <c r="B181" s="5" t="s">
        <v>78</v>
      </c>
      <c r="C181" s="4" t="s">
        <v>7</v>
      </c>
      <c r="D181" s="5" t="s">
        <v>62</v>
      </c>
      <c r="E181" s="6">
        <v>61.7738894067</v>
      </c>
      <c r="F181" s="6">
        <v>81.752761987900016</v>
      </c>
      <c r="G181" s="6">
        <v>93.754631125199992</v>
      </c>
      <c r="H181" s="7">
        <v>702013.01</v>
      </c>
      <c r="I181" s="7">
        <v>697547.7</v>
      </c>
      <c r="J181" s="7">
        <v>819764.47</v>
      </c>
      <c r="K181" s="8">
        <v>1563</v>
      </c>
      <c r="L181" s="8">
        <v>1923</v>
      </c>
      <c r="M181" s="8">
        <v>2183</v>
      </c>
    </row>
    <row r="182" spans="1:13" x14ac:dyDescent="0.25">
      <c r="A182" s="4" t="s">
        <v>43</v>
      </c>
      <c r="B182" s="5" t="s">
        <v>78</v>
      </c>
      <c r="C182" s="4" t="s">
        <v>8</v>
      </c>
      <c r="D182" s="5" t="s">
        <v>62</v>
      </c>
      <c r="E182" s="6">
        <v>0.90520677669999994</v>
      </c>
      <c r="F182" s="6">
        <v>1.2431144967000001</v>
      </c>
      <c r="G182" s="6">
        <v>1.6885714582</v>
      </c>
      <c r="H182" s="7">
        <v>8792.81</v>
      </c>
      <c r="I182" s="7">
        <v>10674.53</v>
      </c>
      <c r="J182" s="7">
        <v>15962.4</v>
      </c>
      <c r="K182" s="8">
        <v>21</v>
      </c>
      <c r="L182" s="8">
        <v>31</v>
      </c>
      <c r="M182" s="8">
        <v>44</v>
      </c>
    </row>
    <row r="183" spans="1:13" x14ac:dyDescent="0.25">
      <c r="A183" s="4" t="s">
        <v>44</v>
      </c>
      <c r="B183" s="5" t="s">
        <v>78</v>
      </c>
      <c r="C183" s="4" t="s">
        <v>4</v>
      </c>
      <c r="D183" s="5" t="s">
        <v>62</v>
      </c>
      <c r="E183" s="6">
        <v>176.07736551119999</v>
      </c>
      <c r="F183" s="6">
        <v>14.957415462600004</v>
      </c>
      <c r="G183" s="6">
        <v>14.429604757799998</v>
      </c>
      <c r="H183" s="7">
        <v>2250441.36</v>
      </c>
      <c r="I183" s="7">
        <v>247203.04</v>
      </c>
      <c r="J183" s="7">
        <v>192558.28</v>
      </c>
      <c r="K183" s="8">
        <v>2605</v>
      </c>
      <c r="L183" s="8">
        <v>579</v>
      </c>
      <c r="M183" s="8">
        <v>806</v>
      </c>
    </row>
    <row r="184" spans="1:13" x14ac:dyDescent="0.25">
      <c r="A184" s="4" t="s">
        <v>44</v>
      </c>
      <c r="B184" s="5" t="s">
        <v>78</v>
      </c>
      <c r="C184" s="4" t="s">
        <v>5</v>
      </c>
      <c r="D184" s="5" t="s">
        <v>62</v>
      </c>
      <c r="E184" s="6">
        <v>2354.5312935077009</v>
      </c>
      <c r="F184" s="6">
        <v>2292.4757009461014</v>
      </c>
      <c r="G184" s="6">
        <v>2291.178484150701</v>
      </c>
      <c r="H184" s="7">
        <v>34653018.409999996</v>
      </c>
      <c r="I184" s="7">
        <v>34531703.399999999</v>
      </c>
      <c r="J184" s="7">
        <v>37164200.210000001</v>
      </c>
      <c r="K184" s="8">
        <v>11454</v>
      </c>
      <c r="L184" s="8">
        <v>10248</v>
      </c>
      <c r="M184" s="8">
        <v>10552</v>
      </c>
    </row>
    <row r="185" spans="1:13" x14ac:dyDescent="0.25">
      <c r="A185" s="4" t="s">
        <v>44</v>
      </c>
      <c r="B185" s="5" t="s">
        <v>78</v>
      </c>
      <c r="C185" s="4" t="s">
        <v>6</v>
      </c>
      <c r="D185" s="5" t="s">
        <v>62</v>
      </c>
      <c r="E185" s="6">
        <v>1051.2772668558</v>
      </c>
      <c r="F185" s="6">
        <v>1306.6439321241994</v>
      </c>
      <c r="G185" s="6">
        <v>1349.2886998351992</v>
      </c>
      <c r="H185" s="7">
        <v>15968158.859999999</v>
      </c>
      <c r="I185" s="7">
        <v>20014662.739999998</v>
      </c>
      <c r="J185" s="7">
        <v>22043116.32</v>
      </c>
      <c r="K185" s="8">
        <v>11878</v>
      </c>
      <c r="L185" s="8">
        <v>14000</v>
      </c>
      <c r="M185" s="8">
        <v>12849</v>
      </c>
    </row>
    <row r="186" spans="1:13" x14ac:dyDescent="0.25">
      <c r="A186" s="4" t="s">
        <v>44</v>
      </c>
      <c r="B186" s="5" t="s">
        <v>78</v>
      </c>
      <c r="C186" s="4" t="s">
        <v>7</v>
      </c>
      <c r="D186" s="5" t="s">
        <v>62</v>
      </c>
      <c r="E186" s="6">
        <v>1862.2383017573991</v>
      </c>
      <c r="F186" s="6">
        <v>1529.0487164902997</v>
      </c>
      <c r="G186" s="6">
        <v>1390.8432898754002</v>
      </c>
      <c r="H186" s="7">
        <v>18454290.82</v>
      </c>
      <c r="I186" s="7">
        <v>16922093.98</v>
      </c>
      <c r="J186" s="7">
        <v>17610154.530000001</v>
      </c>
      <c r="K186" s="8">
        <v>6589</v>
      </c>
      <c r="L186" s="8">
        <v>6298</v>
      </c>
      <c r="M186" s="8">
        <v>6495</v>
      </c>
    </row>
    <row r="187" spans="1:13" x14ac:dyDescent="0.25">
      <c r="A187" s="4" t="s">
        <v>44</v>
      </c>
      <c r="B187" s="5" t="s">
        <v>78</v>
      </c>
      <c r="C187" s="4" t="s">
        <v>8</v>
      </c>
      <c r="D187" s="5" t="s">
        <v>62</v>
      </c>
      <c r="E187" s="6">
        <v>56.673196636200004</v>
      </c>
      <c r="F187" s="6">
        <v>55.465867517800014</v>
      </c>
      <c r="G187" s="6">
        <v>36.425962173200006</v>
      </c>
      <c r="H187" s="7">
        <v>629688.16</v>
      </c>
      <c r="I187" s="7">
        <v>626399.88</v>
      </c>
      <c r="J187" s="7">
        <v>648739.31000000006</v>
      </c>
      <c r="K187" s="8">
        <v>250</v>
      </c>
      <c r="L187" s="8">
        <v>223</v>
      </c>
      <c r="M187" s="8">
        <v>92</v>
      </c>
    </row>
    <row r="188" spans="1:13" x14ac:dyDescent="0.25">
      <c r="A188" s="4" t="s">
        <v>45</v>
      </c>
      <c r="B188" s="5" t="s">
        <v>78</v>
      </c>
      <c r="C188" s="4" t="s">
        <v>4</v>
      </c>
      <c r="D188" s="5" t="s">
        <v>62</v>
      </c>
      <c r="E188" s="6">
        <v>1089.2934019018994</v>
      </c>
      <c r="F188" s="6">
        <v>779.22430246979957</v>
      </c>
      <c r="G188" s="6">
        <v>536.64224017909999</v>
      </c>
      <c r="H188" s="7">
        <v>12842923.789999999</v>
      </c>
      <c r="I188" s="7">
        <v>9593214.9800000004</v>
      </c>
      <c r="J188" s="7">
        <v>7537951.4900000002</v>
      </c>
      <c r="K188" s="8">
        <v>10716</v>
      </c>
      <c r="L188" s="8">
        <v>8088</v>
      </c>
      <c r="M188" s="8">
        <v>6972</v>
      </c>
    </row>
    <row r="189" spans="1:13" x14ac:dyDescent="0.25">
      <c r="A189" s="4" t="s">
        <v>45</v>
      </c>
      <c r="B189" s="5" t="s">
        <v>78</v>
      </c>
      <c r="C189" s="4" t="s">
        <v>5</v>
      </c>
      <c r="D189" s="5" t="s">
        <v>62</v>
      </c>
      <c r="E189" s="6">
        <v>9476.8819050191887</v>
      </c>
      <c r="F189" s="6">
        <v>10181.30588383439</v>
      </c>
      <c r="G189" s="6">
        <v>9257.1888601511037</v>
      </c>
      <c r="H189" s="7">
        <v>121284522.03</v>
      </c>
      <c r="I189" s="7">
        <v>124758847.89</v>
      </c>
      <c r="J189" s="7">
        <v>120752514.43000001</v>
      </c>
      <c r="K189" s="8">
        <v>48794</v>
      </c>
      <c r="L189" s="8">
        <v>46978</v>
      </c>
      <c r="M189" s="8">
        <v>43557</v>
      </c>
    </row>
    <row r="190" spans="1:13" x14ac:dyDescent="0.25">
      <c r="A190" s="4" t="s">
        <v>45</v>
      </c>
      <c r="B190" s="5" t="s">
        <v>78</v>
      </c>
      <c r="C190" s="4" t="s">
        <v>6</v>
      </c>
      <c r="D190" s="5" t="s">
        <v>62</v>
      </c>
      <c r="E190" s="6">
        <v>2941.9816408476013</v>
      </c>
      <c r="F190" s="6">
        <v>3305.8459318355995</v>
      </c>
      <c r="G190" s="6">
        <v>3363.4912423907008</v>
      </c>
      <c r="H190" s="7">
        <v>36998449.299999997</v>
      </c>
      <c r="I190" s="7">
        <v>40664417.5</v>
      </c>
      <c r="J190" s="7">
        <v>45240304.420000002</v>
      </c>
      <c r="K190" s="8">
        <v>16443</v>
      </c>
      <c r="L190" s="8">
        <v>18081</v>
      </c>
      <c r="M190" s="8">
        <v>17685</v>
      </c>
    </row>
    <row r="191" spans="1:13" x14ac:dyDescent="0.25">
      <c r="A191" s="4" t="s">
        <v>45</v>
      </c>
      <c r="B191" s="5" t="s">
        <v>78</v>
      </c>
      <c r="C191" s="4" t="s">
        <v>7</v>
      </c>
      <c r="D191" s="5" t="s">
        <v>62</v>
      </c>
      <c r="E191" s="6">
        <v>5066.1573962363018</v>
      </c>
      <c r="F191" s="6">
        <v>5374.3340381633952</v>
      </c>
      <c r="G191" s="6">
        <v>4929.6949115799935</v>
      </c>
      <c r="H191" s="7">
        <v>62370458.329999998</v>
      </c>
      <c r="I191" s="7">
        <v>62901327.170000002</v>
      </c>
      <c r="J191" s="7">
        <v>65977232.859999999</v>
      </c>
      <c r="K191" s="8">
        <v>14429</v>
      </c>
      <c r="L191" s="8">
        <v>14768</v>
      </c>
      <c r="M191" s="8">
        <v>14137</v>
      </c>
    </row>
    <row r="192" spans="1:13" x14ac:dyDescent="0.25">
      <c r="A192" s="4" t="s">
        <v>45</v>
      </c>
      <c r="B192" s="5" t="s">
        <v>78</v>
      </c>
      <c r="C192" s="4" t="s">
        <v>8</v>
      </c>
      <c r="D192" s="5" t="s">
        <v>62</v>
      </c>
      <c r="E192" s="6">
        <v>174.54901691349991</v>
      </c>
      <c r="F192" s="6">
        <v>203.5958175777001</v>
      </c>
      <c r="G192" s="6">
        <v>224.00523789990004</v>
      </c>
      <c r="H192" s="7">
        <v>2202301.19</v>
      </c>
      <c r="I192" s="7">
        <v>2544716.08</v>
      </c>
      <c r="J192" s="7">
        <v>2977084.18</v>
      </c>
      <c r="K192" s="8">
        <v>521</v>
      </c>
      <c r="L192" s="8">
        <v>621</v>
      </c>
      <c r="M192" s="8">
        <v>564</v>
      </c>
    </row>
    <row r="193" spans="1:13" x14ac:dyDescent="0.25">
      <c r="A193" s="4" t="s">
        <v>46</v>
      </c>
      <c r="B193" s="5" t="s">
        <v>78</v>
      </c>
      <c r="C193" s="4" t="s">
        <v>4</v>
      </c>
      <c r="D193" s="5" t="s">
        <v>62</v>
      </c>
      <c r="E193" s="6">
        <v>1006.2662694786002</v>
      </c>
      <c r="F193" s="6">
        <v>471.25379563650012</v>
      </c>
      <c r="G193" s="6">
        <v>423.25022258859997</v>
      </c>
      <c r="H193" s="7">
        <v>14708301.35</v>
      </c>
      <c r="I193" s="7">
        <v>7686512.1799999997</v>
      </c>
      <c r="J193" s="7">
        <v>7419247.8200000003</v>
      </c>
      <c r="K193" s="8">
        <v>12360</v>
      </c>
      <c r="L193" s="8">
        <v>8338</v>
      </c>
      <c r="M193" s="8">
        <v>7290</v>
      </c>
    </row>
    <row r="194" spans="1:13" x14ac:dyDescent="0.25">
      <c r="A194" s="4" t="s">
        <v>46</v>
      </c>
      <c r="B194" s="5" t="s">
        <v>78</v>
      </c>
      <c r="C194" s="4" t="s">
        <v>5</v>
      </c>
      <c r="D194" s="5" t="s">
        <v>62</v>
      </c>
      <c r="E194" s="6">
        <v>11742.343794500004</v>
      </c>
      <c r="F194" s="6">
        <v>11062.315241688502</v>
      </c>
      <c r="G194" s="6">
        <v>10200.138300630599</v>
      </c>
      <c r="H194" s="7">
        <v>171795872.06</v>
      </c>
      <c r="I194" s="7">
        <v>162474986.59</v>
      </c>
      <c r="J194" s="7">
        <v>164123933.84999999</v>
      </c>
      <c r="K194" s="8">
        <v>63936</v>
      </c>
      <c r="L194" s="8">
        <v>63236</v>
      </c>
      <c r="M194" s="8">
        <v>58163</v>
      </c>
    </row>
    <row r="195" spans="1:13" x14ac:dyDescent="0.25">
      <c r="A195" s="4" t="s">
        <v>46</v>
      </c>
      <c r="B195" s="5" t="s">
        <v>78</v>
      </c>
      <c r="C195" s="4" t="s">
        <v>6</v>
      </c>
      <c r="D195" s="5" t="s">
        <v>62</v>
      </c>
      <c r="E195" s="6">
        <v>5743.7410298795976</v>
      </c>
      <c r="F195" s="6">
        <v>6808.3127670855047</v>
      </c>
      <c r="G195" s="6">
        <v>6838.6397257964036</v>
      </c>
      <c r="H195" s="7">
        <v>81796598.909999996</v>
      </c>
      <c r="I195" s="7">
        <v>104314728</v>
      </c>
      <c r="J195" s="7">
        <v>113518638.79000001</v>
      </c>
      <c r="K195" s="8">
        <v>41441</v>
      </c>
      <c r="L195" s="8">
        <v>48984</v>
      </c>
      <c r="M195" s="8">
        <v>47919</v>
      </c>
    </row>
    <row r="196" spans="1:13" x14ac:dyDescent="0.25">
      <c r="A196" s="4" t="s">
        <v>46</v>
      </c>
      <c r="B196" s="5" t="s">
        <v>78</v>
      </c>
      <c r="C196" s="4" t="s">
        <v>7</v>
      </c>
      <c r="D196" s="5" t="s">
        <v>62</v>
      </c>
      <c r="E196" s="6">
        <v>11764.017799163792</v>
      </c>
      <c r="F196" s="6">
        <v>11884.669257055402</v>
      </c>
      <c r="G196" s="6">
        <v>11064.476075493598</v>
      </c>
      <c r="H196" s="7">
        <v>160409457.94999999</v>
      </c>
      <c r="I196" s="7">
        <v>166286322.41</v>
      </c>
      <c r="J196" s="7">
        <v>171047110.68000001</v>
      </c>
      <c r="K196" s="8">
        <v>41332</v>
      </c>
      <c r="L196" s="8">
        <v>46569</v>
      </c>
      <c r="M196" s="8">
        <v>46257</v>
      </c>
    </row>
    <row r="197" spans="1:13" x14ac:dyDescent="0.25">
      <c r="A197" s="4" t="s">
        <v>46</v>
      </c>
      <c r="B197" s="5" t="s">
        <v>78</v>
      </c>
      <c r="C197" s="4" t="s">
        <v>8</v>
      </c>
      <c r="D197" s="5" t="s">
        <v>62</v>
      </c>
      <c r="E197" s="6">
        <v>1340.9683255675991</v>
      </c>
      <c r="F197" s="6">
        <v>1123.8805959769006</v>
      </c>
      <c r="G197" s="6">
        <v>740.06652299100017</v>
      </c>
      <c r="H197" s="7">
        <v>19042709.559999999</v>
      </c>
      <c r="I197" s="7">
        <v>15912481.380000001</v>
      </c>
      <c r="J197" s="7">
        <v>11814555.52</v>
      </c>
      <c r="K197" s="8">
        <v>5129</v>
      </c>
      <c r="L197" s="8">
        <v>4723</v>
      </c>
      <c r="M197" s="8">
        <v>3066</v>
      </c>
    </row>
    <row r="198" spans="1:13" x14ac:dyDescent="0.25">
      <c r="A198" s="4" t="s">
        <v>47</v>
      </c>
      <c r="B198" s="5" t="s">
        <v>78</v>
      </c>
      <c r="C198" s="4" t="s">
        <v>4</v>
      </c>
      <c r="D198" s="5" t="s">
        <v>62</v>
      </c>
      <c r="E198" s="6">
        <v>883.17861202419999</v>
      </c>
      <c r="F198" s="6">
        <v>381.70346102910008</v>
      </c>
      <c r="G198" s="6">
        <v>348.36976375589995</v>
      </c>
      <c r="H198" s="7">
        <v>11110751.75</v>
      </c>
      <c r="I198" s="7">
        <v>5059523.4800000004</v>
      </c>
      <c r="J198" s="7">
        <v>4652230.38</v>
      </c>
      <c r="K198" s="8">
        <v>7511</v>
      </c>
      <c r="L198" s="8">
        <v>4000</v>
      </c>
      <c r="M198" s="8">
        <v>4508</v>
      </c>
    </row>
    <row r="199" spans="1:13" x14ac:dyDescent="0.25">
      <c r="A199" s="4" t="s">
        <v>47</v>
      </c>
      <c r="B199" s="5" t="s">
        <v>78</v>
      </c>
      <c r="C199" s="4" t="s">
        <v>5</v>
      </c>
      <c r="D199" s="5" t="s">
        <v>62</v>
      </c>
      <c r="E199" s="6">
        <v>4358.0272636687951</v>
      </c>
      <c r="F199" s="6">
        <v>3686.4926177495972</v>
      </c>
      <c r="G199" s="6">
        <v>3877.9144570167018</v>
      </c>
      <c r="H199" s="7">
        <v>63252846.600000001</v>
      </c>
      <c r="I199" s="7">
        <v>59402633.329999998</v>
      </c>
      <c r="J199" s="7">
        <v>56886132.450000003</v>
      </c>
      <c r="K199" s="8">
        <v>28174</v>
      </c>
      <c r="L199" s="8">
        <v>24133</v>
      </c>
      <c r="M199" s="8">
        <v>23496</v>
      </c>
    </row>
    <row r="200" spans="1:13" x14ac:dyDescent="0.25">
      <c r="A200" s="4" t="s">
        <v>47</v>
      </c>
      <c r="B200" s="5" t="s">
        <v>78</v>
      </c>
      <c r="C200" s="4" t="s">
        <v>6</v>
      </c>
      <c r="D200" s="5" t="s">
        <v>62</v>
      </c>
      <c r="E200" s="6">
        <v>1611.439556215998</v>
      </c>
      <c r="F200" s="6">
        <v>2213.6640085295999</v>
      </c>
      <c r="G200" s="6">
        <v>2419.2717692663</v>
      </c>
      <c r="H200" s="7">
        <v>21866692.48</v>
      </c>
      <c r="I200" s="7">
        <v>33063151.440000001</v>
      </c>
      <c r="J200" s="7">
        <v>34438188.460000001</v>
      </c>
      <c r="K200" s="8">
        <v>13270</v>
      </c>
      <c r="L200" s="8">
        <v>15739</v>
      </c>
      <c r="M200" s="8">
        <v>15260</v>
      </c>
    </row>
    <row r="201" spans="1:13" x14ac:dyDescent="0.25">
      <c r="A201" s="4" t="s">
        <v>47</v>
      </c>
      <c r="B201" s="5" t="s">
        <v>78</v>
      </c>
      <c r="C201" s="4" t="s">
        <v>7</v>
      </c>
      <c r="D201" s="5" t="s">
        <v>62</v>
      </c>
      <c r="E201" s="6">
        <v>3975.2366102602996</v>
      </c>
      <c r="F201" s="6">
        <v>3759.3767757923006</v>
      </c>
      <c r="G201" s="6">
        <v>3931.6237845972987</v>
      </c>
      <c r="H201" s="7">
        <v>52752320.640000001</v>
      </c>
      <c r="I201" s="7">
        <v>52656422.619999997</v>
      </c>
      <c r="J201" s="7">
        <v>56201499.75</v>
      </c>
      <c r="K201" s="8">
        <v>11001</v>
      </c>
      <c r="L201" s="8">
        <v>11223</v>
      </c>
      <c r="M201" s="8">
        <v>11699</v>
      </c>
    </row>
    <row r="202" spans="1:13" x14ac:dyDescent="0.25">
      <c r="A202" s="4" t="s">
        <v>47</v>
      </c>
      <c r="B202" s="5" t="s">
        <v>78</v>
      </c>
      <c r="C202" s="4" t="s">
        <v>8</v>
      </c>
      <c r="D202" s="5" t="s">
        <v>62</v>
      </c>
      <c r="E202" s="6">
        <v>233.85543135620003</v>
      </c>
      <c r="F202" s="6">
        <v>286.21618032480018</v>
      </c>
      <c r="G202" s="6">
        <v>261.53716986450007</v>
      </c>
      <c r="H202" s="7">
        <v>3118532.29</v>
      </c>
      <c r="I202" s="7">
        <v>3697704.24</v>
      </c>
      <c r="J202" s="7">
        <v>3950585.09</v>
      </c>
      <c r="K202" s="8">
        <v>614</v>
      </c>
      <c r="L202" s="8">
        <v>610</v>
      </c>
      <c r="M202" s="8">
        <v>803</v>
      </c>
    </row>
    <row r="203" spans="1:13" x14ac:dyDescent="0.25">
      <c r="A203" s="4" t="s">
        <v>48</v>
      </c>
      <c r="B203" s="5" t="s">
        <v>78</v>
      </c>
      <c r="C203" s="4" t="s">
        <v>4</v>
      </c>
      <c r="D203" s="5" t="s">
        <v>62</v>
      </c>
      <c r="E203" s="6">
        <v>1376.3893771162998</v>
      </c>
      <c r="F203" s="6">
        <v>720.00206578319967</v>
      </c>
      <c r="G203" s="6">
        <v>538.01634505400034</v>
      </c>
      <c r="H203" s="7">
        <v>17834701.43</v>
      </c>
      <c r="I203" s="7">
        <v>9300835.8800000008</v>
      </c>
      <c r="J203" s="7">
        <v>7041201.2000000002</v>
      </c>
      <c r="K203" s="8">
        <v>12633</v>
      </c>
      <c r="L203" s="8">
        <v>8283</v>
      </c>
      <c r="M203" s="8">
        <v>7602</v>
      </c>
    </row>
    <row r="204" spans="1:13" x14ac:dyDescent="0.25">
      <c r="A204" s="4" t="s">
        <v>48</v>
      </c>
      <c r="B204" s="5" t="s">
        <v>78</v>
      </c>
      <c r="C204" s="4" t="s">
        <v>5</v>
      </c>
      <c r="D204" s="5" t="s">
        <v>62</v>
      </c>
      <c r="E204" s="6">
        <v>7095.5668152408007</v>
      </c>
      <c r="F204" s="6">
        <v>7256.1226763465947</v>
      </c>
      <c r="G204" s="6">
        <v>7217.7101067655967</v>
      </c>
      <c r="H204" s="7">
        <v>89259392.620000005</v>
      </c>
      <c r="I204" s="7">
        <v>90463808.739999995</v>
      </c>
      <c r="J204" s="7">
        <v>90892531.170000002</v>
      </c>
      <c r="K204" s="8">
        <v>39652</v>
      </c>
      <c r="L204" s="8">
        <v>39100</v>
      </c>
      <c r="M204" s="8">
        <v>38692</v>
      </c>
    </row>
    <row r="205" spans="1:13" x14ac:dyDescent="0.25">
      <c r="A205" s="4" t="s">
        <v>48</v>
      </c>
      <c r="B205" s="5" t="s">
        <v>78</v>
      </c>
      <c r="C205" s="4" t="s">
        <v>6</v>
      </c>
      <c r="D205" s="5" t="s">
        <v>62</v>
      </c>
      <c r="E205" s="6">
        <v>3213.1010757316972</v>
      </c>
      <c r="F205" s="6">
        <v>4124.904428682401</v>
      </c>
      <c r="G205" s="6">
        <v>4192.1105081806063</v>
      </c>
      <c r="H205" s="7">
        <v>40631161.799999997</v>
      </c>
      <c r="I205" s="7">
        <v>52916846.659999996</v>
      </c>
      <c r="J205" s="7">
        <v>52551591.590000004</v>
      </c>
      <c r="K205" s="8">
        <v>28706</v>
      </c>
      <c r="L205" s="8">
        <v>37149</v>
      </c>
      <c r="M205" s="8">
        <v>38544</v>
      </c>
    </row>
    <row r="206" spans="1:13" x14ac:dyDescent="0.25">
      <c r="A206" s="4" t="s">
        <v>48</v>
      </c>
      <c r="B206" s="5" t="s">
        <v>78</v>
      </c>
      <c r="C206" s="4" t="s">
        <v>7</v>
      </c>
      <c r="D206" s="5" t="s">
        <v>62</v>
      </c>
      <c r="E206" s="6">
        <v>6872.2844172056966</v>
      </c>
      <c r="F206" s="6">
        <v>6969.0966817739973</v>
      </c>
      <c r="G206" s="6">
        <v>7337.7503321570875</v>
      </c>
      <c r="H206" s="7">
        <v>83090845.739999995</v>
      </c>
      <c r="I206" s="7">
        <v>84395360.200000003</v>
      </c>
      <c r="J206" s="7">
        <v>92968566.200000003</v>
      </c>
      <c r="K206" s="8">
        <v>31776</v>
      </c>
      <c r="L206" s="8">
        <v>33020</v>
      </c>
      <c r="M206" s="8">
        <v>34313</v>
      </c>
    </row>
    <row r="207" spans="1:13" x14ac:dyDescent="0.25">
      <c r="A207" s="4" t="s">
        <v>48</v>
      </c>
      <c r="B207" s="5" t="s">
        <v>78</v>
      </c>
      <c r="C207" s="4" t="s">
        <v>8</v>
      </c>
      <c r="D207" s="5" t="s">
        <v>62</v>
      </c>
      <c r="E207" s="6">
        <v>916.31088555159988</v>
      </c>
      <c r="F207" s="6">
        <v>851.70389211930024</v>
      </c>
      <c r="G207" s="6">
        <v>769.39128682569969</v>
      </c>
      <c r="H207" s="7">
        <v>11416941.199999999</v>
      </c>
      <c r="I207" s="7">
        <v>10530933.359999999</v>
      </c>
      <c r="J207" s="7">
        <v>9763408.6600000001</v>
      </c>
      <c r="K207" s="8">
        <v>3898</v>
      </c>
      <c r="L207" s="8">
        <v>3728</v>
      </c>
      <c r="M207" s="8">
        <v>3281</v>
      </c>
    </row>
    <row r="208" spans="1:13" x14ac:dyDescent="0.25">
      <c r="A208" s="4" t="s">
        <v>49</v>
      </c>
      <c r="B208" s="5" t="s">
        <v>78</v>
      </c>
      <c r="C208" s="4" t="s">
        <v>4</v>
      </c>
      <c r="D208" s="5" t="s">
        <v>62</v>
      </c>
      <c r="E208" s="6">
        <v>442.97498397749979</v>
      </c>
      <c r="F208" s="6">
        <v>242.97270219920011</v>
      </c>
      <c r="G208" s="6">
        <v>219.5060593610001</v>
      </c>
      <c r="H208" s="7">
        <v>4808145.92</v>
      </c>
      <c r="I208" s="7">
        <v>2670077</v>
      </c>
      <c r="J208" s="7">
        <v>2616708.41</v>
      </c>
      <c r="K208" s="8">
        <v>4550</v>
      </c>
      <c r="L208" s="8">
        <v>2951</v>
      </c>
      <c r="M208" s="8">
        <v>3212</v>
      </c>
    </row>
    <row r="209" spans="1:13" x14ac:dyDescent="0.25">
      <c r="A209" s="4" t="s">
        <v>49</v>
      </c>
      <c r="B209" s="5" t="s">
        <v>78</v>
      </c>
      <c r="C209" s="4" t="s">
        <v>5</v>
      </c>
      <c r="D209" s="5" t="s">
        <v>62</v>
      </c>
      <c r="E209" s="6">
        <v>4364.4306214722001</v>
      </c>
      <c r="F209" s="6">
        <v>4448.9259835054017</v>
      </c>
      <c r="G209" s="6">
        <v>4162.4458659749998</v>
      </c>
      <c r="H209" s="7">
        <v>47099280.810000002</v>
      </c>
      <c r="I209" s="7">
        <v>47591161.549999997</v>
      </c>
      <c r="J209" s="7">
        <v>49242036.590000004</v>
      </c>
      <c r="K209" s="8">
        <v>42885</v>
      </c>
      <c r="L209" s="8">
        <v>41214</v>
      </c>
      <c r="M209" s="8">
        <v>40937</v>
      </c>
    </row>
    <row r="210" spans="1:13" x14ac:dyDescent="0.25">
      <c r="A210" s="4" t="s">
        <v>49</v>
      </c>
      <c r="B210" s="5" t="s">
        <v>78</v>
      </c>
      <c r="C210" s="4" t="s">
        <v>6</v>
      </c>
      <c r="D210" s="5" t="s">
        <v>62</v>
      </c>
      <c r="E210" s="6">
        <v>1211.7053704371001</v>
      </c>
      <c r="F210" s="6">
        <v>1600.9859930579003</v>
      </c>
      <c r="G210" s="6">
        <v>1688.8155304427003</v>
      </c>
      <c r="H210" s="7">
        <v>13980278.76</v>
      </c>
      <c r="I210" s="7">
        <v>18002138.52</v>
      </c>
      <c r="J210" s="7">
        <v>20032748.359999999</v>
      </c>
      <c r="K210" s="8">
        <v>13659</v>
      </c>
      <c r="L210" s="8">
        <v>16279</v>
      </c>
      <c r="M210" s="8">
        <v>16007</v>
      </c>
    </row>
    <row r="211" spans="1:13" x14ac:dyDescent="0.25">
      <c r="A211" s="4" t="s">
        <v>49</v>
      </c>
      <c r="B211" s="5" t="s">
        <v>78</v>
      </c>
      <c r="C211" s="4" t="s">
        <v>7</v>
      </c>
      <c r="D211" s="5" t="s">
        <v>62</v>
      </c>
      <c r="E211" s="6">
        <v>2932.6582802319012</v>
      </c>
      <c r="F211" s="6">
        <v>3012.2874815049995</v>
      </c>
      <c r="G211" s="6">
        <v>3092.5242004887987</v>
      </c>
      <c r="H211" s="7">
        <v>34103340.68</v>
      </c>
      <c r="I211" s="7">
        <v>33905932.530000001</v>
      </c>
      <c r="J211" s="7">
        <v>38973786.020000003</v>
      </c>
      <c r="K211" s="8">
        <v>16043</v>
      </c>
      <c r="L211" s="8">
        <v>16496</v>
      </c>
      <c r="M211" s="8">
        <v>17515</v>
      </c>
    </row>
    <row r="212" spans="1:13" x14ac:dyDescent="0.25">
      <c r="A212" s="4" t="s">
        <v>49</v>
      </c>
      <c r="B212" s="5" t="s">
        <v>78</v>
      </c>
      <c r="C212" s="4" t="s">
        <v>8</v>
      </c>
      <c r="D212" s="5" t="s">
        <v>62</v>
      </c>
      <c r="E212" s="6">
        <v>0.1472598993</v>
      </c>
      <c r="F212" s="6">
        <v>6.3087740979000007</v>
      </c>
      <c r="G212" s="6">
        <v>96.046040741600024</v>
      </c>
      <c r="H212" s="7">
        <v>2218.2800000000002</v>
      </c>
      <c r="I212" s="7">
        <v>85684</v>
      </c>
      <c r="J212" s="7">
        <v>1141091.6200000001</v>
      </c>
      <c r="K212" s="8">
        <v>4</v>
      </c>
      <c r="L212" s="8">
        <v>55</v>
      </c>
      <c r="M212" s="8">
        <v>498</v>
      </c>
    </row>
    <row r="213" spans="1:13" x14ac:dyDescent="0.25">
      <c r="A213" s="4" t="s">
        <v>50</v>
      </c>
      <c r="B213" s="5" t="s">
        <v>78</v>
      </c>
      <c r="C213" s="4" t="s">
        <v>4</v>
      </c>
      <c r="D213" s="5" t="s">
        <v>62</v>
      </c>
      <c r="E213" s="6">
        <v>648.32629159989983</v>
      </c>
      <c r="F213" s="6">
        <v>447.81380100689984</v>
      </c>
      <c r="G213" s="6">
        <v>305.87545256429979</v>
      </c>
      <c r="H213" s="7">
        <v>7749016.3200000003</v>
      </c>
      <c r="I213" s="7">
        <v>4656670.8499999996</v>
      </c>
      <c r="J213" s="7">
        <v>3677349.43</v>
      </c>
      <c r="K213" s="8">
        <v>3748</v>
      </c>
      <c r="L213" s="8">
        <v>3581</v>
      </c>
      <c r="M213" s="8">
        <v>2796</v>
      </c>
    </row>
    <row r="214" spans="1:13" x14ac:dyDescent="0.25">
      <c r="A214" s="4" t="s">
        <v>50</v>
      </c>
      <c r="B214" s="5" t="s">
        <v>78</v>
      </c>
      <c r="C214" s="4" t="s">
        <v>5</v>
      </c>
      <c r="D214" s="5" t="s">
        <v>62</v>
      </c>
      <c r="E214" s="6">
        <v>6699.5700353010971</v>
      </c>
      <c r="F214" s="6">
        <v>6948.7916345327912</v>
      </c>
      <c r="G214" s="6">
        <v>6720.1439711531975</v>
      </c>
      <c r="H214" s="7">
        <v>88404206.030000001</v>
      </c>
      <c r="I214" s="7">
        <v>84734289.590000004</v>
      </c>
      <c r="J214" s="7">
        <v>84810705.629999995</v>
      </c>
      <c r="K214" s="8">
        <v>28330</v>
      </c>
      <c r="L214" s="8">
        <v>27184</v>
      </c>
      <c r="M214" s="8">
        <v>25989</v>
      </c>
    </row>
    <row r="215" spans="1:13" x14ac:dyDescent="0.25">
      <c r="A215" s="4" t="s">
        <v>50</v>
      </c>
      <c r="B215" s="5" t="s">
        <v>78</v>
      </c>
      <c r="C215" s="4" t="s">
        <v>6</v>
      </c>
      <c r="D215" s="5" t="s">
        <v>62</v>
      </c>
      <c r="E215" s="6">
        <v>420.91294553849997</v>
      </c>
      <c r="F215" s="6">
        <v>745.48181497400026</v>
      </c>
      <c r="G215" s="6">
        <v>905.40015318650012</v>
      </c>
      <c r="H215" s="7">
        <v>5829469.3600000003</v>
      </c>
      <c r="I215" s="7">
        <v>9725890.5600000005</v>
      </c>
      <c r="J215" s="7">
        <v>12025943.43</v>
      </c>
      <c r="K215" s="8">
        <v>1781</v>
      </c>
      <c r="L215" s="8">
        <v>2780</v>
      </c>
      <c r="M215" s="8">
        <v>3737</v>
      </c>
    </row>
    <row r="216" spans="1:13" x14ac:dyDescent="0.25">
      <c r="A216" s="4" t="s">
        <v>50</v>
      </c>
      <c r="B216" s="5" t="s">
        <v>78</v>
      </c>
      <c r="C216" s="4" t="s">
        <v>7</v>
      </c>
      <c r="D216" s="5" t="s">
        <v>62</v>
      </c>
      <c r="E216" s="6">
        <v>7058.7757260547996</v>
      </c>
      <c r="F216" s="6">
        <v>7306.0648103758895</v>
      </c>
      <c r="G216" s="6">
        <v>7581.9718617099998</v>
      </c>
      <c r="H216" s="7">
        <v>84607404.140000001</v>
      </c>
      <c r="I216" s="7">
        <v>81507447.75</v>
      </c>
      <c r="J216" s="7">
        <v>87024990.840000004</v>
      </c>
      <c r="K216" s="8">
        <v>14878</v>
      </c>
      <c r="L216" s="8">
        <v>15490</v>
      </c>
      <c r="M216" s="8">
        <v>15083</v>
      </c>
    </row>
    <row r="217" spans="1:13" x14ac:dyDescent="0.25">
      <c r="A217" s="4" t="s">
        <v>50</v>
      </c>
      <c r="B217" s="5" t="s">
        <v>78</v>
      </c>
      <c r="C217" s="4" t="s">
        <v>8</v>
      </c>
      <c r="D217" s="5" t="s">
        <v>62</v>
      </c>
      <c r="E217" s="6">
        <v>36.446640569300001</v>
      </c>
      <c r="F217" s="6">
        <v>129.94617171530001</v>
      </c>
      <c r="G217" s="6">
        <v>256.20886349150004</v>
      </c>
      <c r="H217" s="7">
        <v>322797.17</v>
      </c>
      <c r="I217" s="7">
        <v>1457515.31</v>
      </c>
      <c r="J217" s="7">
        <v>2971426.95</v>
      </c>
      <c r="K217" s="8">
        <v>58</v>
      </c>
      <c r="L217" s="8">
        <v>295</v>
      </c>
      <c r="M217" s="8">
        <v>518</v>
      </c>
    </row>
    <row r="218" spans="1:13" x14ac:dyDescent="0.25">
      <c r="A218" s="4" t="s">
        <v>51</v>
      </c>
      <c r="B218" s="5" t="s">
        <v>78</v>
      </c>
      <c r="C218" s="4" t="s">
        <v>4</v>
      </c>
      <c r="D218" s="5" t="s">
        <v>62</v>
      </c>
      <c r="E218" s="6">
        <v>522.5341605456</v>
      </c>
      <c r="F218" s="6">
        <v>364.13738767440009</v>
      </c>
      <c r="G218" s="6">
        <v>374.44521625260001</v>
      </c>
      <c r="H218" s="7">
        <v>5884660.5199999996</v>
      </c>
      <c r="I218" s="7">
        <v>3691190.64</v>
      </c>
      <c r="J218" s="7">
        <v>4405482.5199999996</v>
      </c>
      <c r="K218" s="8">
        <v>5046</v>
      </c>
      <c r="L218" s="8">
        <v>4606</v>
      </c>
      <c r="M218" s="8">
        <v>4246</v>
      </c>
    </row>
    <row r="219" spans="1:13" x14ac:dyDescent="0.25">
      <c r="A219" s="4" t="s">
        <v>51</v>
      </c>
      <c r="B219" s="5" t="s">
        <v>78</v>
      </c>
      <c r="C219" s="4" t="s">
        <v>5</v>
      </c>
      <c r="D219" s="5" t="s">
        <v>62</v>
      </c>
      <c r="E219" s="6">
        <v>9721.7947811380036</v>
      </c>
      <c r="F219" s="6">
        <v>10496.582133826589</v>
      </c>
      <c r="G219" s="6">
        <v>9918.8573818047025</v>
      </c>
      <c r="H219" s="7">
        <v>107646034.91</v>
      </c>
      <c r="I219" s="7">
        <v>111293739.88</v>
      </c>
      <c r="J219" s="7">
        <v>123623213.91</v>
      </c>
      <c r="K219" s="8">
        <v>42946</v>
      </c>
      <c r="L219" s="8">
        <v>43418</v>
      </c>
      <c r="M219" s="8">
        <v>39252</v>
      </c>
    </row>
    <row r="220" spans="1:13" x14ac:dyDescent="0.25">
      <c r="A220" s="4" t="s">
        <v>51</v>
      </c>
      <c r="B220" s="5" t="s">
        <v>78</v>
      </c>
      <c r="C220" s="4" t="s">
        <v>6</v>
      </c>
      <c r="D220" s="5" t="s">
        <v>62</v>
      </c>
      <c r="E220" s="6">
        <v>1379.7427894759992</v>
      </c>
      <c r="F220" s="6">
        <v>2139.0412017768981</v>
      </c>
      <c r="G220" s="6">
        <v>2300.6527984031013</v>
      </c>
      <c r="H220" s="7">
        <v>15490621.93</v>
      </c>
      <c r="I220" s="7">
        <v>22123235.539999999</v>
      </c>
      <c r="J220" s="7">
        <v>29479580.390000001</v>
      </c>
      <c r="K220" s="8">
        <v>10866</v>
      </c>
      <c r="L220" s="8">
        <v>12892</v>
      </c>
      <c r="M220" s="8">
        <v>12920</v>
      </c>
    </row>
    <row r="221" spans="1:13" x14ac:dyDescent="0.25">
      <c r="A221" s="4" t="s">
        <v>51</v>
      </c>
      <c r="B221" s="5" t="s">
        <v>78</v>
      </c>
      <c r="C221" s="4" t="s">
        <v>7</v>
      </c>
      <c r="D221" s="5" t="s">
        <v>62</v>
      </c>
      <c r="E221" s="6">
        <v>8411.2924577669964</v>
      </c>
      <c r="F221" s="6">
        <v>9249.6651712174989</v>
      </c>
      <c r="G221" s="6">
        <v>8814.8445038906975</v>
      </c>
      <c r="H221" s="7">
        <v>92069971.890000001</v>
      </c>
      <c r="I221" s="7">
        <v>96640446.920000002</v>
      </c>
      <c r="J221" s="7">
        <v>110443408.62</v>
      </c>
      <c r="K221" s="8">
        <v>28994</v>
      </c>
      <c r="L221" s="8">
        <v>29430</v>
      </c>
      <c r="M221" s="8">
        <v>27862</v>
      </c>
    </row>
    <row r="222" spans="1:13" x14ac:dyDescent="0.25">
      <c r="A222" s="4" t="s">
        <v>51</v>
      </c>
      <c r="B222" s="5" t="s">
        <v>78</v>
      </c>
      <c r="C222" s="4" t="s">
        <v>8</v>
      </c>
      <c r="D222" s="5" t="s">
        <v>62</v>
      </c>
      <c r="E222" s="6">
        <v>552.75262262630019</v>
      </c>
      <c r="F222" s="6">
        <v>545.9530559776</v>
      </c>
      <c r="G222" s="6">
        <v>463.20596742750041</v>
      </c>
      <c r="H222" s="7">
        <v>6091685.3399999999</v>
      </c>
      <c r="I222" s="7">
        <v>5924715.3600000003</v>
      </c>
      <c r="J222" s="7">
        <v>5774961.3600000003</v>
      </c>
      <c r="K222" s="8">
        <v>1701</v>
      </c>
      <c r="L222" s="8">
        <v>1466</v>
      </c>
      <c r="M222" s="8">
        <v>1099</v>
      </c>
    </row>
    <row r="223" spans="1:13" x14ac:dyDescent="0.25">
      <c r="A223" s="4" t="s">
        <v>52</v>
      </c>
      <c r="B223" s="5" t="s">
        <v>78</v>
      </c>
      <c r="C223" s="4" t="s">
        <v>4</v>
      </c>
      <c r="D223" s="5" t="s">
        <v>62</v>
      </c>
      <c r="E223" s="6">
        <v>562.46270861849962</v>
      </c>
      <c r="F223" s="6">
        <v>127.86290776639996</v>
      </c>
      <c r="G223" s="6">
        <v>98.942467440199991</v>
      </c>
      <c r="H223" s="7">
        <v>9355555.2799999993</v>
      </c>
      <c r="I223" s="7">
        <v>2640572.4500000002</v>
      </c>
      <c r="J223" s="7">
        <v>2210890.5499999998</v>
      </c>
      <c r="K223" s="8">
        <v>7529</v>
      </c>
      <c r="L223" s="8">
        <v>2988</v>
      </c>
      <c r="M223" s="8">
        <v>2463</v>
      </c>
    </row>
    <row r="224" spans="1:13" x14ac:dyDescent="0.25">
      <c r="A224" s="4" t="s">
        <v>52</v>
      </c>
      <c r="B224" s="5" t="s">
        <v>78</v>
      </c>
      <c r="C224" s="4" t="s">
        <v>5</v>
      </c>
      <c r="D224" s="5" t="s">
        <v>62</v>
      </c>
      <c r="E224" s="6">
        <v>844.83006423349991</v>
      </c>
      <c r="F224" s="6">
        <v>953.73215123569992</v>
      </c>
      <c r="G224" s="6">
        <v>1120.3676782163002</v>
      </c>
      <c r="H224" s="7">
        <v>14996474.4</v>
      </c>
      <c r="I224" s="7">
        <v>18605648.940000001</v>
      </c>
      <c r="J224" s="7">
        <v>22319250.989999998</v>
      </c>
      <c r="K224" s="8">
        <v>9678</v>
      </c>
      <c r="L224" s="8">
        <v>13971</v>
      </c>
      <c r="M224" s="8">
        <v>16222</v>
      </c>
    </row>
    <row r="225" spans="1:13" x14ac:dyDescent="0.25">
      <c r="A225" s="4" t="s">
        <v>52</v>
      </c>
      <c r="B225" s="5" t="s">
        <v>78</v>
      </c>
      <c r="C225" s="4" t="s">
        <v>6</v>
      </c>
      <c r="D225" s="5" t="s">
        <v>62</v>
      </c>
      <c r="E225" s="6">
        <v>2620.1145466416997</v>
      </c>
      <c r="F225" s="6">
        <v>3002.5597545583</v>
      </c>
      <c r="G225" s="6">
        <v>3047.3797608502987</v>
      </c>
      <c r="H225" s="7">
        <v>41263137.530000001</v>
      </c>
      <c r="I225" s="7">
        <v>52111878.100000001</v>
      </c>
      <c r="J225" s="7">
        <v>52809944.350000001</v>
      </c>
      <c r="K225" s="8">
        <v>29889</v>
      </c>
      <c r="L225" s="8">
        <v>39236</v>
      </c>
      <c r="M225" s="8">
        <v>39139</v>
      </c>
    </row>
    <row r="226" spans="1:13" x14ac:dyDescent="0.25">
      <c r="A226" s="4" t="s">
        <v>52</v>
      </c>
      <c r="B226" s="5" t="s">
        <v>78</v>
      </c>
      <c r="C226" s="4" t="s">
        <v>7</v>
      </c>
      <c r="D226" s="5" t="s">
        <v>62</v>
      </c>
      <c r="E226" s="6">
        <v>1874.6004072898984</v>
      </c>
      <c r="F226" s="6">
        <v>1983.7975567409985</v>
      </c>
      <c r="G226" s="6">
        <v>1931.6262291042983</v>
      </c>
      <c r="H226" s="7">
        <v>32130194.140000001</v>
      </c>
      <c r="I226" s="7">
        <v>37556747.060000002</v>
      </c>
      <c r="J226" s="7">
        <v>35874199.880000003</v>
      </c>
      <c r="K226" s="8">
        <v>14895</v>
      </c>
      <c r="L226" s="8">
        <v>18648</v>
      </c>
      <c r="M226" s="8">
        <v>20601</v>
      </c>
    </row>
    <row r="227" spans="1:13" x14ac:dyDescent="0.25">
      <c r="A227" s="4" t="s">
        <v>52</v>
      </c>
      <c r="B227" s="5" t="s">
        <v>78</v>
      </c>
      <c r="C227" s="4" t="s">
        <v>8</v>
      </c>
      <c r="D227" s="5" t="s">
        <v>62</v>
      </c>
      <c r="E227" s="6">
        <v>289.1728611356001</v>
      </c>
      <c r="F227" s="6">
        <v>283.98429094010015</v>
      </c>
      <c r="G227" s="6">
        <v>175.24695833870004</v>
      </c>
      <c r="H227" s="7">
        <v>5036457.7300000004</v>
      </c>
      <c r="I227" s="7">
        <v>5114988.6100000003</v>
      </c>
      <c r="J227" s="7">
        <v>3351463</v>
      </c>
      <c r="K227" s="8">
        <v>1684</v>
      </c>
      <c r="L227" s="8">
        <v>1710</v>
      </c>
      <c r="M227" s="8">
        <v>1086</v>
      </c>
    </row>
    <row r="228" spans="1:13" x14ac:dyDescent="0.25">
      <c r="A228" s="4" t="s">
        <v>53</v>
      </c>
      <c r="B228" s="5" t="s">
        <v>78</v>
      </c>
      <c r="C228" s="4" t="s">
        <v>4</v>
      </c>
      <c r="D228" s="5" t="s">
        <v>62</v>
      </c>
      <c r="E228" s="6">
        <v>347.16972789370016</v>
      </c>
      <c r="F228" s="6">
        <v>171.05837202080005</v>
      </c>
      <c r="G228" s="6">
        <v>147.87030244669995</v>
      </c>
      <c r="H228" s="7">
        <v>4495726.3099999996</v>
      </c>
      <c r="I228" s="7">
        <v>2591301.9700000002</v>
      </c>
      <c r="J228" s="7">
        <v>2091783.84</v>
      </c>
      <c r="K228" s="8">
        <v>4740</v>
      </c>
      <c r="L228" s="8">
        <v>2625</v>
      </c>
      <c r="M228" s="8">
        <v>2356</v>
      </c>
    </row>
    <row r="229" spans="1:13" x14ac:dyDescent="0.25">
      <c r="A229" s="4" t="s">
        <v>53</v>
      </c>
      <c r="B229" s="5" t="s">
        <v>78</v>
      </c>
      <c r="C229" s="4" t="s">
        <v>5</v>
      </c>
      <c r="D229" s="5" t="s">
        <v>62</v>
      </c>
      <c r="E229" s="6">
        <v>2569.9264574205986</v>
      </c>
      <c r="F229" s="6">
        <v>2143.4160863904976</v>
      </c>
      <c r="G229" s="6">
        <v>2069.5827062257013</v>
      </c>
      <c r="H229" s="7">
        <v>33020402.129999999</v>
      </c>
      <c r="I229" s="7">
        <v>31880049.850000001</v>
      </c>
      <c r="J229" s="7">
        <v>29707113.09</v>
      </c>
      <c r="K229" s="8">
        <v>29260</v>
      </c>
      <c r="L229" s="8">
        <v>25800</v>
      </c>
      <c r="M229" s="8">
        <v>24293</v>
      </c>
    </row>
    <row r="230" spans="1:13" x14ac:dyDescent="0.25">
      <c r="A230" s="4" t="s">
        <v>53</v>
      </c>
      <c r="B230" s="5" t="s">
        <v>78</v>
      </c>
      <c r="C230" s="4" t="s">
        <v>6</v>
      </c>
      <c r="D230" s="5" t="s">
        <v>62</v>
      </c>
      <c r="E230" s="6">
        <v>1764.7499412805998</v>
      </c>
      <c r="F230" s="6">
        <v>1812.3185373970016</v>
      </c>
      <c r="G230" s="6">
        <v>1908.1087773876989</v>
      </c>
      <c r="H230" s="7">
        <v>22944908.120000001</v>
      </c>
      <c r="I230" s="7">
        <v>27533319.359999999</v>
      </c>
      <c r="J230" s="7">
        <v>28243625.699999999</v>
      </c>
      <c r="K230" s="8">
        <v>18841</v>
      </c>
      <c r="L230" s="8">
        <v>19178</v>
      </c>
      <c r="M230" s="8">
        <v>18663</v>
      </c>
    </row>
    <row r="231" spans="1:13" x14ac:dyDescent="0.25">
      <c r="A231" s="4" t="s">
        <v>53</v>
      </c>
      <c r="B231" s="5" t="s">
        <v>78</v>
      </c>
      <c r="C231" s="4" t="s">
        <v>7</v>
      </c>
      <c r="D231" s="5" t="s">
        <v>62</v>
      </c>
      <c r="E231" s="6">
        <v>2786.5165692902988</v>
      </c>
      <c r="F231" s="6">
        <v>2255.9426462920992</v>
      </c>
      <c r="G231" s="6">
        <v>2373.3879746752982</v>
      </c>
      <c r="H231" s="7">
        <v>35212943.719999999</v>
      </c>
      <c r="I231" s="7">
        <v>36441295.759999998</v>
      </c>
      <c r="J231" s="7">
        <v>34441358.850000001</v>
      </c>
      <c r="K231" s="8">
        <v>24820</v>
      </c>
      <c r="L231" s="8">
        <v>22326</v>
      </c>
      <c r="M231" s="8">
        <v>21676</v>
      </c>
    </row>
    <row r="232" spans="1:13" x14ac:dyDescent="0.25">
      <c r="A232" s="4" t="s">
        <v>53</v>
      </c>
      <c r="B232" s="5" t="s">
        <v>78</v>
      </c>
      <c r="C232" s="4" t="s">
        <v>8</v>
      </c>
      <c r="D232" s="5" t="s">
        <v>62</v>
      </c>
      <c r="E232" s="6">
        <v>184.50495216179993</v>
      </c>
      <c r="F232" s="6">
        <v>167.88015597640009</v>
      </c>
      <c r="G232" s="6">
        <v>69.558907089600069</v>
      </c>
      <c r="H232" s="7">
        <v>2296001.15</v>
      </c>
      <c r="I232" s="7">
        <v>2700664.29</v>
      </c>
      <c r="J232" s="7">
        <v>1048054.51</v>
      </c>
      <c r="K232" s="8">
        <v>1637</v>
      </c>
      <c r="L232" s="8">
        <v>1432</v>
      </c>
      <c r="M232" s="8">
        <v>569</v>
      </c>
    </row>
    <row r="233" spans="1:13" x14ac:dyDescent="0.25">
      <c r="A233" s="4" t="s">
        <v>54</v>
      </c>
      <c r="B233" s="5" t="s">
        <v>78</v>
      </c>
      <c r="C233" s="4" t="s">
        <v>4</v>
      </c>
      <c r="D233" s="5" t="s">
        <v>62</v>
      </c>
      <c r="E233" s="6">
        <v>1206.8534546196997</v>
      </c>
      <c r="F233" s="6">
        <v>513.02816936280033</v>
      </c>
      <c r="G233" s="6">
        <v>460.98956236279952</v>
      </c>
      <c r="H233" s="7">
        <v>13489204.33</v>
      </c>
      <c r="I233" s="7">
        <v>6993833.3499999996</v>
      </c>
      <c r="J233" s="7">
        <v>6083306.9199999999</v>
      </c>
      <c r="K233" s="8">
        <v>13595</v>
      </c>
      <c r="L233" s="8">
        <v>8925</v>
      </c>
      <c r="M233" s="8">
        <v>7913</v>
      </c>
    </row>
    <row r="234" spans="1:13" x14ac:dyDescent="0.25">
      <c r="A234" s="4" t="s">
        <v>54</v>
      </c>
      <c r="B234" s="5" t="s">
        <v>78</v>
      </c>
      <c r="C234" s="4" t="s">
        <v>5</v>
      </c>
      <c r="D234" s="5" t="s">
        <v>62</v>
      </c>
      <c r="E234" s="6">
        <v>7314.8147735872008</v>
      </c>
      <c r="F234" s="6">
        <v>6958.4263299693957</v>
      </c>
      <c r="G234" s="6">
        <v>6339.5030078287955</v>
      </c>
      <c r="H234" s="7">
        <v>93084435.810000002</v>
      </c>
      <c r="I234" s="7">
        <v>93122467.920000002</v>
      </c>
      <c r="J234" s="7">
        <v>86877875.379999995</v>
      </c>
      <c r="K234" s="8">
        <v>38527</v>
      </c>
      <c r="L234" s="8">
        <v>34397</v>
      </c>
      <c r="M234" s="8">
        <v>31510</v>
      </c>
    </row>
    <row r="235" spans="1:13" x14ac:dyDescent="0.25">
      <c r="A235" s="4" t="s">
        <v>54</v>
      </c>
      <c r="B235" s="5" t="s">
        <v>78</v>
      </c>
      <c r="C235" s="4" t="s">
        <v>6</v>
      </c>
      <c r="D235" s="5" t="s">
        <v>62</v>
      </c>
      <c r="E235" s="6">
        <v>2716.9338572946021</v>
      </c>
      <c r="F235" s="6">
        <v>3478.453350169299</v>
      </c>
      <c r="G235" s="6">
        <v>3083.2364096335</v>
      </c>
      <c r="H235" s="7">
        <v>32523340.109999999</v>
      </c>
      <c r="I235" s="7">
        <v>43832680.950000003</v>
      </c>
      <c r="J235" s="7">
        <v>41252838.880000003</v>
      </c>
      <c r="K235" s="8">
        <v>25277</v>
      </c>
      <c r="L235" s="8">
        <v>30493</v>
      </c>
      <c r="M235" s="8">
        <v>27379</v>
      </c>
    </row>
    <row r="236" spans="1:13" x14ac:dyDescent="0.25">
      <c r="A236" s="4" t="s">
        <v>54</v>
      </c>
      <c r="B236" s="5" t="s">
        <v>78</v>
      </c>
      <c r="C236" s="4" t="s">
        <v>7</v>
      </c>
      <c r="D236" s="5" t="s">
        <v>62</v>
      </c>
      <c r="E236" s="6">
        <v>8083.8956986406029</v>
      </c>
      <c r="F236" s="6">
        <v>8641.4133859317953</v>
      </c>
      <c r="G236" s="6">
        <v>7802.3153295214925</v>
      </c>
      <c r="H236" s="7">
        <v>103973269.54000001</v>
      </c>
      <c r="I236" s="7">
        <v>117839598.33</v>
      </c>
      <c r="J236" s="7">
        <v>106805869.98</v>
      </c>
      <c r="K236" s="8">
        <v>37904</v>
      </c>
      <c r="L236" s="8">
        <v>38012</v>
      </c>
      <c r="M236" s="8">
        <v>34339</v>
      </c>
    </row>
    <row r="237" spans="1:13" x14ac:dyDescent="0.25">
      <c r="A237" s="4" t="s">
        <v>54</v>
      </c>
      <c r="B237" s="5" t="s">
        <v>78</v>
      </c>
      <c r="C237" s="4" t="s">
        <v>8</v>
      </c>
      <c r="D237" s="5" t="s">
        <v>62</v>
      </c>
      <c r="E237" s="6">
        <v>992.96804784420044</v>
      </c>
      <c r="F237" s="6">
        <v>891.99571832640083</v>
      </c>
      <c r="G237" s="6">
        <v>1044.7600823107002</v>
      </c>
      <c r="H237" s="7">
        <v>12484904.52</v>
      </c>
      <c r="I237" s="7">
        <v>11873713.32</v>
      </c>
      <c r="J237" s="7">
        <v>14381493.689999999</v>
      </c>
      <c r="K237" s="8">
        <v>3534</v>
      </c>
      <c r="L237" s="8">
        <v>3373</v>
      </c>
      <c r="M237" s="8">
        <v>4544</v>
      </c>
    </row>
    <row r="238" spans="1:13" x14ac:dyDescent="0.25">
      <c r="A238" s="4" t="s">
        <v>55</v>
      </c>
      <c r="B238" s="5" t="s">
        <v>78</v>
      </c>
      <c r="C238" s="4" t="s">
        <v>4</v>
      </c>
      <c r="D238" s="5" t="s">
        <v>62</v>
      </c>
      <c r="E238" s="6">
        <v>2921.9966260475012</v>
      </c>
      <c r="F238" s="6">
        <v>456.13753874610012</v>
      </c>
      <c r="G238" s="6">
        <v>564.57161596069989</v>
      </c>
      <c r="H238" s="7">
        <v>47167740.25</v>
      </c>
      <c r="I238" s="7">
        <v>9045671.5700000003</v>
      </c>
      <c r="J238" s="7">
        <v>11405174.02</v>
      </c>
      <c r="K238" s="8">
        <v>14413</v>
      </c>
      <c r="L238" s="8">
        <v>6988</v>
      </c>
      <c r="M238" s="8">
        <v>7167</v>
      </c>
    </row>
    <row r="239" spans="1:13" x14ac:dyDescent="0.25">
      <c r="A239" s="4" t="s">
        <v>55</v>
      </c>
      <c r="B239" s="5" t="s">
        <v>78</v>
      </c>
      <c r="C239" s="4" t="s">
        <v>5</v>
      </c>
      <c r="D239" s="5" t="s">
        <v>62</v>
      </c>
      <c r="E239" s="6">
        <v>20803.277266378595</v>
      </c>
      <c r="F239" s="6">
        <v>19748.253611576911</v>
      </c>
      <c r="G239" s="6">
        <v>19403.950559074317</v>
      </c>
      <c r="H239" s="7">
        <v>385300649.19999999</v>
      </c>
      <c r="I239" s="7">
        <v>388497644.72000003</v>
      </c>
      <c r="J239" s="7">
        <v>379297318.5</v>
      </c>
      <c r="K239" s="8">
        <v>82239</v>
      </c>
      <c r="L239" s="8">
        <v>76778</v>
      </c>
      <c r="M239" s="8">
        <v>72790</v>
      </c>
    </row>
    <row r="240" spans="1:13" x14ac:dyDescent="0.25">
      <c r="A240" s="4" t="s">
        <v>55</v>
      </c>
      <c r="B240" s="5" t="s">
        <v>78</v>
      </c>
      <c r="C240" s="4" t="s">
        <v>6</v>
      </c>
      <c r="D240" s="5" t="s">
        <v>62</v>
      </c>
      <c r="E240" s="6">
        <v>13277.713776601908</v>
      </c>
      <c r="F240" s="6">
        <v>15419.58521637069</v>
      </c>
      <c r="G240" s="6">
        <v>15279.620040191186</v>
      </c>
      <c r="H240" s="7">
        <v>245267409.81</v>
      </c>
      <c r="I240" s="7">
        <v>296051354.13</v>
      </c>
      <c r="J240" s="7">
        <v>300342056.07999998</v>
      </c>
      <c r="K240" s="8">
        <v>78055</v>
      </c>
      <c r="L240" s="8">
        <v>87477</v>
      </c>
      <c r="M240" s="8">
        <v>86041</v>
      </c>
    </row>
    <row r="241" spans="1:13" x14ac:dyDescent="0.25">
      <c r="A241" s="4" t="s">
        <v>55</v>
      </c>
      <c r="B241" s="5" t="s">
        <v>78</v>
      </c>
      <c r="C241" s="4" t="s">
        <v>7</v>
      </c>
      <c r="D241" s="5" t="s">
        <v>62</v>
      </c>
      <c r="E241" s="6">
        <v>15162.440061005298</v>
      </c>
      <c r="F241" s="6">
        <v>14889.565426324983</v>
      </c>
      <c r="G241" s="6">
        <v>15760.786484519413</v>
      </c>
      <c r="H241" s="7">
        <v>280396898.20999998</v>
      </c>
      <c r="I241" s="7">
        <v>280668171.94999999</v>
      </c>
      <c r="J241" s="7">
        <v>307477121.13999999</v>
      </c>
      <c r="K241" s="8">
        <v>51640</v>
      </c>
      <c r="L241" s="8">
        <v>52281</v>
      </c>
      <c r="M241" s="8">
        <v>51620</v>
      </c>
    </row>
    <row r="242" spans="1:13" x14ac:dyDescent="0.25">
      <c r="A242" s="4" t="s">
        <v>55</v>
      </c>
      <c r="B242" s="5" t="s">
        <v>78</v>
      </c>
      <c r="C242" s="4" t="s">
        <v>8</v>
      </c>
      <c r="D242" s="5" t="s">
        <v>62</v>
      </c>
      <c r="E242" s="6">
        <v>882.19489000720023</v>
      </c>
      <c r="F242" s="6">
        <v>921.73725063129973</v>
      </c>
      <c r="G242" s="6">
        <v>761.61074833640032</v>
      </c>
      <c r="H242" s="7">
        <v>16230667.67</v>
      </c>
      <c r="I242" s="7">
        <v>18376585.109999999</v>
      </c>
      <c r="J242" s="7">
        <v>15355843.189999999</v>
      </c>
      <c r="K242" s="8">
        <v>2641</v>
      </c>
      <c r="L242" s="8">
        <v>2394</v>
      </c>
      <c r="M242" s="8">
        <v>2017</v>
      </c>
    </row>
    <row r="243" spans="1:13" x14ac:dyDescent="0.25">
      <c r="A243" s="4" t="s">
        <v>56</v>
      </c>
      <c r="B243" s="5" t="s">
        <v>78</v>
      </c>
      <c r="C243" s="4" t="s">
        <v>4</v>
      </c>
      <c r="D243" s="5" t="s">
        <v>62</v>
      </c>
      <c r="E243" s="6">
        <v>329.81490097379998</v>
      </c>
      <c r="F243" s="6">
        <v>182.12685954979997</v>
      </c>
      <c r="G243" s="6">
        <v>120.02637720149998</v>
      </c>
      <c r="H243" s="7">
        <v>3661852.1</v>
      </c>
      <c r="I243" s="7">
        <v>2057764.82</v>
      </c>
      <c r="J243" s="7">
        <v>1258722.1499999999</v>
      </c>
      <c r="K243" s="8">
        <v>4462</v>
      </c>
      <c r="L243" s="8">
        <v>2705</v>
      </c>
      <c r="M243" s="8">
        <v>1490</v>
      </c>
    </row>
    <row r="244" spans="1:13" x14ac:dyDescent="0.25">
      <c r="A244" s="4" t="s">
        <v>56</v>
      </c>
      <c r="B244" s="5" t="s">
        <v>78</v>
      </c>
      <c r="C244" s="4" t="s">
        <v>5</v>
      </c>
      <c r="D244" s="5" t="s">
        <v>62</v>
      </c>
      <c r="E244" s="6">
        <v>7856.0755872708951</v>
      </c>
      <c r="F244" s="6">
        <v>7290.1141821217998</v>
      </c>
      <c r="G244" s="6">
        <v>7235.1869321439972</v>
      </c>
      <c r="H244" s="7">
        <v>88423648.5</v>
      </c>
      <c r="I244" s="7">
        <v>88436075.430000007</v>
      </c>
      <c r="J244" s="7">
        <v>90474372.150000006</v>
      </c>
      <c r="K244" s="8">
        <v>51897</v>
      </c>
      <c r="L244" s="8">
        <v>48868</v>
      </c>
      <c r="M244" s="8">
        <v>50982</v>
      </c>
    </row>
    <row r="245" spans="1:13" x14ac:dyDescent="0.25">
      <c r="A245" s="4" t="s">
        <v>56</v>
      </c>
      <c r="B245" s="5" t="s">
        <v>78</v>
      </c>
      <c r="C245" s="4" t="s">
        <v>6</v>
      </c>
      <c r="D245" s="5" t="s">
        <v>62</v>
      </c>
      <c r="E245" s="6">
        <v>1432.0423750552</v>
      </c>
      <c r="F245" s="6">
        <v>1778.2391512416</v>
      </c>
      <c r="G245" s="6">
        <v>1879.9859302201003</v>
      </c>
      <c r="H245" s="7">
        <v>16878710.370000001</v>
      </c>
      <c r="I245" s="7">
        <v>22616400.640000001</v>
      </c>
      <c r="J245" s="7">
        <v>24833166.100000001</v>
      </c>
      <c r="K245" s="8">
        <v>12141</v>
      </c>
      <c r="L245" s="8">
        <v>13921</v>
      </c>
      <c r="M245" s="8">
        <v>15318</v>
      </c>
    </row>
    <row r="246" spans="1:13" x14ac:dyDescent="0.25">
      <c r="A246" s="4" t="s">
        <v>56</v>
      </c>
      <c r="B246" s="5" t="s">
        <v>78</v>
      </c>
      <c r="C246" s="4" t="s">
        <v>7</v>
      </c>
      <c r="D246" s="5" t="s">
        <v>62</v>
      </c>
      <c r="E246" s="6">
        <v>6608.7384433299931</v>
      </c>
      <c r="F246" s="6">
        <v>7175.2392349914035</v>
      </c>
      <c r="G246" s="6">
        <v>7445.5383483443975</v>
      </c>
      <c r="H246" s="7">
        <v>70975304.760000005</v>
      </c>
      <c r="I246" s="7">
        <v>82239013.680000007</v>
      </c>
      <c r="J246" s="7">
        <v>86549016.150000006</v>
      </c>
      <c r="K246" s="8">
        <v>37971</v>
      </c>
      <c r="L246" s="8">
        <v>39975</v>
      </c>
      <c r="M246" s="8">
        <v>43187</v>
      </c>
    </row>
    <row r="247" spans="1:13" x14ac:dyDescent="0.25">
      <c r="A247" s="4" t="s">
        <v>56</v>
      </c>
      <c r="B247" s="5" t="s">
        <v>78</v>
      </c>
      <c r="C247" s="4" t="s">
        <v>8</v>
      </c>
      <c r="D247" s="5" t="s">
        <v>62</v>
      </c>
      <c r="E247" s="6">
        <v>0</v>
      </c>
      <c r="F247" s="6">
        <v>626.24834128060002</v>
      </c>
      <c r="G247" s="6">
        <v>458.12932492419998</v>
      </c>
      <c r="H247" s="7">
        <v>0</v>
      </c>
      <c r="I247" s="7">
        <v>7954553.0300000003</v>
      </c>
      <c r="J247" s="7">
        <v>5460322.4900000002</v>
      </c>
      <c r="K247" s="8">
        <v>0</v>
      </c>
      <c r="L247" s="8">
        <v>2702</v>
      </c>
      <c r="M247" s="8">
        <v>1948</v>
      </c>
    </row>
    <row r="248" spans="1:13" x14ac:dyDescent="0.25">
      <c r="A248" s="4" t="s">
        <v>57</v>
      </c>
      <c r="B248" s="5" t="s">
        <v>78</v>
      </c>
      <c r="C248" s="4" t="s">
        <v>4</v>
      </c>
      <c r="D248" s="5" t="s">
        <v>62</v>
      </c>
      <c r="E248" s="6">
        <v>1325.6235415037004</v>
      </c>
      <c r="F248" s="6">
        <v>742.09265957890079</v>
      </c>
      <c r="G248" s="6">
        <v>618.80078995270026</v>
      </c>
      <c r="H248" s="7">
        <v>15533211.65</v>
      </c>
      <c r="I248" s="7">
        <v>9889909.7799999993</v>
      </c>
      <c r="J248" s="7">
        <v>8306628.8600000003</v>
      </c>
      <c r="K248" s="8">
        <v>12087</v>
      </c>
      <c r="L248" s="8">
        <v>8949</v>
      </c>
      <c r="M248" s="8">
        <v>9256</v>
      </c>
    </row>
    <row r="249" spans="1:13" x14ac:dyDescent="0.25">
      <c r="A249" s="4" t="s">
        <v>57</v>
      </c>
      <c r="B249" s="5" t="s">
        <v>78</v>
      </c>
      <c r="C249" s="4" t="s">
        <v>5</v>
      </c>
      <c r="D249" s="5" t="s">
        <v>62</v>
      </c>
      <c r="E249" s="6">
        <v>3697.6494968183993</v>
      </c>
      <c r="F249" s="6">
        <v>3578.620033823197</v>
      </c>
      <c r="G249" s="6">
        <v>3532.9612606594983</v>
      </c>
      <c r="H249" s="7">
        <v>48598817.310000002</v>
      </c>
      <c r="I249" s="7">
        <v>50179751.359999999</v>
      </c>
      <c r="J249" s="7">
        <v>50078613.520000003</v>
      </c>
      <c r="K249" s="8">
        <v>20835</v>
      </c>
      <c r="L249" s="8">
        <v>20518</v>
      </c>
      <c r="M249" s="8">
        <v>19608</v>
      </c>
    </row>
    <row r="250" spans="1:13" x14ac:dyDescent="0.25">
      <c r="A250" s="4" t="s">
        <v>57</v>
      </c>
      <c r="B250" s="5" t="s">
        <v>78</v>
      </c>
      <c r="C250" s="4" t="s">
        <v>6</v>
      </c>
      <c r="D250" s="5" t="s">
        <v>62</v>
      </c>
      <c r="E250" s="6">
        <v>2222.0620140625979</v>
      </c>
      <c r="F250" s="6">
        <v>2943.2653024312012</v>
      </c>
      <c r="G250" s="6">
        <v>3022.7315836605958</v>
      </c>
      <c r="H250" s="7">
        <v>28957229.039999999</v>
      </c>
      <c r="I250" s="7">
        <v>43338033.380000003</v>
      </c>
      <c r="J250" s="7">
        <v>42242931.140000001</v>
      </c>
      <c r="K250" s="8">
        <v>12757</v>
      </c>
      <c r="L250" s="8">
        <v>13742</v>
      </c>
      <c r="M250" s="8">
        <v>13891</v>
      </c>
    </row>
    <row r="251" spans="1:13" x14ac:dyDescent="0.25">
      <c r="A251" s="4" t="s">
        <v>57</v>
      </c>
      <c r="B251" s="5" t="s">
        <v>78</v>
      </c>
      <c r="C251" s="4" t="s">
        <v>7</v>
      </c>
      <c r="D251" s="5" t="s">
        <v>62</v>
      </c>
      <c r="E251" s="6">
        <v>4211.3543188579997</v>
      </c>
      <c r="F251" s="6">
        <v>3747.4470425353011</v>
      </c>
      <c r="G251" s="6">
        <v>4070.129505428597</v>
      </c>
      <c r="H251" s="7">
        <v>54553577.509999998</v>
      </c>
      <c r="I251" s="7">
        <v>53636169.090000004</v>
      </c>
      <c r="J251" s="7">
        <v>56475244.460000001</v>
      </c>
      <c r="K251" s="8">
        <v>11484</v>
      </c>
      <c r="L251" s="8">
        <v>10479</v>
      </c>
      <c r="M251" s="8">
        <v>10766</v>
      </c>
    </row>
    <row r="252" spans="1:13" x14ac:dyDescent="0.25">
      <c r="A252" s="4" t="s">
        <v>57</v>
      </c>
      <c r="B252" s="5" t="s">
        <v>78</v>
      </c>
      <c r="C252" s="4" t="s">
        <v>8</v>
      </c>
      <c r="D252" s="5" t="s">
        <v>62</v>
      </c>
      <c r="E252" s="6">
        <v>310.01148955130014</v>
      </c>
      <c r="F252" s="6">
        <v>234.41586932680013</v>
      </c>
      <c r="G252" s="6">
        <v>200.74248674350002</v>
      </c>
      <c r="H252" s="7">
        <v>3641644.01</v>
      </c>
      <c r="I252" s="7">
        <v>3146526.7200000002</v>
      </c>
      <c r="J252" s="7">
        <v>2757817.33</v>
      </c>
      <c r="K252" s="8">
        <v>583</v>
      </c>
      <c r="L252" s="8">
        <v>481</v>
      </c>
      <c r="M252" s="8">
        <v>555</v>
      </c>
    </row>
    <row r="253" spans="1:13" x14ac:dyDescent="0.25">
      <c r="A253" s="4" t="s">
        <v>58</v>
      </c>
      <c r="B253" s="5" t="s">
        <v>78</v>
      </c>
      <c r="C253" s="4" t="s">
        <v>4</v>
      </c>
      <c r="D253" s="5" t="s">
        <v>62</v>
      </c>
      <c r="E253" s="6">
        <v>797.31745362040056</v>
      </c>
      <c r="F253" s="6">
        <v>199.71311045539997</v>
      </c>
      <c r="G253" s="6">
        <v>187.75668997569994</v>
      </c>
      <c r="H253" s="7">
        <v>9636044.7400000002</v>
      </c>
      <c r="I253" s="7">
        <v>2563860.87</v>
      </c>
      <c r="J253" s="7">
        <v>2425726.19</v>
      </c>
      <c r="K253" s="8">
        <v>6711</v>
      </c>
      <c r="L253" s="8">
        <v>2836</v>
      </c>
      <c r="M253" s="8">
        <v>2389</v>
      </c>
    </row>
    <row r="254" spans="1:13" x14ac:dyDescent="0.25">
      <c r="A254" s="4" t="s">
        <v>58</v>
      </c>
      <c r="B254" s="5" t="s">
        <v>78</v>
      </c>
      <c r="C254" s="4" t="s">
        <v>5</v>
      </c>
      <c r="D254" s="5" t="s">
        <v>62</v>
      </c>
      <c r="E254" s="6">
        <v>4596.9559802501017</v>
      </c>
      <c r="F254" s="6">
        <v>4604.8362562615021</v>
      </c>
      <c r="G254" s="6">
        <v>4667.101221963705</v>
      </c>
      <c r="H254" s="7">
        <v>55983576.380000003</v>
      </c>
      <c r="I254" s="7">
        <v>61045225.969999999</v>
      </c>
      <c r="J254" s="7">
        <v>61406633.689999998</v>
      </c>
      <c r="K254" s="8">
        <v>29872</v>
      </c>
      <c r="L254" s="8">
        <v>30524</v>
      </c>
      <c r="M254" s="8">
        <v>31519</v>
      </c>
    </row>
    <row r="255" spans="1:13" x14ac:dyDescent="0.25">
      <c r="A255" s="4" t="s">
        <v>58</v>
      </c>
      <c r="B255" s="5" t="s">
        <v>78</v>
      </c>
      <c r="C255" s="4" t="s">
        <v>6</v>
      </c>
      <c r="D255" s="5" t="s">
        <v>62</v>
      </c>
      <c r="E255" s="6">
        <v>2223.4813013159992</v>
      </c>
      <c r="F255" s="6">
        <v>2676.8214335387001</v>
      </c>
      <c r="G255" s="6">
        <v>2563.1975893307995</v>
      </c>
      <c r="H255" s="7">
        <v>28228890.789999999</v>
      </c>
      <c r="I255" s="7">
        <v>35023926.57</v>
      </c>
      <c r="J255" s="7">
        <v>34230103.100000001</v>
      </c>
      <c r="K255" s="8">
        <v>17442</v>
      </c>
      <c r="L255" s="8">
        <v>20979</v>
      </c>
      <c r="M255" s="8">
        <v>19394</v>
      </c>
    </row>
    <row r="256" spans="1:13" x14ac:dyDescent="0.25">
      <c r="A256" s="4" t="s">
        <v>58</v>
      </c>
      <c r="B256" s="5" t="s">
        <v>78</v>
      </c>
      <c r="C256" s="4" t="s">
        <v>7</v>
      </c>
      <c r="D256" s="5" t="s">
        <v>62</v>
      </c>
      <c r="E256" s="6">
        <v>7649.3489851819077</v>
      </c>
      <c r="F256" s="6">
        <v>7391.1730967140002</v>
      </c>
      <c r="G256" s="6">
        <v>7849.3554097028937</v>
      </c>
      <c r="H256" s="7">
        <v>103300798.23</v>
      </c>
      <c r="I256" s="7">
        <v>103688307.65000001</v>
      </c>
      <c r="J256" s="7">
        <v>105805942.29000001</v>
      </c>
      <c r="K256" s="8">
        <v>27674</v>
      </c>
      <c r="L256" s="8">
        <v>30256</v>
      </c>
      <c r="M256" s="8">
        <v>32677</v>
      </c>
    </row>
    <row r="257" spans="1:13" x14ac:dyDescent="0.25">
      <c r="A257" s="4" t="s">
        <v>58</v>
      </c>
      <c r="B257" s="5" t="s">
        <v>78</v>
      </c>
      <c r="C257" s="4" t="s">
        <v>8</v>
      </c>
      <c r="D257" s="5" t="s">
        <v>62</v>
      </c>
      <c r="E257" s="9">
        <v>451.34119824720023</v>
      </c>
      <c r="F257" s="9">
        <v>599.04964937030013</v>
      </c>
      <c r="G257" s="9">
        <v>572.21652390940005</v>
      </c>
      <c r="H257" s="10">
        <v>6489859.1699999999</v>
      </c>
      <c r="I257" s="10">
        <v>8957164.8000000007</v>
      </c>
      <c r="J257" s="10">
        <v>8185803.9199999999</v>
      </c>
      <c r="K257" s="11">
        <v>1417</v>
      </c>
      <c r="L257" s="11">
        <v>2202</v>
      </c>
      <c r="M257" s="11">
        <v>2559</v>
      </c>
    </row>
    <row r="258" spans="1:13" x14ac:dyDescent="0.25">
      <c r="A258" s="4" t="s">
        <v>3</v>
      </c>
      <c r="B258" s="5" t="s">
        <v>1</v>
      </c>
      <c r="C258" s="4" t="s">
        <v>4</v>
      </c>
      <c r="D258" s="5" t="s">
        <v>59</v>
      </c>
      <c r="E258" s="6">
        <v>84.266671000000017</v>
      </c>
      <c r="F258" s="6">
        <v>26.754075</v>
      </c>
      <c r="G258" s="6">
        <v>21.980466</v>
      </c>
      <c r="H258" s="7">
        <v>870141.19</v>
      </c>
      <c r="I258" s="7">
        <v>234014.06</v>
      </c>
      <c r="J258" s="7">
        <v>221116.56</v>
      </c>
      <c r="K258" s="8">
        <v>100</v>
      </c>
      <c r="L258" s="8">
        <v>32</v>
      </c>
      <c r="M258" s="8">
        <v>33</v>
      </c>
    </row>
    <row r="259" spans="1:13" x14ac:dyDescent="0.25">
      <c r="A259" s="4" t="s">
        <v>3</v>
      </c>
      <c r="B259" s="5" t="s">
        <v>1</v>
      </c>
      <c r="C259" s="4" t="s">
        <v>4</v>
      </c>
      <c r="D259" s="5" t="s">
        <v>60</v>
      </c>
      <c r="E259" s="6">
        <v>46.553025999999996</v>
      </c>
      <c r="F259" s="6">
        <v>19.962513000000001</v>
      </c>
      <c r="G259" s="6">
        <v>19.008163</v>
      </c>
      <c r="H259" s="7">
        <v>688080.45</v>
      </c>
      <c r="I259" s="7">
        <v>178040.58</v>
      </c>
      <c r="J259" s="7">
        <v>191000.37</v>
      </c>
      <c r="K259" s="8">
        <v>60</v>
      </c>
      <c r="L259" s="8">
        <v>29</v>
      </c>
      <c r="M259" s="8">
        <v>26</v>
      </c>
    </row>
    <row r="260" spans="1:13" x14ac:dyDescent="0.25">
      <c r="A260" s="4" t="s">
        <v>3</v>
      </c>
      <c r="B260" s="5" t="s">
        <v>1</v>
      </c>
      <c r="C260" s="4" t="s">
        <v>4</v>
      </c>
      <c r="D260" s="5" t="s">
        <v>61</v>
      </c>
      <c r="E260" s="6">
        <v>39.167864000000002</v>
      </c>
      <c r="F260" s="6">
        <v>12.449897</v>
      </c>
      <c r="G260" s="6">
        <v>9.007396</v>
      </c>
      <c r="H260" s="7">
        <v>325531.68</v>
      </c>
      <c r="I260" s="7">
        <v>85676.5</v>
      </c>
      <c r="J260" s="7">
        <v>62348.61</v>
      </c>
      <c r="K260" s="8">
        <v>29</v>
      </c>
      <c r="L260" s="8">
        <v>6</v>
      </c>
      <c r="M260" s="8">
        <v>5</v>
      </c>
    </row>
    <row r="261" spans="1:13" x14ac:dyDescent="0.25">
      <c r="A261" s="4" t="s">
        <v>3</v>
      </c>
      <c r="B261" s="5" t="s">
        <v>1</v>
      </c>
      <c r="C261" s="4" t="s">
        <v>5</v>
      </c>
      <c r="D261" s="5" t="s">
        <v>59</v>
      </c>
      <c r="E261" s="6">
        <v>367.47189100000003</v>
      </c>
      <c r="F261" s="6">
        <v>364.47344100000009</v>
      </c>
      <c r="G261" s="6">
        <v>357.19035700000006</v>
      </c>
      <c r="H261" s="7">
        <v>3409885.05</v>
      </c>
      <c r="I261" s="7">
        <v>3588610.98</v>
      </c>
      <c r="J261" s="7">
        <v>3637702.42</v>
      </c>
      <c r="K261" s="8">
        <v>461</v>
      </c>
      <c r="L261" s="8">
        <v>450</v>
      </c>
      <c r="M261" s="8">
        <v>452</v>
      </c>
    </row>
    <row r="262" spans="1:13" x14ac:dyDescent="0.25">
      <c r="A262" s="4" t="s">
        <v>3</v>
      </c>
      <c r="B262" s="5" t="s">
        <v>1</v>
      </c>
      <c r="C262" s="4" t="s">
        <v>5</v>
      </c>
      <c r="D262" s="5" t="s">
        <v>60</v>
      </c>
      <c r="E262" s="6">
        <v>461.91688100000005</v>
      </c>
      <c r="F262" s="6">
        <v>485.73588600000005</v>
      </c>
      <c r="G262" s="6">
        <v>523.69869100000005</v>
      </c>
      <c r="H262" s="7">
        <v>4523148.3099999996</v>
      </c>
      <c r="I262" s="7">
        <v>5196713.9400000004</v>
      </c>
      <c r="J262" s="7">
        <v>5448747.4100000001</v>
      </c>
      <c r="K262" s="8">
        <v>509</v>
      </c>
      <c r="L262" s="8">
        <v>493</v>
      </c>
      <c r="M262" s="8">
        <v>507</v>
      </c>
    </row>
    <row r="263" spans="1:13" x14ac:dyDescent="0.25">
      <c r="A263" s="4" t="s">
        <v>3</v>
      </c>
      <c r="B263" s="5" t="s">
        <v>1</v>
      </c>
      <c r="C263" s="4" t="s">
        <v>5</v>
      </c>
      <c r="D263" s="5" t="s">
        <v>61</v>
      </c>
      <c r="E263" s="6">
        <v>186.47986200000005</v>
      </c>
      <c r="F263" s="6">
        <v>164.17775599999999</v>
      </c>
      <c r="G263" s="6">
        <v>163.66609500000001</v>
      </c>
      <c r="H263" s="7">
        <v>2128714.04</v>
      </c>
      <c r="I263" s="7">
        <v>1604441.76</v>
      </c>
      <c r="J263" s="7">
        <v>1499893.43</v>
      </c>
      <c r="K263" s="8">
        <v>133</v>
      </c>
      <c r="L263" s="8">
        <v>127</v>
      </c>
      <c r="M263" s="8">
        <v>93</v>
      </c>
    </row>
    <row r="264" spans="1:13" x14ac:dyDescent="0.25">
      <c r="A264" s="4" t="s">
        <v>3</v>
      </c>
      <c r="B264" s="5" t="s">
        <v>1</v>
      </c>
      <c r="C264" s="4" t="s">
        <v>6</v>
      </c>
      <c r="D264" s="5" t="s">
        <v>59</v>
      </c>
      <c r="E264" s="6">
        <v>108.227574</v>
      </c>
      <c r="F264" s="6">
        <v>96.18850900000001</v>
      </c>
      <c r="G264" s="6">
        <v>150.94716900000003</v>
      </c>
      <c r="H264" s="7">
        <v>1318255.54</v>
      </c>
      <c r="I264" s="7">
        <v>1227296.68</v>
      </c>
      <c r="J264" s="7">
        <v>1580399.86</v>
      </c>
      <c r="K264" s="8">
        <v>118</v>
      </c>
      <c r="L264" s="8">
        <v>121</v>
      </c>
      <c r="M264" s="8">
        <v>188</v>
      </c>
    </row>
    <row r="265" spans="1:13" x14ac:dyDescent="0.25">
      <c r="A265" s="4" t="s">
        <v>3</v>
      </c>
      <c r="B265" s="5" t="s">
        <v>1</v>
      </c>
      <c r="C265" s="4" t="s">
        <v>6</v>
      </c>
      <c r="D265" s="5" t="s">
        <v>60</v>
      </c>
      <c r="E265" s="6">
        <v>170.21888100000001</v>
      </c>
      <c r="F265" s="6">
        <v>209.58540300000001</v>
      </c>
      <c r="G265" s="6">
        <v>276.47634499999998</v>
      </c>
      <c r="H265" s="7">
        <v>1845708.78</v>
      </c>
      <c r="I265" s="7">
        <v>2305535.37</v>
      </c>
      <c r="J265" s="7">
        <v>3060795.72</v>
      </c>
      <c r="K265" s="8">
        <v>197</v>
      </c>
      <c r="L265" s="8">
        <v>246</v>
      </c>
      <c r="M265" s="8">
        <v>284</v>
      </c>
    </row>
    <row r="266" spans="1:13" x14ac:dyDescent="0.25">
      <c r="A266" s="4" t="s">
        <v>3</v>
      </c>
      <c r="B266" s="5" t="s">
        <v>1</v>
      </c>
      <c r="C266" s="4" t="s">
        <v>6</v>
      </c>
      <c r="D266" s="5" t="s">
        <v>61</v>
      </c>
      <c r="E266" s="6">
        <v>30.741215999999994</v>
      </c>
      <c r="F266" s="6">
        <v>44.690131000000001</v>
      </c>
      <c r="G266" s="6">
        <v>50.949866000000007</v>
      </c>
      <c r="H266" s="7">
        <v>428382.23</v>
      </c>
      <c r="I266" s="7">
        <v>528348.07999999996</v>
      </c>
      <c r="J266" s="7">
        <v>771478.84</v>
      </c>
      <c r="K266" s="8">
        <v>23</v>
      </c>
      <c r="L266" s="8">
        <v>33</v>
      </c>
      <c r="M266" s="8">
        <v>30</v>
      </c>
    </row>
    <row r="267" spans="1:13" x14ac:dyDescent="0.25">
      <c r="A267" s="4" t="s">
        <v>3</v>
      </c>
      <c r="B267" s="5" t="s">
        <v>1</v>
      </c>
      <c r="C267" s="4" t="s">
        <v>7</v>
      </c>
      <c r="D267" s="5" t="s">
        <v>59</v>
      </c>
      <c r="E267" s="6">
        <v>896.19971299999975</v>
      </c>
      <c r="F267" s="6">
        <v>892.17810300000008</v>
      </c>
      <c r="G267" s="6">
        <v>1021.089191</v>
      </c>
      <c r="H267" s="7">
        <v>9485342.3200000003</v>
      </c>
      <c r="I267" s="7">
        <v>9902206.6400000006</v>
      </c>
      <c r="J267" s="7">
        <v>11032313.289999999</v>
      </c>
      <c r="K267" s="8">
        <v>1167</v>
      </c>
      <c r="L267" s="8">
        <v>1092</v>
      </c>
      <c r="M267" s="8">
        <v>1196</v>
      </c>
    </row>
    <row r="268" spans="1:13" x14ac:dyDescent="0.25">
      <c r="A268" s="4" t="s">
        <v>3</v>
      </c>
      <c r="B268" s="5" t="s">
        <v>1</v>
      </c>
      <c r="C268" s="4" t="s">
        <v>7</v>
      </c>
      <c r="D268" s="5" t="s">
        <v>60</v>
      </c>
      <c r="E268" s="6">
        <v>1467.8785339999999</v>
      </c>
      <c r="F268" s="6">
        <v>1296.5208909999997</v>
      </c>
      <c r="G268" s="6">
        <v>1343.1286209999998</v>
      </c>
      <c r="H268" s="7">
        <v>16241723.380000001</v>
      </c>
      <c r="I268" s="7">
        <v>15313479.710000001</v>
      </c>
      <c r="J268" s="7">
        <v>15227000.5</v>
      </c>
      <c r="K268" s="8">
        <v>1344</v>
      </c>
      <c r="L268" s="8">
        <v>1167</v>
      </c>
      <c r="M268" s="8">
        <v>1210</v>
      </c>
    </row>
    <row r="269" spans="1:13" x14ac:dyDescent="0.25">
      <c r="A269" s="4" t="s">
        <v>3</v>
      </c>
      <c r="B269" s="5" t="s">
        <v>1</v>
      </c>
      <c r="C269" s="4" t="s">
        <v>7</v>
      </c>
      <c r="D269" s="5" t="s">
        <v>61</v>
      </c>
      <c r="E269" s="6">
        <v>410.84356200000002</v>
      </c>
      <c r="F269" s="6">
        <v>379.49381100000005</v>
      </c>
      <c r="G269" s="6">
        <v>364.98688199999998</v>
      </c>
      <c r="H269" s="7">
        <v>4689306.8099999996</v>
      </c>
      <c r="I269" s="7">
        <v>4640471.83</v>
      </c>
      <c r="J269" s="7">
        <v>4077396.65</v>
      </c>
      <c r="K269" s="8">
        <v>269</v>
      </c>
      <c r="L269" s="8">
        <v>222</v>
      </c>
      <c r="M269" s="8">
        <v>222</v>
      </c>
    </row>
    <row r="270" spans="1:13" x14ac:dyDescent="0.25">
      <c r="A270" s="4" t="s">
        <v>3</v>
      </c>
      <c r="B270" s="5" t="s">
        <v>1</v>
      </c>
      <c r="C270" s="4" t="s">
        <v>8</v>
      </c>
      <c r="D270" s="5" t="s">
        <v>59</v>
      </c>
      <c r="E270" s="6">
        <v>35.126441000000007</v>
      </c>
      <c r="F270" s="6">
        <v>35.555555000000005</v>
      </c>
      <c r="G270" s="6">
        <v>29.054035000000002</v>
      </c>
      <c r="H270" s="7">
        <v>391598.68</v>
      </c>
      <c r="I270" s="7">
        <v>364662.66</v>
      </c>
      <c r="J270" s="7">
        <v>319406.40999999997</v>
      </c>
      <c r="K270" s="8">
        <v>46</v>
      </c>
      <c r="L270" s="8">
        <v>38</v>
      </c>
      <c r="M270" s="8">
        <v>31</v>
      </c>
    </row>
    <row r="271" spans="1:13" x14ac:dyDescent="0.25">
      <c r="A271" s="4" t="s">
        <v>3</v>
      </c>
      <c r="B271" s="5" t="s">
        <v>1</v>
      </c>
      <c r="C271" s="4" t="s">
        <v>8</v>
      </c>
      <c r="D271" s="5" t="s">
        <v>60</v>
      </c>
      <c r="E271" s="6">
        <v>40.422649000000007</v>
      </c>
      <c r="F271" s="6">
        <v>28.629417</v>
      </c>
      <c r="G271" s="6">
        <v>21.604247999999998</v>
      </c>
      <c r="H271" s="7">
        <v>476457.49</v>
      </c>
      <c r="I271" s="7">
        <v>447676.86</v>
      </c>
      <c r="J271" s="7">
        <v>242672.32</v>
      </c>
      <c r="K271" s="8">
        <v>42</v>
      </c>
      <c r="L271" s="8">
        <v>28</v>
      </c>
      <c r="M271" s="8">
        <v>25</v>
      </c>
    </row>
    <row r="272" spans="1:13" x14ac:dyDescent="0.25">
      <c r="A272" s="4" t="s">
        <v>3</v>
      </c>
      <c r="B272" s="5" t="s">
        <v>1</v>
      </c>
      <c r="C272" s="4" t="s">
        <v>8</v>
      </c>
      <c r="D272" s="5" t="s">
        <v>61</v>
      </c>
      <c r="E272" s="6">
        <v>22.318168</v>
      </c>
      <c r="F272" s="6">
        <v>14.649218000000001</v>
      </c>
      <c r="G272" s="6">
        <v>19.109031999999996</v>
      </c>
      <c r="H272" s="7">
        <v>214055.97</v>
      </c>
      <c r="I272" s="7">
        <v>183858.88</v>
      </c>
      <c r="J272" s="7">
        <v>307957.63</v>
      </c>
      <c r="K272" s="8">
        <v>12</v>
      </c>
      <c r="L272" s="8">
        <v>7</v>
      </c>
      <c r="M272" s="8">
        <v>14</v>
      </c>
    </row>
    <row r="273" spans="1:13" x14ac:dyDescent="0.25">
      <c r="A273" s="4" t="s">
        <v>9</v>
      </c>
      <c r="B273" s="5" t="s">
        <v>1</v>
      </c>
      <c r="C273" s="4" t="s">
        <v>4</v>
      </c>
      <c r="D273" s="5" t="s">
        <v>59</v>
      </c>
      <c r="E273" s="6">
        <v>24.413823000000001</v>
      </c>
      <c r="F273" s="6">
        <v>4.8020670000000001</v>
      </c>
      <c r="G273" s="6">
        <v>7.8426050000000007</v>
      </c>
      <c r="H273" s="7">
        <v>298077.2</v>
      </c>
      <c r="I273" s="7">
        <v>53600.160000000003</v>
      </c>
      <c r="J273" s="7">
        <v>66402.41</v>
      </c>
      <c r="K273" s="8">
        <v>32</v>
      </c>
      <c r="L273" s="8">
        <v>9</v>
      </c>
      <c r="M273" s="8">
        <v>12</v>
      </c>
    </row>
    <row r="274" spans="1:13" x14ac:dyDescent="0.25">
      <c r="A274" s="4" t="s">
        <v>9</v>
      </c>
      <c r="B274" s="5" t="s">
        <v>1</v>
      </c>
      <c r="C274" s="4" t="s">
        <v>4</v>
      </c>
      <c r="D274" s="5" t="s">
        <v>60</v>
      </c>
      <c r="E274" s="6">
        <v>5.4795800000000003</v>
      </c>
      <c r="F274" s="6">
        <v>2.2611490000000001</v>
      </c>
      <c r="G274" s="6">
        <v>3.1707649999999998</v>
      </c>
      <c r="H274" s="7">
        <v>43364.9</v>
      </c>
      <c r="I274" s="7">
        <v>24548.16</v>
      </c>
      <c r="J274" s="7">
        <v>19255.849999999999</v>
      </c>
      <c r="K274" s="8">
        <v>8</v>
      </c>
      <c r="L274" s="8">
        <v>3</v>
      </c>
      <c r="M274" s="8">
        <v>2</v>
      </c>
    </row>
    <row r="275" spans="1:13" x14ac:dyDescent="0.25">
      <c r="A275" s="4" t="s">
        <v>9</v>
      </c>
      <c r="B275" s="5" t="s">
        <v>1</v>
      </c>
      <c r="C275" s="4" t="s">
        <v>4</v>
      </c>
      <c r="D275" s="5" t="s">
        <v>61</v>
      </c>
      <c r="E275" s="6">
        <v>14.364108999999999</v>
      </c>
      <c r="F275" s="6">
        <v>8.1358200000000007</v>
      </c>
      <c r="G275" s="6">
        <v>5.3799590000000013</v>
      </c>
      <c r="H275" s="7">
        <v>107496.53</v>
      </c>
      <c r="I275" s="7">
        <v>86206.85</v>
      </c>
      <c r="J275" s="7">
        <v>32822.29</v>
      </c>
      <c r="K275" s="8">
        <v>7</v>
      </c>
      <c r="L275" s="8">
        <v>5</v>
      </c>
      <c r="M275" s="8">
        <v>6</v>
      </c>
    </row>
    <row r="276" spans="1:13" x14ac:dyDescent="0.25">
      <c r="A276" s="4" t="s">
        <v>9</v>
      </c>
      <c r="B276" s="5" t="s">
        <v>1</v>
      </c>
      <c r="C276" s="4" t="s">
        <v>5</v>
      </c>
      <c r="D276" s="5" t="s">
        <v>59</v>
      </c>
      <c r="E276" s="6">
        <v>88.012788</v>
      </c>
      <c r="F276" s="6">
        <v>62.137367999999995</v>
      </c>
      <c r="G276" s="6">
        <v>58.384704999999997</v>
      </c>
      <c r="H276" s="7">
        <v>932178.16</v>
      </c>
      <c r="I276" s="7">
        <v>626604.02</v>
      </c>
      <c r="J276" s="7">
        <v>576644.02</v>
      </c>
      <c r="K276" s="8">
        <v>106</v>
      </c>
      <c r="L276" s="8">
        <v>86</v>
      </c>
      <c r="M276" s="8">
        <v>78</v>
      </c>
    </row>
    <row r="277" spans="1:13" x14ac:dyDescent="0.25">
      <c r="A277" s="4" t="s">
        <v>9</v>
      </c>
      <c r="B277" s="5" t="s">
        <v>1</v>
      </c>
      <c r="C277" s="4" t="s">
        <v>5</v>
      </c>
      <c r="D277" s="5" t="s">
        <v>60</v>
      </c>
      <c r="E277" s="6">
        <v>44.565921999999986</v>
      </c>
      <c r="F277" s="6">
        <v>41.008125999999997</v>
      </c>
      <c r="G277" s="6">
        <v>33.360631999999995</v>
      </c>
      <c r="H277" s="7">
        <v>686915.88</v>
      </c>
      <c r="I277" s="7">
        <v>395501.58</v>
      </c>
      <c r="J277" s="7">
        <v>269333.82</v>
      </c>
      <c r="K277" s="8">
        <v>35</v>
      </c>
      <c r="L277" s="8">
        <v>41</v>
      </c>
      <c r="M277" s="8">
        <v>31</v>
      </c>
    </row>
    <row r="278" spans="1:13" x14ac:dyDescent="0.25">
      <c r="A278" s="4" t="s">
        <v>9</v>
      </c>
      <c r="B278" s="5" t="s">
        <v>1</v>
      </c>
      <c r="C278" s="4" t="s">
        <v>5</v>
      </c>
      <c r="D278" s="5" t="s">
        <v>61</v>
      </c>
      <c r="E278" s="6">
        <v>28.433774999999997</v>
      </c>
      <c r="F278" s="6">
        <v>36.482715999999996</v>
      </c>
      <c r="G278" s="6">
        <v>53.009428</v>
      </c>
      <c r="H278" s="7">
        <v>239389.7</v>
      </c>
      <c r="I278" s="7">
        <v>388259.43</v>
      </c>
      <c r="J278" s="7">
        <v>471753.22</v>
      </c>
      <c r="K278" s="8">
        <v>18</v>
      </c>
      <c r="L278" s="8">
        <v>25</v>
      </c>
      <c r="M278" s="8">
        <v>39</v>
      </c>
    </row>
    <row r="279" spans="1:13" x14ac:dyDescent="0.25">
      <c r="A279" s="4" t="s">
        <v>9</v>
      </c>
      <c r="B279" s="5" t="s">
        <v>1</v>
      </c>
      <c r="C279" s="4" t="s">
        <v>6</v>
      </c>
      <c r="D279" s="5" t="s">
        <v>59</v>
      </c>
      <c r="E279" s="6">
        <v>22.436396999999999</v>
      </c>
      <c r="F279" s="6">
        <v>33.857627000000015</v>
      </c>
      <c r="G279" s="6">
        <v>41.352900999999996</v>
      </c>
      <c r="H279" s="7">
        <v>264049.42</v>
      </c>
      <c r="I279" s="7">
        <v>331270.28999999998</v>
      </c>
      <c r="J279" s="7">
        <v>468463.61</v>
      </c>
      <c r="K279" s="8">
        <v>31</v>
      </c>
      <c r="L279" s="8">
        <v>49</v>
      </c>
      <c r="M279" s="8">
        <v>53</v>
      </c>
    </row>
    <row r="280" spans="1:13" x14ac:dyDescent="0.25">
      <c r="A280" s="4" t="s">
        <v>9</v>
      </c>
      <c r="B280" s="5" t="s">
        <v>1</v>
      </c>
      <c r="C280" s="4" t="s">
        <v>6</v>
      </c>
      <c r="D280" s="5" t="s">
        <v>60</v>
      </c>
      <c r="E280" s="6">
        <v>11.063893999999999</v>
      </c>
      <c r="F280" s="6">
        <v>49.277546000000001</v>
      </c>
      <c r="G280" s="6">
        <v>46.407324000000003</v>
      </c>
      <c r="H280" s="7">
        <v>157822.04999999999</v>
      </c>
      <c r="I280" s="7">
        <v>499729.85</v>
      </c>
      <c r="J280" s="7">
        <v>437932.95</v>
      </c>
      <c r="K280" s="8">
        <v>13</v>
      </c>
      <c r="L280" s="8">
        <v>49</v>
      </c>
      <c r="M280" s="8">
        <v>46</v>
      </c>
    </row>
    <row r="281" spans="1:13" x14ac:dyDescent="0.25">
      <c r="A281" s="4" t="s">
        <v>9</v>
      </c>
      <c r="B281" s="5" t="s">
        <v>1</v>
      </c>
      <c r="C281" s="4" t="s">
        <v>6</v>
      </c>
      <c r="D281" s="5" t="s">
        <v>61</v>
      </c>
      <c r="E281" s="6">
        <v>19.055044999999996</v>
      </c>
      <c r="F281" s="6">
        <v>20.951096</v>
      </c>
      <c r="G281" s="6">
        <v>41.610627999999998</v>
      </c>
      <c r="H281" s="7">
        <v>237166.76</v>
      </c>
      <c r="I281" s="7">
        <v>216750.72</v>
      </c>
      <c r="J281" s="7">
        <v>517589.12</v>
      </c>
      <c r="K281" s="8">
        <v>10</v>
      </c>
      <c r="L281" s="8">
        <v>15</v>
      </c>
      <c r="M281" s="8">
        <v>26</v>
      </c>
    </row>
    <row r="282" spans="1:13" x14ac:dyDescent="0.25">
      <c r="A282" s="4" t="s">
        <v>9</v>
      </c>
      <c r="B282" s="5" t="s">
        <v>1</v>
      </c>
      <c r="C282" s="4" t="s">
        <v>7</v>
      </c>
      <c r="D282" s="5" t="s">
        <v>59</v>
      </c>
      <c r="E282" s="6">
        <v>338.70839000000001</v>
      </c>
      <c r="F282" s="6">
        <v>291.83683200000007</v>
      </c>
      <c r="G282" s="6">
        <v>293.776141</v>
      </c>
      <c r="H282" s="7">
        <v>3442901.42</v>
      </c>
      <c r="I282" s="7">
        <v>2885575.48</v>
      </c>
      <c r="J282" s="7">
        <v>2952391.06</v>
      </c>
      <c r="K282" s="8">
        <v>420</v>
      </c>
      <c r="L282" s="8">
        <v>350</v>
      </c>
      <c r="M282" s="8">
        <v>337</v>
      </c>
    </row>
    <row r="283" spans="1:13" x14ac:dyDescent="0.25">
      <c r="A283" s="4" t="s">
        <v>9</v>
      </c>
      <c r="B283" s="5" t="s">
        <v>1</v>
      </c>
      <c r="C283" s="4" t="s">
        <v>7</v>
      </c>
      <c r="D283" s="5" t="s">
        <v>60</v>
      </c>
      <c r="E283" s="6">
        <v>358.37687600000004</v>
      </c>
      <c r="F283" s="6">
        <v>314.166967</v>
      </c>
      <c r="G283" s="6">
        <v>297.19527499999992</v>
      </c>
      <c r="H283" s="7">
        <v>3908521.53</v>
      </c>
      <c r="I283" s="7">
        <v>3305090.76</v>
      </c>
      <c r="J283" s="7">
        <v>2874174.43</v>
      </c>
      <c r="K283" s="8">
        <v>288</v>
      </c>
      <c r="L283" s="8">
        <v>276</v>
      </c>
      <c r="M283" s="8">
        <v>238</v>
      </c>
    </row>
    <row r="284" spans="1:13" x14ac:dyDescent="0.25">
      <c r="A284" s="4" t="s">
        <v>9</v>
      </c>
      <c r="B284" s="5" t="s">
        <v>1</v>
      </c>
      <c r="C284" s="4" t="s">
        <v>7</v>
      </c>
      <c r="D284" s="5" t="s">
        <v>61</v>
      </c>
      <c r="E284" s="6">
        <v>203.77538000000001</v>
      </c>
      <c r="F284" s="6">
        <v>235.67634799999996</v>
      </c>
      <c r="G284" s="6">
        <v>310.64445699999999</v>
      </c>
      <c r="H284" s="7">
        <v>2221747.09</v>
      </c>
      <c r="I284" s="7">
        <v>2352745.6800000002</v>
      </c>
      <c r="J284" s="7">
        <v>2919150.93</v>
      </c>
      <c r="K284" s="8">
        <v>111</v>
      </c>
      <c r="L284" s="8">
        <v>139</v>
      </c>
      <c r="M284" s="8">
        <v>189</v>
      </c>
    </row>
    <row r="285" spans="1:13" x14ac:dyDescent="0.25">
      <c r="A285" s="4" t="s">
        <v>9</v>
      </c>
      <c r="B285" s="5" t="s">
        <v>1</v>
      </c>
      <c r="C285" s="4" t="s">
        <v>8</v>
      </c>
      <c r="D285" s="5" t="s">
        <v>59</v>
      </c>
      <c r="E285" s="6">
        <v>10.388766</v>
      </c>
      <c r="F285" s="6">
        <v>10.890229</v>
      </c>
      <c r="G285" s="6">
        <v>9.7605679999999992</v>
      </c>
      <c r="H285" s="7">
        <v>114954.03</v>
      </c>
      <c r="I285" s="7">
        <v>79306.559999999998</v>
      </c>
      <c r="J285" s="7">
        <v>91978.13</v>
      </c>
      <c r="K285" s="8">
        <v>15</v>
      </c>
      <c r="L285" s="8">
        <v>13</v>
      </c>
      <c r="M285" s="8">
        <v>11</v>
      </c>
    </row>
    <row r="286" spans="1:13" x14ac:dyDescent="0.25">
      <c r="A286" s="4" t="s">
        <v>9</v>
      </c>
      <c r="B286" s="5" t="s">
        <v>1</v>
      </c>
      <c r="C286" s="4" t="s">
        <v>8</v>
      </c>
      <c r="D286" s="5" t="s">
        <v>60</v>
      </c>
      <c r="E286" s="6">
        <v>8.6622649999999997</v>
      </c>
      <c r="F286" s="6">
        <v>8.1322400000000012</v>
      </c>
      <c r="G286" s="6">
        <v>6.3947260000000004</v>
      </c>
      <c r="H286" s="7">
        <v>103531.78</v>
      </c>
      <c r="I286" s="7">
        <v>58616.39</v>
      </c>
      <c r="J286" s="7">
        <v>82024.34</v>
      </c>
      <c r="K286" s="8">
        <v>7</v>
      </c>
      <c r="L286" s="8">
        <v>6</v>
      </c>
      <c r="M286" s="8">
        <v>5</v>
      </c>
    </row>
    <row r="287" spans="1:13" x14ac:dyDescent="0.25">
      <c r="A287" s="4" t="s">
        <v>9</v>
      </c>
      <c r="B287" s="5" t="s">
        <v>1</v>
      </c>
      <c r="C287" s="4" t="s">
        <v>8</v>
      </c>
      <c r="D287" s="5" t="s">
        <v>61</v>
      </c>
      <c r="E287" s="6">
        <v>7.4846880000000011</v>
      </c>
      <c r="F287" s="6">
        <v>9.7625400000000013</v>
      </c>
      <c r="G287" s="6">
        <v>19.820867</v>
      </c>
      <c r="H287" s="7">
        <v>61993.13</v>
      </c>
      <c r="I287" s="7">
        <v>100812.01</v>
      </c>
      <c r="J287" s="7">
        <v>230904.51</v>
      </c>
      <c r="K287" s="8">
        <v>4</v>
      </c>
      <c r="L287" s="8">
        <v>5</v>
      </c>
      <c r="M287" s="8">
        <v>7</v>
      </c>
    </row>
    <row r="288" spans="1:13" x14ac:dyDescent="0.25">
      <c r="A288" s="4" t="s">
        <v>10</v>
      </c>
      <c r="B288" s="5" t="s">
        <v>1</v>
      </c>
      <c r="C288" s="4" t="s">
        <v>4</v>
      </c>
      <c r="D288" s="5" t="s">
        <v>59</v>
      </c>
      <c r="E288" s="6">
        <v>74.771638999999993</v>
      </c>
      <c r="F288" s="6">
        <v>28.143376</v>
      </c>
      <c r="G288" s="6">
        <v>17.091898</v>
      </c>
      <c r="H288" s="7">
        <v>584065.68999999994</v>
      </c>
      <c r="I288" s="7">
        <v>258757.46</v>
      </c>
      <c r="J288" s="7">
        <v>179721.56</v>
      </c>
      <c r="K288" s="8">
        <v>104</v>
      </c>
      <c r="L288" s="8">
        <v>40</v>
      </c>
      <c r="M288" s="8">
        <v>26</v>
      </c>
    </row>
    <row r="289" spans="1:13" x14ac:dyDescent="0.25">
      <c r="A289" s="4" t="s">
        <v>10</v>
      </c>
      <c r="B289" s="5" t="s">
        <v>1</v>
      </c>
      <c r="C289" s="4" t="s">
        <v>4</v>
      </c>
      <c r="D289" s="5" t="s">
        <v>60</v>
      </c>
      <c r="E289" s="6">
        <v>79.209289999999996</v>
      </c>
      <c r="F289" s="6">
        <v>11.262179</v>
      </c>
      <c r="G289" s="6">
        <v>20.889522000000003</v>
      </c>
      <c r="H289" s="7">
        <v>882200.47</v>
      </c>
      <c r="I289" s="7">
        <v>97771.29</v>
      </c>
      <c r="J289" s="7">
        <v>249233.46</v>
      </c>
      <c r="K289" s="8">
        <v>100</v>
      </c>
      <c r="L289" s="8">
        <v>18</v>
      </c>
      <c r="M289" s="8">
        <v>19</v>
      </c>
    </row>
    <row r="290" spans="1:13" x14ac:dyDescent="0.25">
      <c r="A290" s="4" t="s">
        <v>10</v>
      </c>
      <c r="B290" s="5" t="s">
        <v>1</v>
      </c>
      <c r="C290" s="4" t="s">
        <v>4</v>
      </c>
      <c r="D290" s="5" t="s">
        <v>61</v>
      </c>
      <c r="E290" s="6">
        <v>13.105475</v>
      </c>
      <c r="F290" s="6">
        <v>8.5716080000000012</v>
      </c>
      <c r="G290" s="6">
        <v>16.167628000000001</v>
      </c>
      <c r="H290" s="7">
        <v>107971.85</v>
      </c>
      <c r="I290" s="7">
        <v>84279.14</v>
      </c>
      <c r="J290" s="7">
        <v>215133.67</v>
      </c>
      <c r="K290" s="8">
        <v>10</v>
      </c>
      <c r="L290" s="8">
        <v>5</v>
      </c>
      <c r="M290" s="8">
        <v>11</v>
      </c>
    </row>
    <row r="291" spans="1:13" x14ac:dyDescent="0.25">
      <c r="A291" s="4" t="s">
        <v>10</v>
      </c>
      <c r="B291" s="5" t="s">
        <v>1</v>
      </c>
      <c r="C291" s="4" t="s">
        <v>5</v>
      </c>
      <c r="D291" s="5" t="s">
        <v>59</v>
      </c>
      <c r="E291" s="6">
        <v>360.03852499999999</v>
      </c>
      <c r="F291" s="6">
        <v>342.03848399999993</v>
      </c>
      <c r="G291" s="6">
        <v>355.21526999999998</v>
      </c>
      <c r="H291" s="7">
        <v>3382782.11</v>
      </c>
      <c r="I291" s="7">
        <v>3266692.25</v>
      </c>
      <c r="J291" s="7">
        <v>3827727.18</v>
      </c>
      <c r="K291" s="8">
        <v>473</v>
      </c>
      <c r="L291" s="8">
        <v>460</v>
      </c>
      <c r="M291" s="8">
        <v>430</v>
      </c>
    </row>
    <row r="292" spans="1:13" x14ac:dyDescent="0.25">
      <c r="A292" s="4" t="s">
        <v>10</v>
      </c>
      <c r="B292" s="5" t="s">
        <v>1</v>
      </c>
      <c r="C292" s="4" t="s">
        <v>5</v>
      </c>
      <c r="D292" s="5" t="s">
        <v>60</v>
      </c>
      <c r="E292" s="6">
        <v>528.30094399999996</v>
      </c>
      <c r="F292" s="6">
        <v>484.25785400000007</v>
      </c>
      <c r="G292" s="6">
        <v>447.33162899999996</v>
      </c>
      <c r="H292" s="7">
        <v>5571616.8399999999</v>
      </c>
      <c r="I292" s="7">
        <v>5142647.91</v>
      </c>
      <c r="J292" s="7">
        <v>5196989.78</v>
      </c>
      <c r="K292" s="8">
        <v>544</v>
      </c>
      <c r="L292" s="8">
        <v>474</v>
      </c>
      <c r="M292" s="8">
        <v>413</v>
      </c>
    </row>
    <row r="293" spans="1:13" x14ac:dyDescent="0.25">
      <c r="A293" s="4" t="s">
        <v>10</v>
      </c>
      <c r="B293" s="5" t="s">
        <v>1</v>
      </c>
      <c r="C293" s="4" t="s">
        <v>5</v>
      </c>
      <c r="D293" s="5" t="s">
        <v>61</v>
      </c>
      <c r="E293" s="6">
        <v>189.18303999999998</v>
      </c>
      <c r="F293" s="6">
        <v>246.41634999999999</v>
      </c>
      <c r="G293" s="6">
        <v>263.49112800000006</v>
      </c>
      <c r="H293" s="7">
        <v>2022256.45</v>
      </c>
      <c r="I293" s="7">
        <v>2500265.54</v>
      </c>
      <c r="J293" s="7">
        <v>2731535.54</v>
      </c>
      <c r="K293" s="8">
        <v>106</v>
      </c>
      <c r="L293" s="8">
        <v>154</v>
      </c>
      <c r="M293" s="8">
        <v>176</v>
      </c>
    </row>
    <row r="294" spans="1:13" x14ac:dyDescent="0.25">
      <c r="A294" s="4" t="s">
        <v>10</v>
      </c>
      <c r="B294" s="5" t="s">
        <v>1</v>
      </c>
      <c r="C294" s="4" t="s">
        <v>6</v>
      </c>
      <c r="D294" s="5" t="s">
        <v>59</v>
      </c>
      <c r="E294" s="6">
        <v>146.05796299999997</v>
      </c>
      <c r="F294" s="6">
        <v>233.99384099999997</v>
      </c>
      <c r="G294" s="6">
        <v>223.91038599999999</v>
      </c>
      <c r="H294" s="7">
        <v>1534992.3</v>
      </c>
      <c r="I294" s="7">
        <v>2429542.37</v>
      </c>
      <c r="J294" s="7">
        <v>2627305.7999999998</v>
      </c>
      <c r="K294" s="8">
        <v>198</v>
      </c>
      <c r="L294" s="8">
        <v>285</v>
      </c>
      <c r="M294" s="8">
        <v>284</v>
      </c>
    </row>
    <row r="295" spans="1:13" x14ac:dyDescent="0.25">
      <c r="A295" s="4" t="s">
        <v>10</v>
      </c>
      <c r="B295" s="5" t="s">
        <v>1</v>
      </c>
      <c r="C295" s="4" t="s">
        <v>6</v>
      </c>
      <c r="D295" s="5" t="s">
        <v>60</v>
      </c>
      <c r="E295" s="6">
        <v>343.57691599999998</v>
      </c>
      <c r="F295" s="6">
        <v>357.15561499999995</v>
      </c>
      <c r="G295" s="6">
        <v>364.48922399999998</v>
      </c>
      <c r="H295" s="7">
        <v>3329016.02</v>
      </c>
      <c r="I295" s="7">
        <v>3853621.86</v>
      </c>
      <c r="J295" s="7">
        <v>4392261.7</v>
      </c>
      <c r="K295" s="8">
        <v>376</v>
      </c>
      <c r="L295" s="8">
        <v>436</v>
      </c>
      <c r="M295" s="8">
        <v>398</v>
      </c>
    </row>
    <row r="296" spans="1:13" x14ac:dyDescent="0.25">
      <c r="A296" s="4" t="s">
        <v>10</v>
      </c>
      <c r="B296" s="5" t="s">
        <v>1</v>
      </c>
      <c r="C296" s="4" t="s">
        <v>6</v>
      </c>
      <c r="D296" s="5" t="s">
        <v>61</v>
      </c>
      <c r="E296" s="6">
        <v>71.476675</v>
      </c>
      <c r="F296" s="6">
        <v>116.74275299999999</v>
      </c>
      <c r="G296" s="6">
        <v>178.92743800000002</v>
      </c>
      <c r="H296" s="7">
        <v>752790.52</v>
      </c>
      <c r="I296" s="7">
        <v>1470592.24</v>
      </c>
      <c r="J296" s="7">
        <v>2218886.92</v>
      </c>
      <c r="K296" s="8">
        <v>37</v>
      </c>
      <c r="L296" s="8">
        <v>60</v>
      </c>
      <c r="M296" s="8">
        <v>90</v>
      </c>
    </row>
    <row r="297" spans="1:13" x14ac:dyDescent="0.25">
      <c r="A297" s="4" t="s">
        <v>10</v>
      </c>
      <c r="B297" s="5" t="s">
        <v>1</v>
      </c>
      <c r="C297" s="4" t="s">
        <v>7</v>
      </c>
      <c r="D297" s="5" t="s">
        <v>59</v>
      </c>
      <c r="E297" s="6">
        <v>970.24389700000006</v>
      </c>
      <c r="F297" s="6">
        <v>904.28392699999984</v>
      </c>
      <c r="G297" s="6">
        <v>1021.2456030000001</v>
      </c>
      <c r="H297" s="7">
        <v>9823937.9900000002</v>
      </c>
      <c r="I297" s="7">
        <v>9674202.9499999993</v>
      </c>
      <c r="J297" s="7">
        <v>11956973.58</v>
      </c>
      <c r="K297" s="8">
        <v>1163</v>
      </c>
      <c r="L297" s="8">
        <v>1089</v>
      </c>
      <c r="M297" s="8">
        <v>1207</v>
      </c>
    </row>
    <row r="298" spans="1:13" x14ac:dyDescent="0.25">
      <c r="A298" s="4" t="s">
        <v>10</v>
      </c>
      <c r="B298" s="5" t="s">
        <v>1</v>
      </c>
      <c r="C298" s="4" t="s">
        <v>7</v>
      </c>
      <c r="D298" s="5" t="s">
        <v>60</v>
      </c>
      <c r="E298" s="6">
        <v>1569.5611180000001</v>
      </c>
      <c r="F298" s="6">
        <v>1574.0581249999998</v>
      </c>
      <c r="G298" s="6">
        <v>1683.5514910000002</v>
      </c>
      <c r="H298" s="7">
        <v>17085097.289999999</v>
      </c>
      <c r="I298" s="7">
        <v>18612549.559999999</v>
      </c>
      <c r="J298" s="7">
        <v>20530104.43</v>
      </c>
      <c r="K298" s="8">
        <v>1388</v>
      </c>
      <c r="L298" s="8">
        <v>1418</v>
      </c>
      <c r="M298" s="8">
        <v>1488</v>
      </c>
    </row>
    <row r="299" spans="1:13" x14ac:dyDescent="0.25">
      <c r="A299" s="4" t="s">
        <v>10</v>
      </c>
      <c r="B299" s="5" t="s">
        <v>1</v>
      </c>
      <c r="C299" s="4" t="s">
        <v>7</v>
      </c>
      <c r="D299" s="5" t="s">
        <v>61</v>
      </c>
      <c r="E299" s="6">
        <v>520.32747500000005</v>
      </c>
      <c r="F299" s="6">
        <v>562.44446800000003</v>
      </c>
      <c r="G299" s="6">
        <v>680.02639599999986</v>
      </c>
      <c r="H299" s="7">
        <v>5475629.0199999996</v>
      </c>
      <c r="I299" s="7">
        <v>6253354.9699999997</v>
      </c>
      <c r="J299" s="7">
        <v>8444137.1699999999</v>
      </c>
      <c r="K299" s="8">
        <v>272</v>
      </c>
      <c r="L299" s="8">
        <v>313</v>
      </c>
      <c r="M299" s="8">
        <v>378</v>
      </c>
    </row>
    <row r="300" spans="1:13" x14ac:dyDescent="0.25">
      <c r="A300" s="4" t="s">
        <v>10</v>
      </c>
      <c r="B300" s="5" t="s">
        <v>1</v>
      </c>
      <c r="C300" s="4" t="s">
        <v>8</v>
      </c>
      <c r="D300" s="5" t="s">
        <v>59</v>
      </c>
      <c r="E300" s="6">
        <v>75.084619000000004</v>
      </c>
      <c r="F300" s="6">
        <v>80.172438999999997</v>
      </c>
      <c r="G300" s="6">
        <v>48.723503000000001</v>
      </c>
      <c r="H300" s="7">
        <v>756462.55</v>
      </c>
      <c r="I300" s="7">
        <v>988827.51</v>
      </c>
      <c r="J300" s="7">
        <v>582198.06000000006</v>
      </c>
      <c r="K300" s="8">
        <v>93</v>
      </c>
      <c r="L300" s="8">
        <v>87</v>
      </c>
      <c r="M300" s="8">
        <v>57</v>
      </c>
    </row>
    <row r="301" spans="1:13" x14ac:dyDescent="0.25">
      <c r="A301" s="4" t="s">
        <v>10</v>
      </c>
      <c r="B301" s="5" t="s">
        <v>1</v>
      </c>
      <c r="C301" s="4" t="s">
        <v>8</v>
      </c>
      <c r="D301" s="5" t="s">
        <v>60</v>
      </c>
      <c r="E301" s="6">
        <v>136.03314599999999</v>
      </c>
      <c r="F301" s="6">
        <v>109.14706799999999</v>
      </c>
      <c r="G301" s="6">
        <v>81.097346000000002</v>
      </c>
      <c r="H301" s="7">
        <v>1641863.99</v>
      </c>
      <c r="I301" s="7">
        <v>1269821.3400000001</v>
      </c>
      <c r="J301" s="7">
        <v>962313.86</v>
      </c>
      <c r="K301" s="8">
        <v>116</v>
      </c>
      <c r="L301" s="8">
        <v>98</v>
      </c>
      <c r="M301" s="8">
        <v>73</v>
      </c>
    </row>
    <row r="302" spans="1:13" x14ac:dyDescent="0.25">
      <c r="A302" s="4" t="s">
        <v>10</v>
      </c>
      <c r="B302" s="5" t="s">
        <v>1</v>
      </c>
      <c r="C302" s="4" t="s">
        <v>8</v>
      </c>
      <c r="D302" s="5" t="s">
        <v>61</v>
      </c>
      <c r="E302" s="6">
        <v>31.038666000000003</v>
      </c>
      <c r="F302" s="6">
        <v>18.561912</v>
      </c>
      <c r="G302" s="6">
        <v>34.071953000000001</v>
      </c>
      <c r="H302" s="7">
        <v>512275.72</v>
      </c>
      <c r="I302" s="7">
        <v>177470.67</v>
      </c>
      <c r="J302" s="7">
        <v>393551.32</v>
      </c>
      <c r="K302" s="8">
        <v>14</v>
      </c>
      <c r="L302" s="8">
        <v>12</v>
      </c>
      <c r="M302" s="8">
        <v>18</v>
      </c>
    </row>
    <row r="303" spans="1:13" x14ac:dyDescent="0.25">
      <c r="A303" s="4" t="s">
        <v>11</v>
      </c>
      <c r="B303" s="5" t="s">
        <v>1</v>
      </c>
      <c r="C303" s="4" t="s">
        <v>4</v>
      </c>
      <c r="D303" s="5" t="s">
        <v>59</v>
      </c>
      <c r="E303" s="6">
        <v>77.654021999999998</v>
      </c>
      <c r="F303" s="6">
        <v>12.797414</v>
      </c>
      <c r="G303" s="6">
        <v>2.41404</v>
      </c>
      <c r="H303" s="7">
        <v>1144516.2</v>
      </c>
      <c r="I303" s="7">
        <v>180321.17</v>
      </c>
      <c r="J303" s="7">
        <v>22560.15</v>
      </c>
      <c r="K303" s="8">
        <v>116</v>
      </c>
      <c r="L303" s="8">
        <v>17</v>
      </c>
      <c r="M303" s="8">
        <v>4</v>
      </c>
    </row>
    <row r="304" spans="1:13" x14ac:dyDescent="0.25">
      <c r="A304" s="4" t="s">
        <v>11</v>
      </c>
      <c r="B304" s="5" t="s">
        <v>1</v>
      </c>
      <c r="C304" s="4" t="s">
        <v>4</v>
      </c>
      <c r="D304" s="5" t="s">
        <v>60</v>
      </c>
      <c r="E304" s="6">
        <v>172.62668299999999</v>
      </c>
      <c r="F304" s="6">
        <v>18.460306000000003</v>
      </c>
      <c r="G304" s="6">
        <v>4.1748220000000007</v>
      </c>
      <c r="H304" s="7">
        <v>2352829.4399999999</v>
      </c>
      <c r="I304" s="7">
        <v>275658.52</v>
      </c>
      <c r="J304" s="7">
        <v>80519.47</v>
      </c>
      <c r="K304" s="8">
        <v>259</v>
      </c>
      <c r="L304" s="8">
        <v>22</v>
      </c>
      <c r="M304" s="8">
        <v>6</v>
      </c>
    </row>
    <row r="305" spans="1:13" x14ac:dyDescent="0.25">
      <c r="A305" s="4" t="s">
        <v>11</v>
      </c>
      <c r="B305" s="5" t="s">
        <v>1</v>
      </c>
      <c r="C305" s="4" t="s">
        <v>4</v>
      </c>
      <c r="D305" s="5" t="s">
        <v>61</v>
      </c>
      <c r="E305" s="6">
        <v>40.653145000000002</v>
      </c>
      <c r="F305" s="6">
        <v>4.3599300000000003</v>
      </c>
      <c r="G305" s="6">
        <v>7.4380210000000009</v>
      </c>
      <c r="H305" s="7">
        <v>564526.5</v>
      </c>
      <c r="I305" s="7">
        <v>48195.66</v>
      </c>
      <c r="J305" s="7">
        <v>86025</v>
      </c>
      <c r="K305" s="8">
        <v>24</v>
      </c>
      <c r="L305" s="8">
        <v>4</v>
      </c>
      <c r="M305" s="8">
        <v>3</v>
      </c>
    </row>
    <row r="306" spans="1:13" x14ac:dyDescent="0.25">
      <c r="A306" s="4" t="s">
        <v>11</v>
      </c>
      <c r="B306" s="5" t="s">
        <v>1</v>
      </c>
      <c r="C306" s="4" t="s">
        <v>5</v>
      </c>
      <c r="D306" s="5" t="s">
        <v>59</v>
      </c>
      <c r="E306" s="6">
        <v>41.237294999999996</v>
      </c>
      <c r="F306" s="6">
        <v>29.167607</v>
      </c>
      <c r="G306" s="6">
        <v>12.88077</v>
      </c>
      <c r="H306" s="7">
        <v>592817.76</v>
      </c>
      <c r="I306" s="7">
        <v>468665.94</v>
      </c>
      <c r="J306" s="7">
        <v>170110.24</v>
      </c>
      <c r="K306" s="8">
        <v>56</v>
      </c>
      <c r="L306" s="8">
        <v>38</v>
      </c>
      <c r="M306" s="8">
        <v>16</v>
      </c>
    </row>
    <row r="307" spans="1:13" x14ac:dyDescent="0.25">
      <c r="A307" s="4" t="s">
        <v>11</v>
      </c>
      <c r="B307" s="5" t="s">
        <v>1</v>
      </c>
      <c r="C307" s="4" t="s">
        <v>5</v>
      </c>
      <c r="D307" s="5" t="s">
        <v>60</v>
      </c>
      <c r="E307" s="6">
        <v>111.19590600000001</v>
      </c>
      <c r="F307" s="6">
        <v>44.556353999999999</v>
      </c>
      <c r="G307" s="6">
        <v>32.114022000000006</v>
      </c>
      <c r="H307" s="7">
        <v>1196740.31</v>
      </c>
      <c r="I307" s="7">
        <v>740810.59</v>
      </c>
      <c r="J307" s="7">
        <v>458133.37</v>
      </c>
      <c r="K307" s="8">
        <v>106</v>
      </c>
      <c r="L307" s="8">
        <v>48</v>
      </c>
      <c r="M307" s="8">
        <v>34</v>
      </c>
    </row>
    <row r="308" spans="1:13" x14ac:dyDescent="0.25">
      <c r="A308" s="4" t="s">
        <v>11</v>
      </c>
      <c r="B308" s="5" t="s">
        <v>1</v>
      </c>
      <c r="C308" s="4" t="s">
        <v>5</v>
      </c>
      <c r="D308" s="5" t="s">
        <v>61</v>
      </c>
      <c r="E308" s="6">
        <v>80.377499</v>
      </c>
      <c r="F308" s="6">
        <v>30.039161</v>
      </c>
      <c r="G308" s="6">
        <v>18.119015000000001</v>
      </c>
      <c r="H308" s="7">
        <v>805838.68</v>
      </c>
      <c r="I308" s="7">
        <v>535227.71</v>
      </c>
      <c r="J308" s="7">
        <v>233116.22</v>
      </c>
      <c r="K308" s="8">
        <v>37</v>
      </c>
      <c r="L308" s="8">
        <v>17</v>
      </c>
      <c r="M308" s="8">
        <v>13</v>
      </c>
    </row>
    <row r="309" spans="1:13" x14ac:dyDescent="0.25">
      <c r="A309" s="4" t="s">
        <v>11</v>
      </c>
      <c r="B309" s="5" t="s">
        <v>1</v>
      </c>
      <c r="C309" s="4" t="s">
        <v>6</v>
      </c>
      <c r="D309" s="5" t="s">
        <v>59</v>
      </c>
      <c r="E309" s="6">
        <v>133.482868</v>
      </c>
      <c r="F309" s="6">
        <v>164.677661</v>
      </c>
      <c r="G309" s="6">
        <v>170.58340200000001</v>
      </c>
      <c r="H309" s="7">
        <v>1810331.27</v>
      </c>
      <c r="I309" s="7">
        <v>2793422.34</v>
      </c>
      <c r="J309" s="7">
        <v>2588505.9900000002</v>
      </c>
      <c r="K309" s="8">
        <v>182</v>
      </c>
      <c r="L309" s="8">
        <v>209</v>
      </c>
      <c r="M309" s="8">
        <v>223</v>
      </c>
    </row>
    <row r="310" spans="1:13" x14ac:dyDescent="0.25">
      <c r="A310" s="4" t="s">
        <v>11</v>
      </c>
      <c r="B310" s="5" t="s">
        <v>1</v>
      </c>
      <c r="C310" s="4" t="s">
        <v>6</v>
      </c>
      <c r="D310" s="5" t="s">
        <v>60</v>
      </c>
      <c r="E310" s="6">
        <v>588.36453799999992</v>
      </c>
      <c r="F310" s="6">
        <v>564.08205699999996</v>
      </c>
      <c r="G310" s="6">
        <v>434.51244800000006</v>
      </c>
      <c r="H310" s="7">
        <v>8296214.0599999996</v>
      </c>
      <c r="I310" s="7">
        <v>9474649.5299999993</v>
      </c>
      <c r="J310" s="7">
        <v>5883532.9699999997</v>
      </c>
      <c r="K310" s="8">
        <v>640</v>
      </c>
      <c r="L310" s="8">
        <v>619</v>
      </c>
      <c r="M310" s="8">
        <v>537</v>
      </c>
    </row>
    <row r="311" spans="1:13" x14ac:dyDescent="0.25">
      <c r="A311" s="4" t="s">
        <v>11</v>
      </c>
      <c r="B311" s="5" t="s">
        <v>1</v>
      </c>
      <c r="C311" s="4" t="s">
        <v>6</v>
      </c>
      <c r="D311" s="5" t="s">
        <v>61</v>
      </c>
      <c r="E311" s="6">
        <v>126.838621</v>
      </c>
      <c r="F311" s="6">
        <v>99.223141999999996</v>
      </c>
      <c r="G311" s="6">
        <v>116.58177000000001</v>
      </c>
      <c r="H311" s="7">
        <v>1764236.73</v>
      </c>
      <c r="I311" s="7">
        <v>1783759.16</v>
      </c>
      <c r="J311" s="7">
        <v>2100509.08</v>
      </c>
      <c r="K311" s="8">
        <v>51</v>
      </c>
      <c r="L311" s="8">
        <v>58</v>
      </c>
      <c r="M311" s="8">
        <v>76</v>
      </c>
    </row>
    <row r="312" spans="1:13" x14ac:dyDescent="0.25">
      <c r="A312" s="4" t="s">
        <v>11</v>
      </c>
      <c r="B312" s="5" t="s">
        <v>1</v>
      </c>
      <c r="C312" s="4" t="s">
        <v>7</v>
      </c>
      <c r="D312" s="5" t="s">
        <v>59</v>
      </c>
      <c r="E312" s="6">
        <v>141.72088300000001</v>
      </c>
      <c r="F312" s="6">
        <v>145.7936</v>
      </c>
      <c r="G312" s="6">
        <v>109.67018399999999</v>
      </c>
      <c r="H312" s="7">
        <v>2097882.7200000002</v>
      </c>
      <c r="I312" s="7">
        <v>2444723.44</v>
      </c>
      <c r="J312" s="7">
        <v>1701683.74</v>
      </c>
      <c r="K312" s="8">
        <v>174</v>
      </c>
      <c r="L312" s="8">
        <v>154</v>
      </c>
      <c r="M312" s="8">
        <v>119</v>
      </c>
    </row>
    <row r="313" spans="1:13" x14ac:dyDescent="0.25">
      <c r="A313" s="4" t="s">
        <v>11</v>
      </c>
      <c r="B313" s="5" t="s">
        <v>1</v>
      </c>
      <c r="C313" s="4" t="s">
        <v>7</v>
      </c>
      <c r="D313" s="5" t="s">
        <v>60</v>
      </c>
      <c r="E313" s="6">
        <v>349.85622600000005</v>
      </c>
      <c r="F313" s="6">
        <v>319.39435600000002</v>
      </c>
      <c r="G313" s="6">
        <v>270.19362999999998</v>
      </c>
      <c r="H313" s="7">
        <v>5101575.05</v>
      </c>
      <c r="I313" s="7">
        <v>6071465.7199999997</v>
      </c>
      <c r="J313" s="7">
        <v>4267117.12</v>
      </c>
      <c r="K313" s="8">
        <v>365</v>
      </c>
      <c r="L313" s="8">
        <v>330</v>
      </c>
      <c r="M313" s="8">
        <v>270</v>
      </c>
    </row>
    <row r="314" spans="1:13" x14ac:dyDescent="0.25">
      <c r="A314" s="4" t="s">
        <v>11</v>
      </c>
      <c r="B314" s="5" t="s">
        <v>1</v>
      </c>
      <c r="C314" s="4" t="s">
        <v>7</v>
      </c>
      <c r="D314" s="5" t="s">
        <v>61</v>
      </c>
      <c r="E314" s="6">
        <v>176.941316</v>
      </c>
      <c r="F314" s="6">
        <v>103.18585499999999</v>
      </c>
      <c r="G314" s="6">
        <v>109.82301399999999</v>
      </c>
      <c r="H314" s="7">
        <v>2856817.87</v>
      </c>
      <c r="I314" s="7">
        <v>2208653.8199999998</v>
      </c>
      <c r="J314" s="7">
        <v>1520156.91</v>
      </c>
      <c r="K314" s="8">
        <v>87</v>
      </c>
      <c r="L314" s="8">
        <v>45</v>
      </c>
      <c r="M314" s="8">
        <v>60</v>
      </c>
    </row>
    <row r="315" spans="1:13" x14ac:dyDescent="0.25">
      <c r="A315" s="4" t="s">
        <v>11</v>
      </c>
      <c r="B315" s="5" t="s">
        <v>1</v>
      </c>
      <c r="C315" s="4" t="s">
        <v>8</v>
      </c>
      <c r="D315" s="5" t="s">
        <v>59</v>
      </c>
      <c r="E315" s="6">
        <v>32.863234000000006</v>
      </c>
      <c r="F315" s="6">
        <v>44.260041000000001</v>
      </c>
      <c r="G315" s="6">
        <v>18.930016999999999</v>
      </c>
      <c r="H315" s="7">
        <v>463651.72</v>
      </c>
      <c r="I315" s="7">
        <v>704443.55</v>
      </c>
      <c r="J315" s="7">
        <v>310853.67</v>
      </c>
      <c r="K315" s="8">
        <v>44</v>
      </c>
      <c r="L315" s="8">
        <v>51</v>
      </c>
      <c r="M315" s="8">
        <v>22</v>
      </c>
    </row>
    <row r="316" spans="1:13" x14ac:dyDescent="0.25">
      <c r="A316" s="4" t="s">
        <v>11</v>
      </c>
      <c r="B316" s="5" t="s">
        <v>1</v>
      </c>
      <c r="C316" s="4" t="s">
        <v>8</v>
      </c>
      <c r="D316" s="5" t="s">
        <v>60</v>
      </c>
      <c r="E316" s="6">
        <v>59.985623000000004</v>
      </c>
      <c r="F316" s="6">
        <v>54.658509999999993</v>
      </c>
      <c r="G316" s="6">
        <v>40.971752000000002</v>
      </c>
      <c r="H316" s="7">
        <v>806694.89</v>
      </c>
      <c r="I316" s="7">
        <v>995595.63</v>
      </c>
      <c r="J316" s="7">
        <v>853628.58</v>
      </c>
      <c r="K316" s="8">
        <v>73</v>
      </c>
      <c r="L316" s="8">
        <v>48</v>
      </c>
      <c r="M316" s="8">
        <v>32</v>
      </c>
    </row>
    <row r="317" spans="1:13" x14ac:dyDescent="0.25">
      <c r="A317" s="4" t="s">
        <v>11</v>
      </c>
      <c r="B317" s="5" t="s">
        <v>1</v>
      </c>
      <c r="C317" s="4" t="s">
        <v>8</v>
      </c>
      <c r="D317" s="5" t="s">
        <v>61</v>
      </c>
      <c r="E317" s="6">
        <v>33.556749000000003</v>
      </c>
      <c r="F317" s="6">
        <v>28.364372999999997</v>
      </c>
      <c r="G317" s="6">
        <v>29.404625999999997</v>
      </c>
      <c r="H317" s="7">
        <v>363645.92</v>
      </c>
      <c r="I317" s="7">
        <v>486669.08</v>
      </c>
      <c r="J317" s="7">
        <v>372151.23</v>
      </c>
      <c r="K317" s="8">
        <v>17</v>
      </c>
      <c r="L317" s="8">
        <v>11</v>
      </c>
      <c r="M317" s="8">
        <v>11</v>
      </c>
    </row>
    <row r="318" spans="1:13" x14ac:dyDescent="0.25">
      <c r="A318" s="4" t="s">
        <v>13</v>
      </c>
      <c r="B318" s="5" t="s">
        <v>1</v>
      </c>
      <c r="C318" s="4" t="s">
        <v>4</v>
      </c>
      <c r="D318" s="5" t="s">
        <v>59</v>
      </c>
      <c r="E318" s="6">
        <v>34.904139999999998</v>
      </c>
      <c r="F318" s="6">
        <v>6.6234420000000007</v>
      </c>
      <c r="G318" s="6">
        <v>6.1202130000000006</v>
      </c>
      <c r="H318" s="7">
        <v>383409.95</v>
      </c>
      <c r="I318" s="7">
        <v>76974.84</v>
      </c>
      <c r="J318" s="7">
        <v>85453.53</v>
      </c>
      <c r="K318" s="8">
        <v>48</v>
      </c>
      <c r="L318" s="8">
        <v>11</v>
      </c>
      <c r="M318" s="8">
        <v>10</v>
      </c>
    </row>
    <row r="319" spans="1:13" x14ac:dyDescent="0.25">
      <c r="A319" s="4" t="s">
        <v>13</v>
      </c>
      <c r="B319" s="5" t="s">
        <v>1</v>
      </c>
      <c r="C319" s="4" t="s">
        <v>4</v>
      </c>
      <c r="D319" s="5" t="s">
        <v>60</v>
      </c>
      <c r="E319" s="6">
        <v>16.543858</v>
      </c>
      <c r="F319" s="6">
        <v>0</v>
      </c>
      <c r="G319" s="6">
        <v>0</v>
      </c>
      <c r="H319" s="7">
        <v>246221.64</v>
      </c>
      <c r="I319" s="7">
        <v>0</v>
      </c>
      <c r="J319" s="7">
        <v>0</v>
      </c>
      <c r="K319" s="8">
        <v>26</v>
      </c>
      <c r="L319" s="8">
        <v>0</v>
      </c>
      <c r="M319" s="8">
        <v>0</v>
      </c>
    </row>
    <row r="320" spans="1:13" x14ac:dyDescent="0.25">
      <c r="A320" s="4" t="s">
        <v>13</v>
      </c>
      <c r="B320" s="5" t="s">
        <v>1</v>
      </c>
      <c r="C320" s="4" t="s">
        <v>4</v>
      </c>
      <c r="D320" s="5" t="s">
        <v>61</v>
      </c>
      <c r="E320" s="6">
        <v>5.102824</v>
      </c>
      <c r="F320" s="6">
        <v>3.9118920000000004</v>
      </c>
      <c r="G320" s="6">
        <v>0.65113200000000004</v>
      </c>
      <c r="H320" s="7">
        <v>65316.34</v>
      </c>
      <c r="I320" s="7">
        <v>42237.75</v>
      </c>
      <c r="J320" s="7">
        <v>6873.44</v>
      </c>
      <c r="K320" s="8">
        <v>4</v>
      </c>
      <c r="L320" s="8">
        <v>4</v>
      </c>
      <c r="M320" s="8">
        <v>1</v>
      </c>
    </row>
    <row r="321" spans="1:13" x14ac:dyDescent="0.25">
      <c r="A321" s="4" t="s">
        <v>13</v>
      </c>
      <c r="B321" s="5" t="s">
        <v>1</v>
      </c>
      <c r="C321" s="4" t="s">
        <v>5</v>
      </c>
      <c r="D321" s="5" t="s">
        <v>59</v>
      </c>
      <c r="E321" s="6">
        <v>123.76863100000001</v>
      </c>
      <c r="F321" s="6">
        <v>108.817712</v>
      </c>
      <c r="G321" s="6">
        <v>114.764548</v>
      </c>
      <c r="H321" s="7">
        <v>1324836.05</v>
      </c>
      <c r="I321" s="7">
        <v>1303162.69</v>
      </c>
      <c r="J321" s="7">
        <v>1442279.26</v>
      </c>
      <c r="K321" s="8">
        <v>182</v>
      </c>
      <c r="L321" s="8">
        <v>148</v>
      </c>
      <c r="M321" s="8">
        <v>165</v>
      </c>
    </row>
    <row r="322" spans="1:13" x14ac:dyDescent="0.25">
      <c r="A322" s="4" t="s">
        <v>13</v>
      </c>
      <c r="B322" s="5" t="s">
        <v>1</v>
      </c>
      <c r="C322" s="4" t="s">
        <v>5</v>
      </c>
      <c r="D322" s="5" t="s">
        <v>60</v>
      </c>
      <c r="E322" s="6">
        <v>71.820064000000002</v>
      </c>
      <c r="F322" s="6">
        <v>71.360792000000004</v>
      </c>
      <c r="G322" s="6">
        <v>73.524309000000002</v>
      </c>
      <c r="H322" s="7">
        <v>792770.93</v>
      </c>
      <c r="I322" s="7">
        <v>1025187.68</v>
      </c>
      <c r="J322" s="7">
        <v>1034400.97</v>
      </c>
      <c r="K322" s="8">
        <v>95</v>
      </c>
      <c r="L322" s="8">
        <v>90</v>
      </c>
      <c r="M322" s="8">
        <v>91</v>
      </c>
    </row>
    <row r="323" spans="1:13" x14ac:dyDescent="0.25">
      <c r="A323" s="4" t="s">
        <v>13</v>
      </c>
      <c r="B323" s="5" t="s">
        <v>1</v>
      </c>
      <c r="C323" s="4" t="s">
        <v>5</v>
      </c>
      <c r="D323" s="5" t="s">
        <v>61</v>
      </c>
      <c r="E323" s="6">
        <v>55.926567000000006</v>
      </c>
      <c r="F323" s="6">
        <v>62.387878000000008</v>
      </c>
      <c r="G323" s="6">
        <v>62.537368999999991</v>
      </c>
      <c r="H323" s="7">
        <v>771018.19</v>
      </c>
      <c r="I323" s="7">
        <v>723266.58</v>
      </c>
      <c r="J323" s="7">
        <v>854374.77</v>
      </c>
      <c r="K323" s="8">
        <v>37</v>
      </c>
      <c r="L323" s="8">
        <v>53</v>
      </c>
      <c r="M323" s="8">
        <v>55</v>
      </c>
    </row>
    <row r="324" spans="1:13" x14ac:dyDescent="0.25">
      <c r="A324" s="4" t="s">
        <v>13</v>
      </c>
      <c r="B324" s="5" t="s">
        <v>1</v>
      </c>
      <c r="C324" s="4" t="s">
        <v>6</v>
      </c>
      <c r="D324" s="5" t="s">
        <v>59</v>
      </c>
      <c r="E324" s="6">
        <v>34.247027000000003</v>
      </c>
      <c r="F324" s="6">
        <v>49.529038999999997</v>
      </c>
      <c r="G324" s="6">
        <v>53.484666999999995</v>
      </c>
      <c r="H324" s="7">
        <v>414602.72</v>
      </c>
      <c r="I324" s="7">
        <v>618834.91</v>
      </c>
      <c r="J324" s="7">
        <v>673613.73</v>
      </c>
      <c r="K324" s="8">
        <v>51</v>
      </c>
      <c r="L324" s="8">
        <v>71</v>
      </c>
      <c r="M324" s="8">
        <v>81</v>
      </c>
    </row>
    <row r="325" spans="1:13" x14ac:dyDescent="0.25">
      <c r="A325" s="4" t="s">
        <v>13</v>
      </c>
      <c r="B325" s="5" t="s">
        <v>1</v>
      </c>
      <c r="C325" s="4" t="s">
        <v>6</v>
      </c>
      <c r="D325" s="5" t="s">
        <v>60</v>
      </c>
      <c r="E325" s="6">
        <v>54.098143000000007</v>
      </c>
      <c r="F325" s="6">
        <v>71.692336000000012</v>
      </c>
      <c r="G325" s="6">
        <v>55.302395999999995</v>
      </c>
      <c r="H325" s="7">
        <v>639808.81999999995</v>
      </c>
      <c r="I325" s="7">
        <v>958748.98</v>
      </c>
      <c r="J325" s="7">
        <v>803804.3</v>
      </c>
      <c r="K325" s="8">
        <v>76</v>
      </c>
      <c r="L325" s="8">
        <v>95</v>
      </c>
      <c r="M325" s="8">
        <v>77</v>
      </c>
    </row>
    <row r="326" spans="1:13" x14ac:dyDescent="0.25">
      <c r="A326" s="4" t="s">
        <v>13</v>
      </c>
      <c r="B326" s="5" t="s">
        <v>1</v>
      </c>
      <c r="C326" s="4" t="s">
        <v>6</v>
      </c>
      <c r="D326" s="5" t="s">
        <v>61</v>
      </c>
      <c r="E326" s="6">
        <v>6.3468280000000004</v>
      </c>
      <c r="F326" s="6">
        <v>31.155287999999999</v>
      </c>
      <c r="G326" s="6">
        <v>28.341117000000001</v>
      </c>
      <c r="H326" s="7">
        <v>63630.559999999998</v>
      </c>
      <c r="I326" s="7">
        <v>349236.41</v>
      </c>
      <c r="J326" s="7">
        <v>441164.82</v>
      </c>
      <c r="K326" s="8">
        <v>3</v>
      </c>
      <c r="L326" s="8">
        <v>27</v>
      </c>
      <c r="M326" s="8">
        <v>28</v>
      </c>
    </row>
    <row r="327" spans="1:13" x14ac:dyDescent="0.25">
      <c r="A327" s="4" t="s">
        <v>13</v>
      </c>
      <c r="B327" s="5" t="s">
        <v>1</v>
      </c>
      <c r="C327" s="4" t="s">
        <v>7</v>
      </c>
      <c r="D327" s="5" t="s">
        <v>59</v>
      </c>
      <c r="E327" s="6">
        <v>376.46174800000011</v>
      </c>
      <c r="F327" s="6">
        <v>352.990565</v>
      </c>
      <c r="G327" s="6">
        <v>381.141097</v>
      </c>
      <c r="H327" s="7">
        <v>4500951.12</v>
      </c>
      <c r="I327" s="7">
        <v>4525409.3099999996</v>
      </c>
      <c r="J327" s="7">
        <v>4756607.53</v>
      </c>
      <c r="K327" s="8">
        <v>481</v>
      </c>
      <c r="L327" s="8">
        <v>420</v>
      </c>
      <c r="M327" s="8">
        <v>472</v>
      </c>
    </row>
    <row r="328" spans="1:13" x14ac:dyDescent="0.25">
      <c r="A328" s="4" t="s">
        <v>13</v>
      </c>
      <c r="B328" s="5" t="s">
        <v>1</v>
      </c>
      <c r="C328" s="4" t="s">
        <v>7</v>
      </c>
      <c r="D328" s="5" t="s">
        <v>60</v>
      </c>
      <c r="E328" s="6">
        <v>291.365003</v>
      </c>
      <c r="F328" s="6">
        <v>237.601032</v>
      </c>
      <c r="G328" s="6">
        <v>301.25305900000001</v>
      </c>
      <c r="H328" s="7">
        <v>3317245.52</v>
      </c>
      <c r="I328" s="7">
        <v>3146787.76</v>
      </c>
      <c r="J328" s="7">
        <v>3938325.35</v>
      </c>
      <c r="K328" s="8">
        <v>333</v>
      </c>
      <c r="L328" s="8">
        <v>248</v>
      </c>
      <c r="M328" s="8">
        <v>315</v>
      </c>
    </row>
    <row r="329" spans="1:13" x14ac:dyDescent="0.25">
      <c r="A329" s="4" t="s">
        <v>13</v>
      </c>
      <c r="B329" s="5" t="s">
        <v>1</v>
      </c>
      <c r="C329" s="4" t="s">
        <v>7</v>
      </c>
      <c r="D329" s="5" t="s">
        <v>61</v>
      </c>
      <c r="E329" s="6">
        <v>135.604444</v>
      </c>
      <c r="F329" s="6">
        <v>185.71499200000002</v>
      </c>
      <c r="G329" s="6">
        <v>185.89246000000003</v>
      </c>
      <c r="H329" s="7">
        <v>1895633.78</v>
      </c>
      <c r="I329" s="7">
        <v>2013957.94</v>
      </c>
      <c r="J329" s="7">
        <v>2174648.8199999998</v>
      </c>
      <c r="K329" s="8">
        <v>91</v>
      </c>
      <c r="L329" s="8">
        <v>129</v>
      </c>
      <c r="M329" s="8">
        <v>124</v>
      </c>
    </row>
    <row r="330" spans="1:13" x14ac:dyDescent="0.25">
      <c r="A330" s="4" t="s">
        <v>13</v>
      </c>
      <c r="B330" s="5" t="s">
        <v>1</v>
      </c>
      <c r="C330" s="4" t="s">
        <v>8</v>
      </c>
      <c r="D330" s="5" t="s">
        <v>59</v>
      </c>
      <c r="E330" s="6">
        <v>2.0854970000000002</v>
      </c>
      <c r="F330" s="6">
        <v>7.7762399999999996</v>
      </c>
      <c r="G330" s="6">
        <v>8.068071999999999</v>
      </c>
      <c r="H330" s="7">
        <v>17719.18</v>
      </c>
      <c r="I330" s="7">
        <v>90149.96</v>
      </c>
      <c r="J330" s="7">
        <v>103877.48</v>
      </c>
      <c r="K330" s="8">
        <v>3</v>
      </c>
      <c r="L330" s="8">
        <v>9</v>
      </c>
      <c r="M330" s="8">
        <v>8</v>
      </c>
    </row>
    <row r="331" spans="1:13" x14ac:dyDescent="0.25">
      <c r="A331" s="4" t="s">
        <v>13</v>
      </c>
      <c r="B331" s="5" t="s">
        <v>1</v>
      </c>
      <c r="C331" s="4" t="s">
        <v>8</v>
      </c>
      <c r="D331" s="5" t="s">
        <v>60</v>
      </c>
      <c r="E331" s="6">
        <v>2.5646529999999998</v>
      </c>
      <c r="F331" s="6">
        <v>3.6329539999999998</v>
      </c>
      <c r="G331" s="6">
        <v>2.8260510000000001</v>
      </c>
      <c r="H331" s="7">
        <v>24781.33</v>
      </c>
      <c r="I331" s="7">
        <v>73330.95</v>
      </c>
      <c r="J331" s="7">
        <v>24635.09</v>
      </c>
      <c r="K331" s="8">
        <v>4</v>
      </c>
      <c r="L331" s="8">
        <v>5</v>
      </c>
      <c r="M331" s="8">
        <v>4</v>
      </c>
    </row>
    <row r="332" spans="1:13" x14ac:dyDescent="0.25">
      <c r="A332" s="4" t="s">
        <v>13</v>
      </c>
      <c r="B332" s="5" t="s">
        <v>1</v>
      </c>
      <c r="C332" s="4" t="s">
        <v>8</v>
      </c>
      <c r="D332" s="5" t="s">
        <v>61</v>
      </c>
      <c r="E332" s="6">
        <v>1.0869200000000001</v>
      </c>
      <c r="F332" s="6">
        <v>16.389448000000002</v>
      </c>
      <c r="G332" s="6">
        <v>4.0159039999999999</v>
      </c>
      <c r="H332" s="7">
        <v>23498.25</v>
      </c>
      <c r="I332" s="7">
        <v>318613.34000000003</v>
      </c>
      <c r="J332" s="7">
        <v>55927.66</v>
      </c>
      <c r="K332" s="8">
        <v>1</v>
      </c>
      <c r="L332" s="8">
        <v>7</v>
      </c>
      <c r="M332" s="8">
        <v>3</v>
      </c>
    </row>
    <row r="333" spans="1:13" x14ac:dyDescent="0.25">
      <c r="A333" s="4" t="s">
        <v>14</v>
      </c>
      <c r="B333" s="5" t="s">
        <v>1</v>
      </c>
      <c r="C333" s="4" t="s">
        <v>4</v>
      </c>
      <c r="D333" s="5" t="s">
        <v>59</v>
      </c>
      <c r="E333" s="6">
        <v>0</v>
      </c>
      <c r="F333" s="6">
        <v>15.61727</v>
      </c>
      <c r="G333" s="6">
        <v>5.8665189999999994</v>
      </c>
      <c r="H333" s="7">
        <v>0</v>
      </c>
      <c r="I333" s="7">
        <v>184413.2</v>
      </c>
      <c r="J333" s="7">
        <v>82778.5</v>
      </c>
      <c r="K333" s="8">
        <v>0</v>
      </c>
      <c r="L333" s="8">
        <v>11</v>
      </c>
      <c r="M333" s="8">
        <v>8</v>
      </c>
    </row>
    <row r="334" spans="1:13" x14ac:dyDescent="0.25">
      <c r="A334" s="4" t="s">
        <v>14</v>
      </c>
      <c r="B334" s="5" t="s">
        <v>1</v>
      </c>
      <c r="C334" s="4" t="s">
        <v>4</v>
      </c>
      <c r="D334" s="5" t="s">
        <v>60</v>
      </c>
      <c r="E334" s="6">
        <v>1.9741439999999999</v>
      </c>
      <c r="F334" s="6">
        <v>5.3563419999999997</v>
      </c>
      <c r="G334" s="6">
        <v>3.0291540000000001</v>
      </c>
      <c r="H334" s="7">
        <v>18599.830000000002</v>
      </c>
      <c r="I334" s="7">
        <v>72927.67</v>
      </c>
      <c r="J334" s="7">
        <v>36798.639999999999</v>
      </c>
      <c r="K334" s="8">
        <v>2</v>
      </c>
      <c r="L334" s="8">
        <v>8</v>
      </c>
      <c r="M334" s="8">
        <v>5</v>
      </c>
    </row>
    <row r="335" spans="1:13" x14ac:dyDescent="0.25">
      <c r="A335" s="4" t="s">
        <v>14</v>
      </c>
      <c r="B335" s="5" t="s">
        <v>1</v>
      </c>
      <c r="C335" s="4" t="s">
        <v>4</v>
      </c>
      <c r="D335" s="5" t="s">
        <v>61</v>
      </c>
      <c r="E335" s="6">
        <v>0</v>
      </c>
      <c r="F335" s="6">
        <v>4.7288270000000008</v>
      </c>
      <c r="G335" s="6">
        <v>1.3022640000000001</v>
      </c>
      <c r="H335" s="7">
        <v>0</v>
      </c>
      <c r="I335" s="7">
        <v>36156.58</v>
      </c>
      <c r="J335" s="7">
        <v>31959.68</v>
      </c>
      <c r="K335" s="8">
        <v>0</v>
      </c>
      <c r="L335" s="8">
        <v>5</v>
      </c>
      <c r="M335" s="8">
        <v>2</v>
      </c>
    </row>
    <row r="336" spans="1:13" x14ac:dyDescent="0.25">
      <c r="A336" s="4" t="s">
        <v>14</v>
      </c>
      <c r="B336" s="5" t="s">
        <v>1</v>
      </c>
      <c r="C336" s="4" t="s">
        <v>5</v>
      </c>
      <c r="D336" s="5" t="s">
        <v>59</v>
      </c>
      <c r="E336" s="6">
        <v>148.64477900000003</v>
      </c>
      <c r="F336" s="6">
        <v>185.78912099999999</v>
      </c>
      <c r="G336" s="6">
        <v>172.45005099999995</v>
      </c>
      <c r="H336" s="7">
        <v>1757964.45</v>
      </c>
      <c r="I336" s="7">
        <v>2479986.67</v>
      </c>
      <c r="J336" s="7">
        <v>2231167.38</v>
      </c>
      <c r="K336" s="8">
        <v>204</v>
      </c>
      <c r="L336" s="8">
        <v>249</v>
      </c>
      <c r="M336" s="8">
        <v>225</v>
      </c>
    </row>
    <row r="337" spans="1:13" x14ac:dyDescent="0.25">
      <c r="A337" s="4" t="s">
        <v>14</v>
      </c>
      <c r="B337" s="5" t="s">
        <v>1</v>
      </c>
      <c r="C337" s="4" t="s">
        <v>5</v>
      </c>
      <c r="D337" s="5" t="s">
        <v>60</v>
      </c>
      <c r="E337" s="6">
        <v>273.62362199999995</v>
      </c>
      <c r="F337" s="6">
        <v>221.87407099999999</v>
      </c>
      <c r="G337" s="6">
        <v>210.10363100000004</v>
      </c>
      <c r="H337" s="7">
        <v>3697639.07</v>
      </c>
      <c r="I337" s="7">
        <v>2788765.22</v>
      </c>
      <c r="J337" s="7">
        <v>2833931.23</v>
      </c>
      <c r="K337" s="8">
        <v>309</v>
      </c>
      <c r="L337" s="8">
        <v>252</v>
      </c>
      <c r="M337" s="8">
        <v>225</v>
      </c>
    </row>
    <row r="338" spans="1:13" x14ac:dyDescent="0.25">
      <c r="A338" s="4" t="s">
        <v>14</v>
      </c>
      <c r="B338" s="5" t="s">
        <v>1</v>
      </c>
      <c r="C338" s="4" t="s">
        <v>5</v>
      </c>
      <c r="D338" s="5" t="s">
        <v>61</v>
      </c>
      <c r="E338" s="6">
        <v>139.90046500000003</v>
      </c>
      <c r="F338" s="6">
        <v>165.76546299999998</v>
      </c>
      <c r="G338" s="6">
        <v>132.37705399999996</v>
      </c>
      <c r="H338" s="7">
        <v>1461034.13</v>
      </c>
      <c r="I338" s="7">
        <v>2118628.69</v>
      </c>
      <c r="J338" s="7">
        <v>1583382.89</v>
      </c>
      <c r="K338" s="8">
        <v>103</v>
      </c>
      <c r="L338" s="8">
        <v>116</v>
      </c>
      <c r="M338" s="8">
        <v>99</v>
      </c>
    </row>
    <row r="339" spans="1:13" x14ac:dyDescent="0.25">
      <c r="A339" s="4" t="s">
        <v>14</v>
      </c>
      <c r="B339" s="5" t="s">
        <v>1</v>
      </c>
      <c r="C339" s="4" t="s">
        <v>6</v>
      </c>
      <c r="D339" s="5" t="s">
        <v>59</v>
      </c>
      <c r="E339" s="6">
        <v>62.987560999999999</v>
      </c>
      <c r="F339" s="6">
        <v>73.758435000000006</v>
      </c>
      <c r="G339" s="6">
        <v>67.474210000000014</v>
      </c>
      <c r="H339" s="7">
        <v>757108.59</v>
      </c>
      <c r="I339" s="7">
        <v>968003.17</v>
      </c>
      <c r="J339" s="7">
        <v>808339.86</v>
      </c>
      <c r="K339" s="8">
        <v>85</v>
      </c>
      <c r="L339" s="8">
        <v>99</v>
      </c>
      <c r="M339" s="8">
        <v>95</v>
      </c>
    </row>
    <row r="340" spans="1:13" x14ac:dyDescent="0.25">
      <c r="A340" s="4" t="s">
        <v>14</v>
      </c>
      <c r="B340" s="5" t="s">
        <v>1</v>
      </c>
      <c r="C340" s="4" t="s">
        <v>6</v>
      </c>
      <c r="D340" s="5" t="s">
        <v>60</v>
      </c>
      <c r="E340" s="6">
        <v>108.34232400000003</v>
      </c>
      <c r="F340" s="6">
        <v>145.777581</v>
      </c>
      <c r="G340" s="6">
        <v>160.55939699999996</v>
      </c>
      <c r="H340" s="7">
        <v>1057281.48</v>
      </c>
      <c r="I340" s="7">
        <v>1741574.46</v>
      </c>
      <c r="J340" s="7">
        <v>2142854.65</v>
      </c>
      <c r="K340" s="8">
        <v>146</v>
      </c>
      <c r="L340" s="8">
        <v>194</v>
      </c>
      <c r="M340" s="8">
        <v>212</v>
      </c>
    </row>
    <row r="341" spans="1:13" x14ac:dyDescent="0.25">
      <c r="A341" s="4" t="s">
        <v>14</v>
      </c>
      <c r="B341" s="5" t="s">
        <v>1</v>
      </c>
      <c r="C341" s="4" t="s">
        <v>6</v>
      </c>
      <c r="D341" s="5" t="s">
        <v>61</v>
      </c>
      <c r="E341" s="6">
        <v>55.705468999999987</v>
      </c>
      <c r="F341" s="6">
        <v>75.154067000000012</v>
      </c>
      <c r="G341" s="6">
        <v>33.481473999999999</v>
      </c>
      <c r="H341" s="7">
        <v>810590.42</v>
      </c>
      <c r="I341" s="7">
        <v>961015.9</v>
      </c>
      <c r="J341" s="7">
        <v>566296.68999999994</v>
      </c>
      <c r="K341" s="8">
        <v>43</v>
      </c>
      <c r="L341" s="8">
        <v>51</v>
      </c>
      <c r="M341" s="8">
        <v>29</v>
      </c>
    </row>
    <row r="342" spans="1:13" x14ac:dyDescent="0.25">
      <c r="A342" s="4" t="s">
        <v>14</v>
      </c>
      <c r="B342" s="5" t="s">
        <v>1</v>
      </c>
      <c r="C342" s="4" t="s">
        <v>7</v>
      </c>
      <c r="D342" s="5" t="s">
        <v>59</v>
      </c>
      <c r="E342" s="6">
        <v>619.36875900000007</v>
      </c>
      <c r="F342" s="6">
        <v>581.0190530000001</v>
      </c>
      <c r="G342" s="6">
        <v>692.4495280000001</v>
      </c>
      <c r="H342" s="7">
        <v>7969779.5499999998</v>
      </c>
      <c r="I342" s="7">
        <v>8000007.5999999996</v>
      </c>
      <c r="J342" s="7">
        <v>9548886.2799999993</v>
      </c>
      <c r="K342" s="8">
        <v>773</v>
      </c>
      <c r="L342" s="8">
        <v>728</v>
      </c>
      <c r="M342" s="8">
        <v>905</v>
      </c>
    </row>
    <row r="343" spans="1:13" x14ac:dyDescent="0.25">
      <c r="A343" s="4" t="s">
        <v>14</v>
      </c>
      <c r="B343" s="5" t="s">
        <v>1</v>
      </c>
      <c r="C343" s="4" t="s">
        <v>7</v>
      </c>
      <c r="D343" s="5" t="s">
        <v>60</v>
      </c>
      <c r="E343" s="6">
        <v>776.41071599999987</v>
      </c>
      <c r="F343" s="6">
        <v>809.03817300000026</v>
      </c>
      <c r="G343" s="6">
        <v>808.72570199999984</v>
      </c>
      <c r="H343" s="7">
        <v>10180997.27</v>
      </c>
      <c r="I343" s="7">
        <v>10920777.73</v>
      </c>
      <c r="J343" s="7">
        <v>10858643.07</v>
      </c>
      <c r="K343" s="8">
        <v>794</v>
      </c>
      <c r="L343" s="8">
        <v>819</v>
      </c>
      <c r="M343" s="8">
        <v>786</v>
      </c>
    </row>
    <row r="344" spans="1:13" x14ac:dyDescent="0.25">
      <c r="A344" s="4" t="s">
        <v>14</v>
      </c>
      <c r="B344" s="5" t="s">
        <v>1</v>
      </c>
      <c r="C344" s="4" t="s">
        <v>7</v>
      </c>
      <c r="D344" s="5" t="s">
        <v>61</v>
      </c>
      <c r="E344" s="6">
        <v>411.42404700000003</v>
      </c>
      <c r="F344" s="6">
        <v>372.28999000000005</v>
      </c>
      <c r="G344" s="6">
        <v>433.57083300000005</v>
      </c>
      <c r="H344" s="7">
        <v>5112122.95</v>
      </c>
      <c r="I344" s="7">
        <v>4329609.54</v>
      </c>
      <c r="J344" s="7">
        <v>5157296.1399999997</v>
      </c>
      <c r="K344" s="8">
        <v>253</v>
      </c>
      <c r="L344" s="8">
        <v>251</v>
      </c>
      <c r="M344" s="8">
        <v>299</v>
      </c>
    </row>
    <row r="345" spans="1:13" x14ac:dyDescent="0.25">
      <c r="A345" s="4" t="s">
        <v>14</v>
      </c>
      <c r="B345" s="5" t="s">
        <v>1</v>
      </c>
      <c r="C345" s="4" t="s">
        <v>8</v>
      </c>
      <c r="D345" s="5" t="s">
        <v>59</v>
      </c>
      <c r="E345" s="6">
        <v>6.126233</v>
      </c>
      <c r="F345" s="6">
        <v>10.070214999999999</v>
      </c>
      <c r="G345" s="6">
        <v>15.417070999999998</v>
      </c>
      <c r="H345" s="7">
        <v>68130.41</v>
      </c>
      <c r="I345" s="7">
        <v>169210.11</v>
      </c>
      <c r="J345" s="7">
        <v>186768.3</v>
      </c>
      <c r="K345" s="8">
        <v>9</v>
      </c>
      <c r="L345" s="8">
        <v>15</v>
      </c>
      <c r="M345" s="8">
        <v>21</v>
      </c>
    </row>
    <row r="346" spans="1:13" x14ac:dyDescent="0.25">
      <c r="A346" s="4" t="s">
        <v>14</v>
      </c>
      <c r="B346" s="5" t="s">
        <v>1</v>
      </c>
      <c r="C346" s="4" t="s">
        <v>8</v>
      </c>
      <c r="D346" s="5" t="s">
        <v>60</v>
      </c>
      <c r="E346" s="6">
        <v>18.495043000000003</v>
      </c>
      <c r="F346" s="6">
        <v>14.87696</v>
      </c>
      <c r="G346" s="6">
        <v>9.6558060000000001</v>
      </c>
      <c r="H346" s="7">
        <v>169069.22</v>
      </c>
      <c r="I346" s="7">
        <v>343160.52</v>
      </c>
      <c r="J346" s="7">
        <v>102112.12</v>
      </c>
      <c r="K346" s="8">
        <v>15</v>
      </c>
      <c r="L346" s="8">
        <v>12</v>
      </c>
      <c r="M346" s="8">
        <v>9</v>
      </c>
    </row>
    <row r="347" spans="1:13" x14ac:dyDescent="0.25">
      <c r="A347" s="4" t="s">
        <v>14</v>
      </c>
      <c r="B347" s="5" t="s">
        <v>1</v>
      </c>
      <c r="C347" s="4" t="s">
        <v>8</v>
      </c>
      <c r="D347" s="5" t="s">
        <v>61</v>
      </c>
      <c r="E347" s="6">
        <v>5.5386119999999996</v>
      </c>
      <c r="F347" s="6">
        <v>9.1645930000000018</v>
      </c>
      <c r="G347" s="6">
        <v>4.0159040000000008</v>
      </c>
      <c r="H347" s="7">
        <v>70310.960000000006</v>
      </c>
      <c r="I347" s="7">
        <v>146830.63</v>
      </c>
      <c r="J347" s="7">
        <v>69649.33</v>
      </c>
      <c r="K347" s="8">
        <v>4</v>
      </c>
      <c r="L347" s="8">
        <v>7</v>
      </c>
      <c r="M347" s="8">
        <v>3</v>
      </c>
    </row>
    <row r="348" spans="1:13" x14ac:dyDescent="0.25">
      <c r="A348" s="4" t="s">
        <v>15</v>
      </c>
      <c r="B348" s="5" t="s">
        <v>1</v>
      </c>
      <c r="C348" s="4" t="s">
        <v>4</v>
      </c>
      <c r="D348" s="5" t="s">
        <v>59</v>
      </c>
      <c r="E348" s="6">
        <v>54.682316</v>
      </c>
      <c r="F348" s="6">
        <v>13.412954999999998</v>
      </c>
      <c r="G348" s="6">
        <v>0.58293899999999998</v>
      </c>
      <c r="H348" s="7">
        <v>516600.64</v>
      </c>
      <c r="I348" s="7">
        <v>126698.61</v>
      </c>
      <c r="J348" s="7">
        <v>5712.09</v>
      </c>
      <c r="K348" s="8">
        <v>77</v>
      </c>
      <c r="L348" s="8">
        <v>18</v>
      </c>
      <c r="M348" s="8">
        <v>1</v>
      </c>
    </row>
    <row r="349" spans="1:13" x14ac:dyDescent="0.25">
      <c r="A349" s="4" t="s">
        <v>15</v>
      </c>
      <c r="B349" s="5" t="s">
        <v>1</v>
      </c>
      <c r="C349" s="4" t="s">
        <v>4</v>
      </c>
      <c r="D349" s="5" t="s">
        <v>60</v>
      </c>
      <c r="E349" s="6">
        <v>32.498491000000001</v>
      </c>
      <c r="F349" s="6">
        <v>5.4325510000000001</v>
      </c>
      <c r="G349" s="6">
        <v>0</v>
      </c>
      <c r="H349" s="7">
        <v>320187.89</v>
      </c>
      <c r="I349" s="7">
        <v>39802.21</v>
      </c>
      <c r="J349" s="7">
        <v>0</v>
      </c>
      <c r="K349" s="8">
        <v>42</v>
      </c>
      <c r="L349" s="8">
        <v>7</v>
      </c>
      <c r="M349" s="8">
        <v>0</v>
      </c>
    </row>
    <row r="350" spans="1:13" x14ac:dyDescent="0.25">
      <c r="A350" s="4" t="s">
        <v>15</v>
      </c>
      <c r="B350" s="5" t="s">
        <v>1</v>
      </c>
      <c r="C350" s="4" t="s">
        <v>4</v>
      </c>
      <c r="D350" s="5" t="s">
        <v>61</v>
      </c>
      <c r="E350" s="6">
        <v>27.341543999999999</v>
      </c>
      <c r="F350" s="6">
        <v>8.4675960000000003</v>
      </c>
      <c r="G350" s="6">
        <v>0</v>
      </c>
      <c r="H350" s="7">
        <v>221887.89</v>
      </c>
      <c r="I350" s="7">
        <v>79730.960000000006</v>
      </c>
      <c r="J350" s="7">
        <v>0</v>
      </c>
      <c r="K350" s="8">
        <v>15</v>
      </c>
      <c r="L350" s="8">
        <v>6</v>
      </c>
      <c r="M350" s="8">
        <v>0</v>
      </c>
    </row>
    <row r="351" spans="1:13" x14ac:dyDescent="0.25">
      <c r="A351" s="4" t="s">
        <v>15</v>
      </c>
      <c r="B351" s="5" t="s">
        <v>1</v>
      </c>
      <c r="C351" s="4" t="s">
        <v>5</v>
      </c>
      <c r="D351" s="5" t="s">
        <v>59</v>
      </c>
      <c r="E351" s="6">
        <v>203.87316000000001</v>
      </c>
      <c r="F351" s="6">
        <v>200.87218300000001</v>
      </c>
      <c r="G351" s="6">
        <v>160.697137</v>
      </c>
      <c r="H351" s="7">
        <v>2105572.62</v>
      </c>
      <c r="I351" s="7">
        <v>2096325.73</v>
      </c>
      <c r="J351" s="7">
        <v>1817233.27</v>
      </c>
      <c r="K351" s="8">
        <v>291</v>
      </c>
      <c r="L351" s="8">
        <v>286</v>
      </c>
      <c r="M351" s="8">
        <v>217</v>
      </c>
    </row>
    <row r="352" spans="1:13" x14ac:dyDescent="0.25">
      <c r="A352" s="4" t="s">
        <v>15</v>
      </c>
      <c r="B352" s="5" t="s">
        <v>1</v>
      </c>
      <c r="C352" s="4" t="s">
        <v>5</v>
      </c>
      <c r="D352" s="5" t="s">
        <v>60</v>
      </c>
      <c r="E352" s="6">
        <v>180.68225299999997</v>
      </c>
      <c r="F352" s="6">
        <v>201.72722999999999</v>
      </c>
      <c r="G352" s="6">
        <v>143.26300900000001</v>
      </c>
      <c r="H352" s="7">
        <v>1954757.8</v>
      </c>
      <c r="I352" s="7">
        <v>1804218.07</v>
      </c>
      <c r="J352" s="7">
        <v>1590737.08</v>
      </c>
      <c r="K352" s="8">
        <v>187</v>
      </c>
      <c r="L352" s="8">
        <v>228</v>
      </c>
      <c r="M352" s="8">
        <v>146</v>
      </c>
    </row>
    <row r="353" spans="1:13" x14ac:dyDescent="0.25">
      <c r="A353" s="4" t="s">
        <v>15</v>
      </c>
      <c r="B353" s="5" t="s">
        <v>1</v>
      </c>
      <c r="C353" s="4" t="s">
        <v>5</v>
      </c>
      <c r="D353" s="5" t="s">
        <v>61</v>
      </c>
      <c r="E353" s="6">
        <v>88.954422000000008</v>
      </c>
      <c r="F353" s="6">
        <v>133.29248799999999</v>
      </c>
      <c r="G353" s="6">
        <v>155.868483</v>
      </c>
      <c r="H353" s="7">
        <v>1002032.99</v>
      </c>
      <c r="I353" s="7">
        <v>1329247.25</v>
      </c>
      <c r="J353" s="7">
        <v>1812852.89</v>
      </c>
      <c r="K353" s="8">
        <v>57</v>
      </c>
      <c r="L353" s="8">
        <v>96</v>
      </c>
      <c r="M353" s="8">
        <v>109</v>
      </c>
    </row>
    <row r="354" spans="1:13" x14ac:dyDescent="0.25">
      <c r="A354" s="4" t="s">
        <v>15</v>
      </c>
      <c r="B354" s="5" t="s">
        <v>1</v>
      </c>
      <c r="C354" s="4" t="s">
        <v>6</v>
      </c>
      <c r="D354" s="5" t="s">
        <v>59</v>
      </c>
      <c r="E354" s="6">
        <v>50.651632000000006</v>
      </c>
      <c r="F354" s="6">
        <v>118.392706</v>
      </c>
      <c r="G354" s="6">
        <v>80.133177000000003</v>
      </c>
      <c r="H354" s="7">
        <v>480991.63</v>
      </c>
      <c r="I354" s="7">
        <v>1165580.1299999999</v>
      </c>
      <c r="J354" s="7">
        <v>957232.68</v>
      </c>
      <c r="K354" s="8">
        <v>79</v>
      </c>
      <c r="L354" s="8">
        <v>175</v>
      </c>
      <c r="M354" s="8">
        <v>118</v>
      </c>
    </row>
    <row r="355" spans="1:13" x14ac:dyDescent="0.25">
      <c r="A355" s="4" t="s">
        <v>15</v>
      </c>
      <c r="B355" s="5" t="s">
        <v>1</v>
      </c>
      <c r="C355" s="4" t="s">
        <v>6</v>
      </c>
      <c r="D355" s="5" t="s">
        <v>60</v>
      </c>
      <c r="E355" s="6">
        <v>75.092861999999997</v>
      </c>
      <c r="F355" s="6">
        <v>136.01914500000001</v>
      </c>
      <c r="G355" s="6">
        <v>92.341785999999999</v>
      </c>
      <c r="H355" s="7">
        <v>784062.6</v>
      </c>
      <c r="I355" s="7">
        <v>1292020.07</v>
      </c>
      <c r="J355" s="7">
        <v>1109175.1000000001</v>
      </c>
      <c r="K355" s="8">
        <v>102</v>
      </c>
      <c r="L355" s="8">
        <v>166</v>
      </c>
      <c r="M355" s="8">
        <v>113</v>
      </c>
    </row>
    <row r="356" spans="1:13" x14ac:dyDescent="0.25">
      <c r="A356" s="4" t="s">
        <v>15</v>
      </c>
      <c r="B356" s="5" t="s">
        <v>1</v>
      </c>
      <c r="C356" s="4" t="s">
        <v>6</v>
      </c>
      <c r="D356" s="5" t="s">
        <v>61</v>
      </c>
      <c r="E356" s="6">
        <v>25.994833</v>
      </c>
      <c r="F356" s="6">
        <v>73.393021000000005</v>
      </c>
      <c r="G356" s="6">
        <v>71.087733</v>
      </c>
      <c r="H356" s="7">
        <v>252018.96</v>
      </c>
      <c r="I356" s="7">
        <v>861249</v>
      </c>
      <c r="J356" s="7">
        <v>808395.43</v>
      </c>
      <c r="K356" s="8">
        <v>17</v>
      </c>
      <c r="L356" s="8">
        <v>42</v>
      </c>
      <c r="M356" s="8">
        <v>43</v>
      </c>
    </row>
    <row r="357" spans="1:13" x14ac:dyDescent="0.25">
      <c r="A357" s="4" t="s">
        <v>15</v>
      </c>
      <c r="B357" s="5" t="s">
        <v>1</v>
      </c>
      <c r="C357" s="4" t="s">
        <v>7</v>
      </c>
      <c r="D357" s="5" t="s">
        <v>59</v>
      </c>
      <c r="E357" s="6">
        <v>431.23258699999997</v>
      </c>
      <c r="F357" s="6">
        <v>458.15494899999999</v>
      </c>
      <c r="G357" s="6">
        <v>409.67150299999997</v>
      </c>
      <c r="H357" s="7">
        <v>4792454.4800000004</v>
      </c>
      <c r="I357" s="7">
        <v>4758169.68</v>
      </c>
      <c r="J357" s="7">
        <v>5138642.9800000004</v>
      </c>
      <c r="K357" s="8">
        <v>579</v>
      </c>
      <c r="L357" s="8">
        <v>582</v>
      </c>
      <c r="M357" s="8">
        <v>518</v>
      </c>
    </row>
    <row r="358" spans="1:13" x14ac:dyDescent="0.25">
      <c r="A358" s="4" t="s">
        <v>15</v>
      </c>
      <c r="B358" s="5" t="s">
        <v>1</v>
      </c>
      <c r="C358" s="4" t="s">
        <v>7</v>
      </c>
      <c r="D358" s="5" t="s">
        <v>60</v>
      </c>
      <c r="E358" s="6">
        <v>584.93779900000004</v>
      </c>
      <c r="F358" s="6">
        <v>551.44399200000009</v>
      </c>
      <c r="G358" s="6">
        <v>513.16582100000005</v>
      </c>
      <c r="H358" s="7">
        <v>6539498.6600000001</v>
      </c>
      <c r="I358" s="7">
        <v>6125441.7300000004</v>
      </c>
      <c r="J358" s="7">
        <v>6606188.4800000004</v>
      </c>
      <c r="K358" s="8">
        <v>590</v>
      </c>
      <c r="L358" s="8">
        <v>543</v>
      </c>
      <c r="M358" s="8">
        <v>473</v>
      </c>
    </row>
    <row r="359" spans="1:13" x14ac:dyDescent="0.25">
      <c r="A359" s="4" t="s">
        <v>15</v>
      </c>
      <c r="B359" s="5" t="s">
        <v>1</v>
      </c>
      <c r="C359" s="4" t="s">
        <v>7</v>
      </c>
      <c r="D359" s="5" t="s">
        <v>61</v>
      </c>
      <c r="E359" s="6">
        <v>343.10273899999999</v>
      </c>
      <c r="F359" s="6">
        <v>330.96797600000002</v>
      </c>
      <c r="G359" s="6">
        <v>387.46567499999998</v>
      </c>
      <c r="H359" s="7">
        <v>3679861.01</v>
      </c>
      <c r="I359" s="7">
        <v>3565821.63</v>
      </c>
      <c r="J359" s="7">
        <v>4526250.2300000004</v>
      </c>
      <c r="K359" s="8">
        <v>177</v>
      </c>
      <c r="L359" s="8">
        <v>198</v>
      </c>
      <c r="M359" s="8">
        <v>191</v>
      </c>
    </row>
    <row r="360" spans="1:13" x14ac:dyDescent="0.25">
      <c r="A360" s="4" t="s">
        <v>15</v>
      </c>
      <c r="B360" s="5" t="s">
        <v>1</v>
      </c>
      <c r="C360" s="4" t="s">
        <v>8</v>
      </c>
      <c r="D360" s="5" t="s">
        <v>59</v>
      </c>
      <c r="E360" s="6">
        <v>1.9981359999999999</v>
      </c>
      <c r="F360" s="6">
        <v>0.53275700000000004</v>
      </c>
      <c r="G360" s="6">
        <v>2.6369910000000001</v>
      </c>
      <c r="H360" s="7">
        <v>24773.200000000001</v>
      </c>
      <c r="I360" s="7">
        <v>2777.64</v>
      </c>
      <c r="J360" s="7">
        <v>27953.35</v>
      </c>
      <c r="K360" s="8">
        <v>1</v>
      </c>
      <c r="L360" s="8">
        <v>1</v>
      </c>
      <c r="M360" s="8">
        <v>3</v>
      </c>
    </row>
    <row r="361" spans="1:13" x14ac:dyDescent="0.25">
      <c r="A361" s="4" t="s">
        <v>15</v>
      </c>
      <c r="B361" s="5" t="s">
        <v>1</v>
      </c>
      <c r="C361" s="4" t="s">
        <v>8</v>
      </c>
      <c r="D361" s="5" t="s">
        <v>61</v>
      </c>
      <c r="E361" s="6">
        <v>3.3647720000000003</v>
      </c>
      <c r="F361" s="6">
        <v>0</v>
      </c>
      <c r="G361" s="6">
        <v>0</v>
      </c>
      <c r="H361" s="7">
        <v>21115.07</v>
      </c>
      <c r="I361" s="7">
        <v>0</v>
      </c>
      <c r="J361" s="7">
        <v>0</v>
      </c>
      <c r="K361" s="8">
        <v>2</v>
      </c>
      <c r="L361" s="8">
        <v>0</v>
      </c>
      <c r="M361" s="8">
        <v>0</v>
      </c>
    </row>
    <row r="362" spans="1:13" x14ac:dyDescent="0.25">
      <c r="A362" s="4" t="s">
        <v>16</v>
      </c>
      <c r="B362" s="5" t="s">
        <v>1</v>
      </c>
      <c r="C362" s="4" t="s">
        <v>4</v>
      </c>
      <c r="D362" s="5" t="s">
        <v>59</v>
      </c>
      <c r="E362" s="6">
        <v>12.035036</v>
      </c>
      <c r="F362" s="6">
        <v>2.9793890000000003</v>
      </c>
      <c r="G362" s="6">
        <v>3.1126659999999999</v>
      </c>
      <c r="H362" s="7">
        <v>146335.26</v>
      </c>
      <c r="I362" s="7">
        <v>65469.5</v>
      </c>
      <c r="J362" s="7">
        <v>42128.44</v>
      </c>
      <c r="K362" s="8">
        <v>19</v>
      </c>
      <c r="L362" s="8">
        <v>5</v>
      </c>
      <c r="M362" s="8">
        <v>5</v>
      </c>
    </row>
    <row r="363" spans="1:13" x14ac:dyDescent="0.25">
      <c r="A363" s="4" t="s">
        <v>16</v>
      </c>
      <c r="B363" s="5" t="s">
        <v>1</v>
      </c>
      <c r="C363" s="4" t="s">
        <v>4</v>
      </c>
      <c r="D363" s="5" t="s">
        <v>60</v>
      </c>
      <c r="E363" s="6">
        <v>3.4831260000000004</v>
      </c>
      <c r="F363" s="6">
        <v>0</v>
      </c>
      <c r="G363" s="6">
        <v>1.0869200000000001</v>
      </c>
      <c r="H363" s="7">
        <v>44626.31</v>
      </c>
      <c r="I363" s="7">
        <v>0</v>
      </c>
      <c r="J363" s="7">
        <v>26770.25</v>
      </c>
      <c r="K363" s="8">
        <v>4</v>
      </c>
      <c r="L363" s="8">
        <v>0</v>
      </c>
      <c r="M363" s="8">
        <v>1</v>
      </c>
    </row>
    <row r="364" spans="1:13" x14ac:dyDescent="0.25">
      <c r="A364" s="4" t="s">
        <v>16</v>
      </c>
      <c r="B364" s="5" t="s">
        <v>1</v>
      </c>
      <c r="C364" s="4" t="s">
        <v>4</v>
      </c>
      <c r="D364" s="5" t="s">
        <v>61</v>
      </c>
      <c r="E364" s="6">
        <v>0.49757899999999999</v>
      </c>
      <c r="F364" s="6">
        <v>0</v>
      </c>
      <c r="G364" s="6">
        <v>1.0869200000000001</v>
      </c>
      <c r="H364" s="7">
        <v>8574.73</v>
      </c>
      <c r="I364" s="7">
        <v>0</v>
      </c>
      <c r="J364" s="7">
        <v>19264.55</v>
      </c>
      <c r="K364" s="8">
        <v>1</v>
      </c>
      <c r="L364" s="8">
        <v>0</v>
      </c>
      <c r="M364" s="8">
        <v>1</v>
      </c>
    </row>
    <row r="365" spans="1:13" x14ac:dyDescent="0.25">
      <c r="A365" s="4" t="s">
        <v>16</v>
      </c>
      <c r="B365" s="5" t="s">
        <v>1</v>
      </c>
      <c r="C365" s="4" t="s">
        <v>5</v>
      </c>
      <c r="D365" s="5" t="s">
        <v>59</v>
      </c>
      <c r="E365" s="6">
        <v>25.361173999999998</v>
      </c>
      <c r="F365" s="6">
        <v>25.756010999999997</v>
      </c>
      <c r="G365" s="6">
        <v>29.707566000000003</v>
      </c>
      <c r="H365" s="7">
        <v>413229.12</v>
      </c>
      <c r="I365" s="7">
        <v>438912.46</v>
      </c>
      <c r="J365" s="7">
        <v>476468.77</v>
      </c>
      <c r="K365" s="8">
        <v>38</v>
      </c>
      <c r="L365" s="8">
        <v>33</v>
      </c>
      <c r="M365" s="8">
        <v>37</v>
      </c>
    </row>
    <row r="366" spans="1:13" x14ac:dyDescent="0.25">
      <c r="A366" s="4" t="s">
        <v>16</v>
      </c>
      <c r="B366" s="5" t="s">
        <v>1</v>
      </c>
      <c r="C366" s="4" t="s">
        <v>5</v>
      </c>
      <c r="D366" s="5" t="s">
        <v>60</v>
      </c>
      <c r="E366" s="6">
        <v>17.612234999999998</v>
      </c>
      <c r="F366" s="6">
        <v>15.221848</v>
      </c>
      <c r="G366" s="6">
        <v>10.926327000000001</v>
      </c>
      <c r="H366" s="7">
        <v>220921.84</v>
      </c>
      <c r="I366" s="7">
        <v>256679.45</v>
      </c>
      <c r="J366" s="7">
        <v>105485.03</v>
      </c>
      <c r="K366" s="8">
        <v>21</v>
      </c>
      <c r="L366" s="8">
        <v>19</v>
      </c>
      <c r="M366" s="8">
        <v>18</v>
      </c>
    </row>
    <row r="367" spans="1:13" x14ac:dyDescent="0.25">
      <c r="A367" s="4" t="s">
        <v>16</v>
      </c>
      <c r="B367" s="5" t="s">
        <v>1</v>
      </c>
      <c r="C367" s="4" t="s">
        <v>5</v>
      </c>
      <c r="D367" s="5" t="s">
        <v>61</v>
      </c>
      <c r="E367" s="6">
        <v>4.6015689999999996</v>
      </c>
      <c r="F367" s="6">
        <v>15.364609999999999</v>
      </c>
      <c r="G367" s="6">
        <v>4.2312480000000008</v>
      </c>
      <c r="H367" s="7">
        <v>41353.65</v>
      </c>
      <c r="I367" s="7">
        <v>170298.97</v>
      </c>
      <c r="J367" s="7">
        <v>119314.67</v>
      </c>
      <c r="K367" s="8">
        <v>2</v>
      </c>
      <c r="L367" s="8">
        <v>10</v>
      </c>
      <c r="M367" s="8">
        <v>4</v>
      </c>
    </row>
    <row r="368" spans="1:13" x14ac:dyDescent="0.25">
      <c r="A368" s="4" t="s">
        <v>16</v>
      </c>
      <c r="B368" s="5" t="s">
        <v>1</v>
      </c>
      <c r="C368" s="4" t="s">
        <v>6</v>
      </c>
      <c r="D368" s="5" t="s">
        <v>59</v>
      </c>
      <c r="E368" s="6">
        <v>27.578130999999999</v>
      </c>
      <c r="F368" s="6">
        <v>39.707662000000006</v>
      </c>
      <c r="G368" s="6">
        <v>27.786472</v>
      </c>
      <c r="H368" s="7">
        <v>388732.46</v>
      </c>
      <c r="I368" s="7">
        <v>766865.51</v>
      </c>
      <c r="J368" s="7">
        <v>396010.55</v>
      </c>
      <c r="K368" s="8">
        <v>33</v>
      </c>
      <c r="L368" s="8">
        <v>51</v>
      </c>
      <c r="M368" s="8">
        <v>45</v>
      </c>
    </row>
    <row r="369" spans="1:13" x14ac:dyDescent="0.25">
      <c r="A369" s="4" t="s">
        <v>16</v>
      </c>
      <c r="B369" s="5" t="s">
        <v>1</v>
      </c>
      <c r="C369" s="4" t="s">
        <v>6</v>
      </c>
      <c r="D369" s="5" t="s">
        <v>60</v>
      </c>
      <c r="E369" s="6">
        <v>44.871745000000004</v>
      </c>
      <c r="F369" s="6">
        <v>32.319389999999999</v>
      </c>
      <c r="G369" s="6">
        <v>16.801113999999998</v>
      </c>
      <c r="H369" s="7">
        <v>585134.94999999995</v>
      </c>
      <c r="I369" s="7">
        <v>458139.9</v>
      </c>
      <c r="J369" s="7">
        <v>341794.95</v>
      </c>
      <c r="K369" s="8">
        <v>54</v>
      </c>
      <c r="L369" s="8">
        <v>37</v>
      </c>
      <c r="M369" s="8">
        <v>24</v>
      </c>
    </row>
    <row r="370" spans="1:13" x14ac:dyDescent="0.25">
      <c r="A370" s="4" t="s">
        <v>16</v>
      </c>
      <c r="B370" s="5" t="s">
        <v>1</v>
      </c>
      <c r="C370" s="4" t="s">
        <v>6</v>
      </c>
      <c r="D370" s="5" t="s">
        <v>61</v>
      </c>
      <c r="E370" s="6">
        <v>5.5959570000000003</v>
      </c>
      <c r="F370" s="6">
        <v>12.11117</v>
      </c>
      <c r="G370" s="6">
        <v>4.9070499999999999</v>
      </c>
      <c r="H370" s="7">
        <v>102395.53</v>
      </c>
      <c r="I370" s="7">
        <v>134817.04999999999</v>
      </c>
      <c r="J370" s="7">
        <v>55512.56</v>
      </c>
      <c r="K370" s="8">
        <v>2</v>
      </c>
      <c r="L370" s="8">
        <v>10</v>
      </c>
      <c r="M370" s="8">
        <v>6</v>
      </c>
    </row>
    <row r="371" spans="1:13" x14ac:dyDescent="0.25">
      <c r="A371" s="4" t="s">
        <v>16</v>
      </c>
      <c r="B371" s="5" t="s">
        <v>1</v>
      </c>
      <c r="C371" s="4" t="s">
        <v>7</v>
      </c>
      <c r="D371" s="5" t="s">
        <v>59</v>
      </c>
      <c r="E371" s="6">
        <v>186.78283399999998</v>
      </c>
      <c r="F371" s="6">
        <v>145.660493</v>
      </c>
      <c r="G371" s="6">
        <v>194.33867399999997</v>
      </c>
      <c r="H371" s="7">
        <v>3143835.37</v>
      </c>
      <c r="I371" s="7">
        <v>2673697.59</v>
      </c>
      <c r="J371" s="7">
        <v>3101407.08</v>
      </c>
      <c r="K371" s="8">
        <v>249</v>
      </c>
      <c r="L371" s="8">
        <v>200</v>
      </c>
      <c r="M371" s="8">
        <v>259</v>
      </c>
    </row>
    <row r="372" spans="1:13" x14ac:dyDescent="0.25">
      <c r="A372" s="4" t="s">
        <v>16</v>
      </c>
      <c r="B372" s="5" t="s">
        <v>1</v>
      </c>
      <c r="C372" s="4" t="s">
        <v>7</v>
      </c>
      <c r="D372" s="5" t="s">
        <v>60</v>
      </c>
      <c r="E372" s="6">
        <v>200.47921300000002</v>
      </c>
      <c r="F372" s="6">
        <v>196.32578699999999</v>
      </c>
      <c r="G372" s="6">
        <v>140.00895199999999</v>
      </c>
      <c r="H372" s="7">
        <v>3512356.17</v>
      </c>
      <c r="I372" s="7">
        <v>3101108.48</v>
      </c>
      <c r="J372" s="7">
        <v>2245063.63</v>
      </c>
      <c r="K372" s="8">
        <v>226</v>
      </c>
      <c r="L372" s="8">
        <v>208</v>
      </c>
      <c r="M372" s="8">
        <v>169</v>
      </c>
    </row>
    <row r="373" spans="1:13" x14ac:dyDescent="0.25">
      <c r="A373" s="4" t="s">
        <v>16</v>
      </c>
      <c r="B373" s="5" t="s">
        <v>1</v>
      </c>
      <c r="C373" s="4" t="s">
        <v>7</v>
      </c>
      <c r="D373" s="5" t="s">
        <v>61</v>
      </c>
      <c r="E373" s="6">
        <v>37.767636000000003</v>
      </c>
      <c r="F373" s="6">
        <v>37.242476000000003</v>
      </c>
      <c r="G373" s="6">
        <v>58.46626100000001</v>
      </c>
      <c r="H373" s="7">
        <v>398482.77</v>
      </c>
      <c r="I373" s="7">
        <v>623927.98</v>
      </c>
      <c r="J373" s="7">
        <v>840083.85</v>
      </c>
      <c r="K373" s="8">
        <v>22</v>
      </c>
      <c r="L373" s="8">
        <v>29</v>
      </c>
      <c r="M373" s="8">
        <v>43</v>
      </c>
    </row>
    <row r="374" spans="1:13" x14ac:dyDescent="0.25">
      <c r="A374" s="4" t="s">
        <v>16</v>
      </c>
      <c r="B374" s="5" t="s">
        <v>1</v>
      </c>
      <c r="C374" s="4" t="s">
        <v>8</v>
      </c>
      <c r="D374" s="5" t="s">
        <v>59</v>
      </c>
      <c r="E374" s="6">
        <v>4.0159399999999996</v>
      </c>
      <c r="F374" s="6">
        <v>4.6711810000000007</v>
      </c>
      <c r="G374" s="6">
        <v>1.904452</v>
      </c>
      <c r="H374" s="7">
        <v>52645.74</v>
      </c>
      <c r="I374" s="7">
        <v>48188.13</v>
      </c>
      <c r="J374" s="7">
        <v>52423.6</v>
      </c>
      <c r="K374" s="8">
        <v>7</v>
      </c>
      <c r="L374" s="8">
        <v>2</v>
      </c>
      <c r="M374" s="8">
        <v>3</v>
      </c>
    </row>
    <row r="375" spans="1:13" x14ac:dyDescent="0.25">
      <c r="A375" s="4" t="s">
        <v>16</v>
      </c>
      <c r="B375" s="5" t="s">
        <v>1</v>
      </c>
      <c r="C375" s="4" t="s">
        <v>8</v>
      </c>
      <c r="D375" s="5" t="s">
        <v>61</v>
      </c>
      <c r="E375" s="6">
        <v>0</v>
      </c>
      <c r="F375" s="6">
        <v>2.9289840000000003</v>
      </c>
      <c r="G375" s="6">
        <v>1.0869200000000001</v>
      </c>
      <c r="H375" s="7">
        <v>0</v>
      </c>
      <c r="I375" s="7">
        <v>21485.18</v>
      </c>
      <c r="J375" s="7">
        <v>7012.61</v>
      </c>
      <c r="K375" s="8">
        <v>0</v>
      </c>
      <c r="L375" s="8">
        <v>2</v>
      </c>
      <c r="M375" s="8">
        <v>1</v>
      </c>
    </row>
    <row r="376" spans="1:13" x14ac:dyDescent="0.25">
      <c r="A376" s="4" t="s">
        <v>17</v>
      </c>
      <c r="B376" s="5" t="s">
        <v>1</v>
      </c>
      <c r="C376" s="4" t="s">
        <v>4</v>
      </c>
      <c r="D376" s="5" t="s">
        <v>59</v>
      </c>
      <c r="E376" s="6">
        <v>70.121015</v>
      </c>
      <c r="F376" s="6">
        <v>23.546861</v>
      </c>
      <c r="G376" s="6">
        <v>14.872691</v>
      </c>
      <c r="H376" s="7">
        <v>678054.13</v>
      </c>
      <c r="I376" s="7">
        <v>261465.8</v>
      </c>
      <c r="J376" s="7">
        <v>156018.29</v>
      </c>
      <c r="K376" s="8">
        <v>109</v>
      </c>
      <c r="L376" s="8">
        <v>38</v>
      </c>
      <c r="M376" s="8">
        <v>21</v>
      </c>
    </row>
    <row r="377" spans="1:13" x14ac:dyDescent="0.25">
      <c r="A377" s="4" t="s">
        <v>17</v>
      </c>
      <c r="B377" s="5" t="s">
        <v>1</v>
      </c>
      <c r="C377" s="4" t="s">
        <v>4</v>
      </c>
      <c r="D377" s="5" t="s">
        <v>60</v>
      </c>
      <c r="E377" s="6">
        <v>44.072203000000002</v>
      </c>
      <c r="F377" s="6">
        <v>12.986750000000001</v>
      </c>
      <c r="G377" s="6">
        <v>8.2118469999999988</v>
      </c>
      <c r="H377" s="7">
        <v>502136.44</v>
      </c>
      <c r="I377" s="7">
        <v>84782.91</v>
      </c>
      <c r="J377" s="7">
        <v>303404.77</v>
      </c>
      <c r="K377" s="8">
        <v>50</v>
      </c>
      <c r="L377" s="8">
        <v>10</v>
      </c>
      <c r="M377" s="8">
        <v>7</v>
      </c>
    </row>
    <row r="378" spans="1:13" x14ac:dyDescent="0.25">
      <c r="A378" s="4" t="s">
        <v>17</v>
      </c>
      <c r="B378" s="5" t="s">
        <v>1</v>
      </c>
      <c r="C378" s="4" t="s">
        <v>4</v>
      </c>
      <c r="D378" s="5" t="s">
        <v>61</v>
      </c>
      <c r="E378" s="6">
        <v>27.513381000000003</v>
      </c>
      <c r="F378" s="6">
        <v>6.5337700000000005</v>
      </c>
      <c r="G378" s="6">
        <v>11.007919000000001</v>
      </c>
      <c r="H378" s="7">
        <v>287185.73</v>
      </c>
      <c r="I378" s="7">
        <v>68519.289999999994</v>
      </c>
      <c r="J378" s="7">
        <v>92501.33</v>
      </c>
      <c r="K378" s="8">
        <v>23</v>
      </c>
      <c r="L378" s="8">
        <v>6</v>
      </c>
      <c r="M378" s="8">
        <v>9</v>
      </c>
    </row>
    <row r="379" spans="1:13" x14ac:dyDescent="0.25">
      <c r="A379" s="4" t="s">
        <v>17</v>
      </c>
      <c r="B379" s="5" t="s">
        <v>1</v>
      </c>
      <c r="C379" s="4" t="s">
        <v>5</v>
      </c>
      <c r="D379" s="5" t="s">
        <v>59</v>
      </c>
      <c r="E379" s="6">
        <v>293.34177399999999</v>
      </c>
      <c r="F379" s="6">
        <v>271.48904299999998</v>
      </c>
      <c r="G379" s="6">
        <v>240.16995199999997</v>
      </c>
      <c r="H379" s="7">
        <v>3100512.63</v>
      </c>
      <c r="I379" s="7">
        <v>2985618.76</v>
      </c>
      <c r="J379" s="7">
        <v>2603682.0499999998</v>
      </c>
      <c r="K379" s="8">
        <v>411</v>
      </c>
      <c r="L379" s="8">
        <v>351</v>
      </c>
      <c r="M379" s="8">
        <v>321</v>
      </c>
    </row>
    <row r="380" spans="1:13" x14ac:dyDescent="0.25">
      <c r="A380" s="4" t="s">
        <v>17</v>
      </c>
      <c r="B380" s="5" t="s">
        <v>1</v>
      </c>
      <c r="C380" s="4" t="s">
        <v>5</v>
      </c>
      <c r="D380" s="5" t="s">
        <v>60</v>
      </c>
      <c r="E380" s="6">
        <v>338.401387</v>
      </c>
      <c r="F380" s="6">
        <v>298.36585000000002</v>
      </c>
      <c r="G380" s="6">
        <v>284.76153699999998</v>
      </c>
      <c r="H380" s="7">
        <v>4215897.6399999997</v>
      </c>
      <c r="I380" s="7">
        <v>3862793.3</v>
      </c>
      <c r="J380" s="7">
        <v>3359111.46</v>
      </c>
      <c r="K380" s="8">
        <v>326</v>
      </c>
      <c r="L380" s="8">
        <v>284</v>
      </c>
      <c r="M380" s="8">
        <v>277</v>
      </c>
    </row>
    <row r="381" spans="1:13" x14ac:dyDescent="0.25">
      <c r="A381" s="4" t="s">
        <v>17</v>
      </c>
      <c r="B381" s="5" t="s">
        <v>1</v>
      </c>
      <c r="C381" s="4" t="s">
        <v>5</v>
      </c>
      <c r="D381" s="5" t="s">
        <v>61</v>
      </c>
      <c r="E381" s="6">
        <v>204.04955200000001</v>
      </c>
      <c r="F381" s="6">
        <v>197.28794599999998</v>
      </c>
      <c r="G381" s="6">
        <v>166.919253</v>
      </c>
      <c r="H381" s="7">
        <v>2445705.16</v>
      </c>
      <c r="I381" s="7">
        <v>2587128.11</v>
      </c>
      <c r="J381" s="7">
        <v>2067142.05</v>
      </c>
      <c r="K381" s="8">
        <v>146</v>
      </c>
      <c r="L381" s="8">
        <v>106</v>
      </c>
      <c r="M381" s="8">
        <v>93</v>
      </c>
    </row>
    <row r="382" spans="1:13" x14ac:dyDescent="0.25">
      <c r="A382" s="4" t="s">
        <v>17</v>
      </c>
      <c r="B382" s="5" t="s">
        <v>1</v>
      </c>
      <c r="C382" s="4" t="s">
        <v>6</v>
      </c>
      <c r="D382" s="5" t="s">
        <v>59</v>
      </c>
      <c r="E382" s="6">
        <v>113.23066500000002</v>
      </c>
      <c r="F382" s="6">
        <v>159.479704</v>
      </c>
      <c r="G382" s="6">
        <v>167.856168</v>
      </c>
      <c r="H382" s="7">
        <v>1272428.48</v>
      </c>
      <c r="I382" s="7">
        <v>1791264.33</v>
      </c>
      <c r="J382" s="7">
        <v>1969970.05</v>
      </c>
      <c r="K382" s="8">
        <v>153</v>
      </c>
      <c r="L382" s="8">
        <v>219</v>
      </c>
      <c r="M382" s="8">
        <v>210</v>
      </c>
    </row>
    <row r="383" spans="1:13" x14ac:dyDescent="0.25">
      <c r="A383" s="4" t="s">
        <v>17</v>
      </c>
      <c r="B383" s="5" t="s">
        <v>1</v>
      </c>
      <c r="C383" s="4" t="s">
        <v>6</v>
      </c>
      <c r="D383" s="5" t="s">
        <v>60</v>
      </c>
      <c r="E383" s="6">
        <v>250.30026599999997</v>
      </c>
      <c r="F383" s="6">
        <v>250.92578699999999</v>
      </c>
      <c r="G383" s="6">
        <v>340.30280800000003</v>
      </c>
      <c r="H383" s="7">
        <v>3189474.04</v>
      </c>
      <c r="I383" s="7">
        <v>3057797.13</v>
      </c>
      <c r="J383" s="7">
        <v>4385164.18</v>
      </c>
      <c r="K383" s="8">
        <v>277</v>
      </c>
      <c r="L383" s="8">
        <v>281</v>
      </c>
      <c r="M383" s="8">
        <v>347</v>
      </c>
    </row>
    <row r="384" spans="1:13" x14ac:dyDescent="0.25">
      <c r="A384" s="4" t="s">
        <v>17</v>
      </c>
      <c r="B384" s="5" t="s">
        <v>1</v>
      </c>
      <c r="C384" s="4" t="s">
        <v>6</v>
      </c>
      <c r="D384" s="5" t="s">
        <v>61</v>
      </c>
      <c r="E384" s="6">
        <v>107.73544800000001</v>
      </c>
      <c r="F384" s="6">
        <v>104.47451899999999</v>
      </c>
      <c r="G384" s="6">
        <v>113.528261</v>
      </c>
      <c r="H384" s="7">
        <v>1634877.97</v>
      </c>
      <c r="I384" s="7">
        <v>1654007.54</v>
      </c>
      <c r="J384" s="7">
        <v>1897754.11</v>
      </c>
      <c r="K384" s="8">
        <v>58</v>
      </c>
      <c r="L384" s="8">
        <v>61</v>
      </c>
      <c r="M384" s="8">
        <v>65</v>
      </c>
    </row>
    <row r="385" spans="1:13" x14ac:dyDescent="0.25">
      <c r="A385" s="4" t="s">
        <v>17</v>
      </c>
      <c r="B385" s="5" t="s">
        <v>1</v>
      </c>
      <c r="C385" s="4" t="s">
        <v>7</v>
      </c>
      <c r="D385" s="5" t="s">
        <v>59</v>
      </c>
      <c r="E385" s="6">
        <v>505.30166400000002</v>
      </c>
      <c r="F385" s="6">
        <v>490.85645600000004</v>
      </c>
      <c r="G385" s="6">
        <v>530.91705300000001</v>
      </c>
      <c r="H385" s="7">
        <v>6195481.8600000003</v>
      </c>
      <c r="I385" s="7">
        <v>6028730.9500000002</v>
      </c>
      <c r="J385" s="7">
        <v>6688921.3600000003</v>
      </c>
      <c r="K385" s="8">
        <v>644</v>
      </c>
      <c r="L385" s="8">
        <v>595</v>
      </c>
      <c r="M385" s="8">
        <v>621</v>
      </c>
    </row>
    <row r="386" spans="1:13" x14ac:dyDescent="0.25">
      <c r="A386" s="4" t="s">
        <v>17</v>
      </c>
      <c r="B386" s="5" t="s">
        <v>1</v>
      </c>
      <c r="C386" s="4" t="s">
        <v>7</v>
      </c>
      <c r="D386" s="5" t="s">
        <v>60</v>
      </c>
      <c r="E386" s="6">
        <v>757.65510200000006</v>
      </c>
      <c r="F386" s="6">
        <v>654.93056299999989</v>
      </c>
      <c r="G386" s="6">
        <v>737.76291800000001</v>
      </c>
      <c r="H386" s="7">
        <v>9902699.6099999994</v>
      </c>
      <c r="I386" s="7">
        <v>8087760.6299999999</v>
      </c>
      <c r="J386" s="7">
        <v>9639810.0800000001</v>
      </c>
      <c r="K386" s="8">
        <v>670</v>
      </c>
      <c r="L386" s="8">
        <v>593</v>
      </c>
      <c r="M386" s="8">
        <v>648</v>
      </c>
    </row>
    <row r="387" spans="1:13" x14ac:dyDescent="0.25">
      <c r="A387" s="4" t="s">
        <v>17</v>
      </c>
      <c r="B387" s="5" t="s">
        <v>1</v>
      </c>
      <c r="C387" s="4" t="s">
        <v>7</v>
      </c>
      <c r="D387" s="5" t="s">
        <v>61</v>
      </c>
      <c r="E387" s="6">
        <v>513.3917019999999</v>
      </c>
      <c r="F387" s="6">
        <v>402.66211099999998</v>
      </c>
      <c r="G387" s="6">
        <v>496.91490700000003</v>
      </c>
      <c r="H387" s="7">
        <v>7424717.7599999998</v>
      </c>
      <c r="I387" s="7">
        <v>5182926.57</v>
      </c>
      <c r="J387" s="7">
        <v>6673841.75</v>
      </c>
      <c r="K387" s="8">
        <v>231</v>
      </c>
      <c r="L387" s="8">
        <v>189</v>
      </c>
      <c r="M387" s="8">
        <v>235</v>
      </c>
    </row>
    <row r="388" spans="1:13" x14ac:dyDescent="0.25">
      <c r="A388" s="4" t="s">
        <v>17</v>
      </c>
      <c r="B388" s="5" t="s">
        <v>1</v>
      </c>
      <c r="C388" s="4" t="s">
        <v>8</v>
      </c>
      <c r="D388" s="5" t="s">
        <v>59</v>
      </c>
      <c r="E388" s="6">
        <v>42.998691000000001</v>
      </c>
      <c r="F388" s="6">
        <v>30.212647999999998</v>
      </c>
      <c r="G388" s="6">
        <v>24.309882999999999</v>
      </c>
      <c r="H388" s="7">
        <v>462327.05</v>
      </c>
      <c r="I388" s="7">
        <v>424602.77</v>
      </c>
      <c r="J388" s="7">
        <v>328705.68</v>
      </c>
      <c r="K388" s="8">
        <v>50</v>
      </c>
      <c r="L388" s="8">
        <v>37</v>
      </c>
      <c r="M388" s="8">
        <v>31</v>
      </c>
    </row>
    <row r="389" spans="1:13" x14ac:dyDescent="0.25">
      <c r="A389" s="4" t="s">
        <v>17</v>
      </c>
      <c r="B389" s="5" t="s">
        <v>1</v>
      </c>
      <c r="C389" s="4" t="s">
        <v>8</v>
      </c>
      <c r="D389" s="5" t="s">
        <v>60</v>
      </c>
      <c r="E389" s="6">
        <v>62.496991999999999</v>
      </c>
      <c r="F389" s="6">
        <v>45.658837000000005</v>
      </c>
      <c r="G389" s="6">
        <v>46.332038000000004</v>
      </c>
      <c r="H389" s="7">
        <v>767302.24</v>
      </c>
      <c r="I389" s="7">
        <v>450703.14</v>
      </c>
      <c r="J389" s="7">
        <v>665419.81999999995</v>
      </c>
      <c r="K389" s="8">
        <v>73</v>
      </c>
      <c r="L389" s="8">
        <v>45</v>
      </c>
      <c r="M389" s="8">
        <v>43</v>
      </c>
    </row>
    <row r="390" spans="1:13" x14ac:dyDescent="0.25">
      <c r="A390" s="4" t="s">
        <v>17</v>
      </c>
      <c r="B390" s="5" t="s">
        <v>1</v>
      </c>
      <c r="C390" s="4" t="s">
        <v>8</v>
      </c>
      <c r="D390" s="5" t="s">
        <v>61</v>
      </c>
      <c r="E390" s="6">
        <v>23.324838</v>
      </c>
      <c r="F390" s="6">
        <v>40.350845</v>
      </c>
      <c r="G390" s="6">
        <v>34.564220999999996</v>
      </c>
      <c r="H390" s="7">
        <v>265137.63</v>
      </c>
      <c r="I390" s="7">
        <v>473578.86</v>
      </c>
      <c r="J390" s="7">
        <v>375600.95</v>
      </c>
      <c r="K390" s="8">
        <v>11</v>
      </c>
      <c r="L390" s="8">
        <v>18</v>
      </c>
      <c r="M390" s="8">
        <v>17</v>
      </c>
    </row>
    <row r="391" spans="1:13" x14ac:dyDescent="0.25">
      <c r="A391" s="4" t="s">
        <v>18</v>
      </c>
      <c r="B391" s="5" t="s">
        <v>1</v>
      </c>
      <c r="C391" s="4" t="s">
        <v>4</v>
      </c>
      <c r="D391" s="5" t="s">
        <v>59</v>
      </c>
      <c r="E391" s="6">
        <v>13.372678000000001</v>
      </c>
      <c r="F391" s="6">
        <v>0.65630100000000002</v>
      </c>
      <c r="G391" s="6">
        <v>1.7700750000000001</v>
      </c>
      <c r="H391" s="7">
        <v>145912.47</v>
      </c>
      <c r="I391" s="7">
        <v>5873.17</v>
      </c>
      <c r="J391" s="7">
        <v>20355.71</v>
      </c>
      <c r="K391" s="8">
        <v>21</v>
      </c>
      <c r="L391" s="8">
        <v>1</v>
      </c>
      <c r="M391" s="8">
        <v>3</v>
      </c>
    </row>
    <row r="392" spans="1:13" x14ac:dyDescent="0.25">
      <c r="A392" s="4" t="s">
        <v>18</v>
      </c>
      <c r="B392" s="5" t="s">
        <v>1</v>
      </c>
      <c r="C392" s="4" t="s">
        <v>4</v>
      </c>
      <c r="D392" s="5" t="s">
        <v>60</v>
      </c>
      <c r="E392" s="6">
        <v>9.4678660000000008</v>
      </c>
      <c r="F392" s="6">
        <v>0.52195199999999997</v>
      </c>
      <c r="G392" s="6">
        <v>0.493786</v>
      </c>
      <c r="H392" s="7">
        <v>91771.93</v>
      </c>
      <c r="I392" s="7">
        <v>9908.7199999999993</v>
      </c>
      <c r="J392" s="7">
        <v>4290.6499999999996</v>
      </c>
      <c r="K392" s="8">
        <v>13</v>
      </c>
      <c r="L392" s="8">
        <v>1</v>
      </c>
      <c r="M392" s="8">
        <v>1</v>
      </c>
    </row>
    <row r="393" spans="1:13" x14ac:dyDescent="0.25">
      <c r="A393" s="4" t="s">
        <v>18</v>
      </c>
      <c r="B393" s="5" t="s">
        <v>1</v>
      </c>
      <c r="C393" s="4" t="s">
        <v>4</v>
      </c>
      <c r="D393" s="5" t="s">
        <v>61</v>
      </c>
      <c r="E393" s="6">
        <v>4.5090370000000002</v>
      </c>
      <c r="F393" s="6">
        <v>0</v>
      </c>
      <c r="G393" s="6">
        <v>0</v>
      </c>
      <c r="H393" s="7">
        <v>46505.81</v>
      </c>
      <c r="I393" s="7">
        <v>0</v>
      </c>
      <c r="J393" s="7">
        <v>0</v>
      </c>
      <c r="K393" s="8">
        <v>1</v>
      </c>
      <c r="L393" s="8">
        <v>0</v>
      </c>
      <c r="M393" s="8">
        <v>0</v>
      </c>
    </row>
    <row r="394" spans="1:13" x14ac:dyDescent="0.25">
      <c r="A394" s="4" t="s">
        <v>18</v>
      </c>
      <c r="B394" s="5" t="s">
        <v>1</v>
      </c>
      <c r="C394" s="4" t="s">
        <v>5</v>
      </c>
      <c r="D394" s="5" t="s">
        <v>59</v>
      </c>
      <c r="E394" s="6">
        <v>36.110496999999995</v>
      </c>
      <c r="F394" s="6">
        <v>24.621691000000002</v>
      </c>
      <c r="G394" s="6">
        <v>36.171937</v>
      </c>
      <c r="H394" s="7">
        <v>463909.09</v>
      </c>
      <c r="I394" s="7">
        <v>382870.84</v>
      </c>
      <c r="J394" s="7">
        <v>519554.25</v>
      </c>
      <c r="K394" s="8">
        <v>52</v>
      </c>
      <c r="L394" s="8">
        <v>37</v>
      </c>
      <c r="M394" s="8">
        <v>55</v>
      </c>
    </row>
    <row r="395" spans="1:13" x14ac:dyDescent="0.25">
      <c r="A395" s="4" t="s">
        <v>18</v>
      </c>
      <c r="B395" s="5" t="s">
        <v>1</v>
      </c>
      <c r="C395" s="4" t="s">
        <v>5</v>
      </c>
      <c r="D395" s="5" t="s">
        <v>60</v>
      </c>
      <c r="E395" s="6">
        <v>31.662019000000001</v>
      </c>
      <c r="F395" s="6">
        <v>18.048374999999997</v>
      </c>
      <c r="G395" s="6">
        <v>24.398801000000002</v>
      </c>
      <c r="H395" s="7">
        <v>415885.54</v>
      </c>
      <c r="I395" s="7">
        <v>303841.67</v>
      </c>
      <c r="J395" s="7">
        <v>429979.5</v>
      </c>
      <c r="K395" s="8">
        <v>32</v>
      </c>
      <c r="L395" s="8">
        <v>25</v>
      </c>
      <c r="M395" s="8">
        <v>37</v>
      </c>
    </row>
    <row r="396" spans="1:13" x14ac:dyDescent="0.25">
      <c r="A396" s="4" t="s">
        <v>18</v>
      </c>
      <c r="B396" s="5" t="s">
        <v>1</v>
      </c>
      <c r="C396" s="4" t="s">
        <v>5</v>
      </c>
      <c r="D396" s="5" t="s">
        <v>61</v>
      </c>
      <c r="E396" s="6">
        <v>2.2778520000000002</v>
      </c>
      <c r="F396" s="6">
        <v>1.0869200000000001</v>
      </c>
      <c r="G396" s="6">
        <v>7.8738090000000005</v>
      </c>
      <c r="H396" s="7">
        <v>44632.78</v>
      </c>
      <c r="I396" s="7">
        <v>13715.04</v>
      </c>
      <c r="J396" s="7">
        <v>98368.21</v>
      </c>
      <c r="K396" s="8">
        <v>1</v>
      </c>
      <c r="L396" s="8">
        <v>1</v>
      </c>
      <c r="M396" s="8">
        <v>3</v>
      </c>
    </row>
    <row r="397" spans="1:13" x14ac:dyDescent="0.25">
      <c r="A397" s="4" t="s">
        <v>18</v>
      </c>
      <c r="B397" s="5" t="s">
        <v>1</v>
      </c>
      <c r="C397" s="4" t="s">
        <v>6</v>
      </c>
      <c r="D397" s="5" t="s">
        <v>59</v>
      </c>
      <c r="E397" s="6">
        <v>31.268035999999999</v>
      </c>
      <c r="F397" s="6">
        <v>49.844842</v>
      </c>
      <c r="G397" s="6">
        <v>43.549538999999996</v>
      </c>
      <c r="H397" s="7">
        <v>421639.74</v>
      </c>
      <c r="I397" s="7">
        <v>828526.07</v>
      </c>
      <c r="J397" s="7">
        <v>537469.18999999994</v>
      </c>
      <c r="K397" s="8">
        <v>47</v>
      </c>
      <c r="L397" s="8">
        <v>75</v>
      </c>
      <c r="M397" s="8">
        <v>70</v>
      </c>
    </row>
    <row r="398" spans="1:13" x14ac:dyDescent="0.25">
      <c r="A398" s="4" t="s">
        <v>18</v>
      </c>
      <c r="B398" s="5" t="s">
        <v>1</v>
      </c>
      <c r="C398" s="4" t="s">
        <v>6</v>
      </c>
      <c r="D398" s="5" t="s">
        <v>60</v>
      </c>
      <c r="E398" s="6">
        <v>43.798676999999998</v>
      </c>
      <c r="F398" s="6">
        <v>52.881971</v>
      </c>
      <c r="G398" s="6">
        <v>48.554073000000002</v>
      </c>
      <c r="H398" s="7">
        <v>719030.58</v>
      </c>
      <c r="I398" s="7">
        <v>870134.72</v>
      </c>
      <c r="J398" s="7">
        <v>867048.81</v>
      </c>
      <c r="K398" s="8">
        <v>65</v>
      </c>
      <c r="L398" s="8">
        <v>74</v>
      </c>
      <c r="M398" s="8">
        <v>78</v>
      </c>
    </row>
    <row r="399" spans="1:13" x14ac:dyDescent="0.25">
      <c r="A399" s="4" t="s">
        <v>18</v>
      </c>
      <c r="B399" s="5" t="s">
        <v>1</v>
      </c>
      <c r="C399" s="4" t="s">
        <v>6</v>
      </c>
      <c r="D399" s="5" t="s">
        <v>61</v>
      </c>
      <c r="E399" s="6">
        <v>0</v>
      </c>
      <c r="F399" s="6">
        <v>4.6670359999999995</v>
      </c>
      <c r="G399" s="6">
        <v>2.2778520000000002</v>
      </c>
      <c r="H399" s="7">
        <v>0</v>
      </c>
      <c r="I399" s="7">
        <v>114838.76</v>
      </c>
      <c r="J399" s="7">
        <v>185067.83</v>
      </c>
      <c r="K399" s="8">
        <v>0</v>
      </c>
      <c r="L399" s="8">
        <v>4</v>
      </c>
      <c r="M399" s="8">
        <v>1</v>
      </c>
    </row>
    <row r="400" spans="1:13" x14ac:dyDescent="0.25">
      <c r="A400" s="4" t="s">
        <v>18</v>
      </c>
      <c r="B400" s="5" t="s">
        <v>1</v>
      </c>
      <c r="C400" s="4" t="s">
        <v>7</v>
      </c>
      <c r="D400" s="5" t="s">
        <v>59</v>
      </c>
      <c r="E400" s="6">
        <v>220.64949000000004</v>
      </c>
      <c r="F400" s="6">
        <v>209.053258</v>
      </c>
      <c r="G400" s="6">
        <v>233.08093199999999</v>
      </c>
      <c r="H400" s="7">
        <v>3345245.05</v>
      </c>
      <c r="I400" s="7">
        <v>4236250.8499999996</v>
      </c>
      <c r="J400" s="7">
        <v>3484253.07</v>
      </c>
      <c r="K400" s="8">
        <v>285</v>
      </c>
      <c r="L400" s="8">
        <v>289</v>
      </c>
      <c r="M400" s="8">
        <v>313</v>
      </c>
    </row>
    <row r="401" spans="1:13" x14ac:dyDescent="0.25">
      <c r="A401" s="4" t="s">
        <v>18</v>
      </c>
      <c r="B401" s="5" t="s">
        <v>1</v>
      </c>
      <c r="C401" s="4" t="s">
        <v>7</v>
      </c>
      <c r="D401" s="5" t="s">
        <v>60</v>
      </c>
      <c r="E401" s="6">
        <v>155.158805</v>
      </c>
      <c r="F401" s="6">
        <v>152.9879</v>
      </c>
      <c r="G401" s="6">
        <v>193.45586499999996</v>
      </c>
      <c r="H401" s="7">
        <v>2352047.7599999998</v>
      </c>
      <c r="I401" s="7">
        <v>3395124.52</v>
      </c>
      <c r="J401" s="7">
        <v>2962397.84</v>
      </c>
      <c r="K401" s="8">
        <v>180</v>
      </c>
      <c r="L401" s="8">
        <v>192</v>
      </c>
      <c r="M401" s="8">
        <v>227</v>
      </c>
    </row>
    <row r="402" spans="1:13" x14ac:dyDescent="0.25">
      <c r="A402" s="4" t="s">
        <v>18</v>
      </c>
      <c r="B402" s="5" t="s">
        <v>1</v>
      </c>
      <c r="C402" s="4" t="s">
        <v>7</v>
      </c>
      <c r="D402" s="5" t="s">
        <v>61</v>
      </c>
      <c r="E402" s="6">
        <v>14.441996</v>
      </c>
      <c r="F402" s="6">
        <v>19.324375999999997</v>
      </c>
      <c r="G402" s="6">
        <v>21.594908</v>
      </c>
      <c r="H402" s="7">
        <v>258322.82</v>
      </c>
      <c r="I402" s="7">
        <v>309659.59999999998</v>
      </c>
      <c r="J402" s="7">
        <v>238044.78</v>
      </c>
      <c r="K402" s="8">
        <v>10</v>
      </c>
      <c r="L402" s="8">
        <v>15</v>
      </c>
      <c r="M402" s="8">
        <v>13</v>
      </c>
    </row>
    <row r="403" spans="1:13" x14ac:dyDescent="0.25">
      <c r="A403" s="4" t="s">
        <v>18</v>
      </c>
      <c r="B403" s="5" t="s">
        <v>1</v>
      </c>
      <c r="C403" s="4" t="s">
        <v>8</v>
      </c>
      <c r="D403" s="5" t="s">
        <v>59</v>
      </c>
      <c r="E403" s="6">
        <v>3.9951250000000003</v>
      </c>
      <c r="F403" s="6">
        <v>2.4510779999999999</v>
      </c>
      <c r="G403" s="6">
        <v>2.0868159999999998</v>
      </c>
      <c r="H403" s="7">
        <v>36652.82</v>
      </c>
      <c r="I403" s="7">
        <v>34361.760000000002</v>
      </c>
      <c r="J403" s="7">
        <v>29269.31</v>
      </c>
      <c r="K403" s="8">
        <v>6</v>
      </c>
      <c r="L403" s="8">
        <v>4</v>
      </c>
      <c r="M403" s="8">
        <v>1</v>
      </c>
    </row>
    <row r="404" spans="1:13" x14ac:dyDescent="0.25">
      <c r="A404" s="4" t="s">
        <v>18</v>
      </c>
      <c r="B404" s="5" t="s">
        <v>1</v>
      </c>
      <c r="C404" s="4" t="s">
        <v>8</v>
      </c>
      <c r="D404" s="5" t="s">
        <v>60</v>
      </c>
      <c r="E404" s="6">
        <v>2.0044110000000002</v>
      </c>
      <c r="F404" s="6">
        <v>2.6545719999999999</v>
      </c>
      <c r="G404" s="6">
        <v>0</v>
      </c>
      <c r="H404" s="7">
        <v>25984.09</v>
      </c>
      <c r="I404" s="7">
        <v>33617.54</v>
      </c>
      <c r="J404" s="7">
        <v>0</v>
      </c>
      <c r="K404" s="8">
        <v>1</v>
      </c>
      <c r="L404" s="8">
        <v>2</v>
      </c>
      <c r="M404" s="8">
        <v>0</v>
      </c>
    </row>
    <row r="405" spans="1:13" x14ac:dyDescent="0.25">
      <c r="A405" s="4" t="s">
        <v>18</v>
      </c>
      <c r="B405" s="5" t="s">
        <v>1</v>
      </c>
      <c r="C405" s="4" t="s">
        <v>8</v>
      </c>
      <c r="D405" s="5" t="s">
        <v>61</v>
      </c>
      <c r="E405" s="6">
        <v>0</v>
      </c>
      <c r="F405" s="6">
        <v>0</v>
      </c>
      <c r="G405" s="6">
        <v>2.2778520000000002</v>
      </c>
      <c r="H405" s="7">
        <v>0</v>
      </c>
      <c r="I405" s="7">
        <v>0</v>
      </c>
      <c r="J405" s="7">
        <v>34367.33</v>
      </c>
      <c r="K405" s="8">
        <v>0</v>
      </c>
      <c r="L405" s="8">
        <v>0</v>
      </c>
      <c r="M405" s="8">
        <v>1</v>
      </c>
    </row>
    <row r="406" spans="1:13" x14ac:dyDescent="0.25">
      <c r="A406" s="4" t="s">
        <v>19</v>
      </c>
      <c r="B406" s="5" t="s">
        <v>1</v>
      </c>
      <c r="C406" s="4" t="s">
        <v>4</v>
      </c>
      <c r="D406" s="5" t="s">
        <v>59</v>
      </c>
      <c r="E406" s="6">
        <v>28.277676999999997</v>
      </c>
      <c r="F406" s="6">
        <v>3.3622869999999998</v>
      </c>
      <c r="G406" s="6">
        <v>5.7773599999999998</v>
      </c>
      <c r="H406" s="7">
        <v>332056.68</v>
      </c>
      <c r="I406" s="7">
        <v>41825.019999999997</v>
      </c>
      <c r="J406" s="7">
        <v>73165.39</v>
      </c>
      <c r="K406" s="8">
        <v>41</v>
      </c>
      <c r="L406" s="8">
        <v>6</v>
      </c>
      <c r="M406" s="8">
        <v>10</v>
      </c>
    </row>
    <row r="407" spans="1:13" x14ac:dyDescent="0.25">
      <c r="A407" s="4" t="s">
        <v>19</v>
      </c>
      <c r="B407" s="5" t="s">
        <v>1</v>
      </c>
      <c r="C407" s="4" t="s">
        <v>4</v>
      </c>
      <c r="D407" s="5" t="s">
        <v>60</v>
      </c>
      <c r="E407" s="6">
        <v>6.5715069999999995</v>
      </c>
      <c r="F407" s="6">
        <v>6.0688870000000001</v>
      </c>
      <c r="G407" s="6">
        <v>2.0502229999999999</v>
      </c>
      <c r="H407" s="7">
        <v>73113.179999999993</v>
      </c>
      <c r="I407" s="7">
        <v>97843.97</v>
      </c>
      <c r="J407" s="7">
        <v>15082.41</v>
      </c>
      <c r="K407" s="8">
        <v>9</v>
      </c>
      <c r="L407" s="8">
        <v>4</v>
      </c>
      <c r="M407" s="8">
        <v>3</v>
      </c>
    </row>
    <row r="408" spans="1:13" x14ac:dyDescent="0.25">
      <c r="A408" s="4" t="s">
        <v>19</v>
      </c>
      <c r="B408" s="5" t="s">
        <v>1</v>
      </c>
      <c r="C408" s="4" t="s">
        <v>4</v>
      </c>
      <c r="D408" s="5" t="s">
        <v>61</v>
      </c>
      <c r="E408" s="6">
        <v>1.0869200000000001</v>
      </c>
      <c r="F408" s="6">
        <v>0</v>
      </c>
      <c r="G408" s="6">
        <v>0</v>
      </c>
      <c r="H408" s="7">
        <v>4922.67</v>
      </c>
      <c r="I408" s="7">
        <v>0</v>
      </c>
      <c r="J408" s="7">
        <v>0</v>
      </c>
      <c r="K408" s="8">
        <v>1</v>
      </c>
      <c r="L408" s="8">
        <v>0</v>
      </c>
      <c r="M408" s="8">
        <v>0</v>
      </c>
    </row>
    <row r="409" spans="1:13" x14ac:dyDescent="0.25">
      <c r="A409" s="4" t="s">
        <v>19</v>
      </c>
      <c r="B409" s="5" t="s">
        <v>1</v>
      </c>
      <c r="C409" s="4" t="s">
        <v>5</v>
      </c>
      <c r="D409" s="5" t="s">
        <v>59</v>
      </c>
      <c r="E409" s="6">
        <v>80.044657999999998</v>
      </c>
      <c r="F409" s="6">
        <v>80.920842000000022</v>
      </c>
      <c r="G409" s="6">
        <v>76.95286200000001</v>
      </c>
      <c r="H409" s="7">
        <v>1022527.31</v>
      </c>
      <c r="I409" s="7">
        <v>1145523.28</v>
      </c>
      <c r="J409" s="7">
        <v>1050683.3</v>
      </c>
      <c r="K409" s="8">
        <v>117</v>
      </c>
      <c r="L409" s="8">
        <v>118</v>
      </c>
      <c r="M409" s="8">
        <v>114</v>
      </c>
    </row>
    <row r="410" spans="1:13" x14ac:dyDescent="0.25">
      <c r="A410" s="4" t="s">
        <v>19</v>
      </c>
      <c r="B410" s="5" t="s">
        <v>1</v>
      </c>
      <c r="C410" s="4" t="s">
        <v>5</v>
      </c>
      <c r="D410" s="5" t="s">
        <v>60</v>
      </c>
      <c r="E410" s="6">
        <v>65.704354999999993</v>
      </c>
      <c r="F410" s="6">
        <v>87.663196000000013</v>
      </c>
      <c r="G410" s="6">
        <v>54.591284999999999</v>
      </c>
      <c r="H410" s="7">
        <v>977020.29</v>
      </c>
      <c r="I410" s="7">
        <v>1027412.79</v>
      </c>
      <c r="J410" s="7">
        <v>706985.2</v>
      </c>
      <c r="K410" s="8">
        <v>76</v>
      </c>
      <c r="L410" s="8">
        <v>96</v>
      </c>
      <c r="M410" s="8">
        <v>71</v>
      </c>
    </row>
    <row r="411" spans="1:13" x14ac:dyDescent="0.25">
      <c r="A411" s="4" t="s">
        <v>19</v>
      </c>
      <c r="B411" s="5" t="s">
        <v>1</v>
      </c>
      <c r="C411" s="4" t="s">
        <v>5</v>
      </c>
      <c r="D411" s="5" t="s">
        <v>61</v>
      </c>
      <c r="E411" s="6">
        <v>10.641436000000001</v>
      </c>
      <c r="F411" s="6">
        <v>22.514817999999998</v>
      </c>
      <c r="G411" s="6">
        <v>18.996897999999998</v>
      </c>
      <c r="H411" s="7">
        <v>238147.73</v>
      </c>
      <c r="I411" s="7">
        <v>369761.36</v>
      </c>
      <c r="J411" s="7">
        <v>222909.06</v>
      </c>
      <c r="K411" s="8">
        <v>8</v>
      </c>
      <c r="L411" s="8">
        <v>14</v>
      </c>
      <c r="M411" s="8">
        <v>11</v>
      </c>
    </row>
    <row r="412" spans="1:13" x14ac:dyDescent="0.25">
      <c r="A412" s="4" t="s">
        <v>19</v>
      </c>
      <c r="B412" s="5" t="s">
        <v>1</v>
      </c>
      <c r="C412" s="4" t="s">
        <v>6</v>
      </c>
      <c r="D412" s="5" t="s">
        <v>59</v>
      </c>
      <c r="E412" s="6">
        <v>47.595743999999996</v>
      </c>
      <c r="F412" s="6">
        <v>55.261490000000002</v>
      </c>
      <c r="G412" s="6">
        <v>69.274320000000003</v>
      </c>
      <c r="H412" s="7">
        <v>567786.12</v>
      </c>
      <c r="I412" s="7">
        <v>688980.75</v>
      </c>
      <c r="J412" s="7">
        <v>902112.85</v>
      </c>
      <c r="K412" s="8">
        <v>67</v>
      </c>
      <c r="L412" s="8">
        <v>83</v>
      </c>
      <c r="M412" s="8">
        <v>100</v>
      </c>
    </row>
    <row r="413" spans="1:13" x14ac:dyDescent="0.25">
      <c r="A413" s="4" t="s">
        <v>19</v>
      </c>
      <c r="B413" s="5" t="s">
        <v>1</v>
      </c>
      <c r="C413" s="4" t="s">
        <v>6</v>
      </c>
      <c r="D413" s="5" t="s">
        <v>60</v>
      </c>
      <c r="E413" s="6">
        <v>62.849533999999998</v>
      </c>
      <c r="F413" s="6">
        <v>86.053901999999994</v>
      </c>
      <c r="G413" s="6">
        <v>112.66925000000001</v>
      </c>
      <c r="H413" s="7">
        <v>889113.93</v>
      </c>
      <c r="I413" s="7">
        <v>1090721.52</v>
      </c>
      <c r="J413" s="7">
        <v>1702167.07</v>
      </c>
      <c r="K413" s="8">
        <v>73</v>
      </c>
      <c r="L413" s="8">
        <v>94</v>
      </c>
      <c r="M413" s="8">
        <v>138</v>
      </c>
    </row>
    <row r="414" spans="1:13" x14ac:dyDescent="0.25">
      <c r="A414" s="4" t="s">
        <v>19</v>
      </c>
      <c r="B414" s="5" t="s">
        <v>1</v>
      </c>
      <c r="C414" s="4" t="s">
        <v>6</v>
      </c>
      <c r="D414" s="5" t="s">
        <v>61</v>
      </c>
      <c r="E414" s="6">
        <v>23.161680999999998</v>
      </c>
      <c r="F414" s="6">
        <v>9.6585280000000004</v>
      </c>
      <c r="G414" s="6">
        <v>7.4920080000000002</v>
      </c>
      <c r="H414" s="7">
        <v>346553.99</v>
      </c>
      <c r="I414" s="7">
        <v>111909.85</v>
      </c>
      <c r="J414" s="7">
        <v>145949.73000000001</v>
      </c>
      <c r="K414" s="8">
        <v>8</v>
      </c>
      <c r="L414" s="8">
        <v>6</v>
      </c>
      <c r="M414" s="8">
        <v>7</v>
      </c>
    </row>
    <row r="415" spans="1:13" x14ac:dyDescent="0.25">
      <c r="A415" s="4" t="s">
        <v>19</v>
      </c>
      <c r="B415" s="5" t="s">
        <v>1</v>
      </c>
      <c r="C415" s="4" t="s">
        <v>7</v>
      </c>
      <c r="D415" s="5" t="s">
        <v>59</v>
      </c>
      <c r="E415" s="6">
        <v>463.2343360000001</v>
      </c>
      <c r="F415" s="6">
        <v>438.63177000000002</v>
      </c>
      <c r="G415" s="6">
        <v>502.94073399999991</v>
      </c>
      <c r="H415" s="7">
        <v>5929367.5800000001</v>
      </c>
      <c r="I415" s="7">
        <v>5876887.1799999997</v>
      </c>
      <c r="J415" s="7">
        <v>6613776.0499999998</v>
      </c>
      <c r="K415" s="8">
        <v>596</v>
      </c>
      <c r="L415" s="8">
        <v>558</v>
      </c>
      <c r="M415" s="8">
        <v>641</v>
      </c>
    </row>
    <row r="416" spans="1:13" x14ac:dyDescent="0.25">
      <c r="A416" s="4" t="s">
        <v>19</v>
      </c>
      <c r="B416" s="5" t="s">
        <v>1</v>
      </c>
      <c r="C416" s="4" t="s">
        <v>7</v>
      </c>
      <c r="D416" s="5" t="s">
        <v>60</v>
      </c>
      <c r="E416" s="6">
        <v>475.21006899999998</v>
      </c>
      <c r="F416" s="6">
        <v>539.41177500000003</v>
      </c>
      <c r="G416" s="6">
        <v>486.05188699999997</v>
      </c>
      <c r="H416" s="7">
        <v>6903197.2300000004</v>
      </c>
      <c r="I416" s="7">
        <v>7626256.4800000004</v>
      </c>
      <c r="J416" s="7">
        <v>6937490.0199999996</v>
      </c>
      <c r="K416" s="8">
        <v>498</v>
      </c>
      <c r="L416" s="8">
        <v>551</v>
      </c>
      <c r="M416" s="8">
        <v>513</v>
      </c>
    </row>
    <row r="417" spans="1:13" x14ac:dyDescent="0.25">
      <c r="A417" s="4" t="s">
        <v>19</v>
      </c>
      <c r="B417" s="5" t="s">
        <v>1</v>
      </c>
      <c r="C417" s="4" t="s">
        <v>7</v>
      </c>
      <c r="D417" s="5" t="s">
        <v>61</v>
      </c>
      <c r="E417" s="6">
        <v>58.914473999999998</v>
      </c>
      <c r="F417" s="6">
        <v>70.824729000000005</v>
      </c>
      <c r="G417" s="6">
        <v>114.52001999999999</v>
      </c>
      <c r="H417" s="7">
        <v>874708.77</v>
      </c>
      <c r="I417" s="7">
        <v>1022730.02</v>
      </c>
      <c r="J417" s="7">
        <v>1688294.79</v>
      </c>
      <c r="K417" s="8">
        <v>36</v>
      </c>
      <c r="L417" s="8">
        <v>47</v>
      </c>
      <c r="M417" s="8">
        <v>60</v>
      </c>
    </row>
    <row r="418" spans="1:13" x14ac:dyDescent="0.25">
      <c r="A418" s="4" t="s">
        <v>19</v>
      </c>
      <c r="B418" s="5" t="s">
        <v>1</v>
      </c>
      <c r="C418" s="4" t="s">
        <v>8</v>
      </c>
      <c r="D418" s="5" t="s">
        <v>59</v>
      </c>
      <c r="E418" s="6">
        <v>7.4081329999999994</v>
      </c>
      <c r="F418" s="6">
        <v>9.8664109999999994</v>
      </c>
      <c r="G418" s="6">
        <v>8.1065869999999993</v>
      </c>
      <c r="H418" s="7">
        <v>72753.52</v>
      </c>
      <c r="I418" s="7">
        <v>173193.18</v>
      </c>
      <c r="J418" s="7">
        <v>82683.11</v>
      </c>
      <c r="K418" s="8">
        <v>10</v>
      </c>
      <c r="L418" s="8">
        <v>12</v>
      </c>
      <c r="M418" s="8">
        <v>10</v>
      </c>
    </row>
    <row r="419" spans="1:13" x14ac:dyDescent="0.25">
      <c r="A419" s="4" t="s">
        <v>19</v>
      </c>
      <c r="B419" s="5" t="s">
        <v>1</v>
      </c>
      <c r="C419" s="4" t="s">
        <v>8</v>
      </c>
      <c r="D419" s="5" t="s">
        <v>60</v>
      </c>
      <c r="E419" s="6">
        <v>6.5977259999999998</v>
      </c>
      <c r="F419" s="6">
        <v>6.6256550000000001</v>
      </c>
      <c r="G419" s="6">
        <v>7.3778039999999994</v>
      </c>
      <c r="H419" s="7">
        <v>96881.39</v>
      </c>
      <c r="I419" s="7">
        <v>59395.28</v>
      </c>
      <c r="J419" s="7">
        <v>111076.92</v>
      </c>
      <c r="K419" s="8">
        <v>8</v>
      </c>
      <c r="L419" s="8">
        <v>8</v>
      </c>
      <c r="M419" s="8">
        <v>9</v>
      </c>
    </row>
    <row r="420" spans="1:13" x14ac:dyDescent="0.25">
      <c r="A420" s="4" t="s">
        <v>19</v>
      </c>
      <c r="B420" s="5" t="s">
        <v>1</v>
      </c>
      <c r="C420" s="4" t="s">
        <v>8</v>
      </c>
      <c r="D420" s="5" t="s">
        <v>61</v>
      </c>
      <c r="E420" s="6">
        <v>0</v>
      </c>
      <c r="F420" s="6">
        <v>4.6040380000000001</v>
      </c>
      <c r="G420" s="6">
        <v>0.65113200000000004</v>
      </c>
      <c r="H420" s="7">
        <v>0</v>
      </c>
      <c r="I420" s="7">
        <v>64875.16</v>
      </c>
      <c r="J420" s="7">
        <v>16322.89</v>
      </c>
      <c r="K420" s="8">
        <v>0</v>
      </c>
      <c r="L420" s="8">
        <v>3</v>
      </c>
      <c r="M420" s="8">
        <v>1</v>
      </c>
    </row>
    <row r="421" spans="1:13" x14ac:dyDescent="0.25">
      <c r="A421" s="4" t="s">
        <v>20</v>
      </c>
      <c r="B421" s="5" t="s">
        <v>1</v>
      </c>
      <c r="C421" s="4" t="s">
        <v>4</v>
      </c>
      <c r="D421" s="5" t="s">
        <v>59</v>
      </c>
      <c r="E421" s="6">
        <v>96.786745999999994</v>
      </c>
      <c r="F421" s="6">
        <v>20.083609000000003</v>
      </c>
      <c r="G421" s="6">
        <v>32.88427699999999</v>
      </c>
      <c r="H421" s="7">
        <v>978653.34</v>
      </c>
      <c r="I421" s="7">
        <v>220285.11</v>
      </c>
      <c r="J421" s="7">
        <v>344223.31</v>
      </c>
      <c r="K421" s="8">
        <v>143</v>
      </c>
      <c r="L421" s="8">
        <v>29</v>
      </c>
      <c r="M421" s="8">
        <v>53</v>
      </c>
    </row>
    <row r="422" spans="1:13" x14ac:dyDescent="0.25">
      <c r="A422" s="4" t="s">
        <v>20</v>
      </c>
      <c r="B422" s="5" t="s">
        <v>1</v>
      </c>
      <c r="C422" s="4" t="s">
        <v>4</v>
      </c>
      <c r="D422" s="5" t="s">
        <v>60</v>
      </c>
      <c r="E422" s="6">
        <v>106.16722900000002</v>
      </c>
      <c r="F422" s="6">
        <v>19.948446000000001</v>
      </c>
      <c r="G422" s="6">
        <v>31.213945999999996</v>
      </c>
      <c r="H422" s="7">
        <v>1163041.18</v>
      </c>
      <c r="I422" s="7">
        <v>208520.67</v>
      </c>
      <c r="J422" s="7">
        <v>404051.65</v>
      </c>
      <c r="K422" s="8">
        <v>143</v>
      </c>
      <c r="L422" s="8">
        <v>33</v>
      </c>
      <c r="M422" s="8">
        <v>45</v>
      </c>
    </row>
    <row r="423" spans="1:13" x14ac:dyDescent="0.25">
      <c r="A423" s="4" t="s">
        <v>20</v>
      </c>
      <c r="B423" s="5" t="s">
        <v>1</v>
      </c>
      <c r="C423" s="4" t="s">
        <v>4</v>
      </c>
      <c r="D423" s="5" t="s">
        <v>61</v>
      </c>
      <c r="E423" s="6">
        <v>51.215862999999999</v>
      </c>
      <c r="F423" s="6">
        <v>13.182966</v>
      </c>
      <c r="G423" s="6">
        <v>30.384041999999997</v>
      </c>
      <c r="H423" s="7">
        <v>562113.38</v>
      </c>
      <c r="I423" s="7">
        <v>168565.7</v>
      </c>
      <c r="J423" s="7">
        <v>348512.52</v>
      </c>
      <c r="K423" s="8">
        <v>37</v>
      </c>
      <c r="L423" s="8">
        <v>11</v>
      </c>
      <c r="M423" s="8">
        <v>23</v>
      </c>
    </row>
    <row r="424" spans="1:13" x14ac:dyDescent="0.25">
      <c r="A424" s="4" t="s">
        <v>20</v>
      </c>
      <c r="B424" s="5" t="s">
        <v>1</v>
      </c>
      <c r="C424" s="4" t="s">
        <v>5</v>
      </c>
      <c r="D424" s="5" t="s">
        <v>59</v>
      </c>
      <c r="E424" s="6">
        <v>340.00548200000003</v>
      </c>
      <c r="F424" s="6">
        <v>314.23697399999992</v>
      </c>
      <c r="G424" s="6">
        <v>267.13890900000001</v>
      </c>
      <c r="H424" s="7">
        <v>3779925</v>
      </c>
      <c r="I424" s="7">
        <v>3301546.2</v>
      </c>
      <c r="J424" s="7">
        <v>3201166.54</v>
      </c>
      <c r="K424" s="8">
        <v>456</v>
      </c>
      <c r="L424" s="8">
        <v>409</v>
      </c>
      <c r="M424" s="8">
        <v>361</v>
      </c>
    </row>
    <row r="425" spans="1:13" x14ac:dyDescent="0.25">
      <c r="A425" s="4" t="s">
        <v>20</v>
      </c>
      <c r="B425" s="5" t="s">
        <v>1</v>
      </c>
      <c r="C425" s="4" t="s">
        <v>5</v>
      </c>
      <c r="D425" s="5" t="s">
        <v>60</v>
      </c>
      <c r="E425" s="6">
        <v>463.57450100000005</v>
      </c>
      <c r="F425" s="6">
        <v>492.76622500000002</v>
      </c>
      <c r="G425" s="6">
        <v>412.60384599999998</v>
      </c>
      <c r="H425" s="7">
        <v>5722919.2599999998</v>
      </c>
      <c r="I425" s="7">
        <v>5659423.7599999998</v>
      </c>
      <c r="J425" s="7">
        <v>5378012.2699999996</v>
      </c>
      <c r="K425" s="8">
        <v>508</v>
      </c>
      <c r="L425" s="8">
        <v>519</v>
      </c>
      <c r="M425" s="8">
        <v>427</v>
      </c>
    </row>
    <row r="426" spans="1:13" x14ac:dyDescent="0.25">
      <c r="A426" s="4" t="s">
        <v>20</v>
      </c>
      <c r="B426" s="5" t="s">
        <v>1</v>
      </c>
      <c r="C426" s="4" t="s">
        <v>5</v>
      </c>
      <c r="D426" s="5" t="s">
        <v>61</v>
      </c>
      <c r="E426" s="6">
        <v>209.43046700000002</v>
      </c>
      <c r="F426" s="6">
        <v>186.46618999999998</v>
      </c>
      <c r="G426" s="6">
        <v>215.36510200000001</v>
      </c>
      <c r="H426" s="7">
        <v>2669459.6800000002</v>
      </c>
      <c r="I426" s="7">
        <v>2408564.9700000002</v>
      </c>
      <c r="J426" s="7">
        <v>2904556.44</v>
      </c>
      <c r="K426" s="8">
        <v>157</v>
      </c>
      <c r="L426" s="8">
        <v>144</v>
      </c>
      <c r="M426" s="8">
        <v>155</v>
      </c>
    </row>
    <row r="427" spans="1:13" x14ac:dyDescent="0.25">
      <c r="A427" s="4" t="s">
        <v>20</v>
      </c>
      <c r="B427" s="5" t="s">
        <v>1</v>
      </c>
      <c r="C427" s="4" t="s">
        <v>6</v>
      </c>
      <c r="D427" s="5" t="s">
        <v>59</v>
      </c>
      <c r="E427" s="6">
        <v>191.56804499999998</v>
      </c>
      <c r="F427" s="6">
        <v>270.05614300000002</v>
      </c>
      <c r="G427" s="6">
        <v>258.69551999999999</v>
      </c>
      <c r="H427" s="7">
        <v>2252034.08</v>
      </c>
      <c r="I427" s="7">
        <v>3083031.69</v>
      </c>
      <c r="J427" s="7">
        <v>3125252.7</v>
      </c>
      <c r="K427" s="8">
        <v>265</v>
      </c>
      <c r="L427" s="8">
        <v>392</v>
      </c>
      <c r="M427" s="8">
        <v>349</v>
      </c>
    </row>
    <row r="428" spans="1:13" x14ac:dyDescent="0.25">
      <c r="A428" s="4" t="s">
        <v>20</v>
      </c>
      <c r="B428" s="5" t="s">
        <v>1</v>
      </c>
      <c r="C428" s="4" t="s">
        <v>6</v>
      </c>
      <c r="D428" s="5" t="s">
        <v>60</v>
      </c>
      <c r="E428" s="6">
        <v>464.21463399999999</v>
      </c>
      <c r="F428" s="6">
        <v>661.344156</v>
      </c>
      <c r="G428" s="6">
        <v>640.59073799999999</v>
      </c>
      <c r="H428" s="7">
        <v>6129356.8600000003</v>
      </c>
      <c r="I428" s="7">
        <v>7676675.4800000004</v>
      </c>
      <c r="J428" s="7">
        <v>7963532.3399999999</v>
      </c>
      <c r="K428" s="8">
        <v>587</v>
      </c>
      <c r="L428" s="8">
        <v>888</v>
      </c>
      <c r="M428" s="8">
        <v>805</v>
      </c>
    </row>
    <row r="429" spans="1:13" x14ac:dyDescent="0.25">
      <c r="A429" s="4" t="s">
        <v>20</v>
      </c>
      <c r="B429" s="5" t="s">
        <v>1</v>
      </c>
      <c r="C429" s="4" t="s">
        <v>6</v>
      </c>
      <c r="D429" s="5" t="s">
        <v>61</v>
      </c>
      <c r="E429" s="6">
        <v>129.18363500000001</v>
      </c>
      <c r="F429" s="6">
        <v>252.47845100000001</v>
      </c>
      <c r="G429" s="6">
        <v>172.39940899999999</v>
      </c>
      <c r="H429" s="7">
        <v>1878291.31</v>
      </c>
      <c r="I429" s="7">
        <v>3615074.72</v>
      </c>
      <c r="J429" s="7">
        <v>2241488.79</v>
      </c>
      <c r="K429" s="8">
        <v>79</v>
      </c>
      <c r="L429" s="8">
        <v>170</v>
      </c>
      <c r="M429" s="8">
        <v>131</v>
      </c>
    </row>
    <row r="430" spans="1:13" x14ac:dyDescent="0.25">
      <c r="A430" s="4" t="s">
        <v>20</v>
      </c>
      <c r="B430" s="5" t="s">
        <v>1</v>
      </c>
      <c r="C430" s="4" t="s">
        <v>7</v>
      </c>
      <c r="D430" s="5" t="s">
        <v>59</v>
      </c>
      <c r="E430" s="6">
        <v>1104.6915309999999</v>
      </c>
      <c r="F430" s="6">
        <v>1062.4745979999998</v>
      </c>
      <c r="G430" s="6">
        <v>1131.828113</v>
      </c>
      <c r="H430" s="7">
        <v>13543992.199999999</v>
      </c>
      <c r="I430" s="7">
        <v>12412643.859999999</v>
      </c>
      <c r="J430" s="7">
        <v>13718271.210000001</v>
      </c>
      <c r="K430" s="8">
        <v>1373</v>
      </c>
      <c r="L430" s="8">
        <v>1322</v>
      </c>
      <c r="M430" s="8">
        <v>1324</v>
      </c>
    </row>
    <row r="431" spans="1:13" x14ac:dyDescent="0.25">
      <c r="A431" s="4" t="s">
        <v>20</v>
      </c>
      <c r="B431" s="5" t="s">
        <v>1</v>
      </c>
      <c r="C431" s="4" t="s">
        <v>7</v>
      </c>
      <c r="D431" s="5" t="s">
        <v>60</v>
      </c>
      <c r="E431" s="6">
        <v>1755.4846940000002</v>
      </c>
      <c r="F431" s="6">
        <v>1803.4251130000002</v>
      </c>
      <c r="G431" s="6">
        <v>1720.5575179999998</v>
      </c>
      <c r="H431" s="7">
        <v>21256380.170000002</v>
      </c>
      <c r="I431" s="7">
        <v>21391469.75</v>
      </c>
      <c r="J431" s="7">
        <v>21596844.260000002</v>
      </c>
      <c r="K431" s="8">
        <v>1654</v>
      </c>
      <c r="L431" s="8">
        <v>1746</v>
      </c>
      <c r="M431" s="8">
        <v>1731</v>
      </c>
    </row>
    <row r="432" spans="1:13" x14ac:dyDescent="0.25">
      <c r="A432" s="4" t="s">
        <v>20</v>
      </c>
      <c r="B432" s="5" t="s">
        <v>1</v>
      </c>
      <c r="C432" s="4" t="s">
        <v>7</v>
      </c>
      <c r="D432" s="5" t="s">
        <v>61</v>
      </c>
      <c r="E432" s="6">
        <v>712.23040400000002</v>
      </c>
      <c r="F432" s="6">
        <v>729.06781000000001</v>
      </c>
      <c r="G432" s="6">
        <v>830.18463199999997</v>
      </c>
      <c r="H432" s="7">
        <v>8676100.1099999994</v>
      </c>
      <c r="I432" s="7">
        <v>9337905.8699999992</v>
      </c>
      <c r="J432" s="7">
        <v>10007571.75</v>
      </c>
      <c r="K432" s="8">
        <v>431</v>
      </c>
      <c r="L432" s="8">
        <v>437</v>
      </c>
      <c r="M432" s="8">
        <v>493</v>
      </c>
    </row>
    <row r="433" spans="1:13" x14ac:dyDescent="0.25">
      <c r="A433" s="4" t="s">
        <v>20</v>
      </c>
      <c r="B433" s="5" t="s">
        <v>1</v>
      </c>
      <c r="C433" s="4" t="s">
        <v>8</v>
      </c>
      <c r="D433" s="5" t="s">
        <v>59</v>
      </c>
      <c r="E433" s="6">
        <v>151.07144499999998</v>
      </c>
      <c r="F433" s="6">
        <v>123.346295</v>
      </c>
      <c r="G433" s="6">
        <v>177.09364199999999</v>
      </c>
      <c r="H433" s="7">
        <v>1784166.25</v>
      </c>
      <c r="I433" s="7">
        <v>1435400.48</v>
      </c>
      <c r="J433" s="7">
        <v>2311633.52</v>
      </c>
      <c r="K433" s="8">
        <v>188</v>
      </c>
      <c r="L433" s="8">
        <v>158</v>
      </c>
      <c r="M433" s="8">
        <v>193</v>
      </c>
    </row>
    <row r="434" spans="1:13" x14ac:dyDescent="0.25">
      <c r="A434" s="4" t="s">
        <v>20</v>
      </c>
      <c r="B434" s="5" t="s">
        <v>1</v>
      </c>
      <c r="C434" s="4" t="s">
        <v>8</v>
      </c>
      <c r="D434" s="5" t="s">
        <v>60</v>
      </c>
      <c r="E434" s="6">
        <v>221.52312299999997</v>
      </c>
      <c r="F434" s="6">
        <v>171.55138400000001</v>
      </c>
      <c r="G434" s="6">
        <v>210.34911299999999</v>
      </c>
      <c r="H434" s="7">
        <v>2853979.88</v>
      </c>
      <c r="I434" s="7">
        <v>2356763.5699999998</v>
      </c>
      <c r="J434" s="7">
        <v>2918187.47</v>
      </c>
      <c r="K434" s="8">
        <v>208</v>
      </c>
      <c r="L434" s="8">
        <v>170</v>
      </c>
      <c r="M434" s="8">
        <v>220</v>
      </c>
    </row>
    <row r="435" spans="1:13" x14ac:dyDescent="0.25">
      <c r="A435" s="4" t="s">
        <v>20</v>
      </c>
      <c r="B435" s="5" t="s">
        <v>1</v>
      </c>
      <c r="C435" s="4" t="s">
        <v>8</v>
      </c>
      <c r="D435" s="5" t="s">
        <v>61</v>
      </c>
      <c r="E435" s="6">
        <v>97.987677000000005</v>
      </c>
      <c r="F435" s="6">
        <v>93.275585000000007</v>
      </c>
      <c r="G435" s="6">
        <v>104.771692</v>
      </c>
      <c r="H435" s="7">
        <v>1218341.7</v>
      </c>
      <c r="I435" s="7">
        <v>1164696.26</v>
      </c>
      <c r="J435" s="7">
        <v>1264838.6100000001</v>
      </c>
      <c r="K435" s="8">
        <v>56</v>
      </c>
      <c r="L435" s="8">
        <v>55</v>
      </c>
      <c r="M435" s="8">
        <v>58</v>
      </c>
    </row>
    <row r="436" spans="1:13" x14ac:dyDescent="0.25">
      <c r="A436" s="4" t="s">
        <v>21</v>
      </c>
      <c r="B436" s="5" t="s">
        <v>1</v>
      </c>
      <c r="C436" s="4" t="s">
        <v>4</v>
      </c>
      <c r="D436" s="5" t="s">
        <v>59</v>
      </c>
      <c r="E436" s="6">
        <v>45.394904999999994</v>
      </c>
      <c r="F436" s="6">
        <v>25.898229000000004</v>
      </c>
      <c r="G436" s="6">
        <v>20.846447000000001</v>
      </c>
      <c r="H436" s="7">
        <v>460888.22</v>
      </c>
      <c r="I436" s="7">
        <v>267048.03999999998</v>
      </c>
      <c r="J436" s="7">
        <v>245634.9</v>
      </c>
      <c r="K436" s="8">
        <v>61</v>
      </c>
      <c r="L436" s="8">
        <v>32</v>
      </c>
      <c r="M436" s="8">
        <v>31</v>
      </c>
    </row>
    <row r="437" spans="1:13" x14ac:dyDescent="0.25">
      <c r="A437" s="4" t="s">
        <v>21</v>
      </c>
      <c r="B437" s="5" t="s">
        <v>1</v>
      </c>
      <c r="C437" s="4" t="s">
        <v>4</v>
      </c>
      <c r="D437" s="5" t="s">
        <v>60</v>
      </c>
      <c r="E437" s="6">
        <v>50.206109999999995</v>
      </c>
      <c r="F437" s="6">
        <v>17.312787999999998</v>
      </c>
      <c r="G437" s="6">
        <v>8.2909790000000019</v>
      </c>
      <c r="H437" s="7">
        <v>514431.45</v>
      </c>
      <c r="I437" s="7">
        <v>210852.46</v>
      </c>
      <c r="J437" s="7">
        <v>89310.48</v>
      </c>
      <c r="K437" s="8">
        <v>67</v>
      </c>
      <c r="L437" s="8">
        <v>23</v>
      </c>
      <c r="M437" s="8">
        <v>13</v>
      </c>
    </row>
    <row r="438" spans="1:13" x14ac:dyDescent="0.25">
      <c r="A438" s="4" t="s">
        <v>21</v>
      </c>
      <c r="B438" s="5" t="s">
        <v>1</v>
      </c>
      <c r="C438" s="4" t="s">
        <v>4</v>
      </c>
      <c r="D438" s="5" t="s">
        <v>61</v>
      </c>
      <c r="E438" s="6">
        <v>41.904069999999997</v>
      </c>
      <c r="F438" s="6">
        <v>5.102824</v>
      </c>
      <c r="G438" s="6">
        <v>9.3340720000000026</v>
      </c>
      <c r="H438" s="7">
        <v>298990.7</v>
      </c>
      <c r="I438" s="7">
        <v>57804.35</v>
      </c>
      <c r="J438" s="7">
        <v>64548</v>
      </c>
      <c r="K438" s="8">
        <v>34</v>
      </c>
      <c r="L438" s="8">
        <v>4</v>
      </c>
      <c r="M438" s="8">
        <v>8</v>
      </c>
    </row>
    <row r="439" spans="1:13" x14ac:dyDescent="0.25">
      <c r="A439" s="4" t="s">
        <v>21</v>
      </c>
      <c r="B439" s="5" t="s">
        <v>1</v>
      </c>
      <c r="C439" s="4" t="s">
        <v>5</v>
      </c>
      <c r="D439" s="5" t="s">
        <v>59</v>
      </c>
      <c r="E439" s="6">
        <v>297.27714099999997</v>
      </c>
      <c r="F439" s="6">
        <v>278.78724300000005</v>
      </c>
      <c r="G439" s="6">
        <v>300.86087600000002</v>
      </c>
      <c r="H439" s="7">
        <v>2904976.14</v>
      </c>
      <c r="I439" s="7">
        <v>2927545.65</v>
      </c>
      <c r="J439" s="7">
        <v>3022307.04</v>
      </c>
      <c r="K439" s="8">
        <v>382</v>
      </c>
      <c r="L439" s="8">
        <v>352</v>
      </c>
      <c r="M439" s="8">
        <v>361</v>
      </c>
    </row>
    <row r="440" spans="1:13" x14ac:dyDescent="0.25">
      <c r="A440" s="4" t="s">
        <v>21</v>
      </c>
      <c r="B440" s="5" t="s">
        <v>1</v>
      </c>
      <c r="C440" s="4" t="s">
        <v>5</v>
      </c>
      <c r="D440" s="5" t="s">
        <v>60</v>
      </c>
      <c r="E440" s="6">
        <v>396.23494999999997</v>
      </c>
      <c r="F440" s="6">
        <v>352.54499499999997</v>
      </c>
      <c r="G440" s="6">
        <v>371.167058</v>
      </c>
      <c r="H440" s="7">
        <v>4175873.81</v>
      </c>
      <c r="I440" s="7">
        <v>3601772.99</v>
      </c>
      <c r="J440" s="7">
        <v>4066479.49</v>
      </c>
      <c r="K440" s="8">
        <v>389</v>
      </c>
      <c r="L440" s="8">
        <v>355</v>
      </c>
      <c r="M440" s="8">
        <v>373</v>
      </c>
    </row>
    <row r="441" spans="1:13" x14ac:dyDescent="0.25">
      <c r="A441" s="4" t="s">
        <v>21</v>
      </c>
      <c r="B441" s="5" t="s">
        <v>1</v>
      </c>
      <c r="C441" s="4" t="s">
        <v>5</v>
      </c>
      <c r="D441" s="5" t="s">
        <v>61</v>
      </c>
      <c r="E441" s="6">
        <v>201.80954700000001</v>
      </c>
      <c r="F441" s="6">
        <v>179.64364900000001</v>
      </c>
      <c r="G441" s="6">
        <v>184.74724000000001</v>
      </c>
      <c r="H441" s="7">
        <v>1695229.04</v>
      </c>
      <c r="I441" s="7">
        <v>1487820.73</v>
      </c>
      <c r="J441" s="7">
        <v>1547122.89</v>
      </c>
      <c r="K441" s="8">
        <v>144</v>
      </c>
      <c r="L441" s="8">
        <v>137</v>
      </c>
      <c r="M441" s="8">
        <v>143</v>
      </c>
    </row>
    <row r="442" spans="1:13" x14ac:dyDescent="0.25">
      <c r="A442" s="4" t="s">
        <v>21</v>
      </c>
      <c r="B442" s="5" t="s">
        <v>1</v>
      </c>
      <c r="C442" s="4" t="s">
        <v>6</v>
      </c>
      <c r="D442" s="5" t="s">
        <v>59</v>
      </c>
      <c r="E442" s="6">
        <v>96.446312999999989</v>
      </c>
      <c r="F442" s="6">
        <v>113.27904099999999</v>
      </c>
      <c r="G442" s="6">
        <v>124.710159</v>
      </c>
      <c r="H442" s="7">
        <v>1064103.42</v>
      </c>
      <c r="I442" s="7">
        <v>1271285.8700000001</v>
      </c>
      <c r="J442" s="7">
        <v>1419558.61</v>
      </c>
      <c r="K442" s="8">
        <v>122</v>
      </c>
      <c r="L442" s="8">
        <v>151</v>
      </c>
      <c r="M442" s="8">
        <v>156</v>
      </c>
    </row>
    <row r="443" spans="1:13" x14ac:dyDescent="0.25">
      <c r="A443" s="4" t="s">
        <v>21</v>
      </c>
      <c r="B443" s="5" t="s">
        <v>1</v>
      </c>
      <c r="C443" s="4" t="s">
        <v>6</v>
      </c>
      <c r="D443" s="5" t="s">
        <v>60</v>
      </c>
      <c r="E443" s="6">
        <v>149.50358500000004</v>
      </c>
      <c r="F443" s="6">
        <v>227.377253</v>
      </c>
      <c r="G443" s="6">
        <v>185.77494000000002</v>
      </c>
      <c r="H443" s="7">
        <v>1872373.38</v>
      </c>
      <c r="I443" s="7">
        <v>2555982.48</v>
      </c>
      <c r="J443" s="7">
        <v>2152907.61</v>
      </c>
      <c r="K443" s="8">
        <v>186</v>
      </c>
      <c r="L443" s="8">
        <v>261</v>
      </c>
      <c r="M443" s="8">
        <v>210</v>
      </c>
    </row>
    <row r="444" spans="1:13" x14ac:dyDescent="0.25">
      <c r="A444" s="4" t="s">
        <v>21</v>
      </c>
      <c r="B444" s="5" t="s">
        <v>1</v>
      </c>
      <c r="C444" s="4" t="s">
        <v>6</v>
      </c>
      <c r="D444" s="5" t="s">
        <v>61</v>
      </c>
      <c r="E444" s="6">
        <v>49.256935000000006</v>
      </c>
      <c r="F444" s="6">
        <v>45.334701000000003</v>
      </c>
      <c r="G444" s="6">
        <v>66.180273999999997</v>
      </c>
      <c r="H444" s="7">
        <v>467062.93</v>
      </c>
      <c r="I444" s="7">
        <v>457418.92</v>
      </c>
      <c r="J444" s="7">
        <v>652061.55000000005</v>
      </c>
      <c r="K444" s="8">
        <v>41</v>
      </c>
      <c r="L444" s="8">
        <v>28</v>
      </c>
      <c r="M444" s="8">
        <v>47</v>
      </c>
    </row>
    <row r="445" spans="1:13" x14ac:dyDescent="0.25">
      <c r="A445" s="4" t="s">
        <v>21</v>
      </c>
      <c r="B445" s="5" t="s">
        <v>1</v>
      </c>
      <c r="C445" s="4" t="s">
        <v>7</v>
      </c>
      <c r="D445" s="5" t="s">
        <v>59</v>
      </c>
      <c r="E445" s="6">
        <v>721.69643699999995</v>
      </c>
      <c r="F445" s="6">
        <v>735.61870900000008</v>
      </c>
      <c r="G445" s="6">
        <v>757.74754599999994</v>
      </c>
      <c r="H445" s="7">
        <v>8138631.0700000003</v>
      </c>
      <c r="I445" s="7">
        <v>8456852.7599999998</v>
      </c>
      <c r="J445" s="7">
        <v>8314251.5800000001</v>
      </c>
      <c r="K445" s="8">
        <v>898</v>
      </c>
      <c r="L445" s="8">
        <v>875</v>
      </c>
      <c r="M445" s="8">
        <v>880</v>
      </c>
    </row>
    <row r="446" spans="1:13" x14ac:dyDescent="0.25">
      <c r="A446" s="4" t="s">
        <v>21</v>
      </c>
      <c r="B446" s="5" t="s">
        <v>1</v>
      </c>
      <c r="C446" s="4" t="s">
        <v>7</v>
      </c>
      <c r="D446" s="5" t="s">
        <v>60</v>
      </c>
      <c r="E446" s="6">
        <v>975.80468199999996</v>
      </c>
      <c r="F446" s="6">
        <v>1077.2510670000001</v>
      </c>
      <c r="G446" s="6">
        <v>1015.2334850000001</v>
      </c>
      <c r="H446" s="7">
        <v>11601187.470000001</v>
      </c>
      <c r="I446" s="7">
        <v>12641111.34</v>
      </c>
      <c r="J446" s="7">
        <v>10951037.609999999</v>
      </c>
      <c r="K446" s="8">
        <v>923</v>
      </c>
      <c r="L446" s="8">
        <v>953</v>
      </c>
      <c r="M446" s="8">
        <v>893</v>
      </c>
    </row>
    <row r="447" spans="1:13" x14ac:dyDescent="0.25">
      <c r="A447" s="4" t="s">
        <v>21</v>
      </c>
      <c r="B447" s="5" t="s">
        <v>1</v>
      </c>
      <c r="C447" s="4" t="s">
        <v>7</v>
      </c>
      <c r="D447" s="5" t="s">
        <v>61</v>
      </c>
      <c r="E447" s="6">
        <v>455.26267100000001</v>
      </c>
      <c r="F447" s="6">
        <v>388.61626399999994</v>
      </c>
      <c r="G447" s="6">
        <v>538.79637700000001</v>
      </c>
      <c r="H447" s="7">
        <v>4257459.3499999996</v>
      </c>
      <c r="I447" s="7">
        <v>3708161.16</v>
      </c>
      <c r="J447" s="7">
        <v>4993117.8</v>
      </c>
      <c r="K447" s="8">
        <v>280</v>
      </c>
      <c r="L447" s="8">
        <v>254</v>
      </c>
      <c r="M447" s="8">
        <v>322</v>
      </c>
    </row>
    <row r="448" spans="1:13" x14ac:dyDescent="0.25">
      <c r="A448" s="4" t="s">
        <v>21</v>
      </c>
      <c r="B448" s="5" t="s">
        <v>1</v>
      </c>
      <c r="C448" s="4" t="s">
        <v>8</v>
      </c>
      <c r="D448" s="5" t="s">
        <v>59</v>
      </c>
      <c r="E448" s="6">
        <v>24.507114000000001</v>
      </c>
      <c r="F448" s="6">
        <v>21.490672</v>
      </c>
      <c r="G448" s="6">
        <v>34.075316000000001</v>
      </c>
      <c r="H448" s="7">
        <v>243332.76</v>
      </c>
      <c r="I448" s="7">
        <v>304453.37</v>
      </c>
      <c r="J448" s="7">
        <v>347168.65</v>
      </c>
      <c r="K448" s="8">
        <v>26</v>
      </c>
      <c r="L448" s="8">
        <v>28</v>
      </c>
      <c r="M448" s="8">
        <v>39</v>
      </c>
    </row>
    <row r="449" spans="1:13" x14ac:dyDescent="0.25">
      <c r="A449" s="4" t="s">
        <v>21</v>
      </c>
      <c r="B449" s="5" t="s">
        <v>1</v>
      </c>
      <c r="C449" s="4" t="s">
        <v>8</v>
      </c>
      <c r="D449" s="5" t="s">
        <v>60</v>
      </c>
      <c r="E449" s="6">
        <v>49.226970000000001</v>
      </c>
      <c r="F449" s="6">
        <v>49.778230000000001</v>
      </c>
      <c r="G449" s="6">
        <v>60.08643</v>
      </c>
      <c r="H449" s="7">
        <v>479901.88</v>
      </c>
      <c r="I449" s="7">
        <v>591714.81999999995</v>
      </c>
      <c r="J449" s="7">
        <v>656624.56000000006</v>
      </c>
      <c r="K449" s="8">
        <v>39</v>
      </c>
      <c r="L449" s="8">
        <v>45</v>
      </c>
      <c r="M449" s="8">
        <v>44</v>
      </c>
    </row>
    <row r="450" spans="1:13" x14ac:dyDescent="0.25">
      <c r="A450" s="4" t="s">
        <v>21</v>
      </c>
      <c r="B450" s="5" t="s">
        <v>1</v>
      </c>
      <c r="C450" s="4" t="s">
        <v>8</v>
      </c>
      <c r="D450" s="5" t="s">
        <v>61</v>
      </c>
      <c r="E450" s="6">
        <v>15.736940000000001</v>
      </c>
      <c r="F450" s="6">
        <v>25.083432000000002</v>
      </c>
      <c r="G450" s="6">
        <v>28.448203999999997</v>
      </c>
      <c r="H450" s="7">
        <v>101450.88</v>
      </c>
      <c r="I450" s="7">
        <v>309216.15999999997</v>
      </c>
      <c r="J450" s="7">
        <v>268282.96999999997</v>
      </c>
      <c r="K450" s="8">
        <v>9</v>
      </c>
      <c r="L450" s="8">
        <v>18</v>
      </c>
      <c r="M450" s="8">
        <v>20</v>
      </c>
    </row>
    <row r="451" spans="1:13" x14ac:dyDescent="0.25">
      <c r="A451" s="4" t="s">
        <v>22</v>
      </c>
      <c r="B451" s="5" t="s">
        <v>1</v>
      </c>
      <c r="C451" s="4" t="s">
        <v>4</v>
      </c>
      <c r="D451" s="5" t="s">
        <v>59</v>
      </c>
      <c r="E451" s="6">
        <v>22.603375999999997</v>
      </c>
      <c r="F451" s="6">
        <v>16.138622000000002</v>
      </c>
      <c r="G451" s="6">
        <v>16.460705000000001</v>
      </c>
      <c r="H451" s="7">
        <v>235326.45</v>
      </c>
      <c r="I451" s="7">
        <v>166491.69</v>
      </c>
      <c r="J451" s="7">
        <v>155939.18</v>
      </c>
      <c r="K451" s="8">
        <v>40</v>
      </c>
      <c r="L451" s="8">
        <v>31</v>
      </c>
      <c r="M451" s="8">
        <v>21</v>
      </c>
    </row>
    <row r="452" spans="1:13" x14ac:dyDescent="0.25">
      <c r="A452" s="4" t="s">
        <v>22</v>
      </c>
      <c r="B452" s="5" t="s">
        <v>1</v>
      </c>
      <c r="C452" s="4" t="s">
        <v>4</v>
      </c>
      <c r="D452" s="5" t="s">
        <v>60</v>
      </c>
      <c r="E452" s="6">
        <v>17.661351</v>
      </c>
      <c r="F452" s="6">
        <v>1.4687109999999999</v>
      </c>
      <c r="G452" s="6">
        <v>2.2396600000000002</v>
      </c>
      <c r="H452" s="7">
        <v>193927.75</v>
      </c>
      <c r="I452" s="7">
        <v>19078.84</v>
      </c>
      <c r="J452" s="7">
        <v>15168.37</v>
      </c>
      <c r="K452" s="8">
        <v>28</v>
      </c>
      <c r="L452" s="8">
        <v>3</v>
      </c>
      <c r="M452" s="8">
        <v>4</v>
      </c>
    </row>
    <row r="453" spans="1:13" x14ac:dyDescent="0.25">
      <c r="A453" s="4" t="s">
        <v>22</v>
      </c>
      <c r="B453" s="5" t="s">
        <v>1</v>
      </c>
      <c r="C453" s="4" t="s">
        <v>4</v>
      </c>
      <c r="D453" s="5" t="s">
        <v>61</v>
      </c>
      <c r="E453" s="6">
        <v>2.1738400000000002</v>
      </c>
      <c r="F453" s="6">
        <v>0.65113200000000004</v>
      </c>
      <c r="G453" s="6">
        <v>0</v>
      </c>
      <c r="H453" s="7">
        <v>14689.78</v>
      </c>
      <c r="I453" s="7">
        <v>22770.2</v>
      </c>
      <c r="J453" s="7">
        <v>0</v>
      </c>
      <c r="K453" s="8">
        <v>2</v>
      </c>
      <c r="L453" s="8">
        <v>1</v>
      </c>
      <c r="M453" s="8">
        <v>0</v>
      </c>
    </row>
    <row r="454" spans="1:13" x14ac:dyDescent="0.25">
      <c r="A454" s="4" t="s">
        <v>22</v>
      </c>
      <c r="B454" s="5" t="s">
        <v>1</v>
      </c>
      <c r="C454" s="4" t="s">
        <v>5</v>
      </c>
      <c r="D454" s="5" t="s">
        <v>59</v>
      </c>
      <c r="E454" s="6">
        <v>74.733083000000022</v>
      </c>
      <c r="F454" s="6">
        <v>66.980054999999993</v>
      </c>
      <c r="G454" s="6">
        <v>68.347754999999992</v>
      </c>
      <c r="H454" s="7">
        <v>800854.39</v>
      </c>
      <c r="I454" s="7">
        <v>774990.49</v>
      </c>
      <c r="J454" s="7">
        <v>637977.99</v>
      </c>
      <c r="K454" s="8">
        <v>126</v>
      </c>
      <c r="L454" s="8">
        <v>115</v>
      </c>
      <c r="M454" s="8">
        <v>113</v>
      </c>
    </row>
    <row r="455" spans="1:13" x14ac:dyDescent="0.25">
      <c r="A455" s="4" t="s">
        <v>22</v>
      </c>
      <c r="B455" s="5" t="s">
        <v>1</v>
      </c>
      <c r="C455" s="4" t="s">
        <v>5</v>
      </c>
      <c r="D455" s="5" t="s">
        <v>60</v>
      </c>
      <c r="E455" s="6">
        <v>25.741865000000001</v>
      </c>
      <c r="F455" s="6">
        <v>45.346700000000006</v>
      </c>
      <c r="G455" s="6">
        <v>41.595820999999994</v>
      </c>
      <c r="H455" s="7">
        <v>615547.91</v>
      </c>
      <c r="I455" s="7">
        <v>509702.08</v>
      </c>
      <c r="J455" s="7">
        <v>488029.84</v>
      </c>
      <c r="K455" s="8">
        <v>36</v>
      </c>
      <c r="L455" s="8">
        <v>62</v>
      </c>
      <c r="M455" s="8">
        <v>42</v>
      </c>
    </row>
    <row r="456" spans="1:13" x14ac:dyDescent="0.25">
      <c r="A456" s="4" t="s">
        <v>22</v>
      </c>
      <c r="B456" s="5" t="s">
        <v>1</v>
      </c>
      <c r="C456" s="4" t="s">
        <v>5</v>
      </c>
      <c r="D456" s="5" t="s">
        <v>61</v>
      </c>
      <c r="E456" s="6">
        <v>7.2766640000000002</v>
      </c>
      <c r="F456" s="6">
        <v>8.2449870000000001</v>
      </c>
      <c r="G456" s="6">
        <v>20.580743000000002</v>
      </c>
      <c r="H456" s="7">
        <v>90274.6</v>
      </c>
      <c r="I456" s="7">
        <v>48376.57</v>
      </c>
      <c r="J456" s="7">
        <v>260355.45</v>
      </c>
      <c r="K456" s="8">
        <v>6</v>
      </c>
      <c r="L456" s="8">
        <v>6</v>
      </c>
      <c r="M456" s="8">
        <v>18</v>
      </c>
    </row>
    <row r="457" spans="1:13" x14ac:dyDescent="0.25">
      <c r="A457" s="4" t="s">
        <v>22</v>
      </c>
      <c r="B457" s="5" t="s">
        <v>1</v>
      </c>
      <c r="C457" s="4" t="s">
        <v>6</v>
      </c>
      <c r="D457" s="5" t="s">
        <v>59</v>
      </c>
      <c r="E457" s="6">
        <v>33.600766</v>
      </c>
      <c r="F457" s="6">
        <v>43.530760000000001</v>
      </c>
      <c r="G457" s="6">
        <v>56.591864000000001</v>
      </c>
      <c r="H457" s="7">
        <v>348630.45</v>
      </c>
      <c r="I457" s="7">
        <v>477250.41</v>
      </c>
      <c r="J457" s="7">
        <v>568817.09</v>
      </c>
      <c r="K457" s="8">
        <v>60</v>
      </c>
      <c r="L457" s="8">
        <v>82</v>
      </c>
      <c r="M457" s="8">
        <v>95</v>
      </c>
    </row>
    <row r="458" spans="1:13" x14ac:dyDescent="0.25">
      <c r="A458" s="4" t="s">
        <v>22</v>
      </c>
      <c r="B458" s="5" t="s">
        <v>1</v>
      </c>
      <c r="C458" s="4" t="s">
        <v>6</v>
      </c>
      <c r="D458" s="5" t="s">
        <v>60</v>
      </c>
      <c r="E458" s="6">
        <v>59.321054000000004</v>
      </c>
      <c r="F458" s="6">
        <v>53.19347299999999</v>
      </c>
      <c r="G458" s="6">
        <v>51.225031999999992</v>
      </c>
      <c r="H458" s="7">
        <v>665708.94999999995</v>
      </c>
      <c r="I458" s="7">
        <v>618096.13</v>
      </c>
      <c r="J458" s="7">
        <v>477739.83</v>
      </c>
      <c r="K458" s="8">
        <v>80</v>
      </c>
      <c r="L458" s="8">
        <v>88</v>
      </c>
      <c r="M458" s="8">
        <v>76</v>
      </c>
    </row>
    <row r="459" spans="1:13" x14ac:dyDescent="0.25">
      <c r="A459" s="4" t="s">
        <v>22</v>
      </c>
      <c r="B459" s="5" t="s">
        <v>1</v>
      </c>
      <c r="C459" s="4" t="s">
        <v>6</v>
      </c>
      <c r="D459" s="5" t="s">
        <v>61</v>
      </c>
      <c r="E459" s="6">
        <v>5.6426240000000005</v>
      </c>
      <c r="F459" s="6">
        <v>3.4106369999999999</v>
      </c>
      <c r="G459" s="6">
        <v>16.029368999999999</v>
      </c>
      <c r="H459" s="7">
        <v>94510.95</v>
      </c>
      <c r="I459" s="7">
        <v>30101.82</v>
      </c>
      <c r="J459" s="7">
        <v>184949.48</v>
      </c>
      <c r="K459" s="8">
        <v>3</v>
      </c>
      <c r="L459" s="8">
        <v>2</v>
      </c>
      <c r="M459" s="8">
        <v>12</v>
      </c>
    </row>
    <row r="460" spans="1:13" x14ac:dyDescent="0.25">
      <c r="A460" s="4" t="s">
        <v>22</v>
      </c>
      <c r="B460" s="5" t="s">
        <v>1</v>
      </c>
      <c r="C460" s="4" t="s">
        <v>7</v>
      </c>
      <c r="D460" s="5" t="s">
        <v>59</v>
      </c>
      <c r="E460" s="6">
        <v>152.75106400000001</v>
      </c>
      <c r="F460" s="6">
        <v>152.61753199999998</v>
      </c>
      <c r="G460" s="6">
        <v>180.131023</v>
      </c>
      <c r="H460" s="7">
        <v>1565985.67</v>
      </c>
      <c r="I460" s="7">
        <v>1604842.26</v>
      </c>
      <c r="J460" s="7">
        <v>1884206.26</v>
      </c>
      <c r="K460" s="8">
        <v>245</v>
      </c>
      <c r="L460" s="8">
        <v>245</v>
      </c>
      <c r="M460" s="8">
        <v>259</v>
      </c>
    </row>
    <row r="461" spans="1:13" x14ac:dyDescent="0.25">
      <c r="A461" s="4" t="s">
        <v>22</v>
      </c>
      <c r="B461" s="5" t="s">
        <v>1</v>
      </c>
      <c r="C461" s="4" t="s">
        <v>7</v>
      </c>
      <c r="D461" s="5" t="s">
        <v>60</v>
      </c>
      <c r="E461" s="6">
        <v>128.08145199999998</v>
      </c>
      <c r="F461" s="6">
        <v>144.23817300000002</v>
      </c>
      <c r="G461" s="6">
        <v>115.55811599999998</v>
      </c>
      <c r="H461" s="7">
        <v>1284787.57</v>
      </c>
      <c r="I461" s="7">
        <v>1552610.53</v>
      </c>
      <c r="J461" s="7">
        <v>1221156.58</v>
      </c>
      <c r="K461" s="8">
        <v>164</v>
      </c>
      <c r="L461" s="8">
        <v>172</v>
      </c>
      <c r="M461" s="8">
        <v>146</v>
      </c>
    </row>
    <row r="462" spans="1:13" x14ac:dyDescent="0.25">
      <c r="A462" s="4" t="s">
        <v>22</v>
      </c>
      <c r="B462" s="5" t="s">
        <v>1</v>
      </c>
      <c r="C462" s="4" t="s">
        <v>7</v>
      </c>
      <c r="D462" s="5" t="s">
        <v>61</v>
      </c>
      <c r="E462" s="6">
        <v>42.810570999999996</v>
      </c>
      <c r="F462" s="6">
        <v>14.553328</v>
      </c>
      <c r="G462" s="6">
        <v>44.460993000000002</v>
      </c>
      <c r="H462" s="7">
        <v>420287.54</v>
      </c>
      <c r="I462" s="7">
        <v>144802.31</v>
      </c>
      <c r="J462" s="7">
        <v>347132.84</v>
      </c>
      <c r="K462" s="8">
        <v>23</v>
      </c>
      <c r="L462" s="8">
        <v>12</v>
      </c>
      <c r="M462" s="8">
        <v>36</v>
      </c>
    </row>
    <row r="463" spans="1:13" x14ac:dyDescent="0.25">
      <c r="A463" s="4" t="s">
        <v>22</v>
      </c>
      <c r="B463" s="5" t="s">
        <v>1</v>
      </c>
      <c r="C463" s="4" t="s">
        <v>8</v>
      </c>
      <c r="D463" s="5" t="s">
        <v>59</v>
      </c>
      <c r="E463" s="6">
        <v>7.7997420000000002</v>
      </c>
      <c r="F463" s="6">
        <v>3.9703400000000002</v>
      </c>
      <c r="G463" s="6">
        <v>4.9657560000000007</v>
      </c>
      <c r="H463" s="7">
        <v>91220.67</v>
      </c>
      <c r="I463" s="7">
        <v>35212.82</v>
      </c>
      <c r="J463" s="7">
        <v>63722.26</v>
      </c>
      <c r="K463" s="8">
        <v>12</v>
      </c>
      <c r="L463" s="8">
        <v>6</v>
      </c>
      <c r="M463" s="8">
        <v>5</v>
      </c>
    </row>
    <row r="464" spans="1:13" x14ac:dyDescent="0.25">
      <c r="A464" s="4" t="s">
        <v>22</v>
      </c>
      <c r="B464" s="5" t="s">
        <v>1</v>
      </c>
      <c r="C464" s="4" t="s">
        <v>8</v>
      </c>
      <c r="D464" s="5" t="s">
        <v>60</v>
      </c>
      <c r="E464" s="6">
        <v>4.4253429999999998</v>
      </c>
      <c r="F464" s="6">
        <v>6.9519739999999999</v>
      </c>
      <c r="G464" s="6">
        <v>0.85522799999999999</v>
      </c>
      <c r="H464" s="7">
        <v>41303.760000000002</v>
      </c>
      <c r="I464" s="7">
        <v>59871.9</v>
      </c>
      <c r="J464" s="7">
        <v>7111.53</v>
      </c>
      <c r="K464" s="8">
        <v>5</v>
      </c>
      <c r="L464" s="8">
        <v>9</v>
      </c>
      <c r="M464" s="8">
        <v>1</v>
      </c>
    </row>
    <row r="465" spans="1:13" x14ac:dyDescent="0.25">
      <c r="A465" s="4" t="s">
        <v>22</v>
      </c>
      <c r="B465" s="5" t="s">
        <v>1</v>
      </c>
      <c r="C465" s="4" t="s">
        <v>8</v>
      </c>
      <c r="D465" s="5" t="s">
        <v>61</v>
      </c>
      <c r="E465" s="6">
        <v>2.3891840000000002</v>
      </c>
      <c r="F465" s="6">
        <v>0</v>
      </c>
      <c r="G465" s="6">
        <v>0</v>
      </c>
      <c r="H465" s="7">
        <v>32095.4</v>
      </c>
      <c r="I465" s="7">
        <v>0</v>
      </c>
      <c r="J465" s="7">
        <v>0</v>
      </c>
      <c r="K465" s="8">
        <v>3</v>
      </c>
      <c r="L465" s="8">
        <v>0</v>
      </c>
      <c r="M465" s="8">
        <v>0</v>
      </c>
    </row>
    <row r="466" spans="1:13" x14ac:dyDescent="0.25">
      <c r="A466" s="4" t="s">
        <v>23</v>
      </c>
      <c r="B466" s="5" t="s">
        <v>1</v>
      </c>
      <c r="C466" s="4" t="s">
        <v>4</v>
      </c>
      <c r="D466" s="5" t="s">
        <v>59</v>
      </c>
      <c r="E466" s="6">
        <v>30.531617999999998</v>
      </c>
      <c r="F466" s="6">
        <v>14.619589999999999</v>
      </c>
      <c r="G466" s="6">
        <v>8.2860310000000013</v>
      </c>
      <c r="H466" s="7">
        <v>312677.36</v>
      </c>
      <c r="I466" s="7">
        <v>219412.38</v>
      </c>
      <c r="J466" s="7">
        <v>107385.57</v>
      </c>
      <c r="K466" s="8">
        <v>43</v>
      </c>
      <c r="L466" s="8">
        <v>21</v>
      </c>
      <c r="M466" s="8">
        <v>13</v>
      </c>
    </row>
    <row r="467" spans="1:13" x14ac:dyDescent="0.25">
      <c r="A467" s="4" t="s">
        <v>23</v>
      </c>
      <c r="B467" s="5" t="s">
        <v>1</v>
      </c>
      <c r="C467" s="4" t="s">
        <v>4</v>
      </c>
      <c r="D467" s="5" t="s">
        <v>60</v>
      </c>
      <c r="E467" s="6">
        <v>32.843004000000001</v>
      </c>
      <c r="F467" s="6">
        <v>25.506633000000001</v>
      </c>
      <c r="G467" s="6">
        <v>3.5030000000000006</v>
      </c>
      <c r="H467" s="7">
        <v>315613.87</v>
      </c>
      <c r="I467" s="7">
        <v>266214.21999999997</v>
      </c>
      <c r="J467" s="7">
        <v>17959.150000000001</v>
      </c>
      <c r="K467" s="8">
        <v>44</v>
      </c>
      <c r="L467" s="8">
        <v>29</v>
      </c>
      <c r="M467" s="8">
        <v>3</v>
      </c>
    </row>
    <row r="468" spans="1:13" x14ac:dyDescent="0.25">
      <c r="A468" s="4" t="s">
        <v>23</v>
      </c>
      <c r="B468" s="5" t="s">
        <v>1</v>
      </c>
      <c r="C468" s="4" t="s">
        <v>4</v>
      </c>
      <c r="D468" s="5" t="s">
        <v>61</v>
      </c>
      <c r="E468" s="6">
        <v>23.906651999999998</v>
      </c>
      <c r="F468" s="6">
        <v>16.137826999999998</v>
      </c>
      <c r="G468" s="6">
        <v>3.7557550000000002</v>
      </c>
      <c r="H468" s="7">
        <v>265812.83</v>
      </c>
      <c r="I468" s="7">
        <v>181849.99</v>
      </c>
      <c r="J468" s="7">
        <v>44981</v>
      </c>
      <c r="K468" s="8">
        <v>16</v>
      </c>
      <c r="L468" s="8">
        <v>14</v>
      </c>
      <c r="M468" s="8">
        <v>4</v>
      </c>
    </row>
    <row r="469" spans="1:13" x14ac:dyDescent="0.25">
      <c r="A469" s="4" t="s">
        <v>23</v>
      </c>
      <c r="B469" s="5" t="s">
        <v>1</v>
      </c>
      <c r="C469" s="4" t="s">
        <v>5</v>
      </c>
      <c r="D469" s="5" t="s">
        <v>59</v>
      </c>
      <c r="E469" s="6">
        <v>273.99972599999995</v>
      </c>
      <c r="F469" s="6">
        <v>257.06210700000003</v>
      </c>
      <c r="G469" s="6">
        <v>226.59671900000001</v>
      </c>
      <c r="H469" s="7">
        <v>3054718.22</v>
      </c>
      <c r="I469" s="7">
        <v>3014921.17</v>
      </c>
      <c r="J469" s="7">
        <v>2695771.88</v>
      </c>
      <c r="K469" s="8">
        <v>359</v>
      </c>
      <c r="L469" s="8">
        <v>298</v>
      </c>
      <c r="M469" s="8">
        <v>299</v>
      </c>
    </row>
    <row r="470" spans="1:13" x14ac:dyDescent="0.25">
      <c r="A470" s="4" t="s">
        <v>23</v>
      </c>
      <c r="B470" s="5" t="s">
        <v>1</v>
      </c>
      <c r="C470" s="4" t="s">
        <v>5</v>
      </c>
      <c r="D470" s="5" t="s">
        <v>60</v>
      </c>
      <c r="E470" s="6">
        <v>461.25297200000006</v>
      </c>
      <c r="F470" s="6">
        <v>333.76612399999999</v>
      </c>
      <c r="G470" s="6">
        <v>347.06837000000002</v>
      </c>
      <c r="H470" s="7">
        <v>5184272.68</v>
      </c>
      <c r="I470" s="7">
        <v>4297459.3099999996</v>
      </c>
      <c r="J470" s="7">
        <v>4513482.01</v>
      </c>
      <c r="K470" s="8">
        <v>490</v>
      </c>
      <c r="L470" s="8">
        <v>391</v>
      </c>
      <c r="M470" s="8">
        <v>356</v>
      </c>
    </row>
    <row r="471" spans="1:13" x14ac:dyDescent="0.25">
      <c r="A471" s="4" t="s">
        <v>23</v>
      </c>
      <c r="B471" s="5" t="s">
        <v>1</v>
      </c>
      <c r="C471" s="4" t="s">
        <v>5</v>
      </c>
      <c r="D471" s="5" t="s">
        <v>61</v>
      </c>
      <c r="E471" s="6">
        <v>162.78927199999995</v>
      </c>
      <c r="F471" s="6">
        <v>154.901824</v>
      </c>
      <c r="G471" s="6">
        <v>192.51772200000002</v>
      </c>
      <c r="H471" s="7">
        <v>1448618.19</v>
      </c>
      <c r="I471" s="7">
        <v>1601852.49</v>
      </c>
      <c r="J471" s="7">
        <v>2148970.7599999998</v>
      </c>
      <c r="K471" s="8">
        <v>120</v>
      </c>
      <c r="L471" s="8">
        <v>126</v>
      </c>
      <c r="M471" s="8">
        <v>147</v>
      </c>
    </row>
    <row r="472" spans="1:13" x14ac:dyDescent="0.25">
      <c r="A472" s="4" t="s">
        <v>23</v>
      </c>
      <c r="B472" s="5" t="s">
        <v>1</v>
      </c>
      <c r="C472" s="4" t="s">
        <v>6</v>
      </c>
      <c r="D472" s="5" t="s">
        <v>59</v>
      </c>
      <c r="E472" s="6">
        <v>50.593397999999993</v>
      </c>
      <c r="F472" s="6">
        <v>66.493946999999991</v>
      </c>
      <c r="G472" s="6">
        <v>51.146418000000004</v>
      </c>
      <c r="H472" s="7">
        <v>554138.56000000006</v>
      </c>
      <c r="I472" s="7">
        <v>1097754.74</v>
      </c>
      <c r="J472" s="7">
        <v>674927.28</v>
      </c>
      <c r="K472" s="8">
        <v>67</v>
      </c>
      <c r="L472" s="8">
        <v>77</v>
      </c>
      <c r="M472" s="8">
        <v>67</v>
      </c>
    </row>
    <row r="473" spans="1:13" x14ac:dyDescent="0.25">
      <c r="A473" s="4" t="s">
        <v>23</v>
      </c>
      <c r="B473" s="5" t="s">
        <v>1</v>
      </c>
      <c r="C473" s="4" t="s">
        <v>6</v>
      </c>
      <c r="D473" s="5" t="s">
        <v>60</v>
      </c>
      <c r="E473" s="6">
        <v>112.203255</v>
      </c>
      <c r="F473" s="6">
        <v>132.27378899999999</v>
      </c>
      <c r="G473" s="6">
        <v>139.143922</v>
      </c>
      <c r="H473" s="7">
        <v>1312307.82</v>
      </c>
      <c r="I473" s="7">
        <v>1744995.43</v>
      </c>
      <c r="J473" s="7">
        <v>2324724.3199999998</v>
      </c>
      <c r="K473" s="8">
        <v>140</v>
      </c>
      <c r="L473" s="8">
        <v>170</v>
      </c>
      <c r="M473" s="8">
        <v>159</v>
      </c>
    </row>
    <row r="474" spans="1:13" x14ac:dyDescent="0.25">
      <c r="A474" s="4" t="s">
        <v>23</v>
      </c>
      <c r="B474" s="5" t="s">
        <v>1</v>
      </c>
      <c r="C474" s="4" t="s">
        <v>6</v>
      </c>
      <c r="D474" s="5" t="s">
        <v>61</v>
      </c>
      <c r="E474" s="6">
        <v>40.250216999999999</v>
      </c>
      <c r="F474" s="6">
        <v>53.558648999999996</v>
      </c>
      <c r="G474" s="6">
        <v>50.638896999999993</v>
      </c>
      <c r="H474" s="7">
        <v>363474.25</v>
      </c>
      <c r="I474" s="7">
        <v>692088.46</v>
      </c>
      <c r="J474" s="7">
        <v>540232.80000000005</v>
      </c>
      <c r="K474" s="8">
        <v>25</v>
      </c>
      <c r="L474" s="8">
        <v>38</v>
      </c>
      <c r="M474" s="8">
        <v>39</v>
      </c>
    </row>
    <row r="475" spans="1:13" x14ac:dyDescent="0.25">
      <c r="A475" s="4" t="s">
        <v>23</v>
      </c>
      <c r="B475" s="5" t="s">
        <v>1</v>
      </c>
      <c r="C475" s="4" t="s">
        <v>7</v>
      </c>
      <c r="D475" s="5" t="s">
        <v>59</v>
      </c>
      <c r="E475" s="6">
        <v>648.73120900000004</v>
      </c>
      <c r="F475" s="6">
        <v>492.05533800000001</v>
      </c>
      <c r="G475" s="6">
        <v>552.66619600000013</v>
      </c>
      <c r="H475" s="7">
        <v>7049564.2999999998</v>
      </c>
      <c r="I475" s="7">
        <v>6700273.1399999997</v>
      </c>
      <c r="J475" s="7">
        <v>7021671.2800000003</v>
      </c>
      <c r="K475" s="8">
        <v>760</v>
      </c>
      <c r="L475" s="8">
        <v>600</v>
      </c>
      <c r="M475" s="8">
        <v>648</v>
      </c>
    </row>
    <row r="476" spans="1:13" x14ac:dyDescent="0.25">
      <c r="A476" s="4" t="s">
        <v>23</v>
      </c>
      <c r="B476" s="5" t="s">
        <v>1</v>
      </c>
      <c r="C476" s="4" t="s">
        <v>7</v>
      </c>
      <c r="D476" s="5" t="s">
        <v>60</v>
      </c>
      <c r="E476" s="6">
        <v>977.02252699999985</v>
      </c>
      <c r="F476" s="6">
        <v>847.69587400000012</v>
      </c>
      <c r="G476" s="6">
        <v>887.03860499999996</v>
      </c>
      <c r="H476" s="7">
        <v>10676274.140000001</v>
      </c>
      <c r="I476" s="7">
        <v>11247763.02</v>
      </c>
      <c r="J476" s="7">
        <v>11445215.119999999</v>
      </c>
      <c r="K476" s="8">
        <v>921</v>
      </c>
      <c r="L476" s="8">
        <v>826</v>
      </c>
      <c r="M476" s="8">
        <v>842</v>
      </c>
    </row>
    <row r="477" spans="1:13" x14ac:dyDescent="0.25">
      <c r="A477" s="4" t="s">
        <v>23</v>
      </c>
      <c r="B477" s="5" t="s">
        <v>1</v>
      </c>
      <c r="C477" s="4" t="s">
        <v>7</v>
      </c>
      <c r="D477" s="5" t="s">
        <v>61</v>
      </c>
      <c r="E477" s="6">
        <v>330.83295300000003</v>
      </c>
      <c r="F477" s="6">
        <v>395.08375500000005</v>
      </c>
      <c r="G477" s="6">
        <v>438.50525600000009</v>
      </c>
      <c r="H477" s="7">
        <v>3233333.56</v>
      </c>
      <c r="I477" s="7">
        <v>4923230.8099999996</v>
      </c>
      <c r="J477" s="7">
        <v>4920025.7</v>
      </c>
      <c r="K477" s="8">
        <v>213</v>
      </c>
      <c r="L477" s="8">
        <v>245</v>
      </c>
      <c r="M477" s="8">
        <v>283</v>
      </c>
    </row>
    <row r="478" spans="1:13" x14ac:dyDescent="0.25">
      <c r="A478" s="4" t="s">
        <v>23</v>
      </c>
      <c r="B478" s="5" t="s">
        <v>1</v>
      </c>
      <c r="C478" s="4" t="s">
        <v>8</v>
      </c>
      <c r="D478" s="5" t="s">
        <v>59</v>
      </c>
      <c r="E478" s="6">
        <v>34.435054999999998</v>
      </c>
      <c r="F478" s="6">
        <v>23.523330000000001</v>
      </c>
      <c r="G478" s="6">
        <v>38.204255000000003</v>
      </c>
      <c r="H478" s="7">
        <v>358386.85</v>
      </c>
      <c r="I478" s="7">
        <v>286520.17</v>
      </c>
      <c r="J478" s="7">
        <v>501643.29</v>
      </c>
      <c r="K478" s="8">
        <v>38</v>
      </c>
      <c r="L478" s="8">
        <v>27</v>
      </c>
      <c r="M478" s="8">
        <v>44</v>
      </c>
    </row>
    <row r="479" spans="1:13" x14ac:dyDescent="0.25">
      <c r="A479" s="4" t="s">
        <v>23</v>
      </c>
      <c r="B479" s="5" t="s">
        <v>1</v>
      </c>
      <c r="C479" s="4" t="s">
        <v>8</v>
      </c>
      <c r="D479" s="5" t="s">
        <v>60</v>
      </c>
      <c r="E479" s="6">
        <v>65.021044000000003</v>
      </c>
      <c r="F479" s="6">
        <v>32.394624999999998</v>
      </c>
      <c r="G479" s="6">
        <v>38.559871999999999</v>
      </c>
      <c r="H479" s="7">
        <v>743832.71</v>
      </c>
      <c r="I479" s="7">
        <v>403011.24</v>
      </c>
      <c r="J479" s="7">
        <v>495400.81</v>
      </c>
      <c r="K479" s="8">
        <v>57</v>
      </c>
      <c r="L479" s="8">
        <v>34</v>
      </c>
      <c r="M479" s="8">
        <v>38</v>
      </c>
    </row>
    <row r="480" spans="1:13" x14ac:dyDescent="0.25">
      <c r="A480" s="4" t="s">
        <v>23</v>
      </c>
      <c r="B480" s="5" t="s">
        <v>1</v>
      </c>
      <c r="C480" s="4" t="s">
        <v>8</v>
      </c>
      <c r="D480" s="5" t="s">
        <v>61</v>
      </c>
      <c r="E480" s="6">
        <v>12.379487999999998</v>
      </c>
      <c r="F480" s="6">
        <v>29.510421999999995</v>
      </c>
      <c r="G480" s="6">
        <v>23.061937999999998</v>
      </c>
      <c r="H480" s="7">
        <v>99489.97</v>
      </c>
      <c r="I480" s="7">
        <v>355865.53</v>
      </c>
      <c r="J480" s="7">
        <v>309648.05</v>
      </c>
      <c r="K480" s="8">
        <v>10</v>
      </c>
      <c r="L480" s="8">
        <v>21</v>
      </c>
      <c r="M480" s="8">
        <v>16</v>
      </c>
    </row>
    <row r="481" spans="1:13" x14ac:dyDescent="0.25">
      <c r="A481" s="4" t="s">
        <v>24</v>
      </c>
      <c r="B481" s="5" t="s">
        <v>1</v>
      </c>
      <c r="C481" s="4" t="s">
        <v>4</v>
      </c>
      <c r="D481" s="5" t="s">
        <v>59</v>
      </c>
      <c r="E481" s="6">
        <v>13.675731000000001</v>
      </c>
      <c r="F481" s="6">
        <v>5.8497280000000007</v>
      </c>
      <c r="G481" s="6">
        <v>6.5649580000000007</v>
      </c>
      <c r="H481" s="7">
        <v>154496.46</v>
      </c>
      <c r="I481" s="7">
        <v>86577.55</v>
      </c>
      <c r="J481" s="7">
        <v>72658.14</v>
      </c>
      <c r="K481" s="8">
        <v>20</v>
      </c>
      <c r="L481" s="8">
        <v>8</v>
      </c>
      <c r="M481" s="8">
        <v>9</v>
      </c>
    </row>
    <row r="482" spans="1:13" x14ac:dyDescent="0.25">
      <c r="A482" s="4" t="s">
        <v>24</v>
      </c>
      <c r="B482" s="5" t="s">
        <v>1</v>
      </c>
      <c r="C482" s="4" t="s">
        <v>4</v>
      </c>
      <c r="D482" s="5" t="s">
        <v>60</v>
      </c>
      <c r="E482" s="6">
        <v>2.3498520000000003</v>
      </c>
      <c r="F482" s="6">
        <v>2.3754390000000001</v>
      </c>
      <c r="G482" s="6">
        <v>0.56911100000000003</v>
      </c>
      <c r="H482" s="7">
        <v>31975.89</v>
      </c>
      <c r="I482" s="7">
        <v>32498.28</v>
      </c>
      <c r="J482" s="7">
        <v>3139.38</v>
      </c>
      <c r="K482" s="8">
        <v>5</v>
      </c>
      <c r="L482" s="8">
        <v>4</v>
      </c>
      <c r="M482" s="8">
        <v>1</v>
      </c>
    </row>
    <row r="483" spans="1:13" x14ac:dyDescent="0.25">
      <c r="A483" s="4" t="s">
        <v>24</v>
      </c>
      <c r="B483" s="5" t="s">
        <v>1</v>
      </c>
      <c r="C483" s="4" t="s">
        <v>4</v>
      </c>
      <c r="D483" s="5" t="s">
        <v>61</v>
      </c>
      <c r="E483" s="6">
        <v>4.0159040000000008</v>
      </c>
      <c r="F483" s="6">
        <v>2.1738400000000002</v>
      </c>
      <c r="G483" s="6">
        <v>0</v>
      </c>
      <c r="H483" s="7">
        <v>27434.37</v>
      </c>
      <c r="I483" s="7">
        <v>26352.76</v>
      </c>
      <c r="J483" s="7">
        <v>0</v>
      </c>
      <c r="K483" s="8">
        <v>3</v>
      </c>
      <c r="L483" s="8">
        <v>2</v>
      </c>
      <c r="M483" s="8">
        <v>0</v>
      </c>
    </row>
    <row r="484" spans="1:13" x14ac:dyDescent="0.25">
      <c r="A484" s="4" t="s">
        <v>24</v>
      </c>
      <c r="B484" s="5" t="s">
        <v>1</v>
      </c>
      <c r="C484" s="4" t="s">
        <v>5</v>
      </c>
      <c r="D484" s="5" t="s">
        <v>59</v>
      </c>
      <c r="E484" s="6">
        <v>28.096099000000002</v>
      </c>
      <c r="F484" s="6">
        <v>28.273770999999996</v>
      </c>
      <c r="G484" s="6">
        <v>27.580401000000002</v>
      </c>
      <c r="H484" s="7">
        <v>279126.96999999997</v>
      </c>
      <c r="I484" s="7">
        <v>381352.69</v>
      </c>
      <c r="J484" s="7">
        <v>339981.23</v>
      </c>
      <c r="K484" s="8">
        <v>42</v>
      </c>
      <c r="L484" s="8">
        <v>35</v>
      </c>
      <c r="M484" s="8">
        <v>42</v>
      </c>
    </row>
    <row r="485" spans="1:13" x14ac:dyDescent="0.25">
      <c r="A485" s="4" t="s">
        <v>24</v>
      </c>
      <c r="B485" s="5" t="s">
        <v>1</v>
      </c>
      <c r="C485" s="4" t="s">
        <v>5</v>
      </c>
      <c r="D485" s="5" t="s">
        <v>60</v>
      </c>
      <c r="E485" s="6">
        <v>11.166279000000003</v>
      </c>
      <c r="F485" s="6">
        <v>23.223685999999997</v>
      </c>
      <c r="G485" s="6">
        <v>19.294175000000003</v>
      </c>
      <c r="H485" s="7">
        <v>157123.26</v>
      </c>
      <c r="I485" s="7">
        <v>220951.38</v>
      </c>
      <c r="J485" s="7">
        <v>179879.1</v>
      </c>
      <c r="K485" s="8">
        <v>15</v>
      </c>
      <c r="L485" s="8">
        <v>23</v>
      </c>
      <c r="M485" s="8">
        <v>24</v>
      </c>
    </row>
    <row r="486" spans="1:13" x14ac:dyDescent="0.25">
      <c r="A486" s="4" t="s">
        <v>24</v>
      </c>
      <c r="B486" s="5" t="s">
        <v>1</v>
      </c>
      <c r="C486" s="4" t="s">
        <v>5</v>
      </c>
      <c r="D486" s="5" t="s">
        <v>61</v>
      </c>
      <c r="E486" s="6">
        <v>12.981079000000001</v>
      </c>
      <c r="F486" s="6">
        <v>17.378299999999999</v>
      </c>
      <c r="G486" s="6">
        <v>10.814559000000001</v>
      </c>
      <c r="H486" s="7">
        <v>104517.14</v>
      </c>
      <c r="I486" s="7">
        <v>220863.98</v>
      </c>
      <c r="J486" s="7">
        <v>109224.01</v>
      </c>
      <c r="K486" s="8">
        <v>10</v>
      </c>
      <c r="L486" s="8">
        <v>15</v>
      </c>
      <c r="M486" s="8">
        <v>11</v>
      </c>
    </row>
    <row r="487" spans="1:13" x14ac:dyDescent="0.25">
      <c r="A487" s="4" t="s">
        <v>24</v>
      </c>
      <c r="B487" s="5" t="s">
        <v>1</v>
      </c>
      <c r="C487" s="4" t="s">
        <v>6</v>
      </c>
      <c r="D487" s="5" t="s">
        <v>59</v>
      </c>
      <c r="E487" s="6">
        <v>13.430318999999999</v>
      </c>
      <c r="F487" s="6">
        <v>23.332377999999999</v>
      </c>
      <c r="G487" s="6">
        <v>16.656535000000002</v>
      </c>
      <c r="H487" s="7">
        <v>138503.09</v>
      </c>
      <c r="I487" s="7">
        <v>224475.35</v>
      </c>
      <c r="J487" s="7">
        <v>216907.19</v>
      </c>
      <c r="K487" s="8">
        <v>20</v>
      </c>
      <c r="L487" s="8">
        <v>37</v>
      </c>
      <c r="M487" s="8">
        <v>24</v>
      </c>
    </row>
    <row r="488" spans="1:13" x14ac:dyDescent="0.25">
      <c r="A488" s="4" t="s">
        <v>24</v>
      </c>
      <c r="B488" s="5" t="s">
        <v>1</v>
      </c>
      <c r="C488" s="4" t="s">
        <v>6</v>
      </c>
      <c r="D488" s="5" t="s">
        <v>60</v>
      </c>
      <c r="E488" s="6">
        <v>8.8535280000000007</v>
      </c>
      <c r="F488" s="6">
        <v>18.819604999999996</v>
      </c>
      <c r="G488" s="6">
        <v>20.226511999999996</v>
      </c>
      <c r="H488" s="7">
        <v>107024.02</v>
      </c>
      <c r="I488" s="7">
        <v>214531.54</v>
      </c>
      <c r="J488" s="7">
        <v>213448.57</v>
      </c>
      <c r="K488" s="8">
        <v>15</v>
      </c>
      <c r="L488" s="8">
        <v>26</v>
      </c>
      <c r="M488" s="8">
        <v>31</v>
      </c>
    </row>
    <row r="489" spans="1:13" x14ac:dyDescent="0.25">
      <c r="A489" s="4" t="s">
        <v>24</v>
      </c>
      <c r="B489" s="5" t="s">
        <v>1</v>
      </c>
      <c r="C489" s="4" t="s">
        <v>6</v>
      </c>
      <c r="D489" s="5" t="s">
        <v>61</v>
      </c>
      <c r="E489" s="6">
        <v>14.174885</v>
      </c>
      <c r="F489" s="6">
        <v>7.3225290000000012</v>
      </c>
      <c r="G489" s="6">
        <v>2.8249720000000003</v>
      </c>
      <c r="H489" s="7">
        <v>89344.85</v>
      </c>
      <c r="I489" s="7">
        <v>106287.8</v>
      </c>
      <c r="J489" s="7">
        <v>27923.35</v>
      </c>
      <c r="K489" s="8">
        <v>10</v>
      </c>
      <c r="L489" s="8">
        <v>6</v>
      </c>
      <c r="M489" s="8">
        <v>3</v>
      </c>
    </row>
    <row r="490" spans="1:13" x14ac:dyDescent="0.25">
      <c r="A490" s="4" t="s">
        <v>24</v>
      </c>
      <c r="B490" s="5" t="s">
        <v>1</v>
      </c>
      <c r="C490" s="4" t="s">
        <v>7</v>
      </c>
      <c r="D490" s="5" t="s">
        <v>59</v>
      </c>
      <c r="E490" s="6">
        <v>102.18935900000001</v>
      </c>
      <c r="F490" s="6">
        <v>109.11042999999999</v>
      </c>
      <c r="G490" s="6">
        <v>107.184055</v>
      </c>
      <c r="H490" s="7">
        <v>1050936.67</v>
      </c>
      <c r="I490" s="7">
        <v>1532566.46</v>
      </c>
      <c r="J490" s="7">
        <v>1412517.6</v>
      </c>
      <c r="K490" s="8">
        <v>139</v>
      </c>
      <c r="L490" s="8">
        <v>151</v>
      </c>
      <c r="M490" s="8">
        <v>145</v>
      </c>
    </row>
    <row r="491" spans="1:13" x14ac:dyDescent="0.25">
      <c r="A491" s="4" t="s">
        <v>24</v>
      </c>
      <c r="B491" s="5" t="s">
        <v>1</v>
      </c>
      <c r="C491" s="4" t="s">
        <v>7</v>
      </c>
      <c r="D491" s="5" t="s">
        <v>60</v>
      </c>
      <c r="E491" s="6">
        <v>59.058505000000011</v>
      </c>
      <c r="F491" s="6">
        <v>47.079743999999998</v>
      </c>
      <c r="G491" s="6">
        <v>59.411309999999986</v>
      </c>
      <c r="H491" s="7">
        <v>654061.94999999995</v>
      </c>
      <c r="I491" s="7">
        <v>489597.21</v>
      </c>
      <c r="J491" s="7">
        <v>639404</v>
      </c>
      <c r="K491" s="8">
        <v>66</v>
      </c>
      <c r="L491" s="8">
        <v>47</v>
      </c>
      <c r="M491" s="8">
        <v>62</v>
      </c>
    </row>
    <row r="492" spans="1:13" x14ac:dyDescent="0.25">
      <c r="A492" s="4" t="s">
        <v>24</v>
      </c>
      <c r="B492" s="5" t="s">
        <v>1</v>
      </c>
      <c r="C492" s="4" t="s">
        <v>7</v>
      </c>
      <c r="D492" s="5" t="s">
        <v>61</v>
      </c>
      <c r="E492" s="6">
        <v>74.399558999999996</v>
      </c>
      <c r="F492" s="6">
        <v>45.145569999999999</v>
      </c>
      <c r="G492" s="6">
        <v>36.426304999999999</v>
      </c>
      <c r="H492" s="7">
        <v>658117.93000000005</v>
      </c>
      <c r="I492" s="7">
        <v>513675.35</v>
      </c>
      <c r="J492" s="7">
        <v>436572.79</v>
      </c>
      <c r="K492" s="8">
        <v>54</v>
      </c>
      <c r="L492" s="8">
        <v>36</v>
      </c>
      <c r="M492" s="8">
        <v>37</v>
      </c>
    </row>
    <row r="493" spans="1:13" x14ac:dyDescent="0.25">
      <c r="A493" s="4" t="s">
        <v>24</v>
      </c>
      <c r="B493" s="5" t="s">
        <v>1</v>
      </c>
      <c r="C493" s="4" t="s">
        <v>8</v>
      </c>
      <c r="D493" s="5" t="s">
        <v>59</v>
      </c>
      <c r="E493" s="6">
        <v>9.0230840000000008</v>
      </c>
      <c r="F493" s="6">
        <v>22.027279</v>
      </c>
      <c r="G493" s="6">
        <v>14.298013999999998</v>
      </c>
      <c r="H493" s="7">
        <v>103353.97</v>
      </c>
      <c r="I493" s="7">
        <v>290343</v>
      </c>
      <c r="J493" s="7">
        <v>144525.84</v>
      </c>
      <c r="K493" s="8">
        <v>13</v>
      </c>
      <c r="L493" s="8">
        <v>21</v>
      </c>
      <c r="M493" s="8">
        <v>20</v>
      </c>
    </row>
    <row r="494" spans="1:13" x14ac:dyDescent="0.25">
      <c r="A494" s="4" t="s">
        <v>24</v>
      </c>
      <c r="B494" s="5" t="s">
        <v>1</v>
      </c>
      <c r="C494" s="4" t="s">
        <v>8</v>
      </c>
      <c r="D494" s="5" t="s">
        <v>60</v>
      </c>
      <c r="E494" s="6">
        <v>4.0820230000000004</v>
      </c>
      <c r="F494" s="6">
        <v>10.939065000000001</v>
      </c>
      <c r="G494" s="6">
        <v>5.3117609999999997</v>
      </c>
      <c r="H494" s="7">
        <v>40879.370000000003</v>
      </c>
      <c r="I494" s="7">
        <v>118674.93</v>
      </c>
      <c r="J494" s="7">
        <v>61066.86</v>
      </c>
      <c r="K494" s="8">
        <v>5</v>
      </c>
      <c r="L494" s="8">
        <v>6</v>
      </c>
      <c r="M494" s="8">
        <v>5</v>
      </c>
    </row>
    <row r="495" spans="1:13" x14ac:dyDescent="0.25">
      <c r="A495" s="4" t="s">
        <v>24</v>
      </c>
      <c r="B495" s="5" t="s">
        <v>1</v>
      </c>
      <c r="C495" s="4" t="s">
        <v>8</v>
      </c>
      <c r="D495" s="5" t="s">
        <v>61</v>
      </c>
      <c r="E495" s="6">
        <v>2.2778520000000002</v>
      </c>
      <c r="F495" s="6">
        <v>7.9204760000000007</v>
      </c>
      <c r="G495" s="6">
        <v>1.3022640000000001</v>
      </c>
      <c r="H495" s="7">
        <v>7864.54</v>
      </c>
      <c r="I495" s="7">
        <v>153277.15</v>
      </c>
      <c r="J495" s="7">
        <v>11288.42</v>
      </c>
      <c r="K495" s="8">
        <v>1</v>
      </c>
      <c r="L495" s="8">
        <v>4</v>
      </c>
      <c r="M495" s="8">
        <v>2</v>
      </c>
    </row>
    <row r="496" spans="1:13" x14ac:dyDescent="0.25">
      <c r="A496" s="4" t="s">
        <v>26</v>
      </c>
      <c r="B496" s="5" t="s">
        <v>1</v>
      </c>
      <c r="C496" s="4" t="s">
        <v>4</v>
      </c>
      <c r="D496" s="5" t="s">
        <v>59</v>
      </c>
      <c r="E496" s="6">
        <v>94.557641999999987</v>
      </c>
      <c r="F496" s="6">
        <v>27.043111</v>
      </c>
      <c r="G496" s="6">
        <v>16.808301</v>
      </c>
      <c r="H496" s="7">
        <v>812654</v>
      </c>
      <c r="I496" s="7">
        <v>225798.3</v>
      </c>
      <c r="J496" s="7">
        <v>190304.64000000001</v>
      </c>
      <c r="K496" s="8">
        <v>143</v>
      </c>
      <c r="L496" s="8">
        <v>26</v>
      </c>
      <c r="M496" s="8">
        <v>25</v>
      </c>
    </row>
    <row r="497" spans="1:13" x14ac:dyDescent="0.25">
      <c r="A497" s="4" t="s">
        <v>26</v>
      </c>
      <c r="B497" s="5" t="s">
        <v>1</v>
      </c>
      <c r="C497" s="4" t="s">
        <v>4</v>
      </c>
      <c r="D497" s="5" t="s">
        <v>60</v>
      </c>
      <c r="E497" s="6">
        <v>57.601126999999998</v>
      </c>
      <c r="F497" s="6">
        <v>12.959038999999999</v>
      </c>
      <c r="G497" s="6">
        <v>8.8048100000000016</v>
      </c>
      <c r="H497" s="7">
        <v>514487.19</v>
      </c>
      <c r="I497" s="7">
        <v>153247.81</v>
      </c>
      <c r="J497" s="7">
        <v>128929.47</v>
      </c>
      <c r="K497" s="8">
        <v>84</v>
      </c>
      <c r="L497" s="8">
        <v>16</v>
      </c>
      <c r="M497" s="8">
        <v>11</v>
      </c>
    </row>
    <row r="498" spans="1:13" x14ac:dyDescent="0.25">
      <c r="A498" s="4" t="s">
        <v>26</v>
      </c>
      <c r="B498" s="5" t="s">
        <v>1</v>
      </c>
      <c r="C498" s="4" t="s">
        <v>4</v>
      </c>
      <c r="D498" s="5" t="s">
        <v>61</v>
      </c>
      <c r="E498" s="6">
        <v>29.706504999999996</v>
      </c>
      <c r="F498" s="6">
        <v>3.3647720000000003</v>
      </c>
      <c r="G498" s="6">
        <v>10.413672000000002</v>
      </c>
      <c r="H498" s="7">
        <v>239865.46</v>
      </c>
      <c r="I498" s="7">
        <v>11709.61</v>
      </c>
      <c r="J498" s="7">
        <v>130157.3</v>
      </c>
      <c r="K498" s="8">
        <v>20</v>
      </c>
      <c r="L498" s="8">
        <v>2</v>
      </c>
      <c r="M498" s="8">
        <v>6</v>
      </c>
    </row>
    <row r="499" spans="1:13" x14ac:dyDescent="0.25">
      <c r="A499" s="4" t="s">
        <v>26</v>
      </c>
      <c r="B499" s="5" t="s">
        <v>1</v>
      </c>
      <c r="C499" s="4" t="s">
        <v>5</v>
      </c>
      <c r="D499" s="5" t="s">
        <v>59</v>
      </c>
      <c r="E499" s="6">
        <v>230.655168</v>
      </c>
      <c r="F499" s="6">
        <v>195.78630000000001</v>
      </c>
      <c r="G499" s="6">
        <v>164.99282200000005</v>
      </c>
      <c r="H499" s="7">
        <v>2090945.21</v>
      </c>
      <c r="I499" s="7">
        <v>2043810.27</v>
      </c>
      <c r="J499" s="7">
        <v>1873689.76</v>
      </c>
      <c r="K499" s="8">
        <v>295</v>
      </c>
      <c r="L499" s="8">
        <v>235</v>
      </c>
      <c r="M499" s="8">
        <v>211</v>
      </c>
    </row>
    <row r="500" spans="1:13" x14ac:dyDescent="0.25">
      <c r="A500" s="4" t="s">
        <v>26</v>
      </c>
      <c r="B500" s="5" t="s">
        <v>1</v>
      </c>
      <c r="C500" s="4" t="s">
        <v>5</v>
      </c>
      <c r="D500" s="5" t="s">
        <v>60</v>
      </c>
      <c r="E500" s="6">
        <v>230.69405399999999</v>
      </c>
      <c r="F500" s="6">
        <v>244.58023599999999</v>
      </c>
      <c r="G500" s="6">
        <v>203.69939099999999</v>
      </c>
      <c r="H500" s="7">
        <v>2196294.16</v>
      </c>
      <c r="I500" s="7">
        <v>2872316</v>
      </c>
      <c r="J500" s="7">
        <v>3173143.77</v>
      </c>
      <c r="K500" s="8">
        <v>209</v>
      </c>
      <c r="L500" s="8">
        <v>233</v>
      </c>
      <c r="M500" s="8">
        <v>206</v>
      </c>
    </row>
    <row r="501" spans="1:13" x14ac:dyDescent="0.25">
      <c r="A501" s="4" t="s">
        <v>26</v>
      </c>
      <c r="B501" s="5" t="s">
        <v>1</v>
      </c>
      <c r="C501" s="4" t="s">
        <v>5</v>
      </c>
      <c r="D501" s="5" t="s">
        <v>61</v>
      </c>
      <c r="E501" s="6">
        <v>125.24990300000002</v>
      </c>
      <c r="F501" s="6">
        <v>126.83110000000001</v>
      </c>
      <c r="G501" s="6">
        <v>111.86106099999998</v>
      </c>
      <c r="H501" s="7">
        <v>1469977.34</v>
      </c>
      <c r="I501" s="7">
        <v>1174189.1200000001</v>
      </c>
      <c r="J501" s="7">
        <v>1330112.75</v>
      </c>
      <c r="K501" s="8">
        <v>80</v>
      </c>
      <c r="L501" s="8">
        <v>85</v>
      </c>
      <c r="M501" s="8">
        <v>80</v>
      </c>
    </row>
    <row r="502" spans="1:13" x14ac:dyDescent="0.25">
      <c r="A502" s="4" t="s">
        <v>26</v>
      </c>
      <c r="B502" s="5" t="s">
        <v>1</v>
      </c>
      <c r="C502" s="4" t="s">
        <v>6</v>
      </c>
      <c r="D502" s="5" t="s">
        <v>59</v>
      </c>
      <c r="E502" s="6">
        <v>192.53156999999996</v>
      </c>
      <c r="F502" s="6">
        <v>215.07011799999998</v>
      </c>
      <c r="G502" s="6">
        <v>199.46621699999997</v>
      </c>
      <c r="H502" s="7">
        <v>1862580.93</v>
      </c>
      <c r="I502" s="7">
        <v>2229278.2000000002</v>
      </c>
      <c r="J502" s="7">
        <v>2210844</v>
      </c>
      <c r="K502" s="8">
        <v>242</v>
      </c>
      <c r="L502" s="8">
        <v>274</v>
      </c>
      <c r="M502" s="8">
        <v>272</v>
      </c>
    </row>
    <row r="503" spans="1:13" x14ac:dyDescent="0.25">
      <c r="A503" s="4" t="s">
        <v>26</v>
      </c>
      <c r="B503" s="5" t="s">
        <v>1</v>
      </c>
      <c r="C503" s="4" t="s">
        <v>6</v>
      </c>
      <c r="D503" s="5" t="s">
        <v>60</v>
      </c>
      <c r="E503" s="6">
        <v>388.29229900000001</v>
      </c>
      <c r="F503" s="6">
        <v>392.608654</v>
      </c>
      <c r="G503" s="6">
        <v>358.68497700000006</v>
      </c>
      <c r="H503" s="7">
        <v>4085987.06</v>
      </c>
      <c r="I503" s="7">
        <v>4516173.82</v>
      </c>
      <c r="J503" s="7">
        <v>4475880.28</v>
      </c>
      <c r="K503" s="8">
        <v>360</v>
      </c>
      <c r="L503" s="8">
        <v>384</v>
      </c>
      <c r="M503" s="8">
        <v>342</v>
      </c>
    </row>
    <row r="504" spans="1:13" x14ac:dyDescent="0.25">
      <c r="A504" s="4" t="s">
        <v>26</v>
      </c>
      <c r="B504" s="5" t="s">
        <v>1</v>
      </c>
      <c r="C504" s="4" t="s">
        <v>6</v>
      </c>
      <c r="D504" s="5" t="s">
        <v>61</v>
      </c>
      <c r="E504" s="6">
        <v>180.53558899999996</v>
      </c>
      <c r="F504" s="6">
        <v>187.49321899999998</v>
      </c>
      <c r="G504" s="6">
        <v>142.78878799999998</v>
      </c>
      <c r="H504" s="7">
        <v>1833255.62</v>
      </c>
      <c r="I504" s="7">
        <v>2535769.9500000002</v>
      </c>
      <c r="J504" s="7">
        <v>1854498.04</v>
      </c>
      <c r="K504" s="8">
        <v>96</v>
      </c>
      <c r="L504" s="8">
        <v>113</v>
      </c>
      <c r="M504" s="8">
        <v>87</v>
      </c>
    </row>
    <row r="505" spans="1:13" x14ac:dyDescent="0.25">
      <c r="A505" s="4" t="s">
        <v>26</v>
      </c>
      <c r="B505" s="5" t="s">
        <v>1</v>
      </c>
      <c r="C505" s="4" t="s">
        <v>7</v>
      </c>
      <c r="D505" s="5" t="s">
        <v>59</v>
      </c>
      <c r="E505" s="6">
        <v>663.07335599999999</v>
      </c>
      <c r="F505" s="6">
        <v>636.94216499999993</v>
      </c>
      <c r="G505" s="6">
        <v>651.95811700000002</v>
      </c>
      <c r="H505" s="7">
        <v>6777302.0300000003</v>
      </c>
      <c r="I505" s="7">
        <v>7212479.6799999997</v>
      </c>
      <c r="J505" s="7">
        <v>7888579.5700000003</v>
      </c>
      <c r="K505" s="8">
        <v>719</v>
      </c>
      <c r="L505" s="8">
        <v>705</v>
      </c>
      <c r="M505" s="8">
        <v>708</v>
      </c>
    </row>
    <row r="506" spans="1:13" x14ac:dyDescent="0.25">
      <c r="A506" s="4" t="s">
        <v>26</v>
      </c>
      <c r="B506" s="5" t="s">
        <v>1</v>
      </c>
      <c r="C506" s="4" t="s">
        <v>7</v>
      </c>
      <c r="D506" s="5" t="s">
        <v>60</v>
      </c>
      <c r="E506" s="6">
        <v>1398.0189579999999</v>
      </c>
      <c r="F506" s="6">
        <v>1246.9364399999999</v>
      </c>
      <c r="G506" s="6">
        <v>1058.2250940000001</v>
      </c>
      <c r="H506" s="7">
        <v>15193753.5</v>
      </c>
      <c r="I506" s="7">
        <v>14353800.07</v>
      </c>
      <c r="J506" s="7">
        <v>14283779.99</v>
      </c>
      <c r="K506" s="8">
        <v>1119</v>
      </c>
      <c r="L506" s="8">
        <v>1005</v>
      </c>
      <c r="M506" s="8">
        <v>948</v>
      </c>
    </row>
    <row r="507" spans="1:13" x14ac:dyDescent="0.25">
      <c r="A507" s="4" t="s">
        <v>26</v>
      </c>
      <c r="B507" s="5" t="s">
        <v>1</v>
      </c>
      <c r="C507" s="4" t="s">
        <v>7</v>
      </c>
      <c r="D507" s="5" t="s">
        <v>61</v>
      </c>
      <c r="E507" s="6">
        <v>509.24095800000009</v>
      </c>
      <c r="F507" s="6">
        <v>485.19741799999997</v>
      </c>
      <c r="G507" s="6">
        <v>511.16794299999998</v>
      </c>
      <c r="H507" s="7">
        <v>5334319.9000000004</v>
      </c>
      <c r="I507" s="7">
        <v>6128378.7400000002</v>
      </c>
      <c r="J507" s="7">
        <v>6515767.29</v>
      </c>
      <c r="K507" s="8">
        <v>269</v>
      </c>
      <c r="L507" s="8">
        <v>241</v>
      </c>
      <c r="M507" s="8">
        <v>267</v>
      </c>
    </row>
    <row r="508" spans="1:13" x14ac:dyDescent="0.25">
      <c r="A508" s="4" t="s">
        <v>26</v>
      </c>
      <c r="B508" s="5" t="s">
        <v>1</v>
      </c>
      <c r="C508" s="4" t="s">
        <v>8</v>
      </c>
      <c r="D508" s="5" t="s">
        <v>59</v>
      </c>
      <c r="E508" s="6">
        <v>73.19033499999999</v>
      </c>
      <c r="F508" s="6">
        <v>54.481078000000004</v>
      </c>
      <c r="G508" s="6">
        <v>98.104632999999993</v>
      </c>
      <c r="H508" s="7">
        <v>734333.49</v>
      </c>
      <c r="I508" s="7">
        <v>665269.56000000006</v>
      </c>
      <c r="J508" s="7">
        <v>1106524.21</v>
      </c>
      <c r="K508" s="8">
        <v>85</v>
      </c>
      <c r="L508" s="8">
        <v>73</v>
      </c>
      <c r="M508" s="8">
        <v>110</v>
      </c>
    </row>
    <row r="509" spans="1:13" x14ac:dyDescent="0.25">
      <c r="A509" s="4" t="s">
        <v>26</v>
      </c>
      <c r="B509" s="5" t="s">
        <v>1</v>
      </c>
      <c r="C509" s="4" t="s">
        <v>8</v>
      </c>
      <c r="D509" s="5" t="s">
        <v>60</v>
      </c>
      <c r="E509" s="6">
        <v>147.57639499999999</v>
      </c>
      <c r="F509" s="6">
        <v>153.9539</v>
      </c>
      <c r="G509" s="6">
        <v>155.14394199999998</v>
      </c>
      <c r="H509" s="7">
        <v>1770039.14</v>
      </c>
      <c r="I509" s="7">
        <v>1654159.13</v>
      </c>
      <c r="J509" s="7">
        <v>2226020.38</v>
      </c>
      <c r="K509" s="8">
        <v>116</v>
      </c>
      <c r="L509" s="8">
        <v>128</v>
      </c>
      <c r="M509" s="8">
        <v>109</v>
      </c>
    </row>
    <row r="510" spans="1:13" x14ac:dyDescent="0.25">
      <c r="A510" s="4" t="s">
        <v>26</v>
      </c>
      <c r="B510" s="5" t="s">
        <v>1</v>
      </c>
      <c r="C510" s="4" t="s">
        <v>8</v>
      </c>
      <c r="D510" s="5" t="s">
        <v>61</v>
      </c>
      <c r="E510" s="6">
        <v>48.068372000000004</v>
      </c>
      <c r="F510" s="6">
        <v>66.729444999999998</v>
      </c>
      <c r="G510" s="6">
        <v>54.971840999999998</v>
      </c>
      <c r="H510" s="7">
        <v>566765.56000000006</v>
      </c>
      <c r="I510" s="7">
        <v>899549.72</v>
      </c>
      <c r="J510" s="7">
        <v>696872.78</v>
      </c>
      <c r="K510" s="8">
        <v>24</v>
      </c>
      <c r="L510" s="8">
        <v>33</v>
      </c>
      <c r="M510" s="8">
        <v>32</v>
      </c>
    </row>
    <row r="511" spans="1:13" x14ac:dyDescent="0.25">
      <c r="A511" s="4" t="s">
        <v>27</v>
      </c>
      <c r="B511" s="5" t="s">
        <v>1</v>
      </c>
      <c r="C511" s="4" t="s">
        <v>4</v>
      </c>
      <c r="D511" s="5" t="s">
        <v>59</v>
      </c>
      <c r="E511" s="6">
        <v>70.897084000000007</v>
      </c>
      <c r="F511" s="6">
        <v>14.1736</v>
      </c>
      <c r="G511" s="6">
        <v>11.568098000000001</v>
      </c>
      <c r="H511" s="7">
        <v>682088.48</v>
      </c>
      <c r="I511" s="7">
        <v>109879.76</v>
      </c>
      <c r="J511" s="7">
        <v>113391.4</v>
      </c>
      <c r="K511" s="8">
        <v>103</v>
      </c>
      <c r="L511" s="8">
        <v>21</v>
      </c>
      <c r="M511" s="8">
        <v>18</v>
      </c>
    </row>
    <row r="512" spans="1:13" x14ac:dyDescent="0.25">
      <c r="A512" s="4" t="s">
        <v>27</v>
      </c>
      <c r="B512" s="5" t="s">
        <v>1</v>
      </c>
      <c r="C512" s="4" t="s">
        <v>4</v>
      </c>
      <c r="D512" s="5" t="s">
        <v>60</v>
      </c>
      <c r="E512" s="6">
        <v>51.272895999999996</v>
      </c>
      <c r="F512" s="6">
        <v>6.1338980000000003</v>
      </c>
      <c r="G512" s="6">
        <v>8.0478109999999994</v>
      </c>
      <c r="H512" s="7">
        <v>495322.02</v>
      </c>
      <c r="I512" s="7">
        <v>57279.44</v>
      </c>
      <c r="J512" s="7">
        <v>94783.8</v>
      </c>
      <c r="K512" s="8">
        <v>70</v>
      </c>
      <c r="L512" s="8">
        <v>10</v>
      </c>
      <c r="M512" s="8">
        <v>6</v>
      </c>
    </row>
    <row r="513" spans="1:13" x14ac:dyDescent="0.25">
      <c r="A513" s="4" t="s">
        <v>27</v>
      </c>
      <c r="B513" s="5" t="s">
        <v>1</v>
      </c>
      <c r="C513" s="4" t="s">
        <v>4</v>
      </c>
      <c r="D513" s="5" t="s">
        <v>61</v>
      </c>
      <c r="E513" s="6">
        <v>43.033521</v>
      </c>
      <c r="F513" s="6">
        <v>16.282603999999999</v>
      </c>
      <c r="G513" s="6">
        <v>13.733141999999999</v>
      </c>
      <c r="H513" s="7">
        <v>358749.78</v>
      </c>
      <c r="I513" s="7">
        <v>101420.24</v>
      </c>
      <c r="J513" s="7">
        <v>142389.38</v>
      </c>
      <c r="K513" s="8">
        <v>35</v>
      </c>
      <c r="L513" s="8">
        <v>15</v>
      </c>
      <c r="M513" s="8">
        <v>18</v>
      </c>
    </row>
    <row r="514" spans="1:13" x14ac:dyDescent="0.25">
      <c r="A514" s="4" t="s">
        <v>27</v>
      </c>
      <c r="B514" s="5" t="s">
        <v>1</v>
      </c>
      <c r="C514" s="4" t="s">
        <v>5</v>
      </c>
      <c r="D514" s="5" t="s">
        <v>59</v>
      </c>
      <c r="E514" s="6">
        <v>98.838995999999995</v>
      </c>
      <c r="F514" s="6">
        <v>108.717725</v>
      </c>
      <c r="G514" s="6">
        <v>72.361830999999995</v>
      </c>
      <c r="H514" s="7">
        <v>910364.24</v>
      </c>
      <c r="I514" s="7">
        <v>1229246.83</v>
      </c>
      <c r="J514" s="7">
        <v>853169.23</v>
      </c>
      <c r="K514" s="8">
        <v>149</v>
      </c>
      <c r="L514" s="8">
        <v>140</v>
      </c>
      <c r="M514" s="8">
        <v>101</v>
      </c>
    </row>
    <row r="515" spans="1:13" x14ac:dyDescent="0.25">
      <c r="A515" s="4" t="s">
        <v>27</v>
      </c>
      <c r="B515" s="5" t="s">
        <v>1</v>
      </c>
      <c r="C515" s="4" t="s">
        <v>5</v>
      </c>
      <c r="D515" s="5" t="s">
        <v>60</v>
      </c>
      <c r="E515" s="6">
        <v>115.941709</v>
      </c>
      <c r="F515" s="6">
        <v>125.94371699999999</v>
      </c>
      <c r="G515" s="6">
        <v>76.964344999999994</v>
      </c>
      <c r="H515" s="7">
        <v>1545621.2</v>
      </c>
      <c r="I515" s="7">
        <v>1762820.63</v>
      </c>
      <c r="J515" s="7">
        <v>1171544.01</v>
      </c>
      <c r="K515" s="8">
        <v>120</v>
      </c>
      <c r="L515" s="8">
        <v>124</v>
      </c>
      <c r="M515" s="8">
        <v>79</v>
      </c>
    </row>
    <row r="516" spans="1:13" x14ac:dyDescent="0.25">
      <c r="A516" s="4" t="s">
        <v>27</v>
      </c>
      <c r="B516" s="5" t="s">
        <v>1</v>
      </c>
      <c r="C516" s="4" t="s">
        <v>5</v>
      </c>
      <c r="D516" s="5" t="s">
        <v>61</v>
      </c>
      <c r="E516" s="6">
        <v>74.355975000000001</v>
      </c>
      <c r="F516" s="6">
        <v>118.497041</v>
      </c>
      <c r="G516" s="6">
        <v>91.096487999999994</v>
      </c>
      <c r="H516" s="7">
        <v>719070.74</v>
      </c>
      <c r="I516" s="7">
        <v>1634119.95</v>
      </c>
      <c r="J516" s="7">
        <v>927440.96</v>
      </c>
      <c r="K516" s="8">
        <v>56</v>
      </c>
      <c r="L516" s="8">
        <v>83</v>
      </c>
      <c r="M516" s="8">
        <v>72</v>
      </c>
    </row>
    <row r="517" spans="1:13" x14ac:dyDescent="0.25">
      <c r="A517" s="4" t="s">
        <v>27</v>
      </c>
      <c r="B517" s="5" t="s">
        <v>1</v>
      </c>
      <c r="C517" s="4" t="s">
        <v>6</v>
      </c>
      <c r="D517" s="5" t="s">
        <v>59</v>
      </c>
      <c r="E517" s="6">
        <v>135.39663000000002</v>
      </c>
      <c r="F517" s="6">
        <v>173.18844899999999</v>
      </c>
      <c r="G517" s="6">
        <v>147.64337399999999</v>
      </c>
      <c r="H517" s="7">
        <v>1247582.46</v>
      </c>
      <c r="I517" s="7">
        <v>2010256.13</v>
      </c>
      <c r="J517" s="7">
        <v>1740850.29</v>
      </c>
      <c r="K517" s="8">
        <v>183</v>
      </c>
      <c r="L517" s="8">
        <v>243</v>
      </c>
      <c r="M517" s="8">
        <v>217</v>
      </c>
    </row>
    <row r="518" spans="1:13" x14ac:dyDescent="0.25">
      <c r="A518" s="4" t="s">
        <v>27</v>
      </c>
      <c r="B518" s="5" t="s">
        <v>1</v>
      </c>
      <c r="C518" s="4" t="s">
        <v>6</v>
      </c>
      <c r="D518" s="5" t="s">
        <v>60</v>
      </c>
      <c r="E518" s="6">
        <v>234.25665600000002</v>
      </c>
      <c r="F518" s="6">
        <v>298.92563700000005</v>
      </c>
      <c r="G518" s="6">
        <v>282.12629000000004</v>
      </c>
      <c r="H518" s="7">
        <v>3155542.29</v>
      </c>
      <c r="I518" s="7">
        <v>3983896.11</v>
      </c>
      <c r="J518" s="7">
        <v>4036252.6</v>
      </c>
      <c r="K518" s="8">
        <v>249</v>
      </c>
      <c r="L518" s="8">
        <v>305</v>
      </c>
      <c r="M518" s="8">
        <v>333</v>
      </c>
    </row>
    <row r="519" spans="1:13" x14ac:dyDescent="0.25">
      <c r="A519" s="4" t="s">
        <v>27</v>
      </c>
      <c r="B519" s="5" t="s">
        <v>1</v>
      </c>
      <c r="C519" s="4" t="s">
        <v>6</v>
      </c>
      <c r="D519" s="5" t="s">
        <v>61</v>
      </c>
      <c r="E519" s="6">
        <v>87.117704000000003</v>
      </c>
      <c r="F519" s="6">
        <v>193.32840699999997</v>
      </c>
      <c r="G519" s="6">
        <v>242.54150400000003</v>
      </c>
      <c r="H519" s="7">
        <v>998964.29</v>
      </c>
      <c r="I519" s="7">
        <v>2235534.75</v>
      </c>
      <c r="J519" s="7">
        <v>3597176</v>
      </c>
      <c r="K519" s="8">
        <v>63</v>
      </c>
      <c r="L519" s="8">
        <v>161</v>
      </c>
      <c r="M519" s="8">
        <v>183</v>
      </c>
    </row>
    <row r="520" spans="1:13" x14ac:dyDescent="0.25">
      <c r="A520" s="4" t="s">
        <v>27</v>
      </c>
      <c r="B520" s="5" t="s">
        <v>1</v>
      </c>
      <c r="C520" s="4" t="s">
        <v>7</v>
      </c>
      <c r="D520" s="5" t="s">
        <v>59</v>
      </c>
      <c r="E520" s="6">
        <v>447.87770199999994</v>
      </c>
      <c r="F520" s="6">
        <v>318.02581400000003</v>
      </c>
      <c r="G520" s="6">
        <v>391.06411299999996</v>
      </c>
      <c r="H520" s="7">
        <v>4874591.28</v>
      </c>
      <c r="I520" s="7">
        <v>3794451.49</v>
      </c>
      <c r="J520" s="7">
        <v>4989579.3</v>
      </c>
      <c r="K520" s="8">
        <v>512</v>
      </c>
      <c r="L520" s="8">
        <v>388</v>
      </c>
      <c r="M520" s="8">
        <v>455</v>
      </c>
    </row>
    <row r="521" spans="1:13" x14ac:dyDescent="0.25">
      <c r="A521" s="4" t="s">
        <v>27</v>
      </c>
      <c r="B521" s="5" t="s">
        <v>1</v>
      </c>
      <c r="C521" s="4" t="s">
        <v>7</v>
      </c>
      <c r="D521" s="5" t="s">
        <v>60</v>
      </c>
      <c r="E521" s="6">
        <v>531.46852999999999</v>
      </c>
      <c r="F521" s="6">
        <v>522.69556299999999</v>
      </c>
      <c r="G521" s="6">
        <v>492.78715799999998</v>
      </c>
      <c r="H521" s="7">
        <v>6098557.1699999999</v>
      </c>
      <c r="I521" s="7">
        <v>6529751.9500000002</v>
      </c>
      <c r="J521" s="7">
        <v>7363205.0499999998</v>
      </c>
      <c r="K521" s="8">
        <v>516</v>
      </c>
      <c r="L521" s="8">
        <v>488</v>
      </c>
      <c r="M521" s="8">
        <v>462</v>
      </c>
    </row>
    <row r="522" spans="1:13" x14ac:dyDescent="0.25">
      <c r="A522" s="4" t="s">
        <v>27</v>
      </c>
      <c r="B522" s="5" t="s">
        <v>1</v>
      </c>
      <c r="C522" s="4" t="s">
        <v>7</v>
      </c>
      <c r="D522" s="5" t="s">
        <v>61</v>
      </c>
      <c r="E522" s="6">
        <v>267.20181600000001</v>
      </c>
      <c r="F522" s="6">
        <v>285.98176100000001</v>
      </c>
      <c r="G522" s="6">
        <v>330.07783400000005</v>
      </c>
      <c r="H522" s="7">
        <v>3299050.41</v>
      </c>
      <c r="I522" s="7">
        <v>4082120.98</v>
      </c>
      <c r="J522" s="7">
        <v>4915229.5</v>
      </c>
      <c r="K522" s="8">
        <v>140</v>
      </c>
      <c r="L522" s="8">
        <v>182</v>
      </c>
      <c r="M522" s="8">
        <v>211</v>
      </c>
    </row>
    <row r="523" spans="1:13" x14ac:dyDescent="0.25">
      <c r="A523" s="4" t="s">
        <v>27</v>
      </c>
      <c r="B523" s="5" t="s">
        <v>1</v>
      </c>
      <c r="C523" s="4" t="s">
        <v>8</v>
      </c>
      <c r="D523" s="5" t="s">
        <v>59</v>
      </c>
      <c r="E523" s="6">
        <v>62.815905999999991</v>
      </c>
      <c r="F523" s="6">
        <v>40.810006999999999</v>
      </c>
      <c r="G523" s="6">
        <v>44.335974999999998</v>
      </c>
      <c r="H523" s="7">
        <v>602479.94999999995</v>
      </c>
      <c r="I523" s="7">
        <v>501056.28</v>
      </c>
      <c r="J523" s="7">
        <v>505880.97</v>
      </c>
      <c r="K523" s="8">
        <v>72</v>
      </c>
      <c r="L523" s="8">
        <v>48</v>
      </c>
      <c r="M523" s="8">
        <v>55</v>
      </c>
    </row>
    <row r="524" spans="1:13" x14ac:dyDescent="0.25">
      <c r="A524" s="4" t="s">
        <v>27</v>
      </c>
      <c r="B524" s="5" t="s">
        <v>1</v>
      </c>
      <c r="C524" s="4" t="s">
        <v>8</v>
      </c>
      <c r="D524" s="5" t="s">
        <v>60</v>
      </c>
      <c r="E524" s="6">
        <v>61.538941000000001</v>
      </c>
      <c r="F524" s="6">
        <v>60.541513000000002</v>
      </c>
      <c r="G524" s="6">
        <v>54.906773999999992</v>
      </c>
      <c r="H524" s="7">
        <v>744632.98</v>
      </c>
      <c r="I524" s="7">
        <v>1043549.78</v>
      </c>
      <c r="J524" s="7">
        <v>775753.11</v>
      </c>
      <c r="K524" s="8">
        <v>65</v>
      </c>
      <c r="L524" s="8">
        <v>50</v>
      </c>
      <c r="M524" s="8">
        <v>60</v>
      </c>
    </row>
    <row r="525" spans="1:13" x14ac:dyDescent="0.25">
      <c r="A525" s="4" t="s">
        <v>27</v>
      </c>
      <c r="B525" s="5" t="s">
        <v>1</v>
      </c>
      <c r="C525" s="4" t="s">
        <v>8</v>
      </c>
      <c r="D525" s="5" t="s">
        <v>61</v>
      </c>
      <c r="E525" s="6">
        <v>39.063956000000005</v>
      </c>
      <c r="F525" s="6">
        <v>19.912509999999997</v>
      </c>
      <c r="G525" s="6">
        <v>37.034936000000002</v>
      </c>
      <c r="H525" s="7">
        <v>536909.07999999996</v>
      </c>
      <c r="I525" s="7">
        <v>284609.57</v>
      </c>
      <c r="J525" s="7">
        <v>687744.98</v>
      </c>
      <c r="K525" s="8">
        <v>18</v>
      </c>
      <c r="L525" s="8">
        <v>15</v>
      </c>
      <c r="M525" s="8">
        <v>25</v>
      </c>
    </row>
    <row r="526" spans="1:13" x14ac:dyDescent="0.25">
      <c r="A526" s="4" t="s">
        <v>28</v>
      </c>
      <c r="B526" s="5" t="s">
        <v>1</v>
      </c>
      <c r="C526" s="4" t="s">
        <v>4</v>
      </c>
      <c r="D526" s="5" t="s">
        <v>59</v>
      </c>
      <c r="E526" s="6">
        <v>13.710781000000001</v>
      </c>
      <c r="F526" s="6">
        <v>4.8070910000000007</v>
      </c>
      <c r="G526" s="6">
        <v>5.8405109999999993</v>
      </c>
      <c r="H526" s="7">
        <v>139646.94</v>
      </c>
      <c r="I526" s="7">
        <v>61707.79</v>
      </c>
      <c r="J526" s="7">
        <v>73165.7</v>
      </c>
      <c r="K526" s="8">
        <v>21</v>
      </c>
      <c r="L526" s="8">
        <v>8</v>
      </c>
      <c r="M526" s="8">
        <v>8</v>
      </c>
    </row>
    <row r="527" spans="1:13" x14ac:dyDescent="0.25">
      <c r="A527" s="4" t="s">
        <v>28</v>
      </c>
      <c r="B527" s="5" t="s">
        <v>1</v>
      </c>
      <c r="C527" s="4" t="s">
        <v>4</v>
      </c>
      <c r="D527" s="5" t="s">
        <v>60</v>
      </c>
      <c r="E527" s="6">
        <v>17.523664</v>
      </c>
      <c r="F527" s="6">
        <v>2.8307540000000002</v>
      </c>
      <c r="G527" s="6">
        <v>0.95330300000000001</v>
      </c>
      <c r="H527" s="7">
        <v>152957.26</v>
      </c>
      <c r="I527" s="7">
        <v>26136.639999999999</v>
      </c>
      <c r="J527" s="7">
        <v>24811.73</v>
      </c>
      <c r="K527" s="8">
        <v>30</v>
      </c>
      <c r="L527" s="8">
        <v>5</v>
      </c>
      <c r="M527" s="8">
        <v>2</v>
      </c>
    </row>
    <row r="528" spans="1:13" x14ac:dyDescent="0.25">
      <c r="A528" s="4" t="s">
        <v>28</v>
      </c>
      <c r="B528" s="5" t="s">
        <v>1</v>
      </c>
      <c r="C528" s="4" t="s">
        <v>4</v>
      </c>
      <c r="D528" s="5" t="s">
        <v>61</v>
      </c>
      <c r="E528" s="6">
        <v>1.890398</v>
      </c>
      <c r="F528" s="6">
        <v>2.9289840000000003</v>
      </c>
      <c r="G528" s="6">
        <v>1.3022640000000001</v>
      </c>
      <c r="H528" s="7">
        <v>50967.93</v>
      </c>
      <c r="I528" s="7">
        <v>92092.76</v>
      </c>
      <c r="J528" s="7">
        <v>8610.59</v>
      </c>
      <c r="K528" s="8">
        <v>2</v>
      </c>
      <c r="L528" s="8">
        <v>2</v>
      </c>
      <c r="M528" s="8">
        <v>2</v>
      </c>
    </row>
    <row r="529" spans="1:13" x14ac:dyDescent="0.25">
      <c r="A529" s="4" t="s">
        <v>28</v>
      </c>
      <c r="B529" s="5" t="s">
        <v>1</v>
      </c>
      <c r="C529" s="4" t="s">
        <v>5</v>
      </c>
      <c r="D529" s="5" t="s">
        <v>59</v>
      </c>
      <c r="E529" s="6">
        <v>141.13869099999999</v>
      </c>
      <c r="F529" s="6">
        <v>109.89399999999999</v>
      </c>
      <c r="G529" s="6">
        <v>101.46279599999998</v>
      </c>
      <c r="H529" s="7">
        <v>1610761.2</v>
      </c>
      <c r="I529" s="7">
        <v>1367663.47</v>
      </c>
      <c r="J529" s="7">
        <v>1102854.08</v>
      </c>
      <c r="K529" s="8">
        <v>199</v>
      </c>
      <c r="L529" s="8">
        <v>148</v>
      </c>
      <c r="M529" s="8">
        <v>150</v>
      </c>
    </row>
    <row r="530" spans="1:13" x14ac:dyDescent="0.25">
      <c r="A530" s="4" t="s">
        <v>28</v>
      </c>
      <c r="B530" s="5" t="s">
        <v>1</v>
      </c>
      <c r="C530" s="4" t="s">
        <v>5</v>
      </c>
      <c r="D530" s="5" t="s">
        <v>60</v>
      </c>
      <c r="E530" s="6">
        <v>165.248875</v>
      </c>
      <c r="F530" s="6">
        <v>114.01962499999999</v>
      </c>
      <c r="G530" s="6">
        <v>104.13955199999998</v>
      </c>
      <c r="H530" s="7">
        <v>2069511.91</v>
      </c>
      <c r="I530" s="7">
        <v>1419531.29</v>
      </c>
      <c r="J530" s="7">
        <v>1513654.35</v>
      </c>
      <c r="K530" s="8">
        <v>206</v>
      </c>
      <c r="L530" s="8">
        <v>151</v>
      </c>
      <c r="M530" s="8">
        <v>134</v>
      </c>
    </row>
    <row r="531" spans="1:13" x14ac:dyDescent="0.25">
      <c r="A531" s="4" t="s">
        <v>28</v>
      </c>
      <c r="B531" s="5" t="s">
        <v>1</v>
      </c>
      <c r="C531" s="4" t="s">
        <v>5</v>
      </c>
      <c r="D531" s="5" t="s">
        <v>61</v>
      </c>
      <c r="E531" s="6">
        <v>72.344768000000002</v>
      </c>
      <c r="F531" s="6">
        <v>35.456784999999996</v>
      </c>
      <c r="G531" s="6">
        <v>69.964931000000007</v>
      </c>
      <c r="H531" s="7">
        <v>739816.36</v>
      </c>
      <c r="I531" s="7">
        <v>435103.08</v>
      </c>
      <c r="J531" s="7">
        <v>929442.52</v>
      </c>
      <c r="K531" s="8">
        <v>59</v>
      </c>
      <c r="L531" s="8">
        <v>24</v>
      </c>
      <c r="M531" s="8">
        <v>41</v>
      </c>
    </row>
    <row r="532" spans="1:13" x14ac:dyDescent="0.25">
      <c r="A532" s="4" t="s">
        <v>28</v>
      </c>
      <c r="B532" s="5" t="s">
        <v>1</v>
      </c>
      <c r="C532" s="4" t="s">
        <v>6</v>
      </c>
      <c r="D532" s="5" t="s">
        <v>59</v>
      </c>
      <c r="E532" s="6">
        <v>53.903490000000005</v>
      </c>
      <c r="F532" s="6">
        <v>64.686309000000008</v>
      </c>
      <c r="G532" s="6">
        <v>72.875403999999989</v>
      </c>
      <c r="H532" s="7">
        <v>662274.9</v>
      </c>
      <c r="I532" s="7">
        <v>782958.16</v>
      </c>
      <c r="J532" s="7">
        <v>793514.93</v>
      </c>
      <c r="K532" s="8">
        <v>67</v>
      </c>
      <c r="L532" s="8">
        <v>96</v>
      </c>
      <c r="M532" s="8">
        <v>103</v>
      </c>
    </row>
    <row r="533" spans="1:13" x14ac:dyDescent="0.25">
      <c r="A533" s="4" t="s">
        <v>28</v>
      </c>
      <c r="B533" s="5" t="s">
        <v>1</v>
      </c>
      <c r="C533" s="4" t="s">
        <v>6</v>
      </c>
      <c r="D533" s="5" t="s">
        <v>60</v>
      </c>
      <c r="E533" s="6">
        <v>89.130247999999995</v>
      </c>
      <c r="F533" s="6">
        <v>122.57287600000001</v>
      </c>
      <c r="G533" s="6">
        <v>109.12795</v>
      </c>
      <c r="H533" s="7">
        <v>1127821.2</v>
      </c>
      <c r="I533" s="7">
        <v>1631375.62</v>
      </c>
      <c r="J533" s="7">
        <v>1182484.3500000001</v>
      </c>
      <c r="K533" s="8">
        <v>128</v>
      </c>
      <c r="L533" s="8">
        <v>177</v>
      </c>
      <c r="M533" s="8">
        <v>151</v>
      </c>
    </row>
    <row r="534" spans="1:13" x14ac:dyDescent="0.25">
      <c r="A534" s="4" t="s">
        <v>28</v>
      </c>
      <c r="B534" s="5" t="s">
        <v>1</v>
      </c>
      <c r="C534" s="4" t="s">
        <v>6</v>
      </c>
      <c r="D534" s="5" t="s">
        <v>61</v>
      </c>
      <c r="E534" s="6">
        <v>9.8157250000000005</v>
      </c>
      <c r="F534" s="6">
        <v>14.683441000000002</v>
      </c>
      <c r="G534" s="6">
        <v>14.457890000000001</v>
      </c>
      <c r="H534" s="7">
        <v>119320.09</v>
      </c>
      <c r="I534" s="7">
        <v>289122.71999999997</v>
      </c>
      <c r="J534" s="7">
        <v>204402.04</v>
      </c>
      <c r="K534" s="8">
        <v>8</v>
      </c>
      <c r="L534" s="8">
        <v>13</v>
      </c>
      <c r="M534" s="8">
        <v>12</v>
      </c>
    </row>
    <row r="535" spans="1:13" x14ac:dyDescent="0.25">
      <c r="A535" s="4" t="s">
        <v>28</v>
      </c>
      <c r="B535" s="5" t="s">
        <v>1</v>
      </c>
      <c r="C535" s="4" t="s">
        <v>7</v>
      </c>
      <c r="D535" s="5" t="s">
        <v>59</v>
      </c>
      <c r="E535" s="6">
        <v>253.81238200000001</v>
      </c>
      <c r="F535" s="6">
        <v>276.961769</v>
      </c>
      <c r="G535" s="6">
        <v>313.66509400000001</v>
      </c>
      <c r="H535" s="7">
        <v>2848741.51</v>
      </c>
      <c r="I535" s="7">
        <v>3321775.75</v>
      </c>
      <c r="J535" s="7">
        <v>3936661.74</v>
      </c>
      <c r="K535" s="8">
        <v>345</v>
      </c>
      <c r="L535" s="8">
        <v>389</v>
      </c>
      <c r="M535" s="8">
        <v>415</v>
      </c>
    </row>
    <row r="536" spans="1:13" x14ac:dyDescent="0.25">
      <c r="A536" s="4" t="s">
        <v>28</v>
      </c>
      <c r="B536" s="5" t="s">
        <v>1</v>
      </c>
      <c r="C536" s="4" t="s">
        <v>7</v>
      </c>
      <c r="D536" s="5" t="s">
        <v>60</v>
      </c>
      <c r="E536" s="6">
        <v>404.88771600000007</v>
      </c>
      <c r="F536" s="6">
        <v>390.84608999999995</v>
      </c>
      <c r="G536" s="6">
        <v>385.36529699999994</v>
      </c>
      <c r="H536" s="7">
        <v>4708133.92</v>
      </c>
      <c r="I536" s="7">
        <v>5025511.24</v>
      </c>
      <c r="J536" s="7">
        <v>5121957.93</v>
      </c>
      <c r="K536" s="8">
        <v>459</v>
      </c>
      <c r="L536" s="8">
        <v>464</v>
      </c>
      <c r="M536" s="8">
        <v>414</v>
      </c>
    </row>
    <row r="537" spans="1:13" x14ac:dyDescent="0.25">
      <c r="A537" s="4" t="s">
        <v>28</v>
      </c>
      <c r="B537" s="5" t="s">
        <v>1</v>
      </c>
      <c r="C537" s="4" t="s">
        <v>7</v>
      </c>
      <c r="D537" s="5" t="s">
        <v>61</v>
      </c>
      <c r="E537" s="6">
        <v>166.19828600000002</v>
      </c>
      <c r="F537" s="6">
        <v>127.18671500000002</v>
      </c>
      <c r="G537" s="6">
        <v>101.13838</v>
      </c>
      <c r="H537" s="7">
        <v>1901789.43</v>
      </c>
      <c r="I537" s="7">
        <v>1443114.8</v>
      </c>
      <c r="J537" s="7">
        <v>1260851.3500000001</v>
      </c>
      <c r="K537" s="8">
        <v>110</v>
      </c>
      <c r="L537" s="8">
        <v>79</v>
      </c>
      <c r="M537" s="8">
        <v>73</v>
      </c>
    </row>
    <row r="538" spans="1:13" x14ac:dyDescent="0.25">
      <c r="A538" s="4" t="s">
        <v>28</v>
      </c>
      <c r="B538" s="5" t="s">
        <v>1</v>
      </c>
      <c r="C538" s="4" t="s">
        <v>8</v>
      </c>
      <c r="D538" s="5" t="s">
        <v>59</v>
      </c>
      <c r="E538" s="6">
        <v>0</v>
      </c>
      <c r="F538" s="6">
        <v>29.931904000000007</v>
      </c>
      <c r="G538" s="6">
        <v>22.462358999999999</v>
      </c>
      <c r="H538" s="7">
        <v>0</v>
      </c>
      <c r="I538" s="7">
        <v>367872.36</v>
      </c>
      <c r="J538" s="7">
        <v>528325.94999999995</v>
      </c>
      <c r="K538" s="8">
        <v>0</v>
      </c>
      <c r="L538" s="8">
        <v>43</v>
      </c>
      <c r="M538" s="8">
        <v>33</v>
      </c>
    </row>
    <row r="539" spans="1:13" x14ac:dyDescent="0.25">
      <c r="A539" s="4" t="s">
        <v>28</v>
      </c>
      <c r="B539" s="5" t="s">
        <v>1</v>
      </c>
      <c r="C539" s="4" t="s">
        <v>8</v>
      </c>
      <c r="D539" s="5" t="s">
        <v>60</v>
      </c>
      <c r="E539" s="6">
        <v>0</v>
      </c>
      <c r="F539" s="6">
        <v>19.953578</v>
      </c>
      <c r="G539" s="6">
        <v>22.835884999999998</v>
      </c>
      <c r="H539" s="7">
        <v>0</v>
      </c>
      <c r="I539" s="7">
        <v>231210.54</v>
      </c>
      <c r="J539" s="7">
        <v>257242.4</v>
      </c>
      <c r="K539" s="8">
        <v>0</v>
      </c>
      <c r="L539" s="8">
        <v>24</v>
      </c>
      <c r="M539" s="8">
        <v>28</v>
      </c>
    </row>
    <row r="540" spans="1:13" x14ac:dyDescent="0.25">
      <c r="A540" s="4" t="s">
        <v>28</v>
      </c>
      <c r="B540" s="5" t="s">
        <v>1</v>
      </c>
      <c r="C540" s="4" t="s">
        <v>8</v>
      </c>
      <c r="D540" s="5" t="s">
        <v>61</v>
      </c>
      <c r="E540" s="6">
        <v>0</v>
      </c>
      <c r="F540" s="6">
        <v>6.0857320000000001</v>
      </c>
      <c r="G540" s="6">
        <v>3.5801160000000003</v>
      </c>
      <c r="H540" s="7">
        <v>0</v>
      </c>
      <c r="I540" s="7">
        <v>89593.79</v>
      </c>
      <c r="J540" s="7">
        <v>26434.560000000001</v>
      </c>
      <c r="K540" s="8">
        <v>0</v>
      </c>
      <c r="L540" s="8">
        <v>6</v>
      </c>
      <c r="M540" s="8">
        <v>3</v>
      </c>
    </row>
    <row r="541" spans="1:13" x14ac:dyDescent="0.25">
      <c r="A541" s="4" t="s">
        <v>29</v>
      </c>
      <c r="B541" s="5" t="s">
        <v>1</v>
      </c>
      <c r="C541" s="4" t="s">
        <v>4</v>
      </c>
      <c r="D541" s="5" t="s">
        <v>59</v>
      </c>
      <c r="E541" s="6">
        <v>136.32718499999999</v>
      </c>
      <c r="F541" s="6">
        <v>82.571316999999993</v>
      </c>
      <c r="G541" s="6">
        <v>62.810085000000015</v>
      </c>
      <c r="H541" s="7">
        <v>1261720.94</v>
      </c>
      <c r="I541" s="7">
        <v>814847.04</v>
      </c>
      <c r="J541" s="7">
        <v>732052.47</v>
      </c>
      <c r="K541" s="8">
        <v>186</v>
      </c>
      <c r="L541" s="8">
        <v>126</v>
      </c>
      <c r="M541" s="8">
        <v>87</v>
      </c>
    </row>
    <row r="542" spans="1:13" x14ac:dyDescent="0.25">
      <c r="A542" s="4" t="s">
        <v>29</v>
      </c>
      <c r="B542" s="5" t="s">
        <v>1</v>
      </c>
      <c r="C542" s="4" t="s">
        <v>4</v>
      </c>
      <c r="D542" s="5" t="s">
        <v>60</v>
      </c>
      <c r="E542" s="6">
        <v>138.25244000000001</v>
      </c>
      <c r="F542" s="6">
        <v>74.041708999999997</v>
      </c>
      <c r="G542" s="6">
        <v>75.581659999999999</v>
      </c>
      <c r="H542" s="7">
        <v>1599144.67</v>
      </c>
      <c r="I542" s="7">
        <v>793968.29</v>
      </c>
      <c r="J542" s="7">
        <v>957099.73</v>
      </c>
      <c r="K542" s="8">
        <v>144</v>
      </c>
      <c r="L542" s="8">
        <v>84</v>
      </c>
      <c r="M542" s="8">
        <v>79</v>
      </c>
    </row>
    <row r="543" spans="1:13" x14ac:dyDescent="0.25">
      <c r="A543" s="4" t="s">
        <v>29</v>
      </c>
      <c r="B543" s="5" t="s">
        <v>1</v>
      </c>
      <c r="C543" s="4" t="s">
        <v>4</v>
      </c>
      <c r="D543" s="5" t="s">
        <v>61</v>
      </c>
      <c r="E543" s="6">
        <v>119.68606299999999</v>
      </c>
      <c r="F543" s="6">
        <v>80.399636000000001</v>
      </c>
      <c r="G543" s="6">
        <v>79.174876999999995</v>
      </c>
      <c r="H543" s="7">
        <v>1297860.22</v>
      </c>
      <c r="I543" s="7">
        <v>1006144.65</v>
      </c>
      <c r="J543" s="7">
        <v>879342.97</v>
      </c>
      <c r="K543" s="8">
        <v>106</v>
      </c>
      <c r="L543" s="8">
        <v>75</v>
      </c>
      <c r="M543" s="8">
        <v>57</v>
      </c>
    </row>
    <row r="544" spans="1:13" x14ac:dyDescent="0.25">
      <c r="A544" s="4" t="s">
        <v>29</v>
      </c>
      <c r="B544" s="5" t="s">
        <v>1</v>
      </c>
      <c r="C544" s="4" t="s">
        <v>5</v>
      </c>
      <c r="D544" s="5" t="s">
        <v>59</v>
      </c>
      <c r="E544" s="6">
        <v>324.05226100000004</v>
      </c>
      <c r="F544" s="6">
        <v>296.666741</v>
      </c>
      <c r="G544" s="6">
        <v>317.99014499999998</v>
      </c>
      <c r="H544" s="7">
        <v>3179569.41</v>
      </c>
      <c r="I544" s="7">
        <v>2799827.91</v>
      </c>
      <c r="J544" s="7">
        <v>3426653.98</v>
      </c>
      <c r="K544" s="8">
        <v>376</v>
      </c>
      <c r="L544" s="8">
        <v>399</v>
      </c>
      <c r="M544" s="8">
        <v>389</v>
      </c>
    </row>
    <row r="545" spans="1:13" x14ac:dyDescent="0.25">
      <c r="A545" s="4" t="s">
        <v>29</v>
      </c>
      <c r="B545" s="5" t="s">
        <v>1</v>
      </c>
      <c r="C545" s="4" t="s">
        <v>5</v>
      </c>
      <c r="D545" s="5" t="s">
        <v>60</v>
      </c>
      <c r="E545" s="6">
        <v>598.09060999999997</v>
      </c>
      <c r="F545" s="6">
        <v>628.55834800000002</v>
      </c>
      <c r="G545" s="6">
        <v>605.41604899999993</v>
      </c>
      <c r="H545" s="7">
        <v>6749977.0899999999</v>
      </c>
      <c r="I545" s="7">
        <v>6843858.6200000001</v>
      </c>
      <c r="J545" s="7">
        <v>7809460.4800000004</v>
      </c>
      <c r="K545" s="8">
        <v>571</v>
      </c>
      <c r="L545" s="8">
        <v>603</v>
      </c>
      <c r="M545" s="8">
        <v>573</v>
      </c>
    </row>
    <row r="546" spans="1:13" x14ac:dyDescent="0.25">
      <c r="A546" s="4" t="s">
        <v>29</v>
      </c>
      <c r="B546" s="5" t="s">
        <v>1</v>
      </c>
      <c r="C546" s="4" t="s">
        <v>5</v>
      </c>
      <c r="D546" s="5" t="s">
        <v>61</v>
      </c>
      <c r="E546" s="6">
        <v>492.98529400000001</v>
      </c>
      <c r="F546" s="6">
        <v>416.88342399999999</v>
      </c>
      <c r="G546" s="6">
        <v>553.82792199999994</v>
      </c>
      <c r="H546" s="7">
        <v>5305702.5199999996</v>
      </c>
      <c r="I546" s="7">
        <v>4239976.21</v>
      </c>
      <c r="J546" s="7">
        <v>5867225.3799999999</v>
      </c>
      <c r="K546" s="8">
        <v>340</v>
      </c>
      <c r="L546" s="8">
        <v>307</v>
      </c>
      <c r="M546" s="8">
        <v>404</v>
      </c>
    </row>
    <row r="547" spans="1:13" x14ac:dyDescent="0.25">
      <c r="A547" s="4" t="s">
        <v>29</v>
      </c>
      <c r="B547" s="5" t="s">
        <v>1</v>
      </c>
      <c r="C547" s="4" t="s">
        <v>6</v>
      </c>
      <c r="D547" s="5" t="s">
        <v>59</v>
      </c>
      <c r="E547" s="6">
        <v>90.82554300000001</v>
      </c>
      <c r="F547" s="6">
        <v>139.816754</v>
      </c>
      <c r="G547" s="6">
        <v>142.71303</v>
      </c>
      <c r="H547" s="7">
        <v>943219.74</v>
      </c>
      <c r="I547" s="7">
        <v>1692432</v>
      </c>
      <c r="J547" s="7">
        <v>1957791.27</v>
      </c>
      <c r="K547" s="8">
        <v>121</v>
      </c>
      <c r="L547" s="8">
        <v>184</v>
      </c>
      <c r="M547" s="8">
        <v>181</v>
      </c>
    </row>
    <row r="548" spans="1:13" x14ac:dyDescent="0.25">
      <c r="A548" s="4" t="s">
        <v>29</v>
      </c>
      <c r="B548" s="5" t="s">
        <v>1</v>
      </c>
      <c r="C548" s="4" t="s">
        <v>6</v>
      </c>
      <c r="D548" s="5" t="s">
        <v>60</v>
      </c>
      <c r="E548" s="6">
        <v>234.97690399999999</v>
      </c>
      <c r="F548" s="6">
        <v>382.49633900000009</v>
      </c>
      <c r="G548" s="6">
        <v>367.81350500000002</v>
      </c>
      <c r="H548" s="7">
        <v>3533189.63</v>
      </c>
      <c r="I548" s="7">
        <v>5512060.5</v>
      </c>
      <c r="J548" s="7">
        <v>5056728.17</v>
      </c>
      <c r="K548" s="8">
        <v>221</v>
      </c>
      <c r="L548" s="8">
        <v>352</v>
      </c>
      <c r="M548" s="8">
        <v>340</v>
      </c>
    </row>
    <row r="549" spans="1:13" x14ac:dyDescent="0.25">
      <c r="A549" s="4" t="s">
        <v>29</v>
      </c>
      <c r="B549" s="5" t="s">
        <v>1</v>
      </c>
      <c r="C549" s="4" t="s">
        <v>6</v>
      </c>
      <c r="D549" s="5" t="s">
        <v>61</v>
      </c>
      <c r="E549" s="6">
        <v>204.08280300000001</v>
      </c>
      <c r="F549" s="6">
        <v>236.43267700000001</v>
      </c>
      <c r="G549" s="6">
        <v>306.07423799999998</v>
      </c>
      <c r="H549" s="7">
        <v>2361253.08</v>
      </c>
      <c r="I549" s="7">
        <v>2666448.5099999998</v>
      </c>
      <c r="J549" s="7">
        <v>4461470.5999999996</v>
      </c>
      <c r="K549" s="8">
        <v>133</v>
      </c>
      <c r="L549" s="8">
        <v>184</v>
      </c>
      <c r="M549" s="8">
        <v>224</v>
      </c>
    </row>
    <row r="550" spans="1:13" x14ac:dyDescent="0.25">
      <c r="A550" s="4" t="s">
        <v>29</v>
      </c>
      <c r="B550" s="5" t="s">
        <v>1</v>
      </c>
      <c r="C550" s="4" t="s">
        <v>7</v>
      </c>
      <c r="D550" s="5" t="s">
        <v>59</v>
      </c>
      <c r="E550" s="6">
        <v>723.23366899999974</v>
      </c>
      <c r="F550" s="6">
        <v>741.46605</v>
      </c>
      <c r="G550" s="6">
        <v>671.810025</v>
      </c>
      <c r="H550" s="7">
        <v>7632152.7699999996</v>
      </c>
      <c r="I550" s="7">
        <v>8367098.0199999996</v>
      </c>
      <c r="J550" s="7">
        <v>8277129.7300000004</v>
      </c>
      <c r="K550" s="8">
        <v>899</v>
      </c>
      <c r="L550" s="8">
        <v>891</v>
      </c>
      <c r="M550" s="8">
        <v>828</v>
      </c>
    </row>
    <row r="551" spans="1:13" x14ac:dyDescent="0.25">
      <c r="A551" s="4" t="s">
        <v>29</v>
      </c>
      <c r="B551" s="5" t="s">
        <v>1</v>
      </c>
      <c r="C551" s="4" t="s">
        <v>7</v>
      </c>
      <c r="D551" s="5" t="s">
        <v>60</v>
      </c>
      <c r="E551" s="6">
        <v>1290.9426359999998</v>
      </c>
      <c r="F551" s="6">
        <v>1474.2878050000002</v>
      </c>
      <c r="G551" s="6">
        <v>1464.0793729999998</v>
      </c>
      <c r="H551" s="7">
        <v>14961895.939999999</v>
      </c>
      <c r="I551" s="7">
        <v>17642498.010000002</v>
      </c>
      <c r="J551" s="7">
        <v>18217554.390000001</v>
      </c>
      <c r="K551" s="8">
        <v>1114</v>
      </c>
      <c r="L551" s="8">
        <v>1247</v>
      </c>
      <c r="M551" s="8">
        <v>1174</v>
      </c>
    </row>
    <row r="552" spans="1:13" x14ac:dyDescent="0.25">
      <c r="A552" s="4" t="s">
        <v>29</v>
      </c>
      <c r="B552" s="5" t="s">
        <v>1</v>
      </c>
      <c r="C552" s="4" t="s">
        <v>7</v>
      </c>
      <c r="D552" s="5" t="s">
        <v>61</v>
      </c>
      <c r="E552" s="6">
        <v>1048.430957</v>
      </c>
      <c r="F552" s="6">
        <v>1023.9555060000001</v>
      </c>
      <c r="G552" s="6">
        <v>1150.208881</v>
      </c>
      <c r="H552" s="7">
        <v>12281897.5</v>
      </c>
      <c r="I552" s="7">
        <v>13256854.800000001</v>
      </c>
      <c r="J552" s="7">
        <v>14851185.5</v>
      </c>
      <c r="K552" s="8">
        <v>626</v>
      </c>
      <c r="L552" s="8">
        <v>624</v>
      </c>
      <c r="M552" s="8">
        <v>679</v>
      </c>
    </row>
    <row r="553" spans="1:13" x14ac:dyDescent="0.25">
      <c r="A553" s="4" t="s">
        <v>29</v>
      </c>
      <c r="B553" s="5" t="s">
        <v>1</v>
      </c>
      <c r="C553" s="4" t="s">
        <v>8</v>
      </c>
      <c r="D553" s="5" t="s">
        <v>59</v>
      </c>
      <c r="E553" s="6">
        <v>29.361194000000001</v>
      </c>
      <c r="F553" s="6">
        <v>26.289839000000001</v>
      </c>
      <c r="G553" s="6">
        <v>25.869531000000002</v>
      </c>
      <c r="H553" s="7">
        <v>398958.56</v>
      </c>
      <c r="I553" s="7">
        <v>378037.91</v>
      </c>
      <c r="J553" s="7">
        <v>306910.71999999997</v>
      </c>
      <c r="K553" s="8">
        <v>36</v>
      </c>
      <c r="L553" s="8">
        <v>34</v>
      </c>
      <c r="M553" s="8">
        <v>34</v>
      </c>
    </row>
    <row r="554" spans="1:13" x14ac:dyDescent="0.25">
      <c r="A554" s="4" t="s">
        <v>29</v>
      </c>
      <c r="B554" s="5" t="s">
        <v>1</v>
      </c>
      <c r="C554" s="4" t="s">
        <v>8</v>
      </c>
      <c r="D554" s="5" t="s">
        <v>60</v>
      </c>
      <c r="E554" s="6">
        <v>52.122442000000007</v>
      </c>
      <c r="F554" s="6">
        <v>43.294170999999999</v>
      </c>
      <c r="G554" s="6">
        <v>38.696778000000002</v>
      </c>
      <c r="H554" s="7">
        <v>489405.04</v>
      </c>
      <c r="I554" s="7">
        <v>511000.01</v>
      </c>
      <c r="J554" s="7">
        <v>510663.39</v>
      </c>
      <c r="K554" s="8">
        <v>45</v>
      </c>
      <c r="L554" s="8">
        <v>38</v>
      </c>
      <c r="M554" s="8">
        <v>35</v>
      </c>
    </row>
    <row r="555" spans="1:13" x14ac:dyDescent="0.25">
      <c r="A555" s="4" t="s">
        <v>29</v>
      </c>
      <c r="B555" s="5" t="s">
        <v>1</v>
      </c>
      <c r="C555" s="4" t="s">
        <v>8</v>
      </c>
      <c r="D555" s="5" t="s">
        <v>61</v>
      </c>
      <c r="E555" s="6">
        <v>43.841086000000004</v>
      </c>
      <c r="F555" s="6">
        <v>67.572016000000005</v>
      </c>
      <c r="G555" s="6">
        <v>62.360638999999999</v>
      </c>
      <c r="H555" s="7">
        <v>518481.43</v>
      </c>
      <c r="I555" s="7">
        <v>679063.03</v>
      </c>
      <c r="J555" s="7">
        <v>773606.04</v>
      </c>
      <c r="K555" s="8">
        <v>29</v>
      </c>
      <c r="L555" s="8">
        <v>44</v>
      </c>
      <c r="M555" s="8">
        <v>41</v>
      </c>
    </row>
    <row r="556" spans="1:13" x14ac:dyDescent="0.25">
      <c r="A556" s="4" t="s">
        <v>30</v>
      </c>
      <c r="B556" s="5" t="s">
        <v>1</v>
      </c>
      <c r="C556" s="4" t="s">
        <v>4</v>
      </c>
      <c r="D556" s="5" t="s">
        <v>59</v>
      </c>
      <c r="E556" s="6">
        <v>0</v>
      </c>
      <c r="F556" s="6">
        <v>0</v>
      </c>
      <c r="G556" s="6">
        <v>12.693649000000002</v>
      </c>
      <c r="H556" s="7">
        <v>0</v>
      </c>
      <c r="I556" s="7">
        <v>0</v>
      </c>
      <c r="J556" s="7">
        <v>125680.89</v>
      </c>
      <c r="K556" s="8">
        <v>0</v>
      </c>
      <c r="L556" s="8">
        <v>0</v>
      </c>
      <c r="M556" s="8">
        <v>18</v>
      </c>
    </row>
    <row r="557" spans="1:13" x14ac:dyDescent="0.25">
      <c r="A557" s="4" t="s">
        <v>30</v>
      </c>
      <c r="B557" s="5" t="s">
        <v>1</v>
      </c>
      <c r="C557" s="4" t="s">
        <v>4</v>
      </c>
      <c r="D557" s="5" t="s">
        <v>60</v>
      </c>
      <c r="E557" s="6">
        <v>0</v>
      </c>
      <c r="F557" s="6">
        <v>0</v>
      </c>
      <c r="G557" s="6">
        <v>4.6359250000000003</v>
      </c>
      <c r="H557" s="7">
        <v>0</v>
      </c>
      <c r="I557" s="7">
        <v>0</v>
      </c>
      <c r="J557" s="7">
        <v>49480.79</v>
      </c>
      <c r="K557" s="8">
        <v>0</v>
      </c>
      <c r="L557" s="8">
        <v>0</v>
      </c>
      <c r="M557" s="8">
        <v>6</v>
      </c>
    </row>
    <row r="558" spans="1:13" x14ac:dyDescent="0.25">
      <c r="A558" s="4" t="s">
        <v>30</v>
      </c>
      <c r="B558" s="5" t="s">
        <v>1</v>
      </c>
      <c r="C558" s="4" t="s">
        <v>4</v>
      </c>
      <c r="D558" s="5" t="s">
        <v>61</v>
      </c>
      <c r="E558" s="6">
        <v>0</v>
      </c>
      <c r="F558" s="6">
        <v>0</v>
      </c>
      <c r="G558" s="6">
        <v>5.7539559999999996</v>
      </c>
      <c r="H558" s="7">
        <v>0</v>
      </c>
      <c r="I558" s="7">
        <v>0</v>
      </c>
      <c r="J558" s="7">
        <v>33121.46</v>
      </c>
      <c r="K558" s="8">
        <v>0</v>
      </c>
      <c r="L558" s="8">
        <v>0</v>
      </c>
      <c r="M558" s="8">
        <v>5</v>
      </c>
    </row>
    <row r="559" spans="1:13" x14ac:dyDescent="0.25">
      <c r="A559" s="4" t="s">
        <v>30</v>
      </c>
      <c r="B559" s="5" t="s">
        <v>1</v>
      </c>
      <c r="C559" s="4" t="s">
        <v>5</v>
      </c>
      <c r="D559" s="5" t="s">
        <v>59</v>
      </c>
      <c r="E559" s="6">
        <v>0</v>
      </c>
      <c r="F559" s="6">
        <v>0</v>
      </c>
      <c r="G559" s="6">
        <v>82.173154999999994</v>
      </c>
      <c r="H559" s="7">
        <v>0</v>
      </c>
      <c r="I559" s="7">
        <v>0</v>
      </c>
      <c r="J559" s="7">
        <v>815531.4</v>
      </c>
      <c r="K559" s="8">
        <v>0</v>
      </c>
      <c r="L559" s="8">
        <v>0</v>
      </c>
      <c r="M559" s="8">
        <v>116</v>
      </c>
    </row>
    <row r="560" spans="1:13" x14ac:dyDescent="0.25">
      <c r="A560" s="4" t="s">
        <v>30</v>
      </c>
      <c r="B560" s="5" t="s">
        <v>1</v>
      </c>
      <c r="C560" s="4" t="s">
        <v>5</v>
      </c>
      <c r="D560" s="5" t="s">
        <v>60</v>
      </c>
      <c r="E560" s="6">
        <v>0</v>
      </c>
      <c r="F560" s="6">
        <v>0</v>
      </c>
      <c r="G560" s="6">
        <v>128.39829</v>
      </c>
      <c r="H560" s="7">
        <v>0</v>
      </c>
      <c r="I560" s="7">
        <v>0</v>
      </c>
      <c r="J560" s="7">
        <v>1526232.11</v>
      </c>
      <c r="K560" s="8">
        <v>0</v>
      </c>
      <c r="L560" s="8">
        <v>0</v>
      </c>
      <c r="M560" s="8">
        <v>151</v>
      </c>
    </row>
    <row r="561" spans="1:13" x14ac:dyDescent="0.25">
      <c r="A561" s="4" t="s">
        <v>30</v>
      </c>
      <c r="B561" s="5" t="s">
        <v>1</v>
      </c>
      <c r="C561" s="4" t="s">
        <v>5</v>
      </c>
      <c r="D561" s="5" t="s">
        <v>61</v>
      </c>
      <c r="E561" s="6">
        <v>0</v>
      </c>
      <c r="F561" s="6">
        <v>0</v>
      </c>
      <c r="G561" s="6">
        <v>123.99645300000002</v>
      </c>
      <c r="H561" s="7">
        <v>0</v>
      </c>
      <c r="I561" s="7">
        <v>0</v>
      </c>
      <c r="J561" s="7">
        <v>1520028.18</v>
      </c>
      <c r="K561" s="8">
        <v>0</v>
      </c>
      <c r="L561" s="8">
        <v>0</v>
      </c>
      <c r="M561" s="8">
        <v>82</v>
      </c>
    </row>
    <row r="562" spans="1:13" x14ac:dyDescent="0.25">
      <c r="A562" s="4" t="s">
        <v>30</v>
      </c>
      <c r="B562" s="5" t="s">
        <v>1</v>
      </c>
      <c r="C562" s="4" t="s">
        <v>6</v>
      </c>
      <c r="D562" s="5" t="s">
        <v>59</v>
      </c>
      <c r="E562" s="6">
        <v>0</v>
      </c>
      <c r="F562" s="6">
        <v>0</v>
      </c>
      <c r="G562" s="6">
        <v>38.704121999999998</v>
      </c>
      <c r="H562" s="7">
        <v>0</v>
      </c>
      <c r="I562" s="7">
        <v>0</v>
      </c>
      <c r="J562" s="7">
        <v>534584.43999999994</v>
      </c>
      <c r="K562" s="8">
        <v>0</v>
      </c>
      <c r="L562" s="8">
        <v>0</v>
      </c>
      <c r="M562" s="8">
        <v>54</v>
      </c>
    </row>
    <row r="563" spans="1:13" x14ac:dyDescent="0.25">
      <c r="A563" s="4" t="s">
        <v>30</v>
      </c>
      <c r="B563" s="5" t="s">
        <v>1</v>
      </c>
      <c r="C563" s="4" t="s">
        <v>6</v>
      </c>
      <c r="D563" s="5" t="s">
        <v>60</v>
      </c>
      <c r="E563" s="6">
        <v>0</v>
      </c>
      <c r="F563" s="6">
        <v>0</v>
      </c>
      <c r="G563" s="6">
        <v>66.051974000000001</v>
      </c>
      <c r="H563" s="7">
        <v>0</v>
      </c>
      <c r="I563" s="7">
        <v>0</v>
      </c>
      <c r="J563" s="7">
        <v>815048.6</v>
      </c>
      <c r="K563" s="8">
        <v>0</v>
      </c>
      <c r="L563" s="8">
        <v>0</v>
      </c>
      <c r="M563" s="8">
        <v>61</v>
      </c>
    </row>
    <row r="564" spans="1:13" x14ac:dyDescent="0.25">
      <c r="A564" s="4" t="s">
        <v>30</v>
      </c>
      <c r="B564" s="5" t="s">
        <v>1</v>
      </c>
      <c r="C564" s="4" t="s">
        <v>6</v>
      </c>
      <c r="D564" s="5" t="s">
        <v>61</v>
      </c>
      <c r="E564" s="6">
        <v>0</v>
      </c>
      <c r="F564" s="6">
        <v>0</v>
      </c>
      <c r="G564" s="6">
        <v>51.357048000000006</v>
      </c>
      <c r="H564" s="7">
        <v>0</v>
      </c>
      <c r="I564" s="7">
        <v>0</v>
      </c>
      <c r="J564" s="7">
        <v>585466.82999999996</v>
      </c>
      <c r="K564" s="8">
        <v>0</v>
      </c>
      <c r="L564" s="8">
        <v>0</v>
      </c>
      <c r="M564" s="8">
        <v>35</v>
      </c>
    </row>
    <row r="565" spans="1:13" x14ac:dyDescent="0.25">
      <c r="A565" s="4" t="s">
        <v>30</v>
      </c>
      <c r="B565" s="5" t="s">
        <v>1</v>
      </c>
      <c r="C565" s="4" t="s">
        <v>7</v>
      </c>
      <c r="D565" s="5" t="s">
        <v>59</v>
      </c>
      <c r="E565" s="6">
        <v>0</v>
      </c>
      <c r="F565" s="6">
        <v>0</v>
      </c>
      <c r="G565" s="6">
        <v>195.83255299999999</v>
      </c>
      <c r="H565" s="7">
        <v>0</v>
      </c>
      <c r="I565" s="7">
        <v>0</v>
      </c>
      <c r="J565" s="7">
        <v>2391546.7999999998</v>
      </c>
      <c r="K565" s="8">
        <v>0</v>
      </c>
      <c r="L565" s="8">
        <v>0</v>
      </c>
      <c r="M565" s="8">
        <v>246</v>
      </c>
    </row>
    <row r="566" spans="1:13" x14ac:dyDescent="0.25">
      <c r="A566" s="4" t="s">
        <v>30</v>
      </c>
      <c r="B566" s="5" t="s">
        <v>1</v>
      </c>
      <c r="C566" s="4" t="s">
        <v>7</v>
      </c>
      <c r="D566" s="5" t="s">
        <v>60</v>
      </c>
      <c r="E566" s="6">
        <v>0</v>
      </c>
      <c r="F566" s="6">
        <v>0</v>
      </c>
      <c r="G566" s="6">
        <v>219.00300300000001</v>
      </c>
      <c r="H566" s="7">
        <v>0</v>
      </c>
      <c r="I566" s="7">
        <v>0</v>
      </c>
      <c r="J566" s="7">
        <v>2775385.85</v>
      </c>
      <c r="K566" s="8">
        <v>0</v>
      </c>
      <c r="L566" s="8">
        <v>0</v>
      </c>
      <c r="M566" s="8">
        <v>219</v>
      </c>
    </row>
    <row r="567" spans="1:13" x14ac:dyDescent="0.25">
      <c r="A567" s="4" t="s">
        <v>30</v>
      </c>
      <c r="B567" s="5" t="s">
        <v>1</v>
      </c>
      <c r="C567" s="4" t="s">
        <v>7</v>
      </c>
      <c r="D567" s="5" t="s">
        <v>61</v>
      </c>
      <c r="E567" s="6">
        <v>0</v>
      </c>
      <c r="F567" s="6">
        <v>0</v>
      </c>
      <c r="G567" s="6">
        <v>228.58418999999998</v>
      </c>
      <c r="H567" s="7">
        <v>0</v>
      </c>
      <c r="I567" s="7">
        <v>0</v>
      </c>
      <c r="J567" s="7">
        <v>2559329.0499999998</v>
      </c>
      <c r="K567" s="8">
        <v>0</v>
      </c>
      <c r="L567" s="8">
        <v>0</v>
      </c>
      <c r="M567" s="8">
        <v>135</v>
      </c>
    </row>
    <row r="568" spans="1:13" x14ac:dyDescent="0.25">
      <c r="A568" s="4" t="s">
        <v>30</v>
      </c>
      <c r="B568" s="5" t="s">
        <v>1</v>
      </c>
      <c r="C568" s="4" t="s">
        <v>8</v>
      </c>
      <c r="D568" s="5" t="s">
        <v>59</v>
      </c>
      <c r="E568" s="6">
        <v>0</v>
      </c>
      <c r="F568" s="6">
        <v>0</v>
      </c>
      <c r="G568" s="6">
        <v>12.611717000000002</v>
      </c>
      <c r="H568" s="7">
        <v>0</v>
      </c>
      <c r="I568" s="7">
        <v>0</v>
      </c>
      <c r="J568" s="7">
        <v>138372.13</v>
      </c>
      <c r="K568" s="8">
        <v>0</v>
      </c>
      <c r="L568" s="8">
        <v>0</v>
      </c>
      <c r="M568" s="8">
        <v>9</v>
      </c>
    </row>
    <row r="569" spans="1:13" x14ac:dyDescent="0.25">
      <c r="A569" s="4" t="s">
        <v>30</v>
      </c>
      <c r="B569" s="5" t="s">
        <v>1</v>
      </c>
      <c r="C569" s="4" t="s">
        <v>8</v>
      </c>
      <c r="D569" s="5" t="s">
        <v>60</v>
      </c>
      <c r="E569" s="6">
        <v>0</v>
      </c>
      <c r="F569" s="6">
        <v>0</v>
      </c>
      <c r="G569" s="6">
        <v>4.2732260000000002</v>
      </c>
      <c r="H569" s="7">
        <v>0</v>
      </c>
      <c r="I569" s="7">
        <v>0</v>
      </c>
      <c r="J569" s="7">
        <v>35519.980000000003</v>
      </c>
      <c r="K569" s="8">
        <v>0</v>
      </c>
      <c r="L569" s="8">
        <v>0</v>
      </c>
      <c r="M569" s="8">
        <v>4</v>
      </c>
    </row>
    <row r="570" spans="1:13" x14ac:dyDescent="0.25">
      <c r="A570" s="4" t="s">
        <v>30</v>
      </c>
      <c r="B570" s="5" t="s">
        <v>1</v>
      </c>
      <c r="C570" s="4" t="s">
        <v>8</v>
      </c>
      <c r="D570" s="5" t="s">
        <v>61</v>
      </c>
      <c r="E570" s="6">
        <v>0</v>
      </c>
      <c r="F570" s="6">
        <v>0</v>
      </c>
      <c r="G570" s="6">
        <v>6.8408759999999997</v>
      </c>
      <c r="H570" s="7">
        <v>0</v>
      </c>
      <c r="I570" s="7">
        <v>0</v>
      </c>
      <c r="J570" s="7">
        <v>117794.68</v>
      </c>
      <c r="K570" s="8">
        <v>0</v>
      </c>
      <c r="L570" s="8">
        <v>0</v>
      </c>
      <c r="M570" s="8">
        <v>6</v>
      </c>
    </row>
    <row r="571" spans="1:13" x14ac:dyDescent="0.25">
      <c r="A571" s="4" t="s">
        <v>31</v>
      </c>
      <c r="B571" s="5" t="s">
        <v>1</v>
      </c>
      <c r="C571" s="4" t="s">
        <v>4</v>
      </c>
      <c r="D571" s="5" t="s">
        <v>59</v>
      </c>
      <c r="E571" s="6">
        <v>65.530084000000002</v>
      </c>
      <c r="F571" s="6">
        <v>19.069237999999999</v>
      </c>
      <c r="G571" s="6">
        <v>16.570229000000001</v>
      </c>
      <c r="H571" s="7">
        <v>658370.54</v>
      </c>
      <c r="I571" s="7">
        <v>279663.67</v>
      </c>
      <c r="J571" s="7">
        <v>187831.82</v>
      </c>
      <c r="K571" s="8">
        <v>95</v>
      </c>
      <c r="L571" s="8">
        <v>30</v>
      </c>
      <c r="M571" s="8">
        <v>24</v>
      </c>
    </row>
    <row r="572" spans="1:13" x14ac:dyDescent="0.25">
      <c r="A572" s="4" t="s">
        <v>31</v>
      </c>
      <c r="B572" s="5" t="s">
        <v>1</v>
      </c>
      <c r="C572" s="4" t="s">
        <v>4</v>
      </c>
      <c r="D572" s="5" t="s">
        <v>60</v>
      </c>
      <c r="E572" s="6">
        <v>97.507090000000005</v>
      </c>
      <c r="F572" s="6">
        <v>19.975601000000001</v>
      </c>
      <c r="G572" s="6">
        <v>12.748087000000002</v>
      </c>
      <c r="H572" s="7">
        <v>981909.23</v>
      </c>
      <c r="I572" s="7">
        <v>283846.65000000002</v>
      </c>
      <c r="J572" s="7">
        <v>133874.53</v>
      </c>
      <c r="K572" s="8">
        <v>230</v>
      </c>
      <c r="L572" s="8">
        <v>35</v>
      </c>
      <c r="M572" s="8">
        <v>26</v>
      </c>
    </row>
    <row r="573" spans="1:13" x14ac:dyDescent="0.25">
      <c r="A573" s="4" t="s">
        <v>31</v>
      </c>
      <c r="B573" s="5" t="s">
        <v>1</v>
      </c>
      <c r="C573" s="4" t="s">
        <v>4</v>
      </c>
      <c r="D573" s="5" t="s">
        <v>61</v>
      </c>
      <c r="E573" s="6">
        <v>25.317139000000001</v>
      </c>
      <c r="F573" s="6">
        <v>8.479846000000002</v>
      </c>
      <c r="G573" s="6">
        <v>14.680441000000002</v>
      </c>
      <c r="H573" s="7">
        <v>220595.66</v>
      </c>
      <c r="I573" s="7">
        <v>131577</v>
      </c>
      <c r="J573" s="7">
        <v>196980.61</v>
      </c>
      <c r="K573" s="8">
        <v>22</v>
      </c>
      <c r="L573" s="8">
        <v>6</v>
      </c>
      <c r="M573" s="8">
        <v>12</v>
      </c>
    </row>
    <row r="574" spans="1:13" x14ac:dyDescent="0.25">
      <c r="A574" s="4" t="s">
        <v>31</v>
      </c>
      <c r="B574" s="5" t="s">
        <v>1</v>
      </c>
      <c r="C574" s="4" t="s">
        <v>5</v>
      </c>
      <c r="D574" s="5" t="s">
        <v>59</v>
      </c>
      <c r="E574" s="6">
        <v>206.490859</v>
      </c>
      <c r="F574" s="6">
        <v>215.02368899999996</v>
      </c>
      <c r="G574" s="6">
        <v>193.22437499999998</v>
      </c>
      <c r="H574" s="7">
        <v>3046968.76</v>
      </c>
      <c r="I574" s="7">
        <v>3200042.35</v>
      </c>
      <c r="J574" s="7">
        <v>2950911.26</v>
      </c>
      <c r="K574" s="8">
        <v>251</v>
      </c>
      <c r="L574" s="8">
        <v>263</v>
      </c>
      <c r="M574" s="8">
        <v>242</v>
      </c>
    </row>
    <row r="575" spans="1:13" x14ac:dyDescent="0.25">
      <c r="A575" s="4" t="s">
        <v>31</v>
      </c>
      <c r="B575" s="5" t="s">
        <v>1</v>
      </c>
      <c r="C575" s="4" t="s">
        <v>5</v>
      </c>
      <c r="D575" s="5" t="s">
        <v>60</v>
      </c>
      <c r="E575" s="6">
        <v>470.85988099999997</v>
      </c>
      <c r="F575" s="6">
        <v>454.02949700000005</v>
      </c>
      <c r="G575" s="6">
        <v>460.12936600000006</v>
      </c>
      <c r="H575" s="7">
        <v>6958662.2400000002</v>
      </c>
      <c r="I575" s="7">
        <v>7134187.8200000003</v>
      </c>
      <c r="J575" s="7">
        <v>7791324.6699999999</v>
      </c>
      <c r="K575" s="8">
        <v>430</v>
      </c>
      <c r="L575" s="8">
        <v>414</v>
      </c>
      <c r="M575" s="8">
        <v>436</v>
      </c>
    </row>
    <row r="576" spans="1:13" x14ac:dyDescent="0.25">
      <c r="A576" s="4" t="s">
        <v>31</v>
      </c>
      <c r="B576" s="5" t="s">
        <v>1</v>
      </c>
      <c r="C576" s="4" t="s">
        <v>5</v>
      </c>
      <c r="D576" s="5" t="s">
        <v>61</v>
      </c>
      <c r="E576" s="6">
        <v>98.290488999999994</v>
      </c>
      <c r="F576" s="6">
        <v>115.29287800000002</v>
      </c>
      <c r="G576" s="6">
        <v>111.70396099999999</v>
      </c>
      <c r="H576" s="7">
        <v>1338162.97</v>
      </c>
      <c r="I576" s="7">
        <v>1748235.95</v>
      </c>
      <c r="J576" s="7">
        <v>1878611.88</v>
      </c>
      <c r="K576" s="8">
        <v>59</v>
      </c>
      <c r="L576" s="8">
        <v>67</v>
      </c>
      <c r="M576" s="8">
        <v>72</v>
      </c>
    </row>
    <row r="577" spans="1:13" x14ac:dyDescent="0.25">
      <c r="A577" s="4" t="s">
        <v>31</v>
      </c>
      <c r="B577" s="5" t="s">
        <v>1</v>
      </c>
      <c r="C577" s="4" t="s">
        <v>6</v>
      </c>
      <c r="D577" s="5" t="s">
        <v>59</v>
      </c>
      <c r="E577" s="6">
        <v>211.91340699999998</v>
      </c>
      <c r="F577" s="6">
        <v>317.22930599999995</v>
      </c>
      <c r="G577" s="6">
        <v>265.52192100000002</v>
      </c>
      <c r="H577" s="7">
        <v>2887766.54</v>
      </c>
      <c r="I577" s="7">
        <v>4325173.67</v>
      </c>
      <c r="J577" s="7">
        <v>3957041.61</v>
      </c>
      <c r="K577" s="8">
        <v>288</v>
      </c>
      <c r="L577" s="8">
        <v>398</v>
      </c>
      <c r="M577" s="8">
        <v>334</v>
      </c>
    </row>
    <row r="578" spans="1:13" x14ac:dyDescent="0.25">
      <c r="A578" s="4" t="s">
        <v>31</v>
      </c>
      <c r="B578" s="5" t="s">
        <v>1</v>
      </c>
      <c r="C578" s="4" t="s">
        <v>6</v>
      </c>
      <c r="D578" s="5" t="s">
        <v>60</v>
      </c>
      <c r="E578" s="6">
        <v>721.74092499999995</v>
      </c>
      <c r="F578" s="6">
        <v>701.47863299999995</v>
      </c>
      <c r="G578" s="6">
        <v>635.78580800000009</v>
      </c>
      <c r="H578" s="7">
        <v>10739666.640000001</v>
      </c>
      <c r="I578" s="7">
        <v>10268636.220000001</v>
      </c>
      <c r="J578" s="7">
        <v>9999042.3599999994</v>
      </c>
      <c r="K578" s="8">
        <v>817</v>
      </c>
      <c r="L578" s="8">
        <v>927</v>
      </c>
      <c r="M578" s="8">
        <v>840</v>
      </c>
    </row>
    <row r="579" spans="1:13" x14ac:dyDescent="0.25">
      <c r="A579" s="4" t="s">
        <v>31</v>
      </c>
      <c r="B579" s="5" t="s">
        <v>1</v>
      </c>
      <c r="C579" s="4" t="s">
        <v>6</v>
      </c>
      <c r="D579" s="5" t="s">
        <v>61</v>
      </c>
      <c r="E579" s="6">
        <v>171.60923700000001</v>
      </c>
      <c r="F579" s="6">
        <v>136.32638800000001</v>
      </c>
      <c r="G579" s="6">
        <v>196.29610499999998</v>
      </c>
      <c r="H579" s="7">
        <v>2204028.7999999998</v>
      </c>
      <c r="I579" s="7">
        <v>2715688.05</v>
      </c>
      <c r="J579" s="7">
        <v>3516976.08</v>
      </c>
      <c r="K579" s="8">
        <v>73</v>
      </c>
      <c r="L579" s="8">
        <v>88</v>
      </c>
      <c r="M579" s="8">
        <v>108</v>
      </c>
    </row>
    <row r="580" spans="1:13" x14ac:dyDescent="0.25">
      <c r="A580" s="4" t="s">
        <v>31</v>
      </c>
      <c r="B580" s="5" t="s">
        <v>1</v>
      </c>
      <c r="C580" s="4" t="s">
        <v>7</v>
      </c>
      <c r="D580" s="5" t="s">
        <v>59</v>
      </c>
      <c r="E580" s="6">
        <v>685.64593700000023</v>
      </c>
      <c r="F580" s="6">
        <v>687.59815600000013</v>
      </c>
      <c r="G580" s="6">
        <v>692.24357700000007</v>
      </c>
      <c r="H580" s="7">
        <v>9700090.9299999997</v>
      </c>
      <c r="I580" s="7">
        <v>9474518.5999999996</v>
      </c>
      <c r="J580" s="7">
        <v>10443021</v>
      </c>
      <c r="K580" s="8">
        <v>781</v>
      </c>
      <c r="L580" s="8">
        <v>788</v>
      </c>
      <c r="M580" s="8">
        <v>804</v>
      </c>
    </row>
    <row r="581" spans="1:13" x14ac:dyDescent="0.25">
      <c r="A581" s="4" t="s">
        <v>31</v>
      </c>
      <c r="B581" s="5" t="s">
        <v>1</v>
      </c>
      <c r="C581" s="4" t="s">
        <v>7</v>
      </c>
      <c r="D581" s="5" t="s">
        <v>60</v>
      </c>
      <c r="E581" s="6">
        <v>1392.903681</v>
      </c>
      <c r="F581" s="6">
        <v>1371.0924300000001</v>
      </c>
      <c r="G581" s="6">
        <v>1246.619985</v>
      </c>
      <c r="H581" s="7">
        <v>20150397.620000001</v>
      </c>
      <c r="I581" s="7">
        <v>21117419.460000001</v>
      </c>
      <c r="J581" s="7">
        <v>19336249.710000001</v>
      </c>
      <c r="K581" s="8">
        <v>1336</v>
      </c>
      <c r="L581" s="8">
        <v>1296</v>
      </c>
      <c r="M581" s="8">
        <v>1180</v>
      </c>
    </row>
    <row r="582" spans="1:13" x14ac:dyDescent="0.25">
      <c r="A582" s="4" t="s">
        <v>31</v>
      </c>
      <c r="B582" s="5" t="s">
        <v>1</v>
      </c>
      <c r="C582" s="4" t="s">
        <v>7</v>
      </c>
      <c r="D582" s="5" t="s">
        <v>61</v>
      </c>
      <c r="E582" s="6">
        <v>321.62637400000006</v>
      </c>
      <c r="F582" s="6">
        <v>389.34265999999991</v>
      </c>
      <c r="G582" s="6">
        <v>344.69605899999999</v>
      </c>
      <c r="H582" s="7">
        <v>4912937.49</v>
      </c>
      <c r="I582" s="7">
        <v>5801861.9500000002</v>
      </c>
      <c r="J582" s="7">
        <v>5139436.33</v>
      </c>
      <c r="K582" s="8">
        <v>188</v>
      </c>
      <c r="L582" s="8">
        <v>206</v>
      </c>
      <c r="M582" s="8">
        <v>191</v>
      </c>
    </row>
    <row r="583" spans="1:13" x14ac:dyDescent="0.25">
      <c r="A583" s="4" t="s">
        <v>31</v>
      </c>
      <c r="B583" s="5" t="s">
        <v>1</v>
      </c>
      <c r="C583" s="4" t="s">
        <v>8</v>
      </c>
      <c r="D583" s="5" t="s">
        <v>59</v>
      </c>
      <c r="E583" s="6">
        <v>64.031435000000002</v>
      </c>
      <c r="F583" s="6">
        <v>44.951390999999994</v>
      </c>
      <c r="G583" s="6">
        <v>27.554967999999999</v>
      </c>
      <c r="H583" s="7">
        <v>862142.02</v>
      </c>
      <c r="I583" s="7">
        <v>684592.51</v>
      </c>
      <c r="J583" s="7">
        <v>407381.41</v>
      </c>
      <c r="K583" s="8">
        <v>75</v>
      </c>
      <c r="L583" s="8">
        <v>56</v>
      </c>
      <c r="M583" s="8">
        <v>37</v>
      </c>
    </row>
    <row r="584" spans="1:13" x14ac:dyDescent="0.25">
      <c r="A584" s="4" t="s">
        <v>31</v>
      </c>
      <c r="B584" s="5" t="s">
        <v>1</v>
      </c>
      <c r="C584" s="4" t="s">
        <v>8</v>
      </c>
      <c r="D584" s="5" t="s">
        <v>60</v>
      </c>
      <c r="E584" s="6">
        <v>106.189302</v>
      </c>
      <c r="F584" s="6">
        <v>90.263846000000001</v>
      </c>
      <c r="G584" s="6">
        <v>59.900382000000008</v>
      </c>
      <c r="H584" s="7">
        <v>1505848.46</v>
      </c>
      <c r="I584" s="7">
        <v>1458201.68</v>
      </c>
      <c r="J584" s="7">
        <v>770404.75</v>
      </c>
      <c r="K584" s="8">
        <v>99</v>
      </c>
      <c r="L584" s="8">
        <v>89</v>
      </c>
      <c r="M584" s="8">
        <v>49</v>
      </c>
    </row>
    <row r="585" spans="1:13" x14ac:dyDescent="0.25">
      <c r="A585" s="4" t="s">
        <v>31</v>
      </c>
      <c r="B585" s="5" t="s">
        <v>1</v>
      </c>
      <c r="C585" s="4" t="s">
        <v>8</v>
      </c>
      <c r="D585" s="5" t="s">
        <v>61</v>
      </c>
      <c r="E585" s="6">
        <v>56.738032000000004</v>
      </c>
      <c r="F585" s="6">
        <v>24.855668000000001</v>
      </c>
      <c r="G585" s="6">
        <v>10.151661000000001</v>
      </c>
      <c r="H585" s="7">
        <v>1121342.8</v>
      </c>
      <c r="I585" s="7">
        <v>344400.36</v>
      </c>
      <c r="J585" s="7">
        <v>173931.42</v>
      </c>
      <c r="K585" s="8">
        <v>27</v>
      </c>
      <c r="L585" s="8">
        <v>16</v>
      </c>
      <c r="M585" s="8">
        <v>4</v>
      </c>
    </row>
    <row r="586" spans="1:13" x14ac:dyDescent="0.25">
      <c r="A586" s="4" t="s">
        <v>32</v>
      </c>
      <c r="B586" s="5" t="s">
        <v>1</v>
      </c>
      <c r="C586" s="4" t="s">
        <v>4</v>
      </c>
      <c r="D586" s="5" t="s">
        <v>59</v>
      </c>
      <c r="E586" s="6">
        <v>40.787938000000004</v>
      </c>
      <c r="F586" s="6">
        <v>15.098106999999999</v>
      </c>
      <c r="G586" s="6">
        <v>11.563808</v>
      </c>
      <c r="H586" s="7">
        <v>447190.53</v>
      </c>
      <c r="I586" s="7">
        <v>114655.32</v>
      </c>
      <c r="J586" s="7">
        <v>105244.67</v>
      </c>
      <c r="K586" s="8">
        <v>62</v>
      </c>
      <c r="L586" s="8">
        <v>20</v>
      </c>
      <c r="M586" s="8">
        <v>18</v>
      </c>
    </row>
    <row r="587" spans="1:13" x14ac:dyDescent="0.25">
      <c r="A587" s="4" t="s">
        <v>32</v>
      </c>
      <c r="B587" s="5" t="s">
        <v>1</v>
      </c>
      <c r="C587" s="4" t="s">
        <v>4</v>
      </c>
      <c r="D587" s="5" t="s">
        <v>60</v>
      </c>
      <c r="E587" s="6">
        <v>27.845518999999999</v>
      </c>
      <c r="F587" s="6">
        <v>9.3828879999999995</v>
      </c>
      <c r="G587" s="6">
        <v>2.6889159999999999</v>
      </c>
      <c r="H587" s="7">
        <v>305260.75</v>
      </c>
      <c r="I587" s="7">
        <v>98499.06</v>
      </c>
      <c r="J587" s="7">
        <v>30188.19</v>
      </c>
      <c r="K587" s="8">
        <v>43</v>
      </c>
      <c r="L587" s="8">
        <v>14</v>
      </c>
      <c r="M587" s="8">
        <v>5</v>
      </c>
    </row>
    <row r="588" spans="1:13" x14ac:dyDescent="0.25">
      <c r="A588" s="4" t="s">
        <v>32</v>
      </c>
      <c r="B588" s="5" t="s">
        <v>1</v>
      </c>
      <c r="C588" s="4" t="s">
        <v>4</v>
      </c>
      <c r="D588" s="5" t="s">
        <v>61</v>
      </c>
      <c r="E588" s="6">
        <v>13.223731000000001</v>
      </c>
      <c r="F588" s="6">
        <v>9.4900620000000018</v>
      </c>
      <c r="G588" s="6">
        <v>8.8734680000000026</v>
      </c>
      <c r="H588" s="7">
        <v>136888.78</v>
      </c>
      <c r="I588" s="7">
        <v>81610.27</v>
      </c>
      <c r="J588" s="7">
        <v>58255.05</v>
      </c>
      <c r="K588" s="8">
        <v>13</v>
      </c>
      <c r="L588" s="8">
        <v>10</v>
      </c>
      <c r="M588" s="8">
        <v>12</v>
      </c>
    </row>
    <row r="589" spans="1:13" x14ac:dyDescent="0.25">
      <c r="A589" s="4" t="s">
        <v>32</v>
      </c>
      <c r="B589" s="5" t="s">
        <v>1</v>
      </c>
      <c r="C589" s="4" t="s">
        <v>5</v>
      </c>
      <c r="D589" s="5" t="s">
        <v>59</v>
      </c>
      <c r="E589" s="6">
        <v>257.82355099999995</v>
      </c>
      <c r="F589" s="6">
        <v>283.099017</v>
      </c>
      <c r="G589" s="6">
        <v>273.10833499999995</v>
      </c>
      <c r="H589" s="7">
        <v>2622805.31</v>
      </c>
      <c r="I589" s="7">
        <v>2828457.79</v>
      </c>
      <c r="J589" s="7">
        <v>2223486.27</v>
      </c>
      <c r="K589" s="8">
        <v>340</v>
      </c>
      <c r="L589" s="8">
        <v>344</v>
      </c>
      <c r="M589" s="8">
        <v>330</v>
      </c>
    </row>
    <row r="590" spans="1:13" x14ac:dyDescent="0.25">
      <c r="A590" s="4" t="s">
        <v>32</v>
      </c>
      <c r="B590" s="5" t="s">
        <v>1</v>
      </c>
      <c r="C590" s="4" t="s">
        <v>5</v>
      </c>
      <c r="D590" s="5" t="s">
        <v>60</v>
      </c>
      <c r="E590" s="6">
        <v>400.42557799999997</v>
      </c>
      <c r="F590" s="6">
        <v>354.56617999999992</v>
      </c>
      <c r="G590" s="6">
        <v>368.144812</v>
      </c>
      <c r="H590" s="7">
        <v>4529661.54</v>
      </c>
      <c r="I590" s="7">
        <v>3807860.72</v>
      </c>
      <c r="J590" s="7">
        <v>3726621.52</v>
      </c>
      <c r="K590" s="8">
        <v>403</v>
      </c>
      <c r="L590" s="8">
        <v>392</v>
      </c>
      <c r="M590" s="8">
        <v>373</v>
      </c>
    </row>
    <row r="591" spans="1:13" x14ac:dyDescent="0.25">
      <c r="A591" s="4" t="s">
        <v>32</v>
      </c>
      <c r="B591" s="5" t="s">
        <v>1</v>
      </c>
      <c r="C591" s="4" t="s">
        <v>5</v>
      </c>
      <c r="D591" s="5" t="s">
        <v>61</v>
      </c>
      <c r="E591" s="6">
        <v>178.09523999999999</v>
      </c>
      <c r="F591" s="6">
        <v>236.58568500000001</v>
      </c>
      <c r="G591" s="6">
        <v>258.10519499999992</v>
      </c>
      <c r="H591" s="7">
        <v>1963530.38</v>
      </c>
      <c r="I591" s="7">
        <v>2558967.66</v>
      </c>
      <c r="J591" s="7">
        <v>2383846.6</v>
      </c>
      <c r="K591" s="8">
        <v>142</v>
      </c>
      <c r="L591" s="8">
        <v>198</v>
      </c>
      <c r="M591" s="8">
        <v>207</v>
      </c>
    </row>
    <row r="592" spans="1:13" x14ac:dyDescent="0.25">
      <c r="A592" s="4" t="s">
        <v>32</v>
      </c>
      <c r="B592" s="5" t="s">
        <v>1</v>
      </c>
      <c r="C592" s="4" t="s">
        <v>6</v>
      </c>
      <c r="D592" s="5" t="s">
        <v>59</v>
      </c>
      <c r="E592" s="6">
        <v>83.350737000000009</v>
      </c>
      <c r="F592" s="6">
        <v>80.495192000000003</v>
      </c>
      <c r="G592" s="6">
        <v>127.38872700000002</v>
      </c>
      <c r="H592" s="7">
        <v>1117366.54</v>
      </c>
      <c r="I592" s="7">
        <v>1005048.77</v>
      </c>
      <c r="J592" s="7">
        <v>1425960.02</v>
      </c>
      <c r="K592" s="8">
        <v>111</v>
      </c>
      <c r="L592" s="8">
        <v>113</v>
      </c>
      <c r="M592" s="8">
        <v>158</v>
      </c>
    </row>
    <row r="593" spans="1:13" x14ac:dyDescent="0.25">
      <c r="A593" s="4" t="s">
        <v>32</v>
      </c>
      <c r="B593" s="5" t="s">
        <v>1</v>
      </c>
      <c r="C593" s="4" t="s">
        <v>6</v>
      </c>
      <c r="D593" s="5" t="s">
        <v>60</v>
      </c>
      <c r="E593" s="6">
        <v>184.18863599999997</v>
      </c>
      <c r="F593" s="6">
        <v>221.96568300000004</v>
      </c>
      <c r="G593" s="6">
        <v>188.00972199999998</v>
      </c>
      <c r="H593" s="7">
        <v>2090339.34</v>
      </c>
      <c r="I593" s="7">
        <v>2891018.19</v>
      </c>
      <c r="J593" s="7">
        <v>1876859.96</v>
      </c>
      <c r="K593" s="8">
        <v>204</v>
      </c>
      <c r="L593" s="8">
        <v>245</v>
      </c>
      <c r="M593" s="8">
        <v>221</v>
      </c>
    </row>
    <row r="594" spans="1:13" x14ac:dyDescent="0.25">
      <c r="A594" s="4" t="s">
        <v>32</v>
      </c>
      <c r="B594" s="5" t="s">
        <v>1</v>
      </c>
      <c r="C594" s="4" t="s">
        <v>6</v>
      </c>
      <c r="D594" s="5" t="s">
        <v>61</v>
      </c>
      <c r="E594" s="6">
        <v>71.607738000000012</v>
      </c>
      <c r="F594" s="6">
        <v>74.698047000000003</v>
      </c>
      <c r="G594" s="6">
        <v>119.17641300000001</v>
      </c>
      <c r="H594" s="7">
        <v>918309.31</v>
      </c>
      <c r="I594" s="7">
        <v>803032.26</v>
      </c>
      <c r="J594" s="7">
        <v>1193204.47</v>
      </c>
      <c r="K594" s="8">
        <v>53</v>
      </c>
      <c r="L594" s="8">
        <v>67</v>
      </c>
      <c r="M594" s="8">
        <v>84</v>
      </c>
    </row>
    <row r="595" spans="1:13" x14ac:dyDescent="0.25">
      <c r="A595" s="4" t="s">
        <v>32</v>
      </c>
      <c r="B595" s="5" t="s">
        <v>1</v>
      </c>
      <c r="C595" s="4" t="s">
        <v>7</v>
      </c>
      <c r="D595" s="5" t="s">
        <v>59</v>
      </c>
      <c r="E595" s="6">
        <v>629.64892399999997</v>
      </c>
      <c r="F595" s="6">
        <v>629.627342</v>
      </c>
      <c r="G595" s="6">
        <v>636.65285899999981</v>
      </c>
      <c r="H595" s="7">
        <v>6904222.9800000004</v>
      </c>
      <c r="I595" s="7">
        <v>6426224.4900000002</v>
      </c>
      <c r="J595" s="7">
        <v>6031472.21</v>
      </c>
      <c r="K595" s="8">
        <v>761</v>
      </c>
      <c r="L595" s="8">
        <v>738</v>
      </c>
      <c r="M595" s="8">
        <v>770</v>
      </c>
    </row>
    <row r="596" spans="1:13" x14ac:dyDescent="0.25">
      <c r="A596" s="4" t="s">
        <v>32</v>
      </c>
      <c r="B596" s="5" t="s">
        <v>1</v>
      </c>
      <c r="C596" s="4" t="s">
        <v>7</v>
      </c>
      <c r="D596" s="5" t="s">
        <v>60</v>
      </c>
      <c r="E596" s="6">
        <v>1055.908713</v>
      </c>
      <c r="F596" s="6">
        <v>1050.4024529999997</v>
      </c>
      <c r="G596" s="6">
        <v>1067.261328</v>
      </c>
      <c r="H596" s="7">
        <v>12348031.77</v>
      </c>
      <c r="I596" s="7">
        <v>11613457.779999999</v>
      </c>
      <c r="J596" s="7">
        <v>11496955.390000001</v>
      </c>
      <c r="K596" s="8">
        <v>956</v>
      </c>
      <c r="L596" s="8">
        <v>952</v>
      </c>
      <c r="M596" s="8">
        <v>945</v>
      </c>
    </row>
    <row r="597" spans="1:13" x14ac:dyDescent="0.25">
      <c r="A597" s="4" t="s">
        <v>32</v>
      </c>
      <c r="B597" s="5" t="s">
        <v>1</v>
      </c>
      <c r="C597" s="4" t="s">
        <v>7</v>
      </c>
      <c r="D597" s="5" t="s">
        <v>61</v>
      </c>
      <c r="E597" s="6">
        <v>450.01524300000005</v>
      </c>
      <c r="F597" s="6">
        <v>573.6400920000001</v>
      </c>
      <c r="G597" s="6">
        <v>597.44192499999997</v>
      </c>
      <c r="H597" s="7">
        <v>4625121.79</v>
      </c>
      <c r="I597" s="7">
        <v>5897795.1399999997</v>
      </c>
      <c r="J597" s="7">
        <v>5946186.4000000004</v>
      </c>
      <c r="K597" s="8">
        <v>280</v>
      </c>
      <c r="L597" s="8">
        <v>378</v>
      </c>
      <c r="M597" s="8">
        <v>361</v>
      </c>
    </row>
    <row r="598" spans="1:13" x14ac:dyDescent="0.25">
      <c r="A598" s="4" t="s">
        <v>32</v>
      </c>
      <c r="B598" s="5" t="s">
        <v>1</v>
      </c>
      <c r="C598" s="4" t="s">
        <v>8</v>
      </c>
      <c r="D598" s="5" t="s">
        <v>59</v>
      </c>
      <c r="E598" s="6">
        <v>32.940798999999998</v>
      </c>
      <c r="F598" s="6">
        <v>40.280963000000007</v>
      </c>
      <c r="G598" s="6">
        <v>43.499549000000009</v>
      </c>
      <c r="H598" s="7">
        <v>343364.92</v>
      </c>
      <c r="I598" s="7">
        <v>446346.04</v>
      </c>
      <c r="J598" s="7">
        <v>455306.31</v>
      </c>
      <c r="K598" s="8">
        <v>40</v>
      </c>
      <c r="L598" s="8">
        <v>53</v>
      </c>
      <c r="M598" s="8">
        <v>55</v>
      </c>
    </row>
    <row r="599" spans="1:13" x14ac:dyDescent="0.25">
      <c r="A599" s="4" t="s">
        <v>32</v>
      </c>
      <c r="B599" s="5" t="s">
        <v>1</v>
      </c>
      <c r="C599" s="4" t="s">
        <v>8</v>
      </c>
      <c r="D599" s="5" t="s">
        <v>60</v>
      </c>
      <c r="E599" s="6">
        <v>35.862821999999994</v>
      </c>
      <c r="F599" s="6">
        <v>54.452466999999999</v>
      </c>
      <c r="G599" s="6">
        <v>43.805028</v>
      </c>
      <c r="H599" s="7">
        <v>464287.97</v>
      </c>
      <c r="I599" s="7">
        <v>503967.3</v>
      </c>
      <c r="J599" s="7">
        <v>473690.88</v>
      </c>
      <c r="K599" s="8">
        <v>34</v>
      </c>
      <c r="L599" s="8">
        <v>47</v>
      </c>
      <c r="M599" s="8">
        <v>40</v>
      </c>
    </row>
    <row r="600" spans="1:13" x14ac:dyDescent="0.25">
      <c r="A600" s="4" t="s">
        <v>32</v>
      </c>
      <c r="B600" s="5" t="s">
        <v>1</v>
      </c>
      <c r="C600" s="4" t="s">
        <v>8</v>
      </c>
      <c r="D600" s="5" t="s">
        <v>61</v>
      </c>
      <c r="E600" s="6">
        <v>9.5545159999999996</v>
      </c>
      <c r="F600" s="6">
        <v>31.214089000000001</v>
      </c>
      <c r="G600" s="6">
        <v>40.380348999999995</v>
      </c>
      <c r="H600" s="7">
        <v>113555.89</v>
      </c>
      <c r="I600" s="7">
        <v>418204.59</v>
      </c>
      <c r="J600" s="7">
        <v>395491.12</v>
      </c>
      <c r="K600" s="8">
        <v>7</v>
      </c>
      <c r="L600" s="8">
        <v>21</v>
      </c>
      <c r="M600" s="8">
        <v>28</v>
      </c>
    </row>
    <row r="601" spans="1:13" x14ac:dyDescent="0.25">
      <c r="A601" s="4" t="s">
        <v>33</v>
      </c>
      <c r="B601" s="5" t="s">
        <v>1</v>
      </c>
      <c r="C601" s="4" t="s">
        <v>4</v>
      </c>
      <c r="D601" s="5" t="s">
        <v>59</v>
      </c>
      <c r="E601" s="6">
        <v>3.7346120000000003</v>
      </c>
      <c r="F601" s="6">
        <v>8.5355249999999998</v>
      </c>
      <c r="G601" s="6">
        <v>11.386544000000001</v>
      </c>
      <c r="H601" s="7">
        <v>60615.26</v>
      </c>
      <c r="I601" s="7">
        <v>159984.79</v>
      </c>
      <c r="J601" s="7">
        <v>167270.46</v>
      </c>
      <c r="K601" s="8">
        <v>6</v>
      </c>
      <c r="L601" s="8">
        <v>13</v>
      </c>
      <c r="M601" s="8">
        <v>16</v>
      </c>
    </row>
    <row r="602" spans="1:13" x14ac:dyDescent="0.25">
      <c r="A602" s="4" t="s">
        <v>33</v>
      </c>
      <c r="B602" s="5" t="s">
        <v>1</v>
      </c>
      <c r="C602" s="4" t="s">
        <v>4</v>
      </c>
      <c r="D602" s="5" t="s">
        <v>60</v>
      </c>
      <c r="E602" s="6">
        <v>42.969701000000008</v>
      </c>
      <c r="F602" s="6">
        <v>26.841703000000006</v>
      </c>
      <c r="G602" s="6">
        <v>22.287795999999997</v>
      </c>
      <c r="H602" s="7">
        <v>952077.41</v>
      </c>
      <c r="I602" s="7">
        <v>607202.46</v>
      </c>
      <c r="J602" s="7">
        <v>366005</v>
      </c>
      <c r="K602" s="8">
        <v>46</v>
      </c>
      <c r="L602" s="8">
        <v>33</v>
      </c>
      <c r="M602" s="8">
        <v>21</v>
      </c>
    </row>
    <row r="603" spans="1:13" x14ac:dyDescent="0.25">
      <c r="A603" s="4" t="s">
        <v>33</v>
      </c>
      <c r="B603" s="5" t="s">
        <v>1</v>
      </c>
      <c r="C603" s="4" t="s">
        <v>4</v>
      </c>
      <c r="D603" s="5" t="s">
        <v>61</v>
      </c>
      <c r="E603" s="6">
        <v>3.9118920000000004</v>
      </c>
      <c r="F603" s="6">
        <v>2.2356310000000001</v>
      </c>
      <c r="G603" s="6">
        <v>15.357695</v>
      </c>
      <c r="H603" s="7">
        <v>76030.490000000005</v>
      </c>
      <c r="I603" s="7">
        <v>44942.44</v>
      </c>
      <c r="J603" s="7">
        <v>351090.61</v>
      </c>
      <c r="K603" s="8">
        <v>4</v>
      </c>
      <c r="L603" s="8">
        <v>3</v>
      </c>
      <c r="M603" s="8">
        <v>6</v>
      </c>
    </row>
    <row r="604" spans="1:13" x14ac:dyDescent="0.25">
      <c r="A604" s="4" t="s">
        <v>33</v>
      </c>
      <c r="B604" s="5" t="s">
        <v>1</v>
      </c>
      <c r="C604" s="4" t="s">
        <v>5</v>
      </c>
      <c r="D604" s="5" t="s">
        <v>59</v>
      </c>
      <c r="E604" s="6">
        <v>281.03098399999999</v>
      </c>
      <c r="F604" s="6">
        <v>270.93935799999997</v>
      </c>
      <c r="G604" s="6">
        <v>308.97502999999995</v>
      </c>
      <c r="H604" s="7">
        <v>5359253.57</v>
      </c>
      <c r="I604" s="7">
        <v>5064489.8</v>
      </c>
      <c r="J604" s="7">
        <v>5800474.6900000004</v>
      </c>
      <c r="K604" s="8">
        <v>308</v>
      </c>
      <c r="L604" s="8">
        <v>305</v>
      </c>
      <c r="M604" s="8">
        <v>336</v>
      </c>
    </row>
    <row r="605" spans="1:13" x14ac:dyDescent="0.25">
      <c r="A605" s="4" t="s">
        <v>33</v>
      </c>
      <c r="B605" s="5" t="s">
        <v>1</v>
      </c>
      <c r="C605" s="4" t="s">
        <v>5</v>
      </c>
      <c r="D605" s="5" t="s">
        <v>60</v>
      </c>
      <c r="E605" s="6">
        <v>2237.4689290000001</v>
      </c>
      <c r="F605" s="6">
        <v>2303.9985280000001</v>
      </c>
      <c r="G605" s="6">
        <v>2281.9312499999996</v>
      </c>
      <c r="H605" s="7">
        <v>46191498.710000001</v>
      </c>
      <c r="I605" s="7">
        <v>45660361.439999998</v>
      </c>
      <c r="J605" s="7">
        <v>48923623.479999997</v>
      </c>
      <c r="K605" s="8">
        <v>1948</v>
      </c>
      <c r="L605" s="8">
        <v>1930</v>
      </c>
      <c r="M605" s="8">
        <v>1822</v>
      </c>
    </row>
    <row r="606" spans="1:13" x14ac:dyDescent="0.25">
      <c r="A606" s="4" t="s">
        <v>33</v>
      </c>
      <c r="B606" s="5" t="s">
        <v>1</v>
      </c>
      <c r="C606" s="4" t="s">
        <v>5</v>
      </c>
      <c r="D606" s="5" t="s">
        <v>61</v>
      </c>
      <c r="E606" s="6">
        <v>209.23252099999996</v>
      </c>
      <c r="F606" s="6">
        <v>315.60631300000006</v>
      </c>
      <c r="G606" s="6">
        <v>325.66280399999999</v>
      </c>
      <c r="H606" s="7">
        <v>5295613.43</v>
      </c>
      <c r="I606" s="7">
        <v>6875046.4100000001</v>
      </c>
      <c r="J606" s="7">
        <v>7071245.3399999999</v>
      </c>
      <c r="K606" s="8">
        <v>102</v>
      </c>
      <c r="L606" s="8">
        <v>138</v>
      </c>
      <c r="M606" s="8">
        <v>159</v>
      </c>
    </row>
    <row r="607" spans="1:13" x14ac:dyDescent="0.25">
      <c r="A607" s="4" t="s">
        <v>33</v>
      </c>
      <c r="B607" s="5" t="s">
        <v>1</v>
      </c>
      <c r="C607" s="4" t="s">
        <v>6</v>
      </c>
      <c r="D607" s="5" t="s">
        <v>59</v>
      </c>
      <c r="E607" s="6">
        <v>414.69487999999996</v>
      </c>
      <c r="F607" s="6">
        <v>406.28626900000006</v>
      </c>
      <c r="G607" s="6">
        <v>369.84484699999996</v>
      </c>
      <c r="H607" s="7">
        <v>7889699.1900000004</v>
      </c>
      <c r="I607" s="7">
        <v>6986946.3700000001</v>
      </c>
      <c r="J607" s="7">
        <v>6832207.4699999997</v>
      </c>
      <c r="K607" s="8">
        <v>528</v>
      </c>
      <c r="L607" s="8">
        <v>520</v>
      </c>
      <c r="M607" s="8">
        <v>506</v>
      </c>
    </row>
    <row r="608" spans="1:13" x14ac:dyDescent="0.25">
      <c r="A608" s="4" t="s">
        <v>33</v>
      </c>
      <c r="B608" s="5" t="s">
        <v>1</v>
      </c>
      <c r="C608" s="4" t="s">
        <v>6</v>
      </c>
      <c r="D608" s="5" t="s">
        <v>60</v>
      </c>
      <c r="E608" s="6">
        <v>1846.951108</v>
      </c>
      <c r="F608" s="6">
        <v>1827.728899</v>
      </c>
      <c r="G608" s="6">
        <v>1781.785965</v>
      </c>
      <c r="H608" s="7">
        <v>39152677.810000002</v>
      </c>
      <c r="I608" s="7">
        <v>35824323.689999998</v>
      </c>
      <c r="J608" s="7">
        <v>37535071.590000004</v>
      </c>
      <c r="K608" s="8">
        <v>1807</v>
      </c>
      <c r="L608" s="8">
        <v>1824</v>
      </c>
      <c r="M608" s="8">
        <v>1730</v>
      </c>
    </row>
    <row r="609" spans="1:13" x14ac:dyDescent="0.25">
      <c r="A609" s="4" t="s">
        <v>33</v>
      </c>
      <c r="B609" s="5" t="s">
        <v>1</v>
      </c>
      <c r="C609" s="4" t="s">
        <v>6</v>
      </c>
      <c r="D609" s="5" t="s">
        <v>61</v>
      </c>
      <c r="E609" s="6">
        <v>236.68429700000002</v>
      </c>
      <c r="F609" s="6">
        <v>297.029606</v>
      </c>
      <c r="G609" s="6">
        <v>365.56527499999999</v>
      </c>
      <c r="H609" s="7">
        <v>5174858.6500000004</v>
      </c>
      <c r="I609" s="7">
        <v>6829630.9800000004</v>
      </c>
      <c r="J609" s="7">
        <v>8491730.6199999992</v>
      </c>
      <c r="K609" s="8">
        <v>122</v>
      </c>
      <c r="L609" s="8">
        <v>151</v>
      </c>
      <c r="M609" s="8">
        <v>182</v>
      </c>
    </row>
    <row r="610" spans="1:13" x14ac:dyDescent="0.25">
      <c r="A610" s="4" t="s">
        <v>33</v>
      </c>
      <c r="B610" s="5" t="s">
        <v>1</v>
      </c>
      <c r="C610" s="4" t="s">
        <v>7</v>
      </c>
      <c r="D610" s="5" t="s">
        <v>59</v>
      </c>
      <c r="E610" s="6">
        <v>561.67823399999997</v>
      </c>
      <c r="F610" s="6">
        <v>576.27437700000007</v>
      </c>
      <c r="G610" s="6">
        <v>636.84695899999997</v>
      </c>
      <c r="H610" s="7">
        <v>11463964.789999999</v>
      </c>
      <c r="I610" s="7">
        <v>10353028.68</v>
      </c>
      <c r="J610" s="7">
        <v>13084188.460000001</v>
      </c>
      <c r="K610" s="8">
        <v>627</v>
      </c>
      <c r="L610" s="8">
        <v>622</v>
      </c>
      <c r="M610" s="8">
        <v>673</v>
      </c>
    </row>
    <row r="611" spans="1:13" x14ac:dyDescent="0.25">
      <c r="A611" s="4" t="s">
        <v>33</v>
      </c>
      <c r="B611" s="5" t="s">
        <v>1</v>
      </c>
      <c r="C611" s="4" t="s">
        <v>7</v>
      </c>
      <c r="D611" s="5" t="s">
        <v>60</v>
      </c>
      <c r="E611" s="6">
        <v>1984.065687</v>
      </c>
      <c r="F611" s="6">
        <v>2201.6226179999999</v>
      </c>
      <c r="G611" s="6">
        <v>2113.2053679999999</v>
      </c>
      <c r="H611" s="7">
        <v>44145241.740000002</v>
      </c>
      <c r="I611" s="7">
        <v>43170418.909999996</v>
      </c>
      <c r="J611" s="7">
        <v>45068901.799999997</v>
      </c>
      <c r="K611" s="8">
        <v>1640</v>
      </c>
      <c r="L611" s="8">
        <v>1862</v>
      </c>
      <c r="M611" s="8">
        <v>1763</v>
      </c>
    </row>
    <row r="612" spans="1:13" x14ac:dyDescent="0.25">
      <c r="A612" s="4" t="s">
        <v>33</v>
      </c>
      <c r="B612" s="5" t="s">
        <v>1</v>
      </c>
      <c r="C612" s="4" t="s">
        <v>7</v>
      </c>
      <c r="D612" s="5" t="s">
        <v>61</v>
      </c>
      <c r="E612" s="6">
        <v>301.73073099999999</v>
      </c>
      <c r="F612" s="6">
        <v>358.64194799999996</v>
      </c>
      <c r="G612" s="6">
        <v>481.20774799999998</v>
      </c>
      <c r="H612" s="7">
        <v>6663311.8799999999</v>
      </c>
      <c r="I612" s="7">
        <v>7307751.2400000002</v>
      </c>
      <c r="J612" s="7">
        <v>10564166.34</v>
      </c>
      <c r="K612" s="8">
        <v>152</v>
      </c>
      <c r="L612" s="8">
        <v>171</v>
      </c>
      <c r="M612" s="8">
        <v>215</v>
      </c>
    </row>
    <row r="613" spans="1:13" x14ac:dyDescent="0.25">
      <c r="A613" s="4" t="s">
        <v>33</v>
      </c>
      <c r="B613" s="5" t="s">
        <v>1</v>
      </c>
      <c r="C613" s="4" t="s">
        <v>8</v>
      </c>
      <c r="D613" s="5" t="s">
        <v>59</v>
      </c>
      <c r="E613" s="6">
        <v>40.535785000000004</v>
      </c>
      <c r="F613" s="6">
        <v>40.240755999999998</v>
      </c>
      <c r="G613" s="6">
        <v>32.2941</v>
      </c>
      <c r="H613" s="7">
        <v>823456.08</v>
      </c>
      <c r="I613" s="7">
        <v>1019060.15</v>
      </c>
      <c r="J613" s="7">
        <v>705264.16</v>
      </c>
      <c r="K613" s="8">
        <v>49</v>
      </c>
      <c r="L613" s="8">
        <v>39</v>
      </c>
      <c r="M613" s="8">
        <v>39</v>
      </c>
    </row>
    <row r="614" spans="1:13" x14ac:dyDescent="0.25">
      <c r="A614" s="4" t="s">
        <v>33</v>
      </c>
      <c r="B614" s="5" t="s">
        <v>1</v>
      </c>
      <c r="C614" s="4" t="s">
        <v>8</v>
      </c>
      <c r="D614" s="5" t="s">
        <v>60</v>
      </c>
      <c r="E614" s="6">
        <v>83.177836999999997</v>
      </c>
      <c r="F614" s="6">
        <v>81.615440000000007</v>
      </c>
      <c r="G614" s="6">
        <v>62.711998000000008</v>
      </c>
      <c r="H614" s="7">
        <v>1879977.47</v>
      </c>
      <c r="I614" s="7">
        <v>1347267.61</v>
      </c>
      <c r="J614" s="7">
        <v>1570543.2</v>
      </c>
      <c r="K614" s="8">
        <v>76</v>
      </c>
      <c r="L614" s="8">
        <v>71</v>
      </c>
      <c r="M614" s="8">
        <v>51</v>
      </c>
    </row>
    <row r="615" spans="1:13" x14ac:dyDescent="0.25">
      <c r="A615" s="4" t="s">
        <v>33</v>
      </c>
      <c r="B615" s="5" t="s">
        <v>1</v>
      </c>
      <c r="C615" s="4" t="s">
        <v>8</v>
      </c>
      <c r="D615" s="5" t="s">
        <v>61</v>
      </c>
      <c r="E615" s="6">
        <v>19.706176999999997</v>
      </c>
      <c r="F615" s="6">
        <v>24.651001999999995</v>
      </c>
      <c r="G615" s="6">
        <v>22.891228000000002</v>
      </c>
      <c r="H615" s="7">
        <v>490307.28</v>
      </c>
      <c r="I615" s="7">
        <v>688073.38</v>
      </c>
      <c r="J615" s="7">
        <v>338055.09</v>
      </c>
      <c r="K615" s="8">
        <v>11</v>
      </c>
      <c r="L615" s="8">
        <v>12</v>
      </c>
      <c r="M615" s="8">
        <v>9</v>
      </c>
    </row>
    <row r="616" spans="1:13" x14ac:dyDescent="0.25">
      <c r="A616" s="4" t="s">
        <v>34</v>
      </c>
      <c r="B616" s="5" t="s">
        <v>1</v>
      </c>
      <c r="C616" s="4" t="s">
        <v>4</v>
      </c>
      <c r="D616" s="5" t="s">
        <v>59</v>
      </c>
      <c r="E616" s="6">
        <v>30.723603000000001</v>
      </c>
      <c r="F616" s="6">
        <v>23.047953</v>
      </c>
      <c r="G616" s="6">
        <v>22.545240000000003</v>
      </c>
      <c r="H616" s="7">
        <v>275772.65999999997</v>
      </c>
      <c r="I616" s="7">
        <v>214282.74</v>
      </c>
      <c r="J616" s="7">
        <v>241850.12</v>
      </c>
      <c r="K616" s="8">
        <v>49</v>
      </c>
      <c r="L616" s="8">
        <v>42</v>
      </c>
      <c r="M616" s="8">
        <v>35</v>
      </c>
    </row>
    <row r="617" spans="1:13" x14ac:dyDescent="0.25">
      <c r="A617" s="4" t="s">
        <v>34</v>
      </c>
      <c r="B617" s="5" t="s">
        <v>1</v>
      </c>
      <c r="C617" s="4" t="s">
        <v>4</v>
      </c>
      <c r="D617" s="5" t="s">
        <v>60</v>
      </c>
      <c r="E617" s="6">
        <v>23.595072000000002</v>
      </c>
      <c r="F617" s="6">
        <v>18.227592000000001</v>
      </c>
      <c r="G617" s="6">
        <v>12.344592</v>
      </c>
      <c r="H617" s="7">
        <v>264387.34000000003</v>
      </c>
      <c r="I617" s="7">
        <v>175363.96</v>
      </c>
      <c r="J617" s="7">
        <v>115834.17</v>
      </c>
      <c r="K617" s="8">
        <v>37</v>
      </c>
      <c r="L617" s="8">
        <v>24</v>
      </c>
      <c r="M617" s="8">
        <v>16</v>
      </c>
    </row>
    <row r="618" spans="1:13" x14ac:dyDescent="0.25">
      <c r="A618" s="4" t="s">
        <v>34</v>
      </c>
      <c r="B618" s="5" t="s">
        <v>1</v>
      </c>
      <c r="C618" s="4" t="s">
        <v>4</v>
      </c>
      <c r="D618" s="5" t="s">
        <v>61</v>
      </c>
      <c r="E618" s="6">
        <v>13.574064</v>
      </c>
      <c r="F618" s="6">
        <v>19.709167000000001</v>
      </c>
      <c r="G618" s="6">
        <v>9.266370000000002</v>
      </c>
      <c r="H618" s="7">
        <v>154799.26</v>
      </c>
      <c r="I618" s="7">
        <v>230023.59</v>
      </c>
      <c r="J618" s="7">
        <v>101847.87</v>
      </c>
      <c r="K618" s="8">
        <v>12</v>
      </c>
      <c r="L618" s="8">
        <v>18</v>
      </c>
      <c r="M618" s="8">
        <v>11</v>
      </c>
    </row>
    <row r="619" spans="1:13" x14ac:dyDescent="0.25">
      <c r="A619" s="4" t="s">
        <v>34</v>
      </c>
      <c r="B619" s="5" t="s">
        <v>1</v>
      </c>
      <c r="C619" s="4" t="s">
        <v>5</v>
      </c>
      <c r="D619" s="5" t="s">
        <v>59</v>
      </c>
      <c r="E619" s="6">
        <v>107.81788999999999</v>
      </c>
      <c r="F619" s="6">
        <v>111.813366</v>
      </c>
      <c r="G619" s="6">
        <v>83.759075999999993</v>
      </c>
      <c r="H619" s="7">
        <v>1097788.67</v>
      </c>
      <c r="I619" s="7">
        <v>1150705.8999999999</v>
      </c>
      <c r="J619" s="7">
        <v>862090.15</v>
      </c>
      <c r="K619" s="8">
        <v>138</v>
      </c>
      <c r="L619" s="8">
        <v>146</v>
      </c>
      <c r="M619" s="8">
        <v>116</v>
      </c>
    </row>
    <row r="620" spans="1:13" x14ac:dyDescent="0.25">
      <c r="A620" s="4" t="s">
        <v>34</v>
      </c>
      <c r="B620" s="5" t="s">
        <v>1</v>
      </c>
      <c r="C620" s="4" t="s">
        <v>5</v>
      </c>
      <c r="D620" s="5" t="s">
        <v>60</v>
      </c>
      <c r="E620" s="6">
        <v>118.363519</v>
      </c>
      <c r="F620" s="6">
        <v>106.48969700000001</v>
      </c>
      <c r="G620" s="6">
        <v>119.666464</v>
      </c>
      <c r="H620" s="7">
        <v>1269179.6399999999</v>
      </c>
      <c r="I620" s="7">
        <v>1167902.33</v>
      </c>
      <c r="J620" s="7">
        <v>1462943.51</v>
      </c>
      <c r="K620" s="8">
        <v>126</v>
      </c>
      <c r="L620" s="8">
        <v>103</v>
      </c>
      <c r="M620" s="8">
        <v>119</v>
      </c>
    </row>
    <row r="621" spans="1:13" x14ac:dyDescent="0.25">
      <c r="A621" s="4" t="s">
        <v>34</v>
      </c>
      <c r="B621" s="5" t="s">
        <v>1</v>
      </c>
      <c r="C621" s="4" t="s">
        <v>5</v>
      </c>
      <c r="D621" s="5" t="s">
        <v>61</v>
      </c>
      <c r="E621" s="6">
        <v>64.948968000000008</v>
      </c>
      <c r="F621" s="6">
        <v>95.820059000000015</v>
      </c>
      <c r="G621" s="6">
        <v>81.004527999999993</v>
      </c>
      <c r="H621" s="7">
        <v>860822.08</v>
      </c>
      <c r="I621" s="7">
        <v>1239393.18</v>
      </c>
      <c r="J621" s="7">
        <v>674924.89</v>
      </c>
      <c r="K621" s="8">
        <v>54</v>
      </c>
      <c r="L621" s="8">
        <v>79</v>
      </c>
      <c r="M621" s="8">
        <v>60</v>
      </c>
    </row>
    <row r="622" spans="1:13" x14ac:dyDescent="0.25">
      <c r="A622" s="4" t="s">
        <v>34</v>
      </c>
      <c r="B622" s="5" t="s">
        <v>1</v>
      </c>
      <c r="C622" s="4" t="s">
        <v>6</v>
      </c>
      <c r="D622" s="5" t="s">
        <v>59</v>
      </c>
      <c r="E622" s="6">
        <v>42.704634000000006</v>
      </c>
      <c r="F622" s="6">
        <v>52.567360999999998</v>
      </c>
      <c r="G622" s="6">
        <v>48.142320000000005</v>
      </c>
      <c r="H622" s="7">
        <v>439764.85</v>
      </c>
      <c r="I622" s="7">
        <v>555704.03</v>
      </c>
      <c r="J622" s="7">
        <v>490028.06</v>
      </c>
      <c r="K622" s="8">
        <v>60</v>
      </c>
      <c r="L622" s="8">
        <v>76</v>
      </c>
      <c r="M622" s="8">
        <v>64</v>
      </c>
    </row>
    <row r="623" spans="1:13" x14ac:dyDescent="0.25">
      <c r="A623" s="4" t="s">
        <v>34</v>
      </c>
      <c r="B623" s="5" t="s">
        <v>1</v>
      </c>
      <c r="C623" s="4" t="s">
        <v>6</v>
      </c>
      <c r="D623" s="5" t="s">
        <v>60</v>
      </c>
      <c r="E623" s="6">
        <v>92.248503000000014</v>
      </c>
      <c r="F623" s="6">
        <v>117.86350100000001</v>
      </c>
      <c r="G623" s="6">
        <v>143.34840500000001</v>
      </c>
      <c r="H623" s="7">
        <v>1158107.24</v>
      </c>
      <c r="I623" s="7">
        <v>1321447.17</v>
      </c>
      <c r="J623" s="7">
        <v>1506357.87</v>
      </c>
      <c r="K623" s="8">
        <v>118</v>
      </c>
      <c r="L623" s="8">
        <v>153</v>
      </c>
      <c r="M623" s="8">
        <v>158</v>
      </c>
    </row>
    <row r="624" spans="1:13" x14ac:dyDescent="0.25">
      <c r="A624" s="4" t="s">
        <v>34</v>
      </c>
      <c r="B624" s="5" t="s">
        <v>1</v>
      </c>
      <c r="C624" s="4" t="s">
        <v>6</v>
      </c>
      <c r="D624" s="5" t="s">
        <v>61</v>
      </c>
      <c r="E624" s="6">
        <v>56.510517</v>
      </c>
      <c r="F624" s="6">
        <v>63.565258</v>
      </c>
      <c r="G624" s="6">
        <v>46.777503000000003</v>
      </c>
      <c r="H624" s="7">
        <v>602732.13</v>
      </c>
      <c r="I624" s="7">
        <v>644820.05000000005</v>
      </c>
      <c r="J624" s="7">
        <v>587909.36</v>
      </c>
      <c r="K624" s="8">
        <v>36</v>
      </c>
      <c r="L624" s="8">
        <v>50</v>
      </c>
      <c r="M624" s="8">
        <v>31</v>
      </c>
    </row>
    <row r="625" spans="1:13" x14ac:dyDescent="0.25">
      <c r="A625" s="4" t="s">
        <v>34</v>
      </c>
      <c r="B625" s="5" t="s">
        <v>1</v>
      </c>
      <c r="C625" s="4" t="s">
        <v>7</v>
      </c>
      <c r="D625" s="5" t="s">
        <v>59</v>
      </c>
      <c r="E625" s="6">
        <v>172.58262999999997</v>
      </c>
      <c r="F625" s="6">
        <v>163.77163700000003</v>
      </c>
      <c r="G625" s="6">
        <v>173.96444</v>
      </c>
      <c r="H625" s="7">
        <v>1975945.16</v>
      </c>
      <c r="I625" s="7">
        <v>1793874.52</v>
      </c>
      <c r="J625" s="7">
        <v>1875357.01</v>
      </c>
      <c r="K625" s="8">
        <v>220</v>
      </c>
      <c r="L625" s="8">
        <v>218</v>
      </c>
      <c r="M625" s="8">
        <v>226</v>
      </c>
    </row>
    <row r="626" spans="1:13" x14ac:dyDescent="0.25">
      <c r="A626" s="4" t="s">
        <v>34</v>
      </c>
      <c r="B626" s="5" t="s">
        <v>1</v>
      </c>
      <c r="C626" s="4" t="s">
        <v>7</v>
      </c>
      <c r="D626" s="5" t="s">
        <v>60</v>
      </c>
      <c r="E626" s="6">
        <v>377.95806600000003</v>
      </c>
      <c r="F626" s="6">
        <v>318.08548400000001</v>
      </c>
      <c r="G626" s="6">
        <v>365.76518500000003</v>
      </c>
      <c r="H626" s="7">
        <v>4158978.82</v>
      </c>
      <c r="I626" s="7">
        <v>3249226.47</v>
      </c>
      <c r="J626" s="7">
        <v>3803831.15</v>
      </c>
      <c r="K626" s="8">
        <v>316</v>
      </c>
      <c r="L626" s="8">
        <v>296</v>
      </c>
      <c r="M626" s="8">
        <v>309</v>
      </c>
    </row>
    <row r="627" spans="1:13" x14ac:dyDescent="0.25">
      <c r="A627" s="4" t="s">
        <v>34</v>
      </c>
      <c r="B627" s="5" t="s">
        <v>1</v>
      </c>
      <c r="C627" s="4" t="s">
        <v>7</v>
      </c>
      <c r="D627" s="5" t="s">
        <v>61</v>
      </c>
      <c r="E627" s="6">
        <v>246.42871699999998</v>
      </c>
      <c r="F627" s="6">
        <v>278.99584500000003</v>
      </c>
      <c r="G627" s="6">
        <v>233.715496</v>
      </c>
      <c r="H627" s="7">
        <v>3332415.78</v>
      </c>
      <c r="I627" s="7">
        <v>3037576.83</v>
      </c>
      <c r="J627" s="7">
        <v>2588055.41</v>
      </c>
      <c r="K627" s="8">
        <v>146</v>
      </c>
      <c r="L627" s="8">
        <v>151</v>
      </c>
      <c r="M627" s="8">
        <v>129</v>
      </c>
    </row>
    <row r="628" spans="1:13" x14ac:dyDescent="0.25">
      <c r="A628" s="4" t="s">
        <v>34</v>
      </c>
      <c r="B628" s="5" t="s">
        <v>1</v>
      </c>
      <c r="C628" s="4" t="s">
        <v>8</v>
      </c>
      <c r="D628" s="5" t="s">
        <v>59</v>
      </c>
      <c r="E628" s="6">
        <v>6.5088650000000001</v>
      </c>
      <c r="F628" s="6">
        <v>4.549112</v>
      </c>
      <c r="G628" s="6">
        <v>9.2356929999999995</v>
      </c>
      <c r="H628" s="7">
        <v>48208.71</v>
      </c>
      <c r="I628" s="7">
        <v>62293.56</v>
      </c>
      <c r="J628" s="7">
        <v>71934.320000000007</v>
      </c>
      <c r="K628" s="8">
        <v>7</v>
      </c>
      <c r="L628" s="8">
        <v>6</v>
      </c>
      <c r="M628" s="8">
        <v>11</v>
      </c>
    </row>
    <row r="629" spans="1:13" x14ac:dyDescent="0.25">
      <c r="A629" s="4" t="s">
        <v>34</v>
      </c>
      <c r="B629" s="5" t="s">
        <v>1</v>
      </c>
      <c r="C629" s="4" t="s">
        <v>8</v>
      </c>
      <c r="D629" s="5" t="s">
        <v>60</v>
      </c>
      <c r="E629" s="6">
        <v>3.7744089999999999</v>
      </c>
      <c r="F629" s="6">
        <v>5.688142</v>
      </c>
      <c r="G629" s="6">
        <v>6.7699319999999998</v>
      </c>
      <c r="H629" s="7">
        <v>49981.68</v>
      </c>
      <c r="I629" s="7">
        <v>50213.73</v>
      </c>
      <c r="J629" s="7">
        <v>70531.38</v>
      </c>
      <c r="K629" s="8">
        <v>6</v>
      </c>
      <c r="L629" s="8">
        <v>8</v>
      </c>
      <c r="M629" s="8">
        <v>5</v>
      </c>
    </row>
    <row r="630" spans="1:13" x14ac:dyDescent="0.25">
      <c r="A630" s="4" t="s">
        <v>34</v>
      </c>
      <c r="B630" s="5" t="s">
        <v>1</v>
      </c>
      <c r="C630" s="4" t="s">
        <v>8</v>
      </c>
      <c r="D630" s="5" t="s">
        <v>61</v>
      </c>
      <c r="E630" s="6">
        <v>6.7295439999999997</v>
      </c>
      <c r="F630" s="6">
        <v>0</v>
      </c>
      <c r="G630" s="6">
        <v>7.4846880000000002</v>
      </c>
      <c r="H630" s="7">
        <v>59041.05</v>
      </c>
      <c r="I630" s="7">
        <v>0</v>
      </c>
      <c r="J630" s="7">
        <v>54097.51</v>
      </c>
      <c r="K630" s="8">
        <v>4</v>
      </c>
      <c r="L630" s="8">
        <v>0</v>
      </c>
      <c r="M630" s="8">
        <v>4</v>
      </c>
    </row>
    <row r="631" spans="1:13" x14ac:dyDescent="0.25">
      <c r="A631" s="4" t="s">
        <v>36</v>
      </c>
      <c r="B631" s="5" t="s">
        <v>1</v>
      </c>
      <c r="C631" s="4" t="s">
        <v>4</v>
      </c>
      <c r="D631" s="5" t="s">
        <v>59</v>
      </c>
      <c r="E631" s="6">
        <v>2.5340889999999998</v>
      </c>
      <c r="F631" s="6">
        <v>4.6339329999999999</v>
      </c>
      <c r="G631" s="6">
        <v>2.1207089999999997</v>
      </c>
      <c r="H631" s="7">
        <v>32864.51</v>
      </c>
      <c r="I631" s="7">
        <v>74070.960000000006</v>
      </c>
      <c r="J631" s="7">
        <v>23421.759999999998</v>
      </c>
      <c r="K631" s="8">
        <v>4</v>
      </c>
      <c r="L631" s="8">
        <v>7</v>
      </c>
      <c r="M631" s="8">
        <v>4</v>
      </c>
    </row>
    <row r="632" spans="1:13" x14ac:dyDescent="0.25">
      <c r="A632" s="4" t="s">
        <v>36</v>
      </c>
      <c r="B632" s="5" t="s">
        <v>1</v>
      </c>
      <c r="C632" s="4" t="s">
        <v>4</v>
      </c>
      <c r="D632" s="5" t="s">
        <v>60</v>
      </c>
      <c r="E632" s="6">
        <v>0</v>
      </c>
      <c r="F632" s="6">
        <v>0.57247300000000001</v>
      </c>
      <c r="G632" s="6">
        <v>0</v>
      </c>
      <c r="H632" s="7">
        <v>0</v>
      </c>
      <c r="I632" s="7">
        <v>6639.9</v>
      </c>
      <c r="J632" s="7">
        <v>0</v>
      </c>
      <c r="K632" s="8">
        <v>0</v>
      </c>
      <c r="L632" s="8">
        <v>1</v>
      </c>
      <c r="M632" s="8">
        <v>0</v>
      </c>
    </row>
    <row r="633" spans="1:13" x14ac:dyDescent="0.25">
      <c r="A633" s="4" t="s">
        <v>36</v>
      </c>
      <c r="B633" s="5" t="s">
        <v>1</v>
      </c>
      <c r="C633" s="4" t="s">
        <v>5</v>
      </c>
      <c r="D633" s="5" t="s">
        <v>59</v>
      </c>
      <c r="E633" s="6">
        <v>8.5948259999999994</v>
      </c>
      <c r="F633" s="6">
        <v>6.9226260000000011</v>
      </c>
      <c r="G633" s="6">
        <v>7.8136550000000007</v>
      </c>
      <c r="H633" s="7">
        <v>201919.35999999999</v>
      </c>
      <c r="I633" s="7">
        <v>99142.1</v>
      </c>
      <c r="J633" s="7">
        <v>78432.56</v>
      </c>
      <c r="K633" s="8">
        <v>13</v>
      </c>
      <c r="L633" s="8">
        <v>13</v>
      </c>
      <c r="M633" s="8">
        <v>14</v>
      </c>
    </row>
    <row r="634" spans="1:13" x14ac:dyDescent="0.25">
      <c r="A634" s="4" t="s">
        <v>36</v>
      </c>
      <c r="B634" s="5" t="s">
        <v>1</v>
      </c>
      <c r="C634" s="4" t="s">
        <v>5</v>
      </c>
      <c r="D634" s="5" t="s">
        <v>60</v>
      </c>
      <c r="E634" s="6">
        <v>4.2017819999999997</v>
      </c>
      <c r="F634" s="6">
        <v>1.4603679999999999</v>
      </c>
      <c r="G634" s="6">
        <v>0</v>
      </c>
      <c r="H634" s="7">
        <v>57903.92</v>
      </c>
      <c r="I634" s="7">
        <v>25553.11</v>
      </c>
      <c r="J634" s="7">
        <v>0</v>
      </c>
      <c r="K634" s="8">
        <v>4</v>
      </c>
      <c r="L634" s="8">
        <v>2</v>
      </c>
      <c r="M634" s="8">
        <v>0</v>
      </c>
    </row>
    <row r="635" spans="1:13" x14ac:dyDescent="0.25">
      <c r="A635" s="4" t="s">
        <v>36</v>
      </c>
      <c r="B635" s="5" t="s">
        <v>1</v>
      </c>
      <c r="C635" s="4" t="s">
        <v>6</v>
      </c>
      <c r="D635" s="5" t="s">
        <v>59</v>
      </c>
      <c r="E635" s="6">
        <v>4.7125729999999999</v>
      </c>
      <c r="F635" s="6">
        <v>10.261449000000001</v>
      </c>
      <c r="G635" s="6">
        <v>5.6527089999999998</v>
      </c>
      <c r="H635" s="7">
        <v>88569.19</v>
      </c>
      <c r="I635" s="7">
        <v>105378.18</v>
      </c>
      <c r="J635" s="7">
        <v>71939.289999999994</v>
      </c>
      <c r="K635" s="8">
        <v>8</v>
      </c>
      <c r="L635" s="8">
        <v>16</v>
      </c>
      <c r="M635" s="8">
        <v>9</v>
      </c>
    </row>
    <row r="636" spans="1:13" x14ac:dyDescent="0.25">
      <c r="A636" s="4" t="s">
        <v>36</v>
      </c>
      <c r="B636" s="5" t="s">
        <v>1</v>
      </c>
      <c r="C636" s="4" t="s">
        <v>6</v>
      </c>
      <c r="D636" s="5" t="s">
        <v>60</v>
      </c>
      <c r="E636" s="6">
        <v>0.53997499999999998</v>
      </c>
      <c r="F636" s="6">
        <v>3.2047309999999998</v>
      </c>
      <c r="G636" s="6">
        <v>3.249892</v>
      </c>
      <c r="H636" s="7">
        <v>4612.1099999999997</v>
      </c>
      <c r="I636" s="7">
        <v>21296</v>
      </c>
      <c r="J636" s="7">
        <v>43147.27</v>
      </c>
      <c r="K636" s="8">
        <v>1</v>
      </c>
      <c r="L636" s="8">
        <v>3</v>
      </c>
      <c r="M636" s="8">
        <v>6</v>
      </c>
    </row>
    <row r="637" spans="1:13" x14ac:dyDescent="0.25">
      <c r="A637" s="4" t="s">
        <v>36</v>
      </c>
      <c r="B637" s="5" t="s">
        <v>1</v>
      </c>
      <c r="C637" s="4" t="s">
        <v>6</v>
      </c>
      <c r="D637" s="5" t="s">
        <v>61</v>
      </c>
      <c r="E637" s="6">
        <v>0.65113200000000004</v>
      </c>
      <c r="F637" s="6">
        <v>2.1738400000000002</v>
      </c>
      <c r="G637" s="6">
        <v>0.65113200000000004</v>
      </c>
      <c r="H637" s="7">
        <v>7528.54</v>
      </c>
      <c r="I637" s="7">
        <v>24531.68</v>
      </c>
      <c r="J637" s="7">
        <v>13968.78</v>
      </c>
      <c r="K637" s="8">
        <v>1</v>
      </c>
      <c r="L637" s="8">
        <v>2</v>
      </c>
      <c r="M637" s="8">
        <v>1</v>
      </c>
    </row>
    <row r="638" spans="1:13" x14ac:dyDescent="0.25">
      <c r="A638" s="4" t="s">
        <v>36</v>
      </c>
      <c r="B638" s="5" t="s">
        <v>1</v>
      </c>
      <c r="C638" s="4" t="s">
        <v>7</v>
      </c>
      <c r="D638" s="5" t="s">
        <v>59</v>
      </c>
      <c r="E638" s="6">
        <v>45.578831000000001</v>
      </c>
      <c r="F638" s="6">
        <v>39.097965000000002</v>
      </c>
      <c r="G638" s="6">
        <v>32.475768000000002</v>
      </c>
      <c r="H638" s="7">
        <v>913296.42</v>
      </c>
      <c r="I638" s="7">
        <v>502738.69</v>
      </c>
      <c r="J638" s="7">
        <v>323393.83</v>
      </c>
      <c r="K638" s="8">
        <v>65</v>
      </c>
      <c r="L638" s="8">
        <v>56</v>
      </c>
      <c r="M638" s="8">
        <v>53</v>
      </c>
    </row>
    <row r="639" spans="1:13" x14ac:dyDescent="0.25">
      <c r="A639" s="4" t="s">
        <v>36</v>
      </c>
      <c r="B639" s="5" t="s">
        <v>1</v>
      </c>
      <c r="C639" s="4" t="s">
        <v>7</v>
      </c>
      <c r="D639" s="5" t="s">
        <v>60</v>
      </c>
      <c r="E639" s="6">
        <v>26.668384999999997</v>
      </c>
      <c r="F639" s="6">
        <v>19.710347999999996</v>
      </c>
      <c r="G639" s="6">
        <v>19.452363000000002</v>
      </c>
      <c r="H639" s="7">
        <v>451943.91</v>
      </c>
      <c r="I639" s="7">
        <v>232022.09</v>
      </c>
      <c r="J639" s="7">
        <v>197201.28</v>
      </c>
      <c r="K639" s="8">
        <v>34</v>
      </c>
      <c r="L639" s="8">
        <v>24</v>
      </c>
      <c r="M639" s="8">
        <v>27</v>
      </c>
    </row>
    <row r="640" spans="1:13" x14ac:dyDescent="0.25">
      <c r="A640" s="4" t="s">
        <v>36</v>
      </c>
      <c r="B640" s="5" t="s">
        <v>1</v>
      </c>
      <c r="C640" s="4" t="s">
        <v>7</v>
      </c>
      <c r="D640" s="5" t="s">
        <v>61</v>
      </c>
      <c r="E640" s="6">
        <v>12.060131999999999</v>
      </c>
      <c r="F640" s="6">
        <v>12.159044000000002</v>
      </c>
      <c r="G640" s="6">
        <v>8.3213630000000016</v>
      </c>
      <c r="H640" s="7">
        <v>164197.26999999999</v>
      </c>
      <c r="I640" s="7">
        <v>140670.73000000001</v>
      </c>
      <c r="J640" s="7">
        <v>85226.16</v>
      </c>
      <c r="K640" s="8">
        <v>10</v>
      </c>
      <c r="L640" s="8">
        <v>11</v>
      </c>
      <c r="M640" s="8">
        <v>9</v>
      </c>
    </row>
    <row r="641" spans="1:13" x14ac:dyDescent="0.25">
      <c r="A641" s="4" t="s">
        <v>36</v>
      </c>
      <c r="B641" s="5" t="s">
        <v>1</v>
      </c>
      <c r="C641" s="4" t="s">
        <v>8</v>
      </c>
      <c r="D641" s="5" t="s">
        <v>59</v>
      </c>
      <c r="E641" s="6">
        <v>1.2677860000000001</v>
      </c>
      <c r="F641" s="6">
        <v>0.57247300000000001</v>
      </c>
      <c r="G641" s="6">
        <v>0</v>
      </c>
      <c r="H641" s="7">
        <v>19441.900000000001</v>
      </c>
      <c r="I641" s="7">
        <v>5907.98</v>
      </c>
      <c r="J641" s="7">
        <v>0</v>
      </c>
      <c r="K641" s="8">
        <v>2</v>
      </c>
      <c r="L641" s="8">
        <v>1</v>
      </c>
      <c r="M641" s="8">
        <v>0</v>
      </c>
    </row>
    <row r="642" spans="1:13" x14ac:dyDescent="0.25">
      <c r="A642" s="4" t="s">
        <v>36</v>
      </c>
      <c r="B642" s="5" t="s">
        <v>1</v>
      </c>
      <c r="C642" s="4" t="s">
        <v>8</v>
      </c>
      <c r="D642" s="5" t="s">
        <v>60</v>
      </c>
      <c r="E642" s="6">
        <v>0.67194600000000004</v>
      </c>
      <c r="F642" s="6">
        <v>0.76316799999999996</v>
      </c>
      <c r="G642" s="6">
        <v>0</v>
      </c>
      <c r="H642" s="7">
        <v>5000.09</v>
      </c>
      <c r="I642" s="7">
        <v>18375.41</v>
      </c>
      <c r="J642" s="7">
        <v>0</v>
      </c>
      <c r="K642" s="8">
        <v>1</v>
      </c>
      <c r="L642" s="8">
        <v>1</v>
      </c>
      <c r="M642" s="8">
        <v>0</v>
      </c>
    </row>
    <row r="643" spans="1:13" x14ac:dyDescent="0.25">
      <c r="A643" s="4" t="s">
        <v>37</v>
      </c>
      <c r="B643" s="5" t="s">
        <v>1</v>
      </c>
      <c r="C643" s="4" t="s">
        <v>4</v>
      </c>
      <c r="D643" s="5" t="s">
        <v>59</v>
      </c>
      <c r="E643" s="6">
        <v>18.155854999999999</v>
      </c>
      <c r="F643" s="6">
        <v>4.9155569999999997</v>
      </c>
      <c r="G643" s="6">
        <v>2.6535080000000004</v>
      </c>
      <c r="H643" s="7">
        <v>185915.14</v>
      </c>
      <c r="I643" s="7">
        <v>58394.86</v>
      </c>
      <c r="J643" s="7">
        <v>26963.35</v>
      </c>
      <c r="K643" s="8">
        <v>32</v>
      </c>
      <c r="L643" s="8">
        <v>7</v>
      </c>
      <c r="M643" s="8">
        <v>5</v>
      </c>
    </row>
    <row r="644" spans="1:13" x14ac:dyDescent="0.25">
      <c r="A644" s="4" t="s">
        <v>37</v>
      </c>
      <c r="B644" s="5" t="s">
        <v>1</v>
      </c>
      <c r="C644" s="4" t="s">
        <v>4</v>
      </c>
      <c r="D644" s="5" t="s">
        <v>60</v>
      </c>
      <c r="E644" s="6">
        <v>50.717120999999999</v>
      </c>
      <c r="F644" s="6">
        <v>21.987558</v>
      </c>
      <c r="G644" s="6">
        <v>13.171242999999999</v>
      </c>
      <c r="H644" s="7">
        <v>421004.32</v>
      </c>
      <c r="I644" s="7">
        <v>176081.33</v>
      </c>
      <c r="J644" s="7">
        <v>199217.7</v>
      </c>
      <c r="K644" s="8">
        <v>122</v>
      </c>
      <c r="L644" s="8">
        <v>73</v>
      </c>
      <c r="M644" s="8">
        <v>33</v>
      </c>
    </row>
    <row r="645" spans="1:13" x14ac:dyDescent="0.25">
      <c r="A645" s="4" t="s">
        <v>37</v>
      </c>
      <c r="B645" s="5" t="s">
        <v>1</v>
      </c>
      <c r="C645" s="4" t="s">
        <v>4</v>
      </c>
      <c r="D645" s="5" t="s">
        <v>61</v>
      </c>
      <c r="E645" s="6">
        <v>1.0869200000000001</v>
      </c>
      <c r="F645" s="6">
        <v>0</v>
      </c>
      <c r="G645" s="6">
        <v>0</v>
      </c>
      <c r="H645" s="7">
        <v>8292.9599999999991</v>
      </c>
      <c r="I645" s="7">
        <v>0</v>
      </c>
      <c r="J645" s="7">
        <v>0</v>
      </c>
      <c r="K645" s="8">
        <v>1</v>
      </c>
      <c r="L645" s="8">
        <v>0</v>
      </c>
      <c r="M645" s="8">
        <v>0</v>
      </c>
    </row>
    <row r="646" spans="1:13" x14ac:dyDescent="0.25">
      <c r="A646" s="4" t="s">
        <v>37</v>
      </c>
      <c r="B646" s="5" t="s">
        <v>1</v>
      </c>
      <c r="C646" s="4" t="s">
        <v>5</v>
      </c>
      <c r="D646" s="5" t="s">
        <v>59</v>
      </c>
      <c r="E646" s="6">
        <v>116.802166</v>
      </c>
      <c r="F646" s="6">
        <v>107.79249000000002</v>
      </c>
      <c r="G646" s="6">
        <v>90.414351000000011</v>
      </c>
      <c r="H646" s="7">
        <v>1498540.14</v>
      </c>
      <c r="I646" s="7">
        <v>1228870.6299999999</v>
      </c>
      <c r="J646" s="7">
        <v>1287130.76</v>
      </c>
      <c r="K646" s="8">
        <v>155</v>
      </c>
      <c r="L646" s="8">
        <v>148</v>
      </c>
      <c r="M646" s="8">
        <v>112</v>
      </c>
    </row>
    <row r="647" spans="1:13" x14ac:dyDescent="0.25">
      <c r="A647" s="4" t="s">
        <v>37</v>
      </c>
      <c r="B647" s="5" t="s">
        <v>1</v>
      </c>
      <c r="C647" s="4" t="s">
        <v>5</v>
      </c>
      <c r="D647" s="5" t="s">
        <v>60</v>
      </c>
      <c r="E647" s="6">
        <v>319.60068100000001</v>
      </c>
      <c r="F647" s="6">
        <v>265.44558000000001</v>
      </c>
      <c r="G647" s="6">
        <v>234.44641700000005</v>
      </c>
      <c r="H647" s="7">
        <v>3862737.08</v>
      </c>
      <c r="I647" s="7">
        <v>3584194.96</v>
      </c>
      <c r="J647" s="7">
        <v>3411976.56</v>
      </c>
      <c r="K647" s="8">
        <v>309</v>
      </c>
      <c r="L647" s="8">
        <v>270</v>
      </c>
      <c r="M647" s="8">
        <v>219</v>
      </c>
    </row>
    <row r="648" spans="1:13" x14ac:dyDescent="0.25">
      <c r="A648" s="4" t="s">
        <v>37</v>
      </c>
      <c r="B648" s="5" t="s">
        <v>1</v>
      </c>
      <c r="C648" s="4" t="s">
        <v>5</v>
      </c>
      <c r="D648" s="5" t="s">
        <v>61</v>
      </c>
      <c r="E648" s="6">
        <v>30.515547999999995</v>
      </c>
      <c r="F648" s="6">
        <v>47.458005000000007</v>
      </c>
      <c r="G648" s="6">
        <v>32.391914999999997</v>
      </c>
      <c r="H648" s="7">
        <v>480175.19</v>
      </c>
      <c r="I648" s="7">
        <v>601378.48</v>
      </c>
      <c r="J648" s="7">
        <v>477850.73</v>
      </c>
      <c r="K648" s="8">
        <v>18</v>
      </c>
      <c r="L648" s="8">
        <v>25</v>
      </c>
      <c r="M648" s="8">
        <v>20</v>
      </c>
    </row>
    <row r="649" spans="1:13" x14ac:dyDescent="0.25">
      <c r="A649" s="4" t="s">
        <v>37</v>
      </c>
      <c r="B649" s="5" t="s">
        <v>1</v>
      </c>
      <c r="C649" s="4" t="s">
        <v>6</v>
      </c>
      <c r="D649" s="5" t="s">
        <v>59</v>
      </c>
      <c r="E649" s="6">
        <v>150.26273899999998</v>
      </c>
      <c r="F649" s="6">
        <v>151.29559099999997</v>
      </c>
      <c r="G649" s="6">
        <v>190.36375899999999</v>
      </c>
      <c r="H649" s="7">
        <v>1830959.89</v>
      </c>
      <c r="I649" s="7">
        <v>1856408.55</v>
      </c>
      <c r="J649" s="7">
        <v>2483224.64</v>
      </c>
      <c r="K649" s="8">
        <v>212</v>
      </c>
      <c r="L649" s="8">
        <v>188</v>
      </c>
      <c r="M649" s="8">
        <v>227</v>
      </c>
    </row>
    <row r="650" spans="1:13" x14ac:dyDescent="0.25">
      <c r="A650" s="4" t="s">
        <v>37</v>
      </c>
      <c r="B650" s="5" t="s">
        <v>1</v>
      </c>
      <c r="C650" s="4" t="s">
        <v>6</v>
      </c>
      <c r="D650" s="5" t="s">
        <v>60</v>
      </c>
      <c r="E650" s="6">
        <v>361.80012899999997</v>
      </c>
      <c r="F650" s="6">
        <v>318.37031500000001</v>
      </c>
      <c r="G650" s="6">
        <v>287.51833899999997</v>
      </c>
      <c r="H650" s="7">
        <v>3893151.69</v>
      </c>
      <c r="I650" s="7">
        <v>4191737.12</v>
      </c>
      <c r="J650" s="7">
        <v>3861819.86</v>
      </c>
      <c r="K650" s="8">
        <v>414</v>
      </c>
      <c r="L650" s="8">
        <v>372</v>
      </c>
      <c r="M650" s="8">
        <v>341</v>
      </c>
    </row>
    <row r="651" spans="1:13" x14ac:dyDescent="0.25">
      <c r="A651" s="4" t="s">
        <v>37</v>
      </c>
      <c r="B651" s="5" t="s">
        <v>1</v>
      </c>
      <c r="C651" s="4" t="s">
        <v>6</v>
      </c>
      <c r="D651" s="5" t="s">
        <v>61</v>
      </c>
      <c r="E651" s="6">
        <v>49.046580000000006</v>
      </c>
      <c r="F651" s="6">
        <v>31.659782999999997</v>
      </c>
      <c r="G651" s="6">
        <v>46.194347999999998</v>
      </c>
      <c r="H651" s="7">
        <v>588398.17000000004</v>
      </c>
      <c r="I651" s="7">
        <v>387442.64</v>
      </c>
      <c r="J651" s="7">
        <v>631571.51</v>
      </c>
      <c r="K651" s="8">
        <v>26</v>
      </c>
      <c r="L651" s="8">
        <v>19</v>
      </c>
      <c r="M651" s="8">
        <v>23</v>
      </c>
    </row>
    <row r="652" spans="1:13" x14ac:dyDescent="0.25">
      <c r="A652" s="4" t="s">
        <v>37</v>
      </c>
      <c r="B652" s="5" t="s">
        <v>1</v>
      </c>
      <c r="C652" s="4" t="s">
        <v>7</v>
      </c>
      <c r="D652" s="5" t="s">
        <v>59</v>
      </c>
      <c r="E652" s="6">
        <v>320.43896799999999</v>
      </c>
      <c r="F652" s="6">
        <v>265.00868400000002</v>
      </c>
      <c r="G652" s="6">
        <v>283.49547300000006</v>
      </c>
      <c r="H652" s="7">
        <v>4354488.7</v>
      </c>
      <c r="I652" s="7">
        <v>3461006.64</v>
      </c>
      <c r="J652" s="7">
        <v>3739741.99</v>
      </c>
      <c r="K652" s="8">
        <v>380</v>
      </c>
      <c r="L652" s="8">
        <v>337</v>
      </c>
      <c r="M652" s="8">
        <v>349</v>
      </c>
    </row>
    <row r="653" spans="1:13" x14ac:dyDescent="0.25">
      <c r="A653" s="4" t="s">
        <v>37</v>
      </c>
      <c r="B653" s="5" t="s">
        <v>1</v>
      </c>
      <c r="C653" s="4" t="s">
        <v>7</v>
      </c>
      <c r="D653" s="5" t="s">
        <v>60</v>
      </c>
      <c r="E653" s="6">
        <v>583.08385900000007</v>
      </c>
      <c r="F653" s="6">
        <v>558.8834250000001</v>
      </c>
      <c r="G653" s="6">
        <v>596.00356599999998</v>
      </c>
      <c r="H653" s="7">
        <v>7719978.4299999997</v>
      </c>
      <c r="I653" s="7">
        <v>7123486.4699999997</v>
      </c>
      <c r="J653" s="7">
        <v>8483504.5899999999</v>
      </c>
      <c r="K653" s="8">
        <v>579</v>
      </c>
      <c r="L653" s="8">
        <v>536</v>
      </c>
      <c r="M653" s="8">
        <v>534</v>
      </c>
    </row>
    <row r="654" spans="1:13" x14ac:dyDescent="0.25">
      <c r="A654" s="4" t="s">
        <v>37</v>
      </c>
      <c r="B654" s="5" t="s">
        <v>1</v>
      </c>
      <c r="C654" s="4" t="s">
        <v>7</v>
      </c>
      <c r="D654" s="5" t="s">
        <v>61</v>
      </c>
      <c r="E654" s="6">
        <v>55.635291999999993</v>
      </c>
      <c r="F654" s="6">
        <v>82.808249000000004</v>
      </c>
      <c r="G654" s="6">
        <v>65.525869</v>
      </c>
      <c r="H654" s="7">
        <v>666376.65</v>
      </c>
      <c r="I654" s="7">
        <v>1073340.47</v>
      </c>
      <c r="J654" s="7">
        <v>707519.07</v>
      </c>
      <c r="K654" s="8">
        <v>27</v>
      </c>
      <c r="L654" s="8">
        <v>35</v>
      </c>
      <c r="M654" s="8">
        <v>34</v>
      </c>
    </row>
    <row r="655" spans="1:13" x14ac:dyDescent="0.25">
      <c r="A655" s="4" t="s">
        <v>37</v>
      </c>
      <c r="B655" s="5" t="s">
        <v>1</v>
      </c>
      <c r="C655" s="4" t="s">
        <v>8</v>
      </c>
      <c r="D655" s="5" t="s">
        <v>59</v>
      </c>
      <c r="E655" s="6">
        <v>73.656154999999998</v>
      </c>
      <c r="F655" s="6">
        <v>63.026503000000005</v>
      </c>
      <c r="G655" s="6">
        <v>40.952497999999999</v>
      </c>
      <c r="H655" s="7">
        <v>881580.56</v>
      </c>
      <c r="I655" s="7">
        <v>725120.66</v>
      </c>
      <c r="J655" s="7">
        <v>568657.07999999996</v>
      </c>
      <c r="K655" s="8">
        <v>94</v>
      </c>
      <c r="L655" s="8">
        <v>73</v>
      </c>
      <c r="M655" s="8">
        <v>54</v>
      </c>
    </row>
    <row r="656" spans="1:13" x14ac:dyDescent="0.25">
      <c r="A656" s="4" t="s">
        <v>37</v>
      </c>
      <c r="B656" s="5" t="s">
        <v>1</v>
      </c>
      <c r="C656" s="4" t="s">
        <v>8</v>
      </c>
      <c r="D656" s="5" t="s">
        <v>60</v>
      </c>
      <c r="E656" s="6">
        <v>101.934999</v>
      </c>
      <c r="F656" s="6">
        <v>99.168836999999996</v>
      </c>
      <c r="G656" s="6">
        <v>70.40479599999999</v>
      </c>
      <c r="H656" s="7">
        <v>1206181.8500000001</v>
      </c>
      <c r="I656" s="7">
        <v>1328296.53</v>
      </c>
      <c r="J656" s="7">
        <v>1030122.4</v>
      </c>
      <c r="K656" s="8">
        <v>101</v>
      </c>
      <c r="L656" s="8">
        <v>85</v>
      </c>
      <c r="M656" s="8">
        <v>74</v>
      </c>
    </row>
    <row r="657" spans="1:13" x14ac:dyDescent="0.25">
      <c r="A657" s="4" t="s">
        <v>37</v>
      </c>
      <c r="B657" s="5" t="s">
        <v>1</v>
      </c>
      <c r="C657" s="4" t="s">
        <v>8</v>
      </c>
      <c r="D657" s="5" t="s">
        <v>61</v>
      </c>
      <c r="E657" s="6">
        <v>9.715873000000002</v>
      </c>
      <c r="F657" s="6">
        <v>5.8579680000000014</v>
      </c>
      <c r="G657" s="6">
        <v>10.101636000000001</v>
      </c>
      <c r="H657" s="7">
        <v>151068.04</v>
      </c>
      <c r="I657" s="7">
        <v>43005.18</v>
      </c>
      <c r="J657" s="7">
        <v>241048.61</v>
      </c>
      <c r="K657" s="8">
        <v>4</v>
      </c>
      <c r="L657" s="8">
        <v>4</v>
      </c>
      <c r="M657" s="8">
        <v>9</v>
      </c>
    </row>
    <row r="658" spans="1:13" x14ac:dyDescent="0.25">
      <c r="A658" s="4" t="s">
        <v>38</v>
      </c>
      <c r="B658" s="5" t="s">
        <v>1</v>
      </c>
      <c r="C658" s="4" t="s">
        <v>4</v>
      </c>
      <c r="D658" s="5" t="s">
        <v>59</v>
      </c>
      <c r="E658" s="6">
        <v>103.10439100000001</v>
      </c>
      <c r="F658" s="6">
        <v>21.363899</v>
      </c>
      <c r="G658" s="6">
        <v>9.9379139999999992</v>
      </c>
      <c r="H658" s="7">
        <v>1157768.6399999999</v>
      </c>
      <c r="I658" s="7">
        <v>178307.25</v>
      </c>
      <c r="J658" s="7">
        <v>109760.24</v>
      </c>
      <c r="K658" s="8">
        <v>131</v>
      </c>
      <c r="L658" s="8">
        <v>32</v>
      </c>
      <c r="M658" s="8">
        <v>17</v>
      </c>
    </row>
    <row r="659" spans="1:13" x14ac:dyDescent="0.25">
      <c r="A659" s="4" t="s">
        <v>38</v>
      </c>
      <c r="B659" s="5" t="s">
        <v>1</v>
      </c>
      <c r="C659" s="4" t="s">
        <v>4</v>
      </c>
      <c r="D659" s="5" t="s">
        <v>60</v>
      </c>
      <c r="E659" s="6">
        <v>88.792830999999993</v>
      </c>
      <c r="F659" s="6">
        <v>4.5502590000000005</v>
      </c>
      <c r="G659" s="6">
        <v>1.5927689999999999</v>
      </c>
      <c r="H659" s="7">
        <v>1084002.52</v>
      </c>
      <c r="I659" s="7">
        <v>34470.31</v>
      </c>
      <c r="J659" s="7">
        <v>11406.89</v>
      </c>
      <c r="K659" s="8">
        <v>114</v>
      </c>
      <c r="L659" s="8">
        <v>7</v>
      </c>
      <c r="M659" s="8">
        <v>2</v>
      </c>
    </row>
    <row r="660" spans="1:13" x14ac:dyDescent="0.25">
      <c r="A660" s="4" t="s">
        <v>38</v>
      </c>
      <c r="B660" s="5" t="s">
        <v>1</v>
      </c>
      <c r="C660" s="4" t="s">
        <v>4</v>
      </c>
      <c r="D660" s="5" t="s">
        <v>61</v>
      </c>
      <c r="E660" s="6">
        <v>52.685818999999995</v>
      </c>
      <c r="F660" s="6">
        <v>6.620432000000001</v>
      </c>
      <c r="G660" s="6">
        <v>4.3392080000000002</v>
      </c>
      <c r="H660" s="7">
        <v>468772.61</v>
      </c>
      <c r="I660" s="7">
        <v>73137.25</v>
      </c>
      <c r="J660" s="7">
        <v>39070.81</v>
      </c>
      <c r="K660" s="8">
        <v>27</v>
      </c>
      <c r="L660" s="8">
        <v>7</v>
      </c>
      <c r="M660" s="8">
        <v>5</v>
      </c>
    </row>
    <row r="661" spans="1:13" x14ac:dyDescent="0.25">
      <c r="A661" s="4" t="s">
        <v>38</v>
      </c>
      <c r="B661" s="5" t="s">
        <v>1</v>
      </c>
      <c r="C661" s="4" t="s">
        <v>5</v>
      </c>
      <c r="D661" s="5" t="s">
        <v>59</v>
      </c>
      <c r="E661" s="6">
        <v>223.501959</v>
      </c>
      <c r="F661" s="6">
        <v>212.82023599999997</v>
      </c>
      <c r="G661" s="6">
        <v>190.44918199999998</v>
      </c>
      <c r="H661" s="7">
        <v>2438669.27</v>
      </c>
      <c r="I661" s="7">
        <v>2114419.2400000002</v>
      </c>
      <c r="J661" s="7">
        <v>1893492.71</v>
      </c>
      <c r="K661" s="8">
        <v>301</v>
      </c>
      <c r="L661" s="8">
        <v>287</v>
      </c>
      <c r="M661" s="8">
        <v>270</v>
      </c>
    </row>
    <row r="662" spans="1:13" x14ac:dyDescent="0.25">
      <c r="A662" s="4" t="s">
        <v>38</v>
      </c>
      <c r="B662" s="5" t="s">
        <v>1</v>
      </c>
      <c r="C662" s="4" t="s">
        <v>5</v>
      </c>
      <c r="D662" s="5" t="s">
        <v>60</v>
      </c>
      <c r="E662" s="6">
        <v>294.18851100000001</v>
      </c>
      <c r="F662" s="6">
        <v>269.51787300000001</v>
      </c>
      <c r="G662" s="6">
        <v>236.14767100000003</v>
      </c>
      <c r="H662" s="7">
        <v>3190669.13</v>
      </c>
      <c r="I662" s="7">
        <v>2957931.04</v>
      </c>
      <c r="J662" s="7">
        <v>2626779.98</v>
      </c>
      <c r="K662" s="8">
        <v>287</v>
      </c>
      <c r="L662" s="8">
        <v>277</v>
      </c>
      <c r="M662" s="8">
        <v>246</v>
      </c>
    </row>
    <row r="663" spans="1:13" x14ac:dyDescent="0.25">
      <c r="A663" s="4" t="s">
        <v>38</v>
      </c>
      <c r="B663" s="5" t="s">
        <v>1</v>
      </c>
      <c r="C663" s="4" t="s">
        <v>5</v>
      </c>
      <c r="D663" s="5" t="s">
        <v>61</v>
      </c>
      <c r="E663" s="6">
        <v>126.24945900000002</v>
      </c>
      <c r="F663" s="6">
        <v>96.643240000000006</v>
      </c>
      <c r="G663" s="6">
        <v>136.93256700000003</v>
      </c>
      <c r="H663" s="7">
        <v>1283541.3500000001</v>
      </c>
      <c r="I663" s="7">
        <v>1012433.48</v>
      </c>
      <c r="J663" s="7">
        <v>1299392.3</v>
      </c>
      <c r="K663" s="8">
        <v>86</v>
      </c>
      <c r="L663" s="8">
        <v>72</v>
      </c>
      <c r="M663" s="8">
        <v>117</v>
      </c>
    </row>
    <row r="664" spans="1:13" x14ac:dyDescent="0.25">
      <c r="A664" s="4" t="s">
        <v>38</v>
      </c>
      <c r="B664" s="5" t="s">
        <v>1</v>
      </c>
      <c r="C664" s="4" t="s">
        <v>6</v>
      </c>
      <c r="D664" s="5" t="s">
        <v>59</v>
      </c>
      <c r="E664" s="6">
        <v>103.38036799999998</v>
      </c>
      <c r="F664" s="6">
        <v>175.17284899999999</v>
      </c>
      <c r="G664" s="6">
        <v>170.22070599999998</v>
      </c>
      <c r="H664" s="7">
        <v>1152303.58</v>
      </c>
      <c r="I664" s="7">
        <v>1752695.54</v>
      </c>
      <c r="J664" s="7">
        <v>1687140.63</v>
      </c>
      <c r="K664" s="8">
        <v>151</v>
      </c>
      <c r="L664" s="8">
        <v>232</v>
      </c>
      <c r="M664" s="8">
        <v>233</v>
      </c>
    </row>
    <row r="665" spans="1:13" x14ac:dyDescent="0.25">
      <c r="A665" s="4" t="s">
        <v>38</v>
      </c>
      <c r="B665" s="5" t="s">
        <v>1</v>
      </c>
      <c r="C665" s="4" t="s">
        <v>6</v>
      </c>
      <c r="D665" s="5" t="s">
        <v>60</v>
      </c>
      <c r="E665" s="6">
        <v>152.18970099999999</v>
      </c>
      <c r="F665" s="6">
        <v>243.91546999999997</v>
      </c>
      <c r="G665" s="6">
        <v>289.40851300000003</v>
      </c>
      <c r="H665" s="7">
        <v>1872446.56</v>
      </c>
      <c r="I665" s="7">
        <v>2747588.83</v>
      </c>
      <c r="J665" s="7">
        <v>3182930.62</v>
      </c>
      <c r="K665" s="8">
        <v>197</v>
      </c>
      <c r="L665" s="8">
        <v>282</v>
      </c>
      <c r="M665" s="8">
        <v>337</v>
      </c>
    </row>
    <row r="666" spans="1:13" x14ac:dyDescent="0.25">
      <c r="A666" s="4" t="s">
        <v>38</v>
      </c>
      <c r="B666" s="5" t="s">
        <v>1</v>
      </c>
      <c r="C666" s="4" t="s">
        <v>6</v>
      </c>
      <c r="D666" s="5" t="s">
        <v>61</v>
      </c>
      <c r="E666" s="6">
        <v>62.979407000000009</v>
      </c>
      <c r="F666" s="6">
        <v>71.450356999999983</v>
      </c>
      <c r="G666" s="6">
        <v>87.206038000000007</v>
      </c>
      <c r="H666" s="7">
        <v>803852.09</v>
      </c>
      <c r="I666" s="7">
        <v>699841.02</v>
      </c>
      <c r="J666" s="7">
        <v>1067874.95</v>
      </c>
      <c r="K666" s="8">
        <v>38</v>
      </c>
      <c r="L666" s="8">
        <v>47</v>
      </c>
      <c r="M666" s="8">
        <v>71</v>
      </c>
    </row>
    <row r="667" spans="1:13" x14ac:dyDescent="0.25">
      <c r="A667" s="4" t="s">
        <v>38</v>
      </c>
      <c r="B667" s="5" t="s">
        <v>1</v>
      </c>
      <c r="C667" s="4" t="s">
        <v>7</v>
      </c>
      <c r="D667" s="5" t="s">
        <v>59</v>
      </c>
      <c r="E667" s="6">
        <v>776.04975999999988</v>
      </c>
      <c r="F667" s="6">
        <v>710.70846399999994</v>
      </c>
      <c r="G667" s="6">
        <v>747.8666800000002</v>
      </c>
      <c r="H667" s="7">
        <v>8996048.2200000007</v>
      </c>
      <c r="I667" s="7">
        <v>7702707.9699999997</v>
      </c>
      <c r="J667" s="7">
        <v>7647179.2300000004</v>
      </c>
      <c r="K667" s="8">
        <v>961</v>
      </c>
      <c r="L667" s="8">
        <v>890</v>
      </c>
      <c r="M667" s="8">
        <v>912</v>
      </c>
    </row>
    <row r="668" spans="1:13" x14ac:dyDescent="0.25">
      <c r="A668" s="4" t="s">
        <v>38</v>
      </c>
      <c r="B668" s="5" t="s">
        <v>1</v>
      </c>
      <c r="C668" s="4" t="s">
        <v>7</v>
      </c>
      <c r="D668" s="5" t="s">
        <v>60</v>
      </c>
      <c r="E668" s="6">
        <v>1173.13725</v>
      </c>
      <c r="F668" s="6">
        <v>1078.38726</v>
      </c>
      <c r="G668" s="6">
        <v>1000.3055719999999</v>
      </c>
      <c r="H668" s="7">
        <v>14997535.630000001</v>
      </c>
      <c r="I668" s="7">
        <v>12026294.74</v>
      </c>
      <c r="J668" s="7">
        <v>11315426.720000001</v>
      </c>
      <c r="K668" s="8">
        <v>994</v>
      </c>
      <c r="L668" s="8">
        <v>971</v>
      </c>
      <c r="M668" s="8">
        <v>975</v>
      </c>
    </row>
    <row r="669" spans="1:13" x14ac:dyDescent="0.25">
      <c r="A669" s="4" t="s">
        <v>38</v>
      </c>
      <c r="B669" s="5" t="s">
        <v>1</v>
      </c>
      <c r="C669" s="4" t="s">
        <v>7</v>
      </c>
      <c r="D669" s="5" t="s">
        <v>61</v>
      </c>
      <c r="E669" s="6">
        <v>468.66865699999994</v>
      </c>
      <c r="F669" s="6">
        <v>368.88842399999999</v>
      </c>
      <c r="G669" s="6">
        <v>448.69161000000003</v>
      </c>
      <c r="H669" s="7">
        <v>5347504.74</v>
      </c>
      <c r="I669" s="7">
        <v>3949096.88</v>
      </c>
      <c r="J669" s="7">
        <v>4294566.3499999996</v>
      </c>
      <c r="K669" s="8">
        <v>294</v>
      </c>
      <c r="L669" s="8">
        <v>238</v>
      </c>
      <c r="M669" s="8">
        <v>296</v>
      </c>
    </row>
    <row r="670" spans="1:13" x14ac:dyDescent="0.25">
      <c r="A670" s="4" t="s">
        <v>38</v>
      </c>
      <c r="B670" s="5" t="s">
        <v>1</v>
      </c>
      <c r="C670" s="4" t="s">
        <v>8</v>
      </c>
      <c r="D670" s="5" t="s">
        <v>59</v>
      </c>
      <c r="E670" s="6">
        <v>60.209296999999999</v>
      </c>
      <c r="F670" s="6">
        <v>61.070602000000001</v>
      </c>
      <c r="G670" s="6">
        <v>73.792928000000003</v>
      </c>
      <c r="H670" s="7">
        <v>718047.92</v>
      </c>
      <c r="I670" s="7">
        <v>631928.88</v>
      </c>
      <c r="J670" s="7">
        <v>847206.25</v>
      </c>
      <c r="K670" s="8">
        <v>76</v>
      </c>
      <c r="L670" s="8">
        <v>71</v>
      </c>
      <c r="M670" s="8">
        <v>94</v>
      </c>
    </row>
    <row r="671" spans="1:13" x14ac:dyDescent="0.25">
      <c r="A671" s="4" t="s">
        <v>38</v>
      </c>
      <c r="B671" s="5" t="s">
        <v>1</v>
      </c>
      <c r="C671" s="4" t="s">
        <v>8</v>
      </c>
      <c r="D671" s="5" t="s">
        <v>60</v>
      </c>
      <c r="E671" s="6">
        <v>59.677377</v>
      </c>
      <c r="F671" s="6">
        <v>96.060314999999989</v>
      </c>
      <c r="G671" s="6">
        <v>89.622981999999993</v>
      </c>
      <c r="H671" s="7">
        <v>863512.82</v>
      </c>
      <c r="I671" s="7">
        <v>1248897.8799999999</v>
      </c>
      <c r="J671" s="7">
        <v>925690.77</v>
      </c>
      <c r="K671" s="8">
        <v>56</v>
      </c>
      <c r="L671" s="8">
        <v>73</v>
      </c>
      <c r="M671" s="8">
        <v>87</v>
      </c>
    </row>
    <row r="672" spans="1:13" x14ac:dyDescent="0.25">
      <c r="A672" s="4" t="s">
        <v>38</v>
      </c>
      <c r="B672" s="5" t="s">
        <v>1</v>
      </c>
      <c r="C672" s="4" t="s">
        <v>8</v>
      </c>
      <c r="D672" s="5" t="s">
        <v>61</v>
      </c>
      <c r="E672" s="6">
        <v>35.270645000000002</v>
      </c>
      <c r="F672" s="6">
        <v>23.961611000000001</v>
      </c>
      <c r="G672" s="6">
        <v>29.687220999999997</v>
      </c>
      <c r="H672" s="7">
        <v>370865.42</v>
      </c>
      <c r="I672" s="7">
        <v>249799.74</v>
      </c>
      <c r="J672" s="7">
        <v>336853.11</v>
      </c>
      <c r="K672" s="8">
        <v>22</v>
      </c>
      <c r="L672" s="8">
        <v>22</v>
      </c>
      <c r="M672" s="8">
        <v>25</v>
      </c>
    </row>
    <row r="673" spans="1:13" x14ac:dyDescent="0.25">
      <c r="A673" s="4" t="s">
        <v>39</v>
      </c>
      <c r="B673" s="5" t="s">
        <v>1</v>
      </c>
      <c r="C673" s="4" t="s">
        <v>4</v>
      </c>
      <c r="D673" s="5" t="s">
        <v>59</v>
      </c>
      <c r="E673" s="6">
        <v>36.859529999999992</v>
      </c>
      <c r="F673" s="6">
        <v>23.549720999999998</v>
      </c>
      <c r="G673" s="6">
        <v>6.7096169999999997</v>
      </c>
      <c r="H673" s="7">
        <v>357977.52</v>
      </c>
      <c r="I673" s="7">
        <v>356750.44</v>
      </c>
      <c r="J673" s="7">
        <v>77808.44</v>
      </c>
      <c r="K673" s="8">
        <v>50</v>
      </c>
      <c r="L673" s="8">
        <v>31</v>
      </c>
      <c r="M673" s="8">
        <v>10</v>
      </c>
    </row>
    <row r="674" spans="1:13" x14ac:dyDescent="0.25">
      <c r="A674" s="4" t="s">
        <v>39</v>
      </c>
      <c r="B674" s="5" t="s">
        <v>1</v>
      </c>
      <c r="C674" s="4" t="s">
        <v>4</v>
      </c>
      <c r="D674" s="5" t="s">
        <v>60</v>
      </c>
      <c r="E674" s="6">
        <v>69.058730000000011</v>
      </c>
      <c r="F674" s="6">
        <v>23.417823000000002</v>
      </c>
      <c r="G674" s="6">
        <v>2.6422590000000001</v>
      </c>
      <c r="H674" s="7">
        <v>798547.5</v>
      </c>
      <c r="I674" s="7">
        <v>257099.6</v>
      </c>
      <c r="J674" s="7">
        <v>28246.44</v>
      </c>
      <c r="K674" s="8">
        <v>101</v>
      </c>
      <c r="L674" s="8">
        <v>37</v>
      </c>
      <c r="M674" s="8">
        <v>5</v>
      </c>
    </row>
    <row r="675" spans="1:13" x14ac:dyDescent="0.25">
      <c r="A675" s="4" t="s">
        <v>39</v>
      </c>
      <c r="B675" s="5" t="s">
        <v>1</v>
      </c>
      <c r="C675" s="4" t="s">
        <v>4</v>
      </c>
      <c r="D675" s="5" t="s">
        <v>61</v>
      </c>
      <c r="E675" s="6">
        <v>12.051355999999998</v>
      </c>
      <c r="F675" s="6">
        <v>28.211062999999999</v>
      </c>
      <c r="G675" s="6">
        <v>10.217898000000002</v>
      </c>
      <c r="H675" s="7">
        <v>105172.16</v>
      </c>
      <c r="I675" s="7">
        <v>442206.83</v>
      </c>
      <c r="J675" s="7">
        <v>69895.77</v>
      </c>
      <c r="K675" s="8">
        <v>11</v>
      </c>
      <c r="L675" s="8">
        <v>14</v>
      </c>
      <c r="M675" s="8">
        <v>8</v>
      </c>
    </row>
    <row r="676" spans="1:13" x14ac:dyDescent="0.25">
      <c r="A676" s="4" t="s">
        <v>39</v>
      </c>
      <c r="B676" s="5" t="s">
        <v>1</v>
      </c>
      <c r="C676" s="4" t="s">
        <v>5</v>
      </c>
      <c r="D676" s="5" t="s">
        <v>59</v>
      </c>
      <c r="E676" s="6">
        <v>109.32857800000001</v>
      </c>
      <c r="F676" s="6">
        <v>111.50530999999999</v>
      </c>
      <c r="G676" s="6">
        <v>72.430464000000015</v>
      </c>
      <c r="H676" s="7">
        <v>1175167.78</v>
      </c>
      <c r="I676" s="7">
        <v>1225575</v>
      </c>
      <c r="J676" s="7">
        <v>914416.89</v>
      </c>
      <c r="K676" s="8">
        <v>147</v>
      </c>
      <c r="L676" s="8">
        <v>155</v>
      </c>
      <c r="M676" s="8">
        <v>104</v>
      </c>
    </row>
    <row r="677" spans="1:13" x14ac:dyDescent="0.25">
      <c r="A677" s="4" t="s">
        <v>39</v>
      </c>
      <c r="B677" s="5" t="s">
        <v>1</v>
      </c>
      <c r="C677" s="4" t="s">
        <v>5</v>
      </c>
      <c r="D677" s="5" t="s">
        <v>60</v>
      </c>
      <c r="E677" s="6">
        <v>177.25831399999998</v>
      </c>
      <c r="F677" s="6">
        <v>166.28236599999997</v>
      </c>
      <c r="G677" s="6">
        <v>169.26276299999995</v>
      </c>
      <c r="H677" s="7">
        <v>1957887.75</v>
      </c>
      <c r="I677" s="7">
        <v>1711826.36</v>
      </c>
      <c r="J677" s="7">
        <v>2017482.34</v>
      </c>
      <c r="K677" s="8">
        <v>199</v>
      </c>
      <c r="L677" s="8">
        <v>181</v>
      </c>
      <c r="M677" s="8">
        <v>165</v>
      </c>
    </row>
    <row r="678" spans="1:13" x14ac:dyDescent="0.25">
      <c r="A678" s="4" t="s">
        <v>39</v>
      </c>
      <c r="B678" s="5" t="s">
        <v>1</v>
      </c>
      <c r="C678" s="4" t="s">
        <v>5</v>
      </c>
      <c r="D678" s="5" t="s">
        <v>61</v>
      </c>
      <c r="E678" s="6">
        <v>96.588327000000021</v>
      </c>
      <c r="F678" s="6">
        <v>124.505223</v>
      </c>
      <c r="G678" s="6">
        <v>103.49073200000001</v>
      </c>
      <c r="H678" s="7">
        <v>830258.06</v>
      </c>
      <c r="I678" s="7">
        <v>1433907.03</v>
      </c>
      <c r="J678" s="7">
        <v>1203308.33</v>
      </c>
      <c r="K678" s="8">
        <v>63</v>
      </c>
      <c r="L678" s="8">
        <v>84</v>
      </c>
      <c r="M678" s="8">
        <v>86</v>
      </c>
    </row>
    <row r="679" spans="1:13" x14ac:dyDescent="0.25">
      <c r="A679" s="4" t="s">
        <v>39</v>
      </c>
      <c r="B679" s="5" t="s">
        <v>1</v>
      </c>
      <c r="C679" s="4" t="s">
        <v>6</v>
      </c>
      <c r="D679" s="5" t="s">
        <v>59</v>
      </c>
      <c r="E679" s="6">
        <v>28.593397000000003</v>
      </c>
      <c r="F679" s="6">
        <v>38.020127000000002</v>
      </c>
      <c r="G679" s="6">
        <v>41.348796</v>
      </c>
      <c r="H679" s="7">
        <v>326642.7</v>
      </c>
      <c r="I679" s="7">
        <v>418382.29</v>
      </c>
      <c r="J679" s="7">
        <v>494366.78</v>
      </c>
      <c r="K679" s="8">
        <v>45</v>
      </c>
      <c r="L679" s="8">
        <v>51</v>
      </c>
      <c r="M679" s="8">
        <v>62</v>
      </c>
    </row>
    <row r="680" spans="1:13" x14ac:dyDescent="0.25">
      <c r="A680" s="4" t="s">
        <v>39</v>
      </c>
      <c r="B680" s="5" t="s">
        <v>1</v>
      </c>
      <c r="C680" s="4" t="s">
        <v>6</v>
      </c>
      <c r="D680" s="5" t="s">
        <v>60</v>
      </c>
      <c r="E680" s="6">
        <v>72.421688999999986</v>
      </c>
      <c r="F680" s="6">
        <v>119.999905</v>
      </c>
      <c r="G680" s="6">
        <v>142.68158000000003</v>
      </c>
      <c r="H680" s="7">
        <v>753245.48</v>
      </c>
      <c r="I680" s="7">
        <v>1247752.43</v>
      </c>
      <c r="J680" s="7">
        <v>1753437.46</v>
      </c>
      <c r="K680" s="8">
        <v>108</v>
      </c>
      <c r="L680" s="8">
        <v>165</v>
      </c>
      <c r="M680" s="8">
        <v>168</v>
      </c>
    </row>
    <row r="681" spans="1:13" x14ac:dyDescent="0.25">
      <c r="A681" s="4" t="s">
        <v>39</v>
      </c>
      <c r="B681" s="5" t="s">
        <v>1</v>
      </c>
      <c r="C681" s="4" t="s">
        <v>6</v>
      </c>
      <c r="D681" s="5" t="s">
        <v>61</v>
      </c>
      <c r="E681" s="6">
        <v>20.105782999999999</v>
      </c>
      <c r="F681" s="6">
        <v>14.345134000000002</v>
      </c>
      <c r="G681" s="6">
        <v>61.183470000000007</v>
      </c>
      <c r="H681" s="7">
        <v>193122.35</v>
      </c>
      <c r="I681" s="7">
        <v>175213.1</v>
      </c>
      <c r="J681" s="7">
        <v>891275.76</v>
      </c>
      <c r="K681" s="8">
        <v>13</v>
      </c>
      <c r="L681" s="8">
        <v>13</v>
      </c>
      <c r="M681" s="8">
        <v>42</v>
      </c>
    </row>
    <row r="682" spans="1:13" x14ac:dyDescent="0.25">
      <c r="A682" s="4" t="s">
        <v>39</v>
      </c>
      <c r="B682" s="5" t="s">
        <v>1</v>
      </c>
      <c r="C682" s="4" t="s">
        <v>7</v>
      </c>
      <c r="D682" s="5" t="s">
        <v>59</v>
      </c>
      <c r="E682" s="6">
        <v>401.78179499999999</v>
      </c>
      <c r="F682" s="6">
        <v>407.34747499999997</v>
      </c>
      <c r="G682" s="6">
        <v>424.65786899999989</v>
      </c>
      <c r="H682" s="7">
        <v>4199280.82</v>
      </c>
      <c r="I682" s="7">
        <v>4362710.17</v>
      </c>
      <c r="J682" s="7">
        <v>4760220.0599999996</v>
      </c>
      <c r="K682" s="8">
        <v>543</v>
      </c>
      <c r="L682" s="8">
        <v>528</v>
      </c>
      <c r="M682" s="8">
        <v>541</v>
      </c>
    </row>
    <row r="683" spans="1:13" x14ac:dyDescent="0.25">
      <c r="A683" s="4" t="s">
        <v>39</v>
      </c>
      <c r="B683" s="5" t="s">
        <v>1</v>
      </c>
      <c r="C683" s="4" t="s">
        <v>7</v>
      </c>
      <c r="D683" s="5" t="s">
        <v>60</v>
      </c>
      <c r="E683" s="6">
        <v>578.85633100000007</v>
      </c>
      <c r="F683" s="6">
        <v>525.84959299999991</v>
      </c>
      <c r="G683" s="6">
        <v>617.59408200000007</v>
      </c>
      <c r="H683" s="7">
        <v>6186320.4000000004</v>
      </c>
      <c r="I683" s="7">
        <v>6031906.4100000001</v>
      </c>
      <c r="J683" s="7">
        <v>6804838.7000000002</v>
      </c>
      <c r="K683" s="8">
        <v>582</v>
      </c>
      <c r="L683" s="8">
        <v>556</v>
      </c>
      <c r="M683" s="8">
        <v>593</v>
      </c>
    </row>
    <row r="684" spans="1:13" x14ac:dyDescent="0.25">
      <c r="A684" s="4" t="s">
        <v>39</v>
      </c>
      <c r="B684" s="5" t="s">
        <v>1</v>
      </c>
      <c r="C684" s="4" t="s">
        <v>7</v>
      </c>
      <c r="D684" s="5" t="s">
        <v>61</v>
      </c>
      <c r="E684" s="6">
        <v>278.63190099999997</v>
      </c>
      <c r="F684" s="6">
        <v>284.04216300000002</v>
      </c>
      <c r="G684" s="6">
        <v>469.50568499999997</v>
      </c>
      <c r="H684" s="7">
        <v>2962166.99</v>
      </c>
      <c r="I684" s="7">
        <v>3036152.21</v>
      </c>
      <c r="J684" s="7">
        <v>4719940.22</v>
      </c>
      <c r="K684" s="8">
        <v>179</v>
      </c>
      <c r="L684" s="8">
        <v>177</v>
      </c>
      <c r="M684" s="8">
        <v>280</v>
      </c>
    </row>
    <row r="685" spans="1:13" x14ac:dyDescent="0.25">
      <c r="A685" s="4" t="s">
        <v>39</v>
      </c>
      <c r="B685" s="5" t="s">
        <v>1</v>
      </c>
      <c r="C685" s="4" t="s">
        <v>8</v>
      </c>
      <c r="D685" s="5" t="s">
        <v>59</v>
      </c>
      <c r="E685" s="6">
        <v>9.9928760000000008</v>
      </c>
      <c r="F685" s="6">
        <v>10.23202</v>
      </c>
      <c r="G685" s="6">
        <v>17.059560999999999</v>
      </c>
      <c r="H685" s="7">
        <v>100461.67</v>
      </c>
      <c r="I685" s="7">
        <v>99422.52</v>
      </c>
      <c r="J685" s="7">
        <v>192592.93</v>
      </c>
      <c r="K685" s="8">
        <v>14</v>
      </c>
      <c r="L685" s="8">
        <v>14</v>
      </c>
      <c r="M685" s="8">
        <v>21</v>
      </c>
    </row>
    <row r="686" spans="1:13" x14ac:dyDescent="0.25">
      <c r="A686" s="4" t="s">
        <v>39</v>
      </c>
      <c r="B686" s="5" t="s">
        <v>1</v>
      </c>
      <c r="C686" s="4" t="s">
        <v>8</v>
      </c>
      <c r="D686" s="5" t="s">
        <v>60</v>
      </c>
      <c r="E686" s="6">
        <v>13.445475</v>
      </c>
      <c r="F686" s="6">
        <v>10.163598</v>
      </c>
      <c r="G686" s="6">
        <v>22.208762</v>
      </c>
      <c r="H686" s="7">
        <v>140520.39000000001</v>
      </c>
      <c r="I686" s="7">
        <v>132877.01999999999</v>
      </c>
      <c r="J686" s="7">
        <v>238423.36</v>
      </c>
      <c r="K686" s="8">
        <v>16</v>
      </c>
      <c r="L686" s="8">
        <v>10</v>
      </c>
      <c r="M686" s="8">
        <v>19</v>
      </c>
    </row>
    <row r="687" spans="1:13" x14ac:dyDescent="0.25">
      <c r="A687" s="4" t="s">
        <v>39</v>
      </c>
      <c r="B687" s="5" t="s">
        <v>1</v>
      </c>
      <c r="C687" s="4" t="s">
        <v>8</v>
      </c>
      <c r="D687" s="5" t="s">
        <v>61</v>
      </c>
      <c r="E687" s="6">
        <v>10.698781</v>
      </c>
      <c r="F687" s="6">
        <v>7.8738090000000005</v>
      </c>
      <c r="G687" s="6">
        <v>23.070948999999999</v>
      </c>
      <c r="H687" s="7">
        <v>115439.94</v>
      </c>
      <c r="I687" s="7">
        <v>59982.21</v>
      </c>
      <c r="J687" s="7">
        <v>449678.33</v>
      </c>
      <c r="K687" s="8">
        <v>6</v>
      </c>
      <c r="L687" s="8">
        <v>3</v>
      </c>
      <c r="M687" s="8">
        <v>13</v>
      </c>
    </row>
    <row r="688" spans="1:13" x14ac:dyDescent="0.25">
      <c r="A688" s="4" t="s">
        <v>40</v>
      </c>
      <c r="B688" s="5" t="s">
        <v>1</v>
      </c>
      <c r="C688" s="4" t="s">
        <v>4</v>
      </c>
      <c r="D688" s="5" t="s">
        <v>59</v>
      </c>
      <c r="E688" s="6">
        <v>4.3684240000000001</v>
      </c>
      <c r="F688" s="6">
        <v>9.974257999999999</v>
      </c>
      <c r="G688" s="6">
        <v>4.3325610000000001</v>
      </c>
      <c r="H688" s="7">
        <v>62254.92</v>
      </c>
      <c r="I688" s="7">
        <v>107895.02</v>
      </c>
      <c r="J688" s="7">
        <v>50441.63</v>
      </c>
      <c r="K688" s="8">
        <v>8</v>
      </c>
      <c r="L688" s="8">
        <v>18</v>
      </c>
      <c r="M688" s="8">
        <v>7</v>
      </c>
    </row>
    <row r="689" spans="1:13" x14ac:dyDescent="0.25">
      <c r="A689" s="4" t="s">
        <v>40</v>
      </c>
      <c r="B689" s="5" t="s">
        <v>1</v>
      </c>
      <c r="C689" s="4" t="s">
        <v>4</v>
      </c>
      <c r="D689" s="5" t="s">
        <v>60</v>
      </c>
      <c r="E689" s="6">
        <v>2.6949029999999996</v>
      </c>
      <c r="F689" s="6">
        <v>7.3874299999999993</v>
      </c>
      <c r="G689" s="6">
        <v>4.5744480000000003</v>
      </c>
      <c r="H689" s="7">
        <v>60249.81</v>
      </c>
      <c r="I689" s="7">
        <v>93710.1</v>
      </c>
      <c r="J689" s="7">
        <v>46669.48</v>
      </c>
      <c r="K689" s="8">
        <v>5</v>
      </c>
      <c r="L689" s="8">
        <v>14</v>
      </c>
      <c r="M689" s="8">
        <v>7</v>
      </c>
    </row>
    <row r="690" spans="1:13" x14ac:dyDescent="0.25">
      <c r="A690" s="4" t="s">
        <v>40</v>
      </c>
      <c r="B690" s="5" t="s">
        <v>1</v>
      </c>
      <c r="C690" s="4" t="s">
        <v>4</v>
      </c>
      <c r="D690" s="5" t="s">
        <v>61</v>
      </c>
      <c r="E690" s="6">
        <v>1.0869200000000001</v>
      </c>
      <c r="F690" s="6">
        <v>1.5844990000000001</v>
      </c>
      <c r="G690" s="6">
        <v>1.7998430000000001</v>
      </c>
      <c r="H690" s="7">
        <v>15374.62</v>
      </c>
      <c r="I690" s="7">
        <v>16466.75</v>
      </c>
      <c r="J690" s="7">
        <v>14368.76</v>
      </c>
      <c r="K690" s="8">
        <v>1</v>
      </c>
      <c r="L690" s="8">
        <v>2</v>
      </c>
      <c r="M690" s="8">
        <v>3</v>
      </c>
    </row>
    <row r="691" spans="1:13" x14ac:dyDescent="0.25">
      <c r="A691" s="4" t="s">
        <v>40</v>
      </c>
      <c r="B691" s="5" t="s">
        <v>1</v>
      </c>
      <c r="C691" s="4" t="s">
        <v>5</v>
      </c>
      <c r="D691" s="5" t="s">
        <v>59</v>
      </c>
      <c r="E691" s="6">
        <v>192.68482900000001</v>
      </c>
      <c r="F691" s="6">
        <v>184.96432699999997</v>
      </c>
      <c r="G691" s="6">
        <v>169.67260999999999</v>
      </c>
      <c r="H691" s="7">
        <v>2476585.17</v>
      </c>
      <c r="I691" s="7">
        <v>2311105.6800000002</v>
      </c>
      <c r="J691" s="7">
        <v>2033001.86</v>
      </c>
      <c r="K691" s="8">
        <v>303</v>
      </c>
      <c r="L691" s="8">
        <v>256</v>
      </c>
      <c r="M691" s="8">
        <v>243</v>
      </c>
    </row>
    <row r="692" spans="1:13" x14ac:dyDescent="0.25">
      <c r="A692" s="4" t="s">
        <v>40</v>
      </c>
      <c r="B692" s="5" t="s">
        <v>1</v>
      </c>
      <c r="C692" s="4" t="s">
        <v>5</v>
      </c>
      <c r="D692" s="5" t="s">
        <v>60</v>
      </c>
      <c r="E692" s="6">
        <v>198.60269699999998</v>
      </c>
      <c r="F692" s="6">
        <v>196.01187500000003</v>
      </c>
      <c r="G692" s="6">
        <v>192.15345300000001</v>
      </c>
      <c r="H692" s="7">
        <v>2431229.15</v>
      </c>
      <c r="I692" s="7">
        <v>2615993.71</v>
      </c>
      <c r="J692" s="7">
        <v>2465396.06</v>
      </c>
      <c r="K692" s="8">
        <v>240</v>
      </c>
      <c r="L692" s="8">
        <v>205</v>
      </c>
      <c r="M692" s="8">
        <v>212</v>
      </c>
    </row>
    <row r="693" spans="1:13" x14ac:dyDescent="0.25">
      <c r="A693" s="4" t="s">
        <v>40</v>
      </c>
      <c r="B693" s="5" t="s">
        <v>1</v>
      </c>
      <c r="C693" s="4" t="s">
        <v>5</v>
      </c>
      <c r="D693" s="5" t="s">
        <v>61</v>
      </c>
      <c r="E693" s="6">
        <v>88.33118300000001</v>
      </c>
      <c r="F693" s="6">
        <v>75.799092000000002</v>
      </c>
      <c r="G693" s="6">
        <v>111.40962</v>
      </c>
      <c r="H693" s="7">
        <v>1048463.58</v>
      </c>
      <c r="I693" s="7">
        <v>1085154.23</v>
      </c>
      <c r="J693" s="7">
        <v>1140766.8999999999</v>
      </c>
      <c r="K693" s="8">
        <v>53</v>
      </c>
      <c r="L693" s="8">
        <v>60</v>
      </c>
      <c r="M693" s="8">
        <v>77</v>
      </c>
    </row>
    <row r="694" spans="1:13" x14ac:dyDescent="0.25">
      <c r="A694" s="4" t="s">
        <v>40</v>
      </c>
      <c r="B694" s="5" t="s">
        <v>1</v>
      </c>
      <c r="C694" s="4" t="s">
        <v>6</v>
      </c>
      <c r="D694" s="5" t="s">
        <v>59</v>
      </c>
      <c r="E694" s="6">
        <v>178.625293</v>
      </c>
      <c r="F694" s="6">
        <v>174.29026300000001</v>
      </c>
      <c r="G694" s="6">
        <v>151.90388100000001</v>
      </c>
      <c r="H694" s="7">
        <v>2112514.04</v>
      </c>
      <c r="I694" s="7">
        <v>2247908.58</v>
      </c>
      <c r="J694" s="7">
        <v>1852800.62</v>
      </c>
      <c r="K694" s="8">
        <v>263</v>
      </c>
      <c r="L694" s="8">
        <v>259</v>
      </c>
      <c r="M694" s="8">
        <v>229</v>
      </c>
    </row>
    <row r="695" spans="1:13" x14ac:dyDescent="0.25">
      <c r="A695" s="4" t="s">
        <v>40</v>
      </c>
      <c r="B695" s="5" t="s">
        <v>1</v>
      </c>
      <c r="C695" s="4" t="s">
        <v>6</v>
      </c>
      <c r="D695" s="5" t="s">
        <v>60</v>
      </c>
      <c r="E695" s="6">
        <v>348.28416700000002</v>
      </c>
      <c r="F695" s="6">
        <v>306.81317899999999</v>
      </c>
      <c r="G695" s="6">
        <v>288.41110199999997</v>
      </c>
      <c r="H695" s="7">
        <v>4097288.45</v>
      </c>
      <c r="I695" s="7">
        <v>3880962.27</v>
      </c>
      <c r="J695" s="7">
        <v>3810058.67</v>
      </c>
      <c r="K695" s="8">
        <v>407</v>
      </c>
      <c r="L695" s="8">
        <v>395</v>
      </c>
      <c r="M695" s="8">
        <v>342</v>
      </c>
    </row>
    <row r="696" spans="1:13" x14ac:dyDescent="0.25">
      <c r="A696" s="4" t="s">
        <v>40</v>
      </c>
      <c r="B696" s="5" t="s">
        <v>1</v>
      </c>
      <c r="C696" s="4" t="s">
        <v>6</v>
      </c>
      <c r="D696" s="5" t="s">
        <v>61</v>
      </c>
      <c r="E696" s="6">
        <v>99.181067999999982</v>
      </c>
      <c r="F696" s="6">
        <v>93.595529999999997</v>
      </c>
      <c r="G696" s="6">
        <v>114.21557300000001</v>
      </c>
      <c r="H696" s="7">
        <v>1290609.73</v>
      </c>
      <c r="I696" s="7">
        <v>1043498.59</v>
      </c>
      <c r="J696" s="7">
        <v>1208560.21</v>
      </c>
      <c r="K696" s="8">
        <v>59</v>
      </c>
      <c r="L696" s="8">
        <v>54</v>
      </c>
      <c r="M696" s="8">
        <v>90</v>
      </c>
    </row>
    <row r="697" spans="1:13" x14ac:dyDescent="0.25">
      <c r="A697" s="4" t="s">
        <v>40</v>
      </c>
      <c r="B697" s="5" t="s">
        <v>1</v>
      </c>
      <c r="C697" s="4" t="s">
        <v>7</v>
      </c>
      <c r="D697" s="5" t="s">
        <v>59</v>
      </c>
      <c r="E697" s="6">
        <v>642.35154299999999</v>
      </c>
      <c r="F697" s="6">
        <v>598.58249799999999</v>
      </c>
      <c r="G697" s="6">
        <v>679.30099399999995</v>
      </c>
      <c r="H697" s="7">
        <v>7855107.6600000001</v>
      </c>
      <c r="I697" s="7">
        <v>7845437.7800000003</v>
      </c>
      <c r="J697" s="7">
        <v>9222224.1400000006</v>
      </c>
      <c r="K697" s="8">
        <v>881</v>
      </c>
      <c r="L697" s="8">
        <v>776</v>
      </c>
      <c r="M697" s="8">
        <v>906</v>
      </c>
    </row>
    <row r="698" spans="1:13" x14ac:dyDescent="0.25">
      <c r="A698" s="4" t="s">
        <v>40</v>
      </c>
      <c r="B698" s="5" t="s">
        <v>1</v>
      </c>
      <c r="C698" s="4" t="s">
        <v>7</v>
      </c>
      <c r="D698" s="5" t="s">
        <v>60</v>
      </c>
      <c r="E698" s="6">
        <v>1099.8390810000001</v>
      </c>
      <c r="F698" s="6">
        <v>1008.7348010000001</v>
      </c>
      <c r="G698" s="6">
        <v>898.98747999999989</v>
      </c>
      <c r="H698" s="7">
        <v>13965011.26</v>
      </c>
      <c r="I698" s="7">
        <v>12537172.300000001</v>
      </c>
      <c r="J698" s="7">
        <v>11227041.49</v>
      </c>
      <c r="K698" s="8">
        <v>1092</v>
      </c>
      <c r="L698" s="8">
        <v>981</v>
      </c>
      <c r="M698" s="8">
        <v>923</v>
      </c>
    </row>
    <row r="699" spans="1:13" x14ac:dyDescent="0.25">
      <c r="A699" s="4" t="s">
        <v>40</v>
      </c>
      <c r="B699" s="5" t="s">
        <v>1</v>
      </c>
      <c r="C699" s="4" t="s">
        <v>7</v>
      </c>
      <c r="D699" s="5" t="s">
        <v>61</v>
      </c>
      <c r="E699" s="6">
        <v>435.84020400000003</v>
      </c>
      <c r="F699" s="6">
        <v>323.75704899999988</v>
      </c>
      <c r="G699" s="6">
        <v>452.656767</v>
      </c>
      <c r="H699" s="7">
        <v>5164157.74</v>
      </c>
      <c r="I699" s="7">
        <v>3731989.24</v>
      </c>
      <c r="J699" s="7">
        <v>4735030.47</v>
      </c>
      <c r="K699" s="8">
        <v>251</v>
      </c>
      <c r="L699" s="8">
        <v>207</v>
      </c>
      <c r="M699" s="8">
        <v>271</v>
      </c>
    </row>
    <row r="700" spans="1:13" x14ac:dyDescent="0.25">
      <c r="A700" s="4" t="s">
        <v>40</v>
      </c>
      <c r="B700" s="5" t="s">
        <v>1</v>
      </c>
      <c r="C700" s="4" t="s">
        <v>8</v>
      </c>
      <c r="D700" s="5" t="s">
        <v>59</v>
      </c>
      <c r="E700" s="6">
        <v>70.846166999999994</v>
      </c>
      <c r="F700" s="6">
        <v>52.568648000000003</v>
      </c>
      <c r="G700" s="6">
        <v>59.363729999999997</v>
      </c>
      <c r="H700" s="7">
        <v>800823.99</v>
      </c>
      <c r="I700" s="7">
        <v>635957.74</v>
      </c>
      <c r="J700" s="7">
        <v>666357.14</v>
      </c>
      <c r="K700" s="8">
        <v>98</v>
      </c>
      <c r="L700" s="8">
        <v>84</v>
      </c>
      <c r="M700" s="8">
        <v>76</v>
      </c>
    </row>
    <row r="701" spans="1:13" x14ac:dyDescent="0.25">
      <c r="A701" s="4" t="s">
        <v>40</v>
      </c>
      <c r="B701" s="5" t="s">
        <v>1</v>
      </c>
      <c r="C701" s="4" t="s">
        <v>8</v>
      </c>
      <c r="D701" s="5" t="s">
        <v>60</v>
      </c>
      <c r="E701" s="6">
        <v>141.06152299999999</v>
      </c>
      <c r="F701" s="6">
        <v>97.453006999999985</v>
      </c>
      <c r="G701" s="6">
        <v>56.181330999999993</v>
      </c>
      <c r="H701" s="7">
        <v>1684205.76</v>
      </c>
      <c r="I701" s="7">
        <v>1095477.76</v>
      </c>
      <c r="J701" s="7">
        <v>767020</v>
      </c>
      <c r="K701" s="8">
        <v>144</v>
      </c>
      <c r="L701" s="8">
        <v>100</v>
      </c>
      <c r="M701" s="8">
        <v>55</v>
      </c>
    </row>
    <row r="702" spans="1:13" x14ac:dyDescent="0.25">
      <c r="A702" s="4" t="s">
        <v>40</v>
      </c>
      <c r="B702" s="5" t="s">
        <v>1</v>
      </c>
      <c r="C702" s="4" t="s">
        <v>8</v>
      </c>
      <c r="D702" s="5" t="s">
        <v>61</v>
      </c>
      <c r="E702" s="6">
        <v>38.209001999999998</v>
      </c>
      <c r="F702" s="6">
        <v>44.082036000000002</v>
      </c>
      <c r="G702" s="6">
        <v>25.097275000000003</v>
      </c>
      <c r="H702" s="7">
        <v>426774.9</v>
      </c>
      <c r="I702" s="7">
        <v>451317.33</v>
      </c>
      <c r="J702" s="7">
        <v>242113.72</v>
      </c>
      <c r="K702" s="8">
        <v>21</v>
      </c>
      <c r="L702" s="8">
        <v>28</v>
      </c>
      <c r="M702" s="8">
        <v>15</v>
      </c>
    </row>
    <row r="703" spans="1:13" x14ac:dyDescent="0.25">
      <c r="A703" s="4" t="s">
        <v>41</v>
      </c>
      <c r="B703" s="5" t="s">
        <v>1</v>
      </c>
      <c r="C703" s="4" t="s">
        <v>4</v>
      </c>
      <c r="D703" s="5" t="s">
        <v>59</v>
      </c>
      <c r="E703" s="6">
        <v>83.352930999999984</v>
      </c>
      <c r="F703" s="6">
        <v>23.513884999999998</v>
      </c>
      <c r="G703" s="6">
        <v>42.493322999999997</v>
      </c>
      <c r="H703" s="7">
        <v>845402.81</v>
      </c>
      <c r="I703" s="7">
        <v>253054.25</v>
      </c>
      <c r="J703" s="7">
        <v>434666.68</v>
      </c>
      <c r="K703" s="8">
        <v>108</v>
      </c>
      <c r="L703" s="8">
        <v>39</v>
      </c>
      <c r="M703" s="8">
        <v>53</v>
      </c>
    </row>
    <row r="704" spans="1:13" x14ac:dyDescent="0.25">
      <c r="A704" s="4" t="s">
        <v>41</v>
      </c>
      <c r="B704" s="5" t="s">
        <v>1</v>
      </c>
      <c r="C704" s="4" t="s">
        <v>4</v>
      </c>
      <c r="D704" s="5" t="s">
        <v>60</v>
      </c>
      <c r="E704" s="6">
        <v>100.96800100000002</v>
      </c>
      <c r="F704" s="6">
        <v>25.262754000000001</v>
      </c>
      <c r="G704" s="6">
        <v>20.737535999999999</v>
      </c>
      <c r="H704" s="7">
        <v>960751</v>
      </c>
      <c r="I704" s="7">
        <v>298938.13</v>
      </c>
      <c r="J704" s="7">
        <v>228968.21</v>
      </c>
      <c r="K704" s="8">
        <v>102</v>
      </c>
      <c r="L704" s="8">
        <v>31</v>
      </c>
      <c r="M704" s="8">
        <v>19</v>
      </c>
    </row>
    <row r="705" spans="1:13" x14ac:dyDescent="0.25">
      <c r="A705" s="4" t="s">
        <v>41</v>
      </c>
      <c r="B705" s="5" t="s">
        <v>1</v>
      </c>
      <c r="C705" s="4" t="s">
        <v>4</v>
      </c>
      <c r="D705" s="5" t="s">
        <v>61</v>
      </c>
      <c r="E705" s="6">
        <v>44.780030999999994</v>
      </c>
      <c r="F705" s="6">
        <v>20.189937</v>
      </c>
      <c r="G705" s="6">
        <v>10.814558999999999</v>
      </c>
      <c r="H705" s="7">
        <v>530750.41</v>
      </c>
      <c r="I705" s="7">
        <v>231519.42</v>
      </c>
      <c r="J705" s="7">
        <v>116653.8</v>
      </c>
      <c r="K705" s="8">
        <v>29</v>
      </c>
      <c r="L705" s="8">
        <v>12</v>
      </c>
      <c r="M705" s="8">
        <v>11</v>
      </c>
    </row>
    <row r="706" spans="1:13" x14ac:dyDescent="0.25">
      <c r="A706" s="4" t="s">
        <v>41</v>
      </c>
      <c r="B706" s="5" t="s">
        <v>1</v>
      </c>
      <c r="C706" s="4" t="s">
        <v>5</v>
      </c>
      <c r="D706" s="5" t="s">
        <v>59</v>
      </c>
      <c r="E706" s="6">
        <v>262.38264300000003</v>
      </c>
      <c r="F706" s="6">
        <v>208.80734000000001</v>
      </c>
      <c r="G706" s="6">
        <v>201.25304300000002</v>
      </c>
      <c r="H706" s="7">
        <v>2926693.3</v>
      </c>
      <c r="I706" s="7">
        <v>2227116.52</v>
      </c>
      <c r="J706" s="7">
        <v>2455857.17</v>
      </c>
      <c r="K706" s="8">
        <v>298</v>
      </c>
      <c r="L706" s="8">
        <v>273</v>
      </c>
      <c r="M706" s="8">
        <v>278</v>
      </c>
    </row>
    <row r="707" spans="1:13" x14ac:dyDescent="0.25">
      <c r="A707" s="4" t="s">
        <v>41</v>
      </c>
      <c r="B707" s="5" t="s">
        <v>1</v>
      </c>
      <c r="C707" s="4" t="s">
        <v>5</v>
      </c>
      <c r="D707" s="5" t="s">
        <v>60</v>
      </c>
      <c r="E707" s="6">
        <v>371.27800500000001</v>
      </c>
      <c r="F707" s="6">
        <v>308.14554699999997</v>
      </c>
      <c r="G707" s="6">
        <v>271.93201299999998</v>
      </c>
      <c r="H707" s="7">
        <v>4345025.3099999996</v>
      </c>
      <c r="I707" s="7">
        <v>3731000.48</v>
      </c>
      <c r="J707" s="7">
        <v>3536240.44</v>
      </c>
      <c r="K707" s="8">
        <v>339</v>
      </c>
      <c r="L707" s="8">
        <v>303</v>
      </c>
      <c r="M707" s="8">
        <v>253</v>
      </c>
    </row>
    <row r="708" spans="1:13" x14ac:dyDescent="0.25">
      <c r="A708" s="4" t="s">
        <v>41</v>
      </c>
      <c r="B708" s="5" t="s">
        <v>1</v>
      </c>
      <c r="C708" s="4" t="s">
        <v>5</v>
      </c>
      <c r="D708" s="5" t="s">
        <v>61</v>
      </c>
      <c r="E708" s="6">
        <v>106.00620700000002</v>
      </c>
      <c r="F708" s="6">
        <v>134.71929500000002</v>
      </c>
      <c r="G708" s="6">
        <v>137.87537600000002</v>
      </c>
      <c r="H708" s="7">
        <v>966618.84</v>
      </c>
      <c r="I708" s="7">
        <v>1588172.26</v>
      </c>
      <c r="J708" s="7">
        <v>1972686.98</v>
      </c>
      <c r="K708" s="8">
        <v>64</v>
      </c>
      <c r="L708" s="8">
        <v>85</v>
      </c>
      <c r="M708" s="8">
        <v>86</v>
      </c>
    </row>
    <row r="709" spans="1:13" x14ac:dyDescent="0.25">
      <c r="A709" s="4" t="s">
        <v>41</v>
      </c>
      <c r="B709" s="5" t="s">
        <v>1</v>
      </c>
      <c r="C709" s="4" t="s">
        <v>6</v>
      </c>
      <c r="D709" s="5" t="s">
        <v>59</v>
      </c>
      <c r="E709" s="6">
        <v>107.416071</v>
      </c>
      <c r="F709" s="6">
        <v>165.448521</v>
      </c>
      <c r="G709" s="6">
        <v>201.872826</v>
      </c>
      <c r="H709" s="7">
        <v>1059959.05</v>
      </c>
      <c r="I709" s="7">
        <v>1885095.16</v>
      </c>
      <c r="J709" s="7">
        <v>2317049.75</v>
      </c>
      <c r="K709" s="8">
        <v>136</v>
      </c>
      <c r="L709" s="8">
        <v>223</v>
      </c>
      <c r="M709" s="8">
        <v>242</v>
      </c>
    </row>
    <row r="710" spans="1:13" x14ac:dyDescent="0.25">
      <c r="A710" s="4" t="s">
        <v>41</v>
      </c>
      <c r="B710" s="5" t="s">
        <v>1</v>
      </c>
      <c r="C710" s="4" t="s">
        <v>6</v>
      </c>
      <c r="D710" s="5" t="s">
        <v>60</v>
      </c>
      <c r="E710" s="6">
        <v>141.82790700000001</v>
      </c>
      <c r="F710" s="6">
        <v>231.723679</v>
      </c>
      <c r="G710" s="6">
        <v>261.77447500000005</v>
      </c>
      <c r="H710" s="7">
        <v>1482626.68</v>
      </c>
      <c r="I710" s="7">
        <v>2468402.21</v>
      </c>
      <c r="J710" s="7">
        <v>3831087.03</v>
      </c>
      <c r="K710" s="8">
        <v>161</v>
      </c>
      <c r="L710" s="8">
        <v>232</v>
      </c>
      <c r="M710" s="8">
        <v>268</v>
      </c>
    </row>
    <row r="711" spans="1:13" x14ac:dyDescent="0.25">
      <c r="A711" s="4" t="s">
        <v>41</v>
      </c>
      <c r="B711" s="5" t="s">
        <v>1</v>
      </c>
      <c r="C711" s="4" t="s">
        <v>6</v>
      </c>
      <c r="D711" s="5" t="s">
        <v>61</v>
      </c>
      <c r="E711" s="6">
        <v>32.273912000000003</v>
      </c>
      <c r="F711" s="6">
        <v>62.061960999999997</v>
      </c>
      <c r="G711" s="6">
        <v>93.246424000000005</v>
      </c>
      <c r="H711" s="7">
        <v>364544.38</v>
      </c>
      <c r="I711" s="7">
        <v>755612.87</v>
      </c>
      <c r="J711" s="7">
        <v>1355815.92</v>
      </c>
      <c r="K711" s="8">
        <v>24</v>
      </c>
      <c r="L711" s="8">
        <v>46</v>
      </c>
      <c r="M711" s="8">
        <v>63</v>
      </c>
    </row>
    <row r="712" spans="1:13" x14ac:dyDescent="0.25">
      <c r="A712" s="4" t="s">
        <v>41</v>
      </c>
      <c r="B712" s="5" t="s">
        <v>1</v>
      </c>
      <c r="C712" s="4" t="s">
        <v>7</v>
      </c>
      <c r="D712" s="5" t="s">
        <v>59</v>
      </c>
      <c r="E712" s="6">
        <v>893.30198399999995</v>
      </c>
      <c r="F712" s="6">
        <v>799.53569500000015</v>
      </c>
      <c r="G712" s="6">
        <v>865.91935600000011</v>
      </c>
      <c r="H712" s="7">
        <v>9478643.9100000001</v>
      </c>
      <c r="I712" s="7">
        <v>9350691.6899999995</v>
      </c>
      <c r="J712" s="7">
        <v>10860340.42</v>
      </c>
      <c r="K712" s="8">
        <v>1033</v>
      </c>
      <c r="L712" s="8">
        <v>939</v>
      </c>
      <c r="M712" s="8">
        <v>1027</v>
      </c>
    </row>
    <row r="713" spans="1:13" x14ac:dyDescent="0.25">
      <c r="A713" s="4" t="s">
        <v>41</v>
      </c>
      <c r="B713" s="5" t="s">
        <v>1</v>
      </c>
      <c r="C713" s="4" t="s">
        <v>7</v>
      </c>
      <c r="D713" s="5" t="s">
        <v>60</v>
      </c>
      <c r="E713" s="6">
        <v>1367.7931080000001</v>
      </c>
      <c r="F713" s="6">
        <v>1417.0340960000001</v>
      </c>
      <c r="G713" s="6">
        <v>1195.6416979999999</v>
      </c>
      <c r="H713" s="7">
        <v>15139838.24</v>
      </c>
      <c r="I713" s="7">
        <v>17551231.899999999</v>
      </c>
      <c r="J713" s="7">
        <v>15332339.199999999</v>
      </c>
      <c r="K713" s="8">
        <v>1116</v>
      </c>
      <c r="L713" s="8">
        <v>1199</v>
      </c>
      <c r="M713" s="8">
        <v>1079</v>
      </c>
    </row>
    <row r="714" spans="1:13" x14ac:dyDescent="0.25">
      <c r="A714" s="4" t="s">
        <v>41</v>
      </c>
      <c r="B714" s="5" t="s">
        <v>1</v>
      </c>
      <c r="C714" s="4" t="s">
        <v>7</v>
      </c>
      <c r="D714" s="5" t="s">
        <v>61</v>
      </c>
      <c r="E714" s="6">
        <v>530.27096700000004</v>
      </c>
      <c r="F714" s="6">
        <v>480.15923399999997</v>
      </c>
      <c r="G714" s="6">
        <v>527.93604399999992</v>
      </c>
      <c r="H714" s="7">
        <v>5526791.0199999996</v>
      </c>
      <c r="I714" s="7">
        <v>5593671.8600000003</v>
      </c>
      <c r="J714" s="7">
        <v>6710882.2999999998</v>
      </c>
      <c r="K714" s="8">
        <v>322</v>
      </c>
      <c r="L714" s="8">
        <v>315</v>
      </c>
      <c r="M714" s="8">
        <v>326</v>
      </c>
    </row>
    <row r="715" spans="1:13" x14ac:dyDescent="0.25">
      <c r="A715" s="4" t="s">
        <v>41</v>
      </c>
      <c r="B715" s="5" t="s">
        <v>1</v>
      </c>
      <c r="C715" s="4" t="s">
        <v>8</v>
      </c>
      <c r="D715" s="5" t="s">
        <v>59</v>
      </c>
      <c r="E715" s="6">
        <v>8.7757470000000009</v>
      </c>
      <c r="F715" s="6">
        <v>10.925402</v>
      </c>
      <c r="G715" s="6">
        <v>10.682500999999998</v>
      </c>
      <c r="H715" s="7">
        <v>94174.15</v>
      </c>
      <c r="I715" s="7">
        <v>113758.64</v>
      </c>
      <c r="J715" s="7">
        <v>167957.7</v>
      </c>
      <c r="K715" s="8">
        <v>9</v>
      </c>
      <c r="L715" s="8">
        <v>12</v>
      </c>
      <c r="M715" s="8">
        <v>13</v>
      </c>
    </row>
    <row r="716" spans="1:13" x14ac:dyDescent="0.25">
      <c r="A716" s="4" t="s">
        <v>41</v>
      </c>
      <c r="B716" s="5" t="s">
        <v>1</v>
      </c>
      <c r="C716" s="4" t="s">
        <v>8</v>
      </c>
      <c r="D716" s="5" t="s">
        <v>60</v>
      </c>
      <c r="E716" s="6">
        <v>14.822982999999999</v>
      </c>
      <c r="F716" s="6">
        <v>10.888431000000001</v>
      </c>
      <c r="G716" s="6">
        <v>18.350276999999998</v>
      </c>
      <c r="H716" s="7">
        <v>173556.62</v>
      </c>
      <c r="I716" s="7">
        <v>132448.13</v>
      </c>
      <c r="J716" s="7">
        <v>291766.69</v>
      </c>
      <c r="K716" s="8">
        <v>14</v>
      </c>
      <c r="L716" s="8">
        <v>10</v>
      </c>
      <c r="M716" s="8">
        <v>19</v>
      </c>
    </row>
    <row r="717" spans="1:13" x14ac:dyDescent="0.25">
      <c r="A717" s="4" t="s">
        <v>41</v>
      </c>
      <c r="B717" s="5" t="s">
        <v>1</v>
      </c>
      <c r="C717" s="4" t="s">
        <v>8</v>
      </c>
      <c r="D717" s="5" t="s">
        <v>61</v>
      </c>
      <c r="E717" s="6">
        <v>5.102824</v>
      </c>
      <c r="F717" s="6">
        <v>6.9448880000000006</v>
      </c>
      <c r="G717" s="6">
        <v>8.4675960000000003</v>
      </c>
      <c r="H717" s="7">
        <v>54761.120000000003</v>
      </c>
      <c r="I717" s="7">
        <v>79042.210000000006</v>
      </c>
      <c r="J717" s="7">
        <v>90926.52</v>
      </c>
      <c r="K717" s="8">
        <v>4</v>
      </c>
      <c r="L717" s="8">
        <v>5</v>
      </c>
      <c r="M717" s="8">
        <v>6</v>
      </c>
    </row>
    <row r="718" spans="1:13" x14ac:dyDescent="0.25">
      <c r="A718" s="4" t="s">
        <v>42</v>
      </c>
      <c r="B718" s="5" t="s">
        <v>1</v>
      </c>
      <c r="C718" s="4" t="s">
        <v>4</v>
      </c>
      <c r="D718" s="5" t="s">
        <v>59</v>
      </c>
      <c r="E718" s="6">
        <v>72.226745999999991</v>
      </c>
      <c r="F718" s="6">
        <v>47.767236000000004</v>
      </c>
      <c r="G718" s="6">
        <v>36.707082</v>
      </c>
      <c r="H718" s="7">
        <v>1058752.6499999999</v>
      </c>
      <c r="I718" s="7">
        <v>668933.02</v>
      </c>
      <c r="J718" s="7">
        <v>647507.65</v>
      </c>
      <c r="K718" s="8">
        <v>108</v>
      </c>
      <c r="L718" s="8">
        <v>67</v>
      </c>
      <c r="M718" s="8">
        <v>58</v>
      </c>
    </row>
    <row r="719" spans="1:13" x14ac:dyDescent="0.25">
      <c r="A719" s="4" t="s">
        <v>42</v>
      </c>
      <c r="B719" s="5" t="s">
        <v>1</v>
      </c>
      <c r="C719" s="4" t="s">
        <v>4</v>
      </c>
      <c r="D719" s="5" t="s">
        <v>60</v>
      </c>
      <c r="E719" s="6">
        <v>48.656756999999999</v>
      </c>
      <c r="F719" s="6">
        <v>50.769202000000007</v>
      </c>
      <c r="G719" s="6">
        <v>33.166126999999996</v>
      </c>
      <c r="H719" s="7">
        <v>646462.39</v>
      </c>
      <c r="I719" s="7">
        <v>590374.19999999995</v>
      </c>
      <c r="J719" s="7">
        <v>350426.88</v>
      </c>
      <c r="K719" s="8">
        <v>70</v>
      </c>
      <c r="L719" s="8">
        <v>56</v>
      </c>
      <c r="M719" s="8">
        <v>45</v>
      </c>
    </row>
    <row r="720" spans="1:13" x14ac:dyDescent="0.25">
      <c r="A720" s="4" t="s">
        <v>42</v>
      </c>
      <c r="B720" s="5" t="s">
        <v>1</v>
      </c>
      <c r="C720" s="4" t="s">
        <v>4</v>
      </c>
      <c r="D720" s="5" t="s">
        <v>61</v>
      </c>
      <c r="E720" s="6">
        <v>42.011457</v>
      </c>
      <c r="F720" s="6">
        <v>24.177493999999999</v>
      </c>
      <c r="G720" s="6">
        <v>25.729924</v>
      </c>
      <c r="H720" s="7">
        <v>643645.11</v>
      </c>
      <c r="I720" s="7">
        <v>304107.65000000002</v>
      </c>
      <c r="J720" s="7">
        <v>294258.2</v>
      </c>
      <c r="K720" s="8">
        <v>31</v>
      </c>
      <c r="L720" s="8">
        <v>21</v>
      </c>
      <c r="M720" s="8">
        <v>21</v>
      </c>
    </row>
    <row r="721" spans="1:13" x14ac:dyDescent="0.25">
      <c r="A721" s="4" t="s">
        <v>42</v>
      </c>
      <c r="B721" s="5" t="s">
        <v>1</v>
      </c>
      <c r="C721" s="4" t="s">
        <v>5</v>
      </c>
      <c r="D721" s="5" t="s">
        <v>59</v>
      </c>
      <c r="E721" s="6">
        <v>137.17701299999999</v>
      </c>
      <c r="F721" s="6">
        <v>173.70674100000002</v>
      </c>
      <c r="G721" s="6">
        <v>157.72449499999999</v>
      </c>
      <c r="H721" s="7">
        <v>1844510.22</v>
      </c>
      <c r="I721" s="7">
        <v>2437977.66</v>
      </c>
      <c r="J721" s="7">
        <v>2006351.81</v>
      </c>
      <c r="K721" s="8">
        <v>182</v>
      </c>
      <c r="L721" s="8">
        <v>213</v>
      </c>
      <c r="M721" s="8">
        <v>201</v>
      </c>
    </row>
    <row r="722" spans="1:13" x14ac:dyDescent="0.25">
      <c r="A722" s="4" t="s">
        <v>42</v>
      </c>
      <c r="B722" s="5" t="s">
        <v>1</v>
      </c>
      <c r="C722" s="4" t="s">
        <v>5</v>
      </c>
      <c r="D722" s="5" t="s">
        <v>60</v>
      </c>
      <c r="E722" s="6">
        <v>147.98554199999998</v>
      </c>
      <c r="F722" s="6">
        <v>144.12874600000004</v>
      </c>
      <c r="G722" s="6">
        <v>196.31803899999997</v>
      </c>
      <c r="H722" s="7">
        <v>2348323.4500000002</v>
      </c>
      <c r="I722" s="7">
        <v>2262366.79</v>
      </c>
      <c r="J722" s="7">
        <v>2866316.44</v>
      </c>
      <c r="K722" s="8">
        <v>152</v>
      </c>
      <c r="L722" s="8">
        <v>141</v>
      </c>
      <c r="M722" s="8">
        <v>190</v>
      </c>
    </row>
    <row r="723" spans="1:13" x14ac:dyDescent="0.25">
      <c r="A723" s="4" t="s">
        <v>42</v>
      </c>
      <c r="B723" s="5" t="s">
        <v>1</v>
      </c>
      <c r="C723" s="4" t="s">
        <v>5</v>
      </c>
      <c r="D723" s="5" t="s">
        <v>61</v>
      </c>
      <c r="E723" s="6">
        <v>82.111355000000003</v>
      </c>
      <c r="F723" s="6">
        <v>155.39286899999999</v>
      </c>
      <c r="G723" s="6">
        <v>120.77600900000002</v>
      </c>
      <c r="H723" s="7">
        <v>1160501.69</v>
      </c>
      <c r="I723" s="7">
        <v>2345381.4</v>
      </c>
      <c r="J723" s="7">
        <v>1601888.14</v>
      </c>
      <c r="K723" s="8">
        <v>55</v>
      </c>
      <c r="L723" s="8">
        <v>68</v>
      </c>
      <c r="M723" s="8">
        <v>69</v>
      </c>
    </row>
    <row r="724" spans="1:13" x14ac:dyDescent="0.25">
      <c r="A724" s="4" t="s">
        <v>42</v>
      </c>
      <c r="B724" s="5" t="s">
        <v>1</v>
      </c>
      <c r="C724" s="4" t="s">
        <v>6</v>
      </c>
      <c r="D724" s="5" t="s">
        <v>59</v>
      </c>
      <c r="E724" s="6">
        <v>192.15157300000001</v>
      </c>
      <c r="F724" s="6">
        <v>262.50424900000002</v>
      </c>
      <c r="G724" s="6">
        <v>232.68375799999995</v>
      </c>
      <c r="H724" s="7">
        <v>2935972.58</v>
      </c>
      <c r="I724" s="7">
        <v>3818888.77</v>
      </c>
      <c r="J724" s="7">
        <v>3212154.57</v>
      </c>
      <c r="K724" s="8">
        <v>238</v>
      </c>
      <c r="L724" s="8">
        <v>287</v>
      </c>
      <c r="M724" s="8">
        <v>314</v>
      </c>
    </row>
    <row r="725" spans="1:13" x14ac:dyDescent="0.25">
      <c r="A725" s="4" t="s">
        <v>42</v>
      </c>
      <c r="B725" s="5" t="s">
        <v>1</v>
      </c>
      <c r="C725" s="4" t="s">
        <v>6</v>
      </c>
      <c r="D725" s="5" t="s">
        <v>60</v>
      </c>
      <c r="E725" s="6">
        <v>391.30047699999994</v>
      </c>
      <c r="F725" s="6">
        <v>427.02887699999991</v>
      </c>
      <c r="G725" s="6">
        <v>464.620993</v>
      </c>
      <c r="H725" s="7">
        <v>5262766.16</v>
      </c>
      <c r="I725" s="7">
        <v>6389621.9000000004</v>
      </c>
      <c r="J725" s="7">
        <v>7201065.6900000004</v>
      </c>
      <c r="K725" s="8">
        <v>422</v>
      </c>
      <c r="L725" s="8">
        <v>454</v>
      </c>
      <c r="M725" s="8">
        <v>516</v>
      </c>
    </row>
    <row r="726" spans="1:13" x14ac:dyDescent="0.25">
      <c r="A726" s="4" t="s">
        <v>42</v>
      </c>
      <c r="B726" s="5" t="s">
        <v>1</v>
      </c>
      <c r="C726" s="4" t="s">
        <v>6</v>
      </c>
      <c r="D726" s="5" t="s">
        <v>61</v>
      </c>
      <c r="E726" s="6">
        <v>130.51228700000001</v>
      </c>
      <c r="F726" s="6">
        <v>191.04894899999996</v>
      </c>
      <c r="G726" s="6">
        <v>185.646614</v>
      </c>
      <c r="H726" s="7">
        <v>2233797.58</v>
      </c>
      <c r="I726" s="7">
        <v>3403882.88</v>
      </c>
      <c r="J726" s="7">
        <v>2894138.1</v>
      </c>
      <c r="K726" s="8">
        <v>71</v>
      </c>
      <c r="L726" s="8">
        <v>106</v>
      </c>
      <c r="M726" s="8">
        <v>95</v>
      </c>
    </row>
    <row r="727" spans="1:13" x14ac:dyDescent="0.25">
      <c r="A727" s="4" t="s">
        <v>42</v>
      </c>
      <c r="B727" s="5" t="s">
        <v>1</v>
      </c>
      <c r="C727" s="4" t="s">
        <v>7</v>
      </c>
      <c r="D727" s="5" t="s">
        <v>59</v>
      </c>
      <c r="E727" s="6">
        <v>335.49544200000003</v>
      </c>
      <c r="F727" s="6">
        <v>318.80689200000006</v>
      </c>
      <c r="G727" s="6">
        <v>381.95870300000001</v>
      </c>
      <c r="H727" s="7">
        <v>4752479.24</v>
      </c>
      <c r="I727" s="7">
        <v>4605525.0199999996</v>
      </c>
      <c r="J727" s="7">
        <v>5076371.3099999996</v>
      </c>
      <c r="K727" s="8">
        <v>361</v>
      </c>
      <c r="L727" s="8">
        <v>370</v>
      </c>
      <c r="M727" s="8">
        <v>443</v>
      </c>
    </row>
    <row r="728" spans="1:13" x14ac:dyDescent="0.25">
      <c r="A728" s="4" t="s">
        <v>42</v>
      </c>
      <c r="B728" s="5" t="s">
        <v>1</v>
      </c>
      <c r="C728" s="4" t="s">
        <v>7</v>
      </c>
      <c r="D728" s="5" t="s">
        <v>60</v>
      </c>
      <c r="E728" s="6">
        <v>470.69821400000006</v>
      </c>
      <c r="F728" s="6">
        <v>425.77954700000004</v>
      </c>
      <c r="G728" s="6">
        <v>576.40887800000019</v>
      </c>
      <c r="H728" s="7">
        <v>7218032.3200000003</v>
      </c>
      <c r="I728" s="7">
        <v>6118147.0800000001</v>
      </c>
      <c r="J728" s="7">
        <v>9164281.7899999991</v>
      </c>
      <c r="K728" s="8">
        <v>438</v>
      </c>
      <c r="L728" s="8">
        <v>431</v>
      </c>
      <c r="M728" s="8">
        <v>504</v>
      </c>
    </row>
    <row r="729" spans="1:13" x14ac:dyDescent="0.25">
      <c r="A729" s="4" t="s">
        <v>42</v>
      </c>
      <c r="B729" s="5" t="s">
        <v>1</v>
      </c>
      <c r="C729" s="4" t="s">
        <v>7</v>
      </c>
      <c r="D729" s="5" t="s">
        <v>61</v>
      </c>
      <c r="E729" s="6">
        <v>300.07106699999997</v>
      </c>
      <c r="F729" s="6">
        <v>284.67024499999997</v>
      </c>
      <c r="G729" s="6">
        <v>275.610997</v>
      </c>
      <c r="H729" s="7">
        <v>4062584.66</v>
      </c>
      <c r="I729" s="7">
        <v>4381373.38</v>
      </c>
      <c r="J729" s="7">
        <v>4072168.9</v>
      </c>
      <c r="K729" s="8">
        <v>134</v>
      </c>
      <c r="L729" s="8">
        <v>147</v>
      </c>
      <c r="M729" s="8">
        <v>139</v>
      </c>
    </row>
    <row r="730" spans="1:13" x14ac:dyDescent="0.25">
      <c r="A730" s="4" t="s">
        <v>42</v>
      </c>
      <c r="B730" s="5" t="s">
        <v>1</v>
      </c>
      <c r="C730" s="4" t="s">
        <v>8</v>
      </c>
      <c r="D730" s="5" t="s">
        <v>59</v>
      </c>
      <c r="E730" s="6">
        <v>27.499503999999998</v>
      </c>
      <c r="F730" s="6">
        <v>19.418810000000001</v>
      </c>
      <c r="G730" s="6">
        <v>12.878387</v>
      </c>
      <c r="H730" s="7">
        <v>350371.97</v>
      </c>
      <c r="I730" s="7">
        <v>292106.8</v>
      </c>
      <c r="J730" s="7">
        <v>170085.43</v>
      </c>
      <c r="K730" s="8">
        <v>16</v>
      </c>
      <c r="L730" s="8">
        <v>22</v>
      </c>
      <c r="M730" s="8">
        <v>15</v>
      </c>
    </row>
    <row r="731" spans="1:13" x14ac:dyDescent="0.25">
      <c r="A731" s="4" t="s">
        <v>42</v>
      </c>
      <c r="B731" s="5" t="s">
        <v>1</v>
      </c>
      <c r="C731" s="4" t="s">
        <v>8</v>
      </c>
      <c r="D731" s="5" t="s">
        <v>60</v>
      </c>
      <c r="E731" s="6">
        <v>17.958524999999998</v>
      </c>
      <c r="F731" s="6">
        <v>12.834073</v>
      </c>
      <c r="G731" s="6">
        <v>18.13306</v>
      </c>
      <c r="H731" s="7">
        <v>316927.34999999998</v>
      </c>
      <c r="I731" s="7">
        <v>212109.86</v>
      </c>
      <c r="J731" s="7">
        <v>307562.96999999997</v>
      </c>
      <c r="K731" s="8">
        <v>19</v>
      </c>
      <c r="L731" s="8">
        <v>16</v>
      </c>
      <c r="M731" s="8">
        <v>18</v>
      </c>
    </row>
    <row r="732" spans="1:13" x14ac:dyDescent="0.25">
      <c r="A732" s="4" t="s">
        <v>42</v>
      </c>
      <c r="B732" s="5" t="s">
        <v>1</v>
      </c>
      <c r="C732" s="4" t="s">
        <v>8</v>
      </c>
      <c r="D732" s="5" t="s">
        <v>61</v>
      </c>
      <c r="E732" s="6">
        <v>26.036678000000002</v>
      </c>
      <c r="F732" s="6">
        <v>8.0318079999999998</v>
      </c>
      <c r="G732" s="6">
        <v>8.5249410000000001</v>
      </c>
      <c r="H732" s="7">
        <v>320408.39</v>
      </c>
      <c r="I732" s="7">
        <v>63610.879999999997</v>
      </c>
      <c r="J732" s="7">
        <v>151205.79</v>
      </c>
      <c r="K732" s="8">
        <v>6</v>
      </c>
      <c r="L732" s="8">
        <v>6</v>
      </c>
      <c r="M732" s="8">
        <v>4</v>
      </c>
    </row>
    <row r="733" spans="1:13" x14ac:dyDescent="0.25">
      <c r="A733" s="4" t="s">
        <v>44</v>
      </c>
      <c r="B733" s="5" t="s">
        <v>1</v>
      </c>
      <c r="C733" s="4" t="s">
        <v>4</v>
      </c>
      <c r="D733" s="5" t="s">
        <v>61</v>
      </c>
      <c r="E733" s="6">
        <v>1.0869200000000001</v>
      </c>
      <c r="F733" s="6">
        <v>0</v>
      </c>
      <c r="G733" s="6">
        <v>0</v>
      </c>
      <c r="H733" s="7">
        <v>4907.2700000000004</v>
      </c>
      <c r="I733" s="7">
        <v>0</v>
      </c>
      <c r="J733" s="7">
        <v>0</v>
      </c>
      <c r="K733" s="8">
        <v>1</v>
      </c>
      <c r="L733" s="8">
        <v>0</v>
      </c>
      <c r="M733" s="8">
        <v>0</v>
      </c>
    </row>
    <row r="734" spans="1:13" x14ac:dyDescent="0.25">
      <c r="A734" s="4" t="s">
        <v>44</v>
      </c>
      <c r="B734" s="5" t="s">
        <v>1</v>
      </c>
      <c r="C734" s="4" t="s">
        <v>5</v>
      </c>
      <c r="D734" s="5" t="s">
        <v>60</v>
      </c>
      <c r="E734" s="6">
        <v>14.138797000000002</v>
      </c>
      <c r="F734" s="6">
        <v>3.3480590000000001</v>
      </c>
      <c r="G734" s="6">
        <v>2.2762030000000002</v>
      </c>
      <c r="H734" s="7">
        <v>270765.46000000002</v>
      </c>
      <c r="I734" s="7">
        <v>124673.93</v>
      </c>
      <c r="J734" s="7">
        <v>86310.3</v>
      </c>
      <c r="K734" s="8">
        <v>9</v>
      </c>
      <c r="L734" s="8">
        <v>3</v>
      </c>
      <c r="M734" s="8">
        <v>2</v>
      </c>
    </row>
    <row r="735" spans="1:13" x14ac:dyDescent="0.25">
      <c r="A735" s="4" t="s">
        <v>44</v>
      </c>
      <c r="B735" s="5" t="s">
        <v>1</v>
      </c>
      <c r="C735" s="4" t="s">
        <v>5</v>
      </c>
      <c r="D735" s="5" t="s">
        <v>61</v>
      </c>
      <c r="E735" s="6">
        <v>0</v>
      </c>
      <c r="F735" s="6">
        <v>0</v>
      </c>
      <c r="G735" s="6">
        <v>3.3647719999999999</v>
      </c>
      <c r="H735" s="7">
        <v>0</v>
      </c>
      <c r="I735" s="7">
        <v>0</v>
      </c>
      <c r="J735" s="7">
        <v>8957.51</v>
      </c>
      <c r="K735" s="8">
        <v>0</v>
      </c>
      <c r="L735" s="8">
        <v>0</v>
      </c>
      <c r="M735" s="8">
        <v>2</v>
      </c>
    </row>
    <row r="736" spans="1:13" x14ac:dyDescent="0.25">
      <c r="A736" s="4" t="s">
        <v>44</v>
      </c>
      <c r="B736" s="5" t="s">
        <v>1</v>
      </c>
      <c r="C736" s="4" t="s">
        <v>6</v>
      </c>
      <c r="D736" s="5" t="s">
        <v>60</v>
      </c>
      <c r="E736" s="6">
        <v>6.793489000000001</v>
      </c>
      <c r="F736" s="6">
        <v>7.5243389999999994</v>
      </c>
      <c r="G736" s="6">
        <v>3.733412</v>
      </c>
      <c r="H736" s="7">
        <v>73319.3</v>
      </c>
      <c r="I736" s="7">
        <v>83691.649999999994</v>
      </c>
      <c r="J736" s="7">
        <v>104116.74</v>
      </c>
      <c r="K736" s="8">
        <v>6</v>
      </c>
      <c r="L736" s="8">
        <v>6</v>
      </c>
      <c r="M736" s="8">
        <v>5</v>
      </c>
    </row>
    <row r="737" spans="1:13" x14ac:dyDescent="0.25">
      <c r="A737" s="4" t="s">
        <v>44</v>
      </c>
      <c r="B737" s="5" t="s">
        <v>1</v>
      </c>
      <c r="C737" s="4" t="s">
        <v>6</v>
      </c>
      <c r="D737" s="5" t="s">
        <v>61</v>
      </c>
      <c r="E737" s="6">
        <v>1.0869200000000001</v>
      </c>
      <c r="F737" s="6">
        <v>3.3647720000000003</v>
      </c>
      <c r="G737" s="6">
        <v>0</v>
      </c>
      <c r="H737" s="7">
        <v>1918.34</v>
      </c>
      <c r="I737" s="7">
        <v>8149.54</v>
      </c>
      <c r="J737" s="7">
        <v>0</v>
      </c>
      <c r="K737" s="8">
        <v>1</v>
      </c>
      <c r="L737" s="8">
        <v>2</v>
      </c>
      <c r="M737" s="8">
        <v>0</v>
      </c>
    </row>
    <row r="738" spans="1:13" x14ac:dyDescent="0.25">
      <c r="A738" s="4" t="s">
        <v>44</v>
      </c>
      <c r="B738" s="5" t="s">
        <v>1</v>
      </c>
      <c r="C738" s="4" t="s">
        <v>7</v>
      </c>
      <c r="D738" s="5" t="s">
        <v>60</v>
      </c>
      <c r="E738" s="6">
        <v>12.811477</v>
      </c>
      <c r="F738" s="6">
        <v>24.462502999999998</v>
      </c>
      <c r="G738" s="6">
        <v>5.1189119999999999</v>
      </c>
      <c r="H738" s="7">
        <v>114458.3</v>
      </c>
      <c r="I738" s="7">
        <v>244065.21</v>
      </c>
      <c r="J738" s="7">
        <v>41343.24</v>
      </c>
      <c r="K738" s="8">
        <v>17</v>
      </c>
      <c r="L738" s="8">
        <v>22</v>
      </c>
      <c r="M738" s="8">
        <v>6</v>
      </c>
    </row>
    <row r="739" spans="1:13" x14ac:dyDescent="0.25">
      <c r="A739" s="4" t="s">
        <v>44</v>
      </c>
      <c r="B739" s="5" t="s">
        <v>1</v>
      </c>
      <c r="C739" s="4" t="s">
        <v>7</v>
      </c>
      <c r="D739" s="5" t="s">
        <v>61</v>
      </c>
      <c r="E739" s="6">
        <v>0</v>
      </c>
      <c r="F739" s="6">
        <v>1.0869200000000001</v>
      </c>
      <c r="G739" s="6">
        <v>2.1738400000000002</v>
      </c>
      <c r="H739" s="7">
        <v>0</v>
      </c>
      <c r="I739" s="7">
        <v>2354.94</v>
      </c>
      <c r="J739" s="7">
        <v>14628.66</v>
      </c>
      <c r="K739" s="8">
        <v>0</v>
      </c>
      <c r="L739" s="8">
        <v>1</v>
      </c>
      <c r="M739" s="8">
        <v>2</v>
      </c>
    </row>
    <row r="740" spans="1:13" x14ac:dyDescent="0.25">
      <c r="A740" s="4" t="s">
        <v>44</v>
      </c>
      <c r="B740" s="5" t="s">
        <v>1</v>
      </c>
      <c r="C740" s="4" t="s">
        <v>8</v>
      </c>
      <c r="D740" s="5" t="s">
        <v>60</v>
      </c>
      <c r="E740" s="6">
        <v>2.2156570000000002</v>
      </c>
      <c r="F740" s="6">
        <v>0</v>
      </c>
      <c r="G740" s="6">
        <v>0</v>
      </c>
      <c r="H740" s="7">
        <v>14018.38</v>
      </c>
      <c r="I740" s="7">
        <v>0</v>
      </c>
      <c r="J740" s="7">
        <v>0</v>
      </c>
      <c r="K740" s="8">
        <v>1</v>
      </c>
      <c r="L740" s="8">
        <v>0</v>
      </c>
      <c r="M740" s="8">
        <v>0</v>
      </c>
    </row>
    <row r="741" spans="1:13" x14ac:dyDescent="0.25">
      <c r="A741" s="4" t="s">
        <v>44</v>
      </c>
      <c r="B741" s="5" t="s">
        <v>1</v>
      </c>
      <c r="C741" s="4" t="s">
        <v>8</v>
      </c>
      <c r="D741" s="5" t="s">
        <v>61</v>
      </c>
      <c r="E741" s="6">
        <v>0</v>
      </c>
      <c r="F741" s="6">
        <v>2.2778520000000002</v>
      </c>
      <c r="G741" s="6">
        <v>0</v>
      </c>
      <c r="H741" s="7">
        <v>0</v>
      </c>
      <c r="I741" s="7">
        <v>8736.25</v>
      </c>
      <c r="J741" s="7">
        <v>0</v>
      </c>
      <c r="K741" s="8">
        <v>0</v>
      </c>
      <c r="L741" s="8">
        <v>1</v>
      </c>
      <c r="M741" s="8">
        <v>0</v>
      </c>
    </row>
    <row r="742" spans="1:13" x14ac:dyDescent="0.25">
      <c r="A742" s="4" t="s">
        <v>45</v>
      </c>
      <c r="B742" s="5" t="s">
        <v>1</v>
      </c>
      <c r="C742" s="4" t="s">
        <v>4</v>
      </c>
      <c r="D742" s="5" t="s">
        <v>59</v>
      </c>
      <c r="E742" s="6">
        <v>101.10740999999999</v>
      </c>
      <c r="F742" s="6">
        <v>76.321894000000015</v>
      </c>
      <c r="G742" s="6">
        <v>26.195083999999998</v>
      </c>
      <c r="H742" s="7">
        <v>1074315.26</v>
      </c>
      <c r="I742" s="7">
        <v>723995.29</v>
      </c>
      <c r="J742" s="7">
        <v>295356.28000000003</v>
      </c>
      <c r="K742" s="8">
        <v>151</v>
      </c>
      <c r="L742" s="8">
        <v>96</v>
      </c>
      <c r="M742" s="8">
        <v>40</v>
      </c>
    </row>
    <row r="743" spans="1:13" x14ac:dyDescent="0.25">
      <c r="A743" s="4" t="s">
        <v>45</v>
      </c>
      <c r="B743" s="5" t="s">
        <v>1</v>
      </c>
      <c r="C743" s="4" t="s">
        <v>4</v>
      </c>
      <c r="D743" s="5" t="s">
        <v>60</v>
      </c>
      <c r="E743" s="6">
        <v>103.13290800000001</v>
      </c>
      <c r="F743" s="6">
        <v>37.518442000000007</v>
      </c>
      <c r="G743" s="6">
        <v>16.823542</v>
      </c>
      <c r="H743" s="7">
        <v>1292829.49</v>
      </c>
      <c r="I743" s="7">
        <v>471368.95</v>
      </c>
      <c r="J743" s="7">
        <v>146017.68</v>
      </c>
      <c r="K743" s="8">
        <v>107</v>
      </c>
      <c r="L743" s="8">
        <v>42</v>
      </c>
      <c r="M743" s="8">
        <v>21</v>
      </c>
    </row>
    <row r="744" spans="1:13" x14ac:dyDescent="0.25">
      <c r="A744" s="4" t="s">
        <v>45</v>
      </c>
      <c r="B744" s="5" t="s">
        <v>1</v>
      </c>
      <c r="C744" s="4" t="s">
        <v>4</v>
      </c>
      <c r="D744" s="5" t="s">
        <v>61</v>
      </c>
      <c r="E744" s="6">
        <v>70.764701000000002</v>
      </c>
      <c r="F744" s="6">
        <v>46.608924000000002</v>
      </c>
      <c r="G744" s="6">
        <v>18.191527000000001</v>
      </c>
      <c r="H744" s="7">
        <v>684065.91</v>
      </c>
      <c r="I744" s="7">
        <v>498184.66</v>
      </c>
      <c r="J744" s="7">
        <v>130911.98</v>
      </c>
      <c r="K744" s="8">
        <v>53</v>
      </c>
      <c r="L744" s="8">
        <v>38</v>
      </c>
      <c r="M744" s="8">
        <v>16</v>
      </c>
    </row>
    <row r="745" spans="1:13" x14ac:dyDescent="0.25">
      <c r="A745" s="4" t="s">
        <v>45</v>
      </c>
      <c r="B745" s="5" t="s">
        <v>1</v>
      </c>
      <c r="C745" s="4" t="s">
        <v>5</v>
      </c>
      <c r="D745" s="5" t="s">
        <v>59</v>
      </c>
      <c r="E745" s="6">
        <v>264.19687500000003</v>
      </c>
      <c r="F745" s="6">
        <v>265.29756899999995</v>
      </c>
      <c r="G745" s="6">
        <v>197.32205399999998</v>
      </c>
      <c r="H745" s="7">
        <v>2575006.16</v>
      </c>
      <c r="I745" s="7">
        <v>2772996.12</v>
      </c>
      <c r="J745" s="7">
        <v>2152258.94</v>
      </c>
      <c r="K745" s="8">
        <v>380</v>
      </c>
      <c r="L745" s="8">
        <v>338</v>
      </c>
      <c r="M745" s="8">
        <v>255</v>
      </c>
    </row>
    <row r="746" spans="1:13" x14ac:dyDescent="0.25">
      <c r="A746" s="4" t="s">
        <v>45</v>
      </c>
      <c r="B746" s="5" t="s">
        <v>1</v>
      </c>
      <c r="C746" s="4" t="s">
        <v>5</v>
      </c>
      <c r="D746" s="5" t="s">
        <v>60</v>
      </c>
      <c r="E746" s="6">
        <v>490.59585399999992</v>
      </c>
      <c r="F746" s="6">
        <v>437.96105900000003</v>
      </c>
      <c r="G746" s="6">
        <v>366.91963599999997</v>
      </c>
      <c r="H746" s="7">
        <v>5288323.59</v>
      </c>
      <c r="I746" s="7">
        <v>4820507.9000000004</v>
      </c>
      <c r="J746" s="7">
        <v>4461349.79</v>
      </c>
      <c r="K746" s="8">
        <v>489</v>
      </c>
      <c r="L746" s="8">
        <v>396</v>
      </c>
      <c r="M746" s="8">
        <v>352</v>
      </c>
    </row>
    <row r="747" spans="1:13" x14ac:dyDescent="0.25">
      <c r="A747" s="4" t="s">
        <v>45</v>
      </c>
      <c r="B747" s="5" t="s">
        <v>1</v>
      </c>
      <c r="C747" s="4" t="s">
        <v>5</v>
      </c>
      <c r="D747" s="5" t="s">
        <v>61</v>
      </c>
      <c r="E747" s="6">
        <v>207.34344099999998</v>
      </c>
      <c r="F747" s="6">
        <v>337.76694000000009</v>
      </c>
      <c r="G747" s="6">
        <v>329.90768000000003</v>
      </c>
      <c r="H747" s="7">
        <v>2228798.56</v>
      </c>
      <c r="I747" s="7">
        <v>3606605.73</v>
      </c>
      <c r="J747" s="7">
        <v>3741017.08</v>
      </c>
      <c r="K747" s="8">
        <v>156</v>
      </c>
      <c r="L747" s="8">
        <v>271</v>
      </c>
      <c r="M747" s="8">
        <v>231</v>
      </c>
    </row>
    <row r="748" spans="1:13" x14ac:dyDescent="0.25">
      <c r="A748" s="4" t="s">
        <v>45</v>
      </c>
      <c r="B748" s="5" t="s">
        <v>1</v>
      </c>
      <c r="C748" s="4" t="s">
        <v>6</v>
      </c>
      <c r="D748" s="5" t="s">
        <v>59</v>
      </c>
      <c r="E748" s="6">
        <v>129.49745899999999</v>
      </c>
      <c r="F748" s="6">
        <v>157.65389200000001</v>
      </c>
      <c r="G748" s="6">
        <v>130.36721699999998</v>
      </c>
      <c r="H748" s="7">
        <v>1432907.08</v>
      </c>
      <c r="I748" s="7">
        <v>1608909.87</v>
      </c>
      <c r="J748" s="7">
        <v>1726265.73</v>
      </c>
      <c r="K748" s="8">
        <v>171</v>
      </c>
      <c r="L748" s="8">
        <v>200</v>
      </c>
      <c r="M748" s="8">
        <v>176</v>
      </c>
    </row>
    <row r="749" spans="1:13" x14ac:dyDescent="0.25">
      <c r="A749" s="4" t="s">
        <v>45</v>
      </c>
      <c r="B749" s="5" t="s">
        <v>1</v>
      </c>
      <c r="C749" s="4" t="s">
        <v>6</v>
      </c>
      <c r="D749" s="5" t="s">
        <v>60</v>
      </c>
      <c r="E749" s="6">
        <v>237.39792099999997</v>
      </c>
      <c r="F749" s="6">
        <v>292.813017</v>
      </c>
      <c r="G749" s="6">
        <v>279.94444199999998</v>
      </c>
      <c r="H749" s="7">
        <v>2624134.44</v>
      </c>
      <c r="I749" s="7">
        <v>3174474.13</v>
      </c>
      <c r="J749" s="7">
        <v>3826855.07</v>
      </c>
      <c r="K749" s="8">
        <v>250</v>
      </c>
      <c r="L749" s="8">
        <v>343</v>
      </c>
      <c r="M749" s="8">
        <v>275</v>
      </c>
    </row>
    <row r="750" spans="1:13" x14ac:dyDescent="0.25">
      <c r="A750" s="4" t="s">
        <v>45</v>
      </c>
      <c r="B750" s="5" t="s">
        <v>1</v>
      </c>
      <c r="C750" s="4" t="s">
        <v>6</v>
      </c>
      <c r="D750" s="5" t="s">
        <v>61</v>
      </c>
      <c r="E750" s="6">
        <v>88.965032999999977</v>
      </c>
      <c r="F750" s="6">
        <v>173.16364799999999</v>
      </c>
      <c r="G750" s="6">
        <v>179.92841700000002</v>
      </c>
      <c r="H750" s="7">
        <v>955337.83</v>
      </c>
      <c r="I750" s="7">
        <v>2195425.6</v>
      </c>
      <c r="J750" s="7">
        <v>2306834.73</v>
      </c>
      <c r="K750" s="8">
        <v>46</v>
      </c>
      <c r="L750" s="8">
        <v>122</v>
      </c>
      <c r="M750" s="8">
        <v>128</v>
      </c>
    </row>
    <row r="751" spans="1:13" x14ac:dyDescent="0.25">
      <c r="A751" s="4" t="s">
        <v>45</v>
      </c>
      <c r="B751" s="5" t="s">
        <v>1</v>
      </c>
      <c r="C751" s="4" t="s">
        <v>7</v>
      </c>
      <c r="D751" s="5" t="s">
        <v>59</v>
      </c>
      <c r="E751" s="6">
        <v>607.45042100000012</v>
      </c>
      <c r="F751" s="6">
        <v>567.03498200000013</v>
      </c>
      <c r="G751" s="6">
        <v>480.68852799999996</v>
      </c>
      <c r="H751" s="7">
        <v>6401808.54</v>
      </c>
      <c r="I751" s="7">
        <v>5979418.71</v>
      </c>
      <c r="J751" s="7">
        <v>5773660.2999999998</v>
      </c>
      <c r="K751" s="8">
        <v>725</v>
      </c>
      <c r="L751" s="8">
        <v>673</v>
      </c>
      <c r="M751" s="8">
        <v>526</v>
      </c>
    </row>
    <row r="752" spans="1:13" x14ac:dyDescent="0.25">
      <c r="A752" s="4" t="s">
        <v>45</v>
      </c>
      <c r="B752" s="5" t="s">
        <v>1</v>
      </c>
      <c r="C752" s="4" t="s">
        <v>7</v>
      </c>
      <c r="D752" s="5" t="s">
        <v>60</v>
      </c>
      <c r="E752" s="6">
        <v>1035.9600009999999</v>
      </c>
      <c r="F752" s="6">
        <v>1023.3295309999999</v>
      </c>
      <c r="G752" s="6">
        <v>1041.209689</v>
      </c>
      <c r="H752" s="7">
        <v>12071683.220000001</v>
      </c>
      <c r="I752" s="7">
        <v>11998980.48</v>
      </c>
      <c r="J752" s="7">
        <v>13376825.76</v>
      </c>
      <c r="K752" s="8">
        <v>909</v>
      </c>
      <c r="L752" s="8">
        <v>849</v>
      </c>
      <c r="M752" s="8">
        <v>777</v>
      </c>
    </row>
    <row r="753" spans="1:13" x14ac:dyDescent="0.25">
      <c r="A753" s="4" t="s">
        <v>45</v>
      </c>
      <c r="B753" s="5" t="s">
        <v>1</v>
      </c>
      <c r="C753" s="4" t="s">
        <v>7</v>
      </c>
      <c r="D753" s="5" t="s">
        <v>61</v>
      </c>
      <c r="E753" s="6">
        <v>538.68657799999994</v>
      </c>
      <c r="F753" s="6">
        <v>725.83952600000021</v>
      </c>
      <c r="G753" s="6">
        <v>747.36900400000013</v>
      </c>
      <c r="H753" s="7">
        <v>5508143.21</v>
      </c>
      <c r="I753" s="7">
        <v>6831754.29</v>
      </c>
      <c r="J753" s="7">
        <v>7220502.9699999997</v>
      </c>
      <c r="K753" s="8">
        <v>331</v>
      </c>
      <c r="L753" s="8">
        <v>442</v>
      </c>
      <c r="M753" s="8">
        <v>420</v>
      </c>
    </row>
    <row r="754" spans="1:13" x14ac:dyDescent="0.25">
      <c r="A754" s="4" t="s">
        <v>45</v>
      </c>
      <c r="B754" s="5" t="s">
        <v>1</v>
      </c>
      <c r="C754" s="4" t="s">
        <v>8</v>
      </c>
      <c r="D754" s="5" t="s">
        <v>59</v>
      </c>
      <c r="E754" s="6">
        <v>26.066742999999995</v>
      </c>
      <c r="F754" s="6">
        <v>20.484317000000001</v>
      </c>
      <c r="G754" s="6">
        <v>19.965783999999999</v>
      </c>
      <c r="H754" s="7">
        <v>291804.7</v>
      </c>
      <c r="I754" s="7">
        <v>210109.05</v>
      </c>
      <c r="J754" s="7">
        <v>292179.92</v>
      </c>
      <c r="K754" s="8">
        <v>27</v>
      </c>
      <c r="L754" s="8">
        <v>22</v>
      </c>
      <c r="M754" s="8">
        <v>22</v>
      </c>
    </row>
    <row r="755" spans="1:13" x14ac:dyDescent="0.25">
      <c r="A755" s="4" t="s">
        <v>45</v>
      </c>
      <c r="B755" s="5" t="s">
        <v>1</v>
      </c>
      <c r="C755" s="4" t="s">
        <v>8</v>
      </c>
      <c r="D755" s="5" t="s">
        <v>60</v>
      </c>
      <c r="E755" s="6">
        <v>43.469934000000002</v>
      </c>
      <c r="F755" s="6">
        <v>35.604021000000003</v>
      </c>
      <c r="G755" s="6">
        <v>54.844338000000008</v>
      </c>
      <c r="H755" s="7">
        <v>455306.23</v>
      </c>
      <c r="I755" s="7">
        <v>503195.85</v>
      </c>
      <c r="J755" s="7">
        <v>767157.64</v>
      </c>
      <c r="K755" s="8">
        <v>30</v>
      </c>
      <c r="L755" s="8">
        <v>27</v>
      </c>
      <c r="M755" s="8">
        <v>41</v>
      </c>
    </row>
    <row r="756" spans="1:13" x14ac:dyDescent="0.25">
      <c r="A756" s="4" t="s">
        <v>45</v>
      </c>
      <c r="B756" s="5" t="s">
        <v>1</v>
      </c>
      <c r="C756" s="4" t="s">
        <v>8</v>
      </c>
      <c r="D756" s="5" t="s">
        <v>61</v>
      </c>
      <c r="E756" s="6">
        <v>16.549429000000003</v>
      </c>
      <c r="F756" s="6">
        <v>34.410184000000001</v>
      </c>
      <c r="G756" s="6">
        <v>28.975583999999998</v>
      </c>
      <c r="H756" s="7">
        <v>166553.49</v>
      </c>
      <c r="I756" s="7">
        <v>318868.09999999998</v>
      </c>
      <c r="J756" s="7">
        <v>296679.28999999998</v>
      </c>
      <c r="K756" s="8">
        <v>7</v>
      </c>
      <c r="L756" s="8">
        <v>23</v>
      </c>
      <c r="M756" s="8">
        <v>18</v>
      </c>
    </row>
    <row r="757" spans="1:13" x14ac:dyDescent="0.25">
      <c r="A757" s="4" t="s">
        <v>46</v>
      </c>
      <c r="B757" s="5" t="s">
        <v>1</v>
      </c>
      <c r="C757" s="4" t="s">
        <v>4</v>
      </c>
      <c r="D757" s="5" t="s">
        <v>59</v>
      </c>
      <c r="E757" s="6">
        <v>71.141508999999985</v>
      </c>
      <c r="F757" s="6">
        <v>6.8767580000000006</v>
      </c>
      <c r="G757" s="6">
        <v>7.9825379999999999</v>
      </c>
      <c r="H757" s="7">
        <v>584478.56000000006</v>
      </c>
      <c r="I757" s="7">
        <v>56802</v>
      </c>
      <c r="J757" s="7">
        <v>98154.66</v>
      </c>
      <c r="K757" s="8">
        <v>109</v>
      </c>
      <c r="L757" s="8">
        <v>12</v>
      </c>
      <c r="M757" s="8">
        <v>15</v>
      </c>
    </row>
    <row r="758" spans="1:13" x14ac:dyDescent="0.25">
      <c r="A758" s="4" t="s">
        <v>46</v>
      </c>
      <c r="B758" s="5" t="s">
        <v>1</v>
      </c>
      <c r="C758" s="4" t="s">
        <v>4</v>
      </c>
      <c r="D758" s="5" t="s">
        <v>60</v>
      </c>
      <c r="E758" s="6">
        <v>43.647277000000003</v>
      </c>
      <c r="F758" s="6">
        <v>6.0379500000000004</v>
      </c>
      <c r="G758" s="6">
        <v>7.9767929999999989</v>
      </c>
      <c r="H758" s="7">
        <v>436862.25</v>
      </c>
      <c r="I758" s="7">
        <v>49571</v>
      </c>
      <c r="J758" s="7">
        <v>106004.58</v>
      </c>
      <c r="K758" s="8">
        <v>58</v>
      </c>
      <c r="L758" s="8">
        <v>5</v>
      </c>
      <c r="M758" s="8">
        <v>13</v>
      </c>
    </row>
    <row r="759" spans="1:13" x14ac:dyDescent="0.25">
      <c r="A759" s="4" t="s">
        <v>46</v>
      </c>
      <c r="B759" s="5" t="s">
        <v>1</v>
      </c>
      <c r="C759" s="4" t="s">
        <v>4</v>
      </c>
      <c r="D759" s="5" t="s">
        <v>61</v>
      </c>
      <c r="E759" s="6">
        <v>10.316980000000001</v>
      </c>
      <c r="F759" s="6">
        <v>2.7754310000000002</v>
      </c>
      <c r="G759" s="6">
        <v>1.5844990000000001</v>
      </c>
      <c r="H759" s="7">
        <v>55920.92</v>
      </c>
      <c r="I759" s="7">
        <v>14146.43</v>
      </c>
      <c r="J759" s="7">
        <v>21632.49</v>
      </c>
      <c r="K759" s="8">
        <v>10</v>
      </c>
      <c r="L759" s="8">
        <v>2</v>
      </c>
      <c r="M759" s="8">
        <v>2</v>
      </c>
    </row>
    <row r="760" spans="1:13" x14ac:dyDescent="0.25">
      <c r="A760" s="4" t="s">
        <v>46</v>
      </c>
      <c r="B760" s="5" t="s">
        <v>1</v>
      </c>
      <c r="C760" s="4" t="s">
        <v>5</v>
      </c>
      <c r="D760" s="5" t="s">
        <v>59</v>
      </c>
      <c r="E760" s="6">
        <v>194.10387000000003</v>
      </c>
      <c r="F760" s="6">
        <v>164.25013700000002</v>
      </c>
      <c r="G760" s="6">
        <v>161.24021399999998</v>
      </c>
      <c r="H760" s="7">
        <v>2231597.5</v>
      </c>
      <c r="I760" s="7">
        <v>1958314.94</v>
      </c>
      <c r="J760" s="7">
        <v>2482341.34</v>
      </c>
      <c r="K760" s="8">
        <v>237</v>
      </c>
      <c r="L760" s="8">
        <v>203</v>
      </c>
      <c r="M760" s="8">
        <v>197</v>
      </c>
    </row>
    <row r="761" spans="1:13" x14ac:dyDescent="0.25">
      <c r="A761" s="4" t="s">
        <v>46</v>
      </c>
      <c r="B761" s="5" t="s">
        <v>1</v>
      </c>
      <c r="C761" s="4" t="s">
        <v>5</v>
      </c>
      <c r="D761" s="5" t="s">
        <v>60</v>
      </c>
      <c r="E761" s="6">
        <v>500.15458200000006</v>
      </c>
      <c r="F761" s="6">
        <v>591.44346300000007</v>
      </c>
      <c r="G761" s="6">
        <v>501.51408900000007</v>
      </c>
      <c r="H761" s="7">
        <v>6862638</v>
      </c>
      <c r="I761" s="7">
        <v>9702803.7599999998</v>
      </c>
      <c r="J761" s="7">
        <v>8066877.2000000002</v>
      </c>
      <c r="K761" s="8">
        <v>437</v>
      </c>
      <c r="L761" s="8">
        <v>474</v>
      </c>
      <c r="M761" s="8">
        <v>401</v>
      </c>
    </row>
    <row r="762" spans="1:13" x14ac:dyDescent="0.25">
      <c r="A762" s="4" t="s">
        <v>46</v>
      </c>
      <c r="B762" s="5" t="s">
        <v>1</v>
      </c>
      <c r="C762" s="4" t="s">
        <v>5</v>
      </c>
      <c r="D762" s="5" t="s">
        <v>61</v>
      </c>
      <c r="E762" s="6">
        <v>74.738605000000007</v>
      </c>
      <c r="F762" s="6">
        <v>92.323705000000004</v>
      </c>
      <c r="G762" s="6">
        <v>128.476922</v>
      </c>
      <c r="H762" s="7">
        <v>939264.46</v>
      </c>
      <c r="I762" s="7">
        <v>1549690.47</v>
      </c>
      <c r="J762" s="7">
        <v>2367046.89</v>
      </c>
      <c r="K762" s="8">
        <v>47</v>
      </c>
      <c r="L762" s="8">
        <v>47</v>
      </c>
      <c r="M762" s="8">
        <v>69</v>
      </c>
    </row>
    <row r="763" spans="1:13" x14ac:dyDescent="0.25">
      <c r="A763" s="4" t="s">
        <v>46</v>
      </c>
      <c r="B763" s="5" t="s">
        <v>1</v>
      </c>
      <c r="C763" s="4" t="s">
        <v>6</v>
      </c>
      <c r="D763" s="5" t="s">
        <v>59</v>
      </c>
      <c r="E763" s="6">
        <v>243.83761899999999</v>
      </c>
      <c r="F763" s="6">
        <v>232.5162</v>
      </c>
      <c r="G763" s="6">
        <v>297.59179399999999</v>
      </c>
      <c r="H763" s="7">
        <v>2708606.31</v>
      </c>
      <c r="I763" s="7">
        <v>2920643.04</v>
      </c>
      <c r="J763" s="7">
        <v>4409153.88</v>
      </c>
      <c r="K763" s="8">
        <v>272</v>
      </c>
      <c r="L763" s="8">
        <v>315</v>
      </c>
      <c r="M763" s="8">
        <v>380</v>
      </c>
    </row>
    <row r="764" spans="1:13" x14ac:dyDescent="0.25">
      <c r="A764" s="4" t="s">
        <v>46</v>
      </c>
      <c r="B764" s="5" t="s">
        <v>1</v>
      </c>
      <c r="C764" s="4" t="s">
        <v>6</v>
      </c>
      <c r="D764" s="5" t="s">
        <v>60</v>
      </c>
      <c r="E764" s="6">
        <v>875.72858199999996</v>
      </c>
      <c r="F764" s="6">
        <v>718.29356600000006</v>
      </c>
      <c r="G764" s="6">
        <v>712.54841999999996</v>
      </c>
      <c r="H764" s="7">
        <v>10516035.630000001</v>
      </c>
      <c r="I764" s="7">
        <v>11019529.619999999</v>
      </c>
      <c r="J764" s="7">
        <v>11382853.880000001</v>
      </c>
      <c r="K764" s="8">
        <v>810</v>
      </c>
      <c r="L764" s="8">
        <v>708</v>
      </c>
      <c r="M764" s="8">
        <v>688</v>
      </c>
    </row>
    <row r="765" spans="1:13" x14ac:dyDescent="0.25">
      <c r="A765" s="4" t="s">
        <v>46</v>
      </c>
      <c r="B765" s="5" t="s">
        <v>1</v>
      </c>
      <c r="C765" s="4" t="s">
        <v>6</v>
      </c>
      <c r="D765" s="5" t="s">
        <v>61</v>
      </c>
      <c r="E765" s="6">
        <v>143.08106000000001</v>
      </c>
      <c r="F765" s="6">
        <v>120.826634</v>
      </c>
      <c r="G765" s="6">
        <v>117.319187</v>
      </c>
      <c r="H765" s="7">
        <v>1657291.39</v>
      </c>
      <c r="I765" s="7">
        <v>1691580.59</v>
      </c>
      <c r="J765" s="7">
        <v>2380453.35</v>
      </c>
      <c r="K765" s="8">
        <v>84</v>
      </c>
      <c r="L765" s="8">
        <v>67</v>
      </c>
      <c r="M765" s="8">
        <v>72</v>
      </c>
    </row>
    <row r="766" spans="1:13" x14ac:dyDescent="0.25">
      <c r="A766" s="4" t="s">
        <v>46</v>
      </c>
      <c r="B766" s="5" t="s">
        <v>1</v>
      </c>
      <c r="C766" s="4" t="s">
        <v>7</v>
      </c>
      <c r="D766" s="5" t="s">
        <v>59</v>
      </c>
      <c r="E766" s="6">
        <v>653.00490100000002</v>
      </c>
      <c r="F766" s="6">
        <v>670.53339400000004</v>
      </c>
      <c r="G766" s="6">
        <v>688.28870699999993</v>
      </c>
      <c r="H766" s="7">
        <v>7529733.5999999996</v>
      </c>
      <c r="I766" s="7">
        <v>8391461.0099999998</v>
      </c>
      <c r="J766" s="7">
        <v>10017453.439999999</v>
      </c>
      <c r="K766" s="8">
        <v>731</v>
      </c>
      <c r="L766" s="8">
        <v>748</v>
      </c>
      <c r="M766" s="8">
        <v>799</v>
      </c>
    </row>
    <row r="767" spans="1:13" x14ac:dyDescent="0.25">
      <c r="A767" s="4" t="s">
        <v>46</v>
      </c>
      <c r="B767" s="5" t="s">
        <v>1</v>
      </c>
      <c r="C767" s="4" t="s">
        <v>7</v>
      </c>
      <c r="D767" s="5" t="s">
        <v>60</v>
      </c>
      <c r="E767" s="6">
        <v>1784.2258430000002</v>
      </c>
      <c r="F767" s="6">
        <v>1548.9331549999999</v>
      </c>
      <c r="G767" s="6">
        <v>1461.0853249999998</v>
      </c>
      <c r="H767" s="7">
        <v>23490199.390000001</v>
      </c>
      <c r="I767" s="7">
        <v>21078567.27</v>
      </c>
      <c r="J767" s="7">
        <v>21801235.789999999</v>
      </c>
      <c r="K767" s="8">
        <v>1296</v>
      </c>
      <c r="L767" s="8">
        <v>1210</v>
      </c>
      <c r="M767" s="8">
        <v>1104</v>
      </c>
    </row>
    <row r="768" spans="1:13" x14ac:dyDescent="0.25">
      <c r="A768" s="4" t="s">
        <v>46</v>
      </c>
      <c r="B768" s="5" t="s">
        <v>1</v>
      </c>
      <c r="C768" s="4" t="s">
        <v>7</v>
      </c>
      <c r="D768" s="5" t="s">
        <v>61</v>
      </c>
      <c r="E768" s="6">
        <v>450.48876899999993</v>
      </c>
      <c r="F768" s="6">
        <v>425.31591900000001</v>
      </c>
      <c r="G768" s="6">
        <v>465.49043699999993</v>
      </c>
      <c r="H768" s="7">
        <v>5237643.3499999996</v>
      </c>
      <c r="I768" s="7">
        <v>6399864.3099999996</v>
      </c>
      <c r="J768" s="7">
        <v>6732725.4299999997</v>
      </c>
      <c r="K768" s="8">
        <v>210</v>
      </c>
      <c r="L768" s="8">
        <v>202</v>
      </c>
      <c r="M768" s="8">
        <v>249</v>
      </c>
    </row>
    <row r="769" spans="1:13" x14ac:dyDescent="0.25">
      <c r="A769" s="4" t="s">
        <v>46</v>
      </c>
      <c r="B769" s="5" t="s">
        <v>1</v>
      </c>
      <c r="C769" s="4" t="s">
        <v>8</v>
      </c>
      <c r="D769" s="5" t="s">
        <v>59</v>
      </c>
      <c r="E769" s="6">
        <v>100.620195</v>
      </c>
      <c r="F769" s="6">
        <v>84.030342999999988</v>
      </c>
      <c r="G769" s="6">
        <v>77.46399199999999</v>
      </c>
      <c r="H769" s="7">
        <v>1164005.8400000001</v>
      </c>
      <c r="I769" s="7">
        <v>1151935.2</v>
      </c>
      <c r="J769" s="7">
        <v>913804.9</v>
      </c>
      <c r="K769" s="8">
        <v>122</v>
      </c>
      <c r="L769" s="8">
        <v>95</v>
      </c>
      <c r="M769" s="8">
        <v>84</v>
      </c>
    </row>
    <row r="770" spans="1:13" x14ac:dyDescent="0.25">
      <c r="A770" s="4" t="s">
        <v>46</v>
      </c>
      <c r="B770" s="5" t="s">
        <v>1</v>
      </c>
      <c r="C770" s="4" t="s">
        <v>8</v>
      </c>
      <c r="D770" s="5" t="s">
        <v>60</v>
      </c>
      <c r="E770" s="6">
        <v>205.07409899999999</v>
      </c>
      <c r="F770" s="6">
        <v>136.12004000000002</v>
      </c>
      <c r="G770" s="6">
        <v>100.99443600000001</v>
      </c>
      <c r="H770" s="7">
        <v>2366494.4900000002</v>
      </c>
      <c r="I770" s="7">
        <v>1583507.41</v>
      </c>
      <c r="J770" s="7">
        <v>1626429.07</v>
      </c>
      <c r="K770" s="8">
        <v>172</v>
      </c>
      <c r="L770" s="8">
        <v>118</v>
      </c>
      <c r="M770" s="8">
        <v>90</v>
      </c>
    </row>
    <row r="771" spans="1:13" x14ac:dyDescent="0.25">
      <c r="A771" s="4" t="s">
        <v>46</v>
      </c>
      <c r="B771" s="5" t="s">
        <v>1</v>
      </c>
      <c r="C771" s="4" t="s">
        <v>8</v>
      </c>
      <c r="D771" s="5" t="s">
        <v>61</v>
      </c>
      <c r="E771" s="6">
        <v>61.295128000000005</v>
      </c>
      <c r="F771" s="6">
        <v>39.274224999999994</v>
      </c>
      <c r="G771" s="6">
        <v>45.058622</v>
      </c>
      <c r="H771" s="7">
        <v>694429.14</v>
      </c>
      <c r="I771" s="7">
        <v>609312.54</v>
      </c>
      <c r="J771" s="7">
        <v>766152.83</v>
      </c>
      <c r="K771" s="8">
        <v>21</v>
      </c>
      <c r="L771" s="8">
        <v>19</v>
      </c>
      <c r="M771" s="8">
        <v>27</v>
      </c>
    </row>
    <row r="772" spans="1:13" x14ac:dyDescent="0.25">
      <c r="A772" s="4" t="s">
        <v>47</v>
      </c>
      <c r="B772" s="5" t="s">
        <v>1</v>
      </c>
      <c r="C772" s="4" t="s">
        <v>4</v>
      </c>
      <c r="D772" s="5" t="s">
        <v>59</v>
      </c>
      <c r="E772" s="6">
        <v>93.084127000000009</v>
      </c>
      <c r="F772" s="6">
        <v>28.260899999999999</v>
      </c>
      <c r="G772" s="6">
        <v>26.494015000000001</v>
      </c>
      <c r="H772" s="7">
        <v>1069710.3799999999</v>
      </c>
      <c r="I772" s="7">
        <v>312379.65000000002</v>
      </c>
      <c r="J772" s="7">
        <v>339335.36</v>
      </c>
      <c r="K772" s="8">
        <v>153</v>
      </c>
      <c r="L772" s="8">
        <v>46</v>
      </c>
      <c r="M772" s="8">
        <v>38</v>
      </c>
    </row>
    <row r="773" spans="1:13" x14ac:dyDescent="0.25">
      <c r="A773" s="4" t="s">
        <v>47</v>
      </c>
      <c r="B773" s="5" t="s">
        <v>1</v>
      </c>
      <c r="C773" s="4" t="s">
        <v>4</v>
      </c>
      <c r="D773" s="5" t="s">
        <v>60</v>
      </c>
      <c r="E773" s="6">
        <v>98.583341999999988</v>
      </c>
      <c r="F773" s="6">
        <v>20.978402000000003</v>
      </c>
      <c r="G773" s="6">
        <v>17.879241</v>
      </c>
      <c r="H773" s="7">
        <v>1264238.1000000001</v>
      </c>
      <c r="I773" s="7">
        <v>273481.55</v>
      </c>
      <c r="J773" s="7">
        <v>219333.05</v>
      </c>
      <c r="K773" s="8">
        <v>124</v>
      </c>
      <c r="L773" s="8">
        <v>34</v>
      </c>
      <c r="M773" s="8">
        <v>29</v>
      </c>
    </row>
    <row r="774" spans="1:13" x14ac:dyDescent="0.25">
      <c r="A774" s="4" t="s">
        <v>47</v>
      </c>
      <c r="B774" s="5" t="s">
        <v>1</v>
      </c>
      <c r="C774" s="4" t="s">
        <v>4</v>
      </c>
      <c r="D774" s="5" t="s">
        <v>61</v>
      </c>
      <c r="E774" s="6">
        <v>39.596035999999998</v>
      </c>
      <c r="F774" s="6">
        <v>23.021408000000001</v>
      </c>
      <c r="G774" s="6">
        <v>19.489263999999999</v>
      </c>
      <c r="H774" s="7">
        <v>501491.48</v>
      </c>
      <c r="I774" s="7">
        <v>254551.34</v>
      </c>
      <c r="J774" s="7">
        <v>133832.26</v>
      </c>
      <c r="K774" s="8">
        <v>31</v>
      </c>
      <c r="L774" s="8">
        <v>12</v>
      </c>
      <c r="M774" s="8">
        <v>10</v>
      </c>
    </row>
    <row r="775" spans="1:13" x14ac:dyDescent="0.25">
      <c r="A775" s="4" t="s">
        <v>47</v>
      </c>
      <c r="B775" s="5" t="s">
        <v>1</v>
      </c>
      <c r="C775" s="4" t="s">
        <v>5</v>
      </c>
      <c r="D775" s="5" t="s">
        <v>59</v>
      </c>
      <c r="E775" s="6">
        <v>301.20570199999997</v>
      </c>
      <c r="F775" s="6">
        <v>317.11645000000004</v>
      </c>
      <c r="G775" s="6">
        <v>311.05073299999992</v>
      </c>
      <c r="H775" s="7">
        <v>3485841.24</v>
      </c>
      <c r="I775" s="7">
        <v>3538447.34</v>
      </c>
      <c r="J775" s="7">
        <v>3701402.97</v>
      </c>
      <c r="K775" s="8">
        <v>407</v>
      </c>
      <c r="L775" s="8">
        <v>437</v>
      </c>
      <c r="M775" s="8">
        <v>404</v>
      </c>
    </row>
    <row r="776" spans="1:13" x14ac:dyDescent="0.25">
      <c r="A776" s="4" t="s">
        <v>47</v>
      </c>
      <c r="B776" s="5" t="s">
        <v>1</v>
      </c>
      <c r="C776" s="4" t="s">
        <v>5</v>
      </c>
      <c r="D776" s="5" t="s">
        <v>60</v>
      </c>
      <c r="E776" s="6">
        <v>270.70480800000001</v>
      </c>
      <c r="F776" s="6">
        <v>250.362787</v>
      </c>
      <c r="G776" s="6">
        <v>240.78627699999996</v>
      </c>
      <c r="H776" s="7">
        <v>2987098</v>
      </c>
      <c r="I776" s="7">
        <v>3039445.11</v>
      </c>
      <c r="J776" s="7">
        <v>3154596.7</v>
      </c>
      <c r="K776" s="8">
        <v>291</v>
      </c>
      <c r="L776" s="8">
        <v>271</v>
      </c>
      <c r="M776" s="8">
        <v>279</v>
      </c>
    </row>
    <row r="777" spans="1:13" x14ac:dyDescent="0.25">
      <c r="A777" s="4" t="s">
        <v>47</v>
      </c>
      <c r="B777" s="5" t="s">
        <v>1</v>
      </c>
      <c r="C777" s="4" t="s">
        <v>5</v>
      </c>
      <c r="D777" s="5" t="s">
        <v>61</v>
      </c>
      <c r="E777" s="6">
        <v>135.98565099999999</v>
      </c>
      <c r="F777" s="6">
        <v>126.01033299999997</v>
      </c>
      <c r="G777" s="6">
        <v>113.74825700000001</v>
      </c>
      <c r="H777" s="7">
        <v>1377948.33</v>
      </c>
      <c r="I777" s="7">
        <v>1500691.68</v>
      </c>
      <c r="J777" s="7">
        <v>1382243.7</v>
      </c>
      <c r="K777" s="8">
        <v>87</v>
      </c>
      <c r="L777" s="8">
        <v>74</v>
      </c>
      <c r="M777" s="8">
        <v>84</v>
      </c>
    </row>
    <row r="778" spans="1:13" x14ac:dyDescent="0.25">
      <c r="A778" s="4" t="s">
        <v>47</v>
      </c>
      <c r="B778" s="5" t="s">
        <v>1</v>
      </c>
      <c r="C778" s="4" t="s">
        <v>6</v>
      </c>
      <c r="D778" s="5" t="s">
        <v>59</v>
      </c>
      <c r="E778" s="6">
        <v>132.61172199999999</v>
      </c>
      <c r="F778" s="6">
        <v>211.07545599999997</v>
      </c>
      <c r="G778" s="6">
        <v>198.16365500000001</v>
      </c>
      <c r="H778" s="7">
        <v>1582927.03</v>
      </c>
      <c r="I778" s="7">
        <v>2563624.69</v>
      </c>
      <c r="J778" s="7">
        <v>2436464.36</v>
      </c>
      <c r="K778" s="8">
        <v>193</v>
      </c>
      <c r="L778" s="8">
        <v>291</v>
      </c>
      <c r="M778" s="8">
        <v>258</v>
      </c>
    </row>
    <row r="779" spans="1:13" x14ac:dyDescent="0.25">
      <c r="A779" s="4" t="s">
        <v>47</v>
      </c>
      <c r="B779" s="5" t="s">
        <v>1</v>
      </c>
      <c r="C779" s="4" t="s">
        <v>6</v>
      </c>
      <c r="D779" s="5" t="s">
        <v>60</v>
      </c>
      <c r="E779" s="6">
        <v>308.44852599999996</v>
      </c>
      <c r="F779" s="6">
        <v>303.90267</v>
      </c>
      <c r="G779" s="6">
        <v>319.23541400000005</v>
      </c>
      <c r="H779" s="7">
        <v>3642229.71</v>
      </c>
      <c r="I779" s="7">
        <v>3691613.33</v>
      </c>
      <c r="J779" s="7">
        <v>4201593.8600000003</v>
      </c>
      <c r="K779" s="8">
        <v>313</v>
      </c>
      <c r="L779" s="8">
        <v>361</v>
      </c>
      <c r="M779" s="8">
        <v>388</v>
      </c>
    </row>
    <row r="780" spans="1:13" x14ac:dyDescent="0.25">
      <c r="A780" s="4" t="s">
        <v>47</v>
      </c>
      <c r="B780" s="5" t="s">
        <v>1</v>
      </c>
      <c r="C780" s="4" t="s">
        <v>6</v>
      </c>
      <c r="D780" s="5" t="s">
        <v>61</v>
      </c>
      <c r="E780" s="6">
        <v>76.642038999999997</v>
      </c>
      <c r="F780" s="6">
        <v>95.467403999999988</v>
      </c>
      <c r="G780" s="6">
        <v>80.428800999999993</v>
      </c>
      <c r="H780" s="7">
        <v>901174.45</v>
      </c>
      <c r="I780" s="7">
        <v>1126909.98</v>
      </c>
      <c r="J780" s="7">
        <v>801265.7</v>
      </c>
      <c r="K780" s="8">
        <v>42</v>
      </c>
      <c r="L780" s="8">
        <v>48</v>
      </c>
      <c r="M780" s="8">
        <v>46</v>
      </c>
    </row>
    <row r="781" spans="1:13" x14ac:dyDescent="0.25">
      <c r="A781" s="4" t="s">
        <v>47</v>
      </c>
      <c r="B781" s="5" t="s">
        <v>1</v>
      </c>
      <c r="C781" s="4" t="s">
        <v>7</v>
      </c>
      <c r="D781" s="5" t="s">
        <v>59</v>
      </c>
      <c r="E781" s="6">
        <v>672.33517000000006</v>
      </c>
      <c r="F781" s="6">
        <v>721.60219400000017</v>
      </c>
      <c r="G781" s="6">
        <v>719.34287299999994</v>
      </c>
      <c r="H781" s="7">
        <v>8341408.5199999996</v>
      </c>
      <c r="I781" s="7">
        <v>8475691.0500000007</v>
      </c>
      <c r="J781" s="7">
        <v>8866485.0899999999</v>
      </c>
      <c r="K781" s="8">
        <v>817</v>
      </c>
      <c r="L781" s="8">
        <v>868</v>
      </c>
      <c r="M781" s="8">
        <v>853</v>
      </c>
    </row>
    <row r="782" spans="1:13" x14ac:dyDescent="0.25">
      <c r="A782" s="4" t="s">
        <v>47</v>
      </c>
      <c r="B782" s="5" t="s">
        <v>1</v>
      </c>
      <c r="C782" s="4" t="s">
        <v>7</v>
      </c>
      <c r="D782" s="5" t="s">
        <v>60</v>
      </c>
      <c r="E782" s="6">
        <v>1084.4138119999998</v>
      </c>
      <c r="F782" s="6">
        <v>1054.709327</v>
      </c>
      <c r="G782" s="6">
        <v>939.36270100000013</v>
      </c>
      <c r="H782" s="7">
        <v>12912993.51</v>
      </c>
      <c r="I782" s="7">
        <v>13088020.210000001</v>
      </c>
      <c r="J782" s="7">
        <v>12537013.02</v>
      </c>
      <c r="K782" s="8">
        <v>981</v>
      </c>
      <c r="L782" s="8">
        <v>992</v>
      </c>
      <c r="M782" s="8">
        <v>957</v>
      </c>
    </row>
    <row r="783" spans="1:13" x14ac:dyDescent="0.25">
      <c r="A783" s="4" t="s">
        <v>47</v>
      </c>
      <c r="B783" s="5" t="s">
        <v>1</v>
      </c>
      <c r="C783" s="4" t="s">
        <v>7</v>
      </c>
      <c r="D783" s="5" t="s">
        <v>61</v>
      </c>
      <c r="E783" s="6">
        <v>341.10403799999995</v>
      </c>
      <c r="F783" s="6">
        <v>427.09101000000004</v>
      </c>
      <c r="G783" s="6">
        <v>321.92098699999997</v>
      </c>
      <c r="H783" s="7">
        <v>4031253.47</v>
      </c>
      <c r="I783" s="7">
        <v>5378417.8799999999</v>
      </c>
      <c r="J783" s="7">
        <v>3602643.14</v>
      </c>
      <c r="K783" s="8">
        <v>186</v>
      </c>
      <c r="L783" s="8">
        <v>211</v>
      </c>
      <c r="M783" s="8">
        <v>182</v>
      </c>
    </row>
    <row r="784" spans="1:13" x14ac:dyDescent="0.25">
      <c r="A784" s="4" t="s">
        <v>47</v>
      </c>
      <c r="B784" s="5" t="s">
        <v>1</v>
      </c>
      <c r="C784" s="4" t="s">
        <v>8</v>
      </c>
      <c r="D784" s="5" t="s">
        <v>59</v>
      </c>
      <c r="E784" s="6">
        <v>41.333260999999993</v>
      </c>
      <c r="F784" s="6">
        <v>27.348204999999993</v>
      </c>
      <c r="G784" s="6">
        <v>41.467586000000004</v>
      </c>
      <c r="H784" s="7">
        <v>489737.15</v>
      </c>
      <c r="I784" s="7">
        <v>299398.86</v>
      </c>
      <c r="J784" s="7">
        <v>592282.36</v>
      </c>
      <c r="K784" s="8">
        <v>47</v>
      </c>
      <c r="L784" s="8">
        <v>42</v>
      </c>
      <c r="M784" s="8">
        <v>54</v>
      </c>
    </row>
    <row r="785" spans="1:13" x14ac:dyDescent="0.25">
      <c r="A785" s="4" t="s">
        <v>47</v>
      </c>
      <c r="B785" s="5" t="s">
        <v>1</v>
      </c>
      <c r="C785" s="4" t="s">
        <v>8</v>
      </c>
      <c r="D785" s="5" t="s">
        <v>60</v>
      </c>
      <c r="E785" s="6">
        <v>73.275554000000014</v>
      </c>
      <c r="F785" s="6">
        <v>57.934613999999989</v>
      </c>
      <c r="G785" s="6">
        <v>63.699006000000011</v>
      </c>
      <c r="H785" s="7">
        <v>862875.23</v>
      </c>
      <c r="I785" s="7">
        <v>641393.94999999995</v>
      </c>
      <c r="J785" s="7">
        <v>872201.44</v>
      </c>
      <c r="K785" s="8">
        <v>55</v>
      </c>
      <c r="L785" s="8">
        <v>48</v>
      </c>
      <c r="M785" s="8">
        <v>48</v>
      </c>
    </row>
    <row r="786" spans="1:13" x14ac:dyDescent="0.25">
      <c r="A786" s="4" t="s">
        <v>47</v>
      </c>
      <c r="B786" s="5" t="s">
        <v>1</v>
      </c>
      <c r="C786" s="4" t="s">
        <v>8</v>
      </c>
      <c r="D786" s="5" t="s">
        <v>61</v>
      </c>
      <c r="E786" s="6">
        <v>25.545344999999994</v>
      </c>
      <c r="F786" s="6">
        <v>28.277784999999998</v>
      </c>
      <c r="G786" s="6">
        <v>36.472325999999995</v>
      </c>
      <c r="H786" s="7">
        <v>324682.28999999998</v>
      </c>
      <c r="I786" s="7">
        <v>418085.81</v>
      </c>
      <c r="J786" s="7">
        <v>367537.22</v>
      </c>
      <c r="K786" s="8">
        <v>14</v>
      </c>
      <c r="L786" s="8">
        <v>16</v>
      </c>
      <c r="M786" s="8">
        <v>16</v>
      </c>
    </row>
    <row r="787" spans="1:13" x14ac:dyDescent="0.25">
      <c r="A787" s="4" t="s">
        <v>48</v>
      </c>
      <c r="B787" s="5" t="s">
        <v>1</v>
      </c>
      <c r="C787" s="4" t="s">
        <v>4</v>
      </c>
      <c r="D787" s="5" t="s">
        <v>59</v>
      </c>
      <c r="E787" s="6">
        <v>123.925135</v>
      </c>
      <c r="F787" s="6">
        <v>53.222467000000002</v>
      </c>
      <c r="G787" s="6">
        <v>37.803690000000003</v>
      </c>
      <c r="H787" s="7">
        <v>1372221.34</v>
      </c>
      <c r="I787" s="7">
        <v>535833.11</v>
      </c>
      <c r="J787" s="7">
        <v>377382.43</v>
      </c>
      <c r="K787" s="8">
        <v>193</v>
      </c>
      <c r="L787" s="8">
        <v>77</v>
      </c>
      <c r="M787" s="8">
        <v>56</v>
      </c>
    </row>
    <row r="788" spans="1:13" x14ac:dyDescent="0.25">
      <c r="A788" s="4" t="s">
        <v>48</v>
      </c>
      <c r="B788" s="5" t="s">
        <v>1</v>
      </c>
      <c r="C788" s="4" t="s">
        <v>4</v>
      </c>
      <c r="D788" s="5" t="s">
        <v>60</v>
      </c>
      <c r="E788" s="6">
        <v>110.02761600000001</v>
      </c>
      <c r="F788" s="6">
        <v>31.273081000000001</v>
      </c>
      <c r="G788" s="6">
        <v>16.133858</v>
      </c>
      <c r="H788" s="7">
        <v>1195444.23</v>
      </c>
      <c r="I788" s="7">
        <v>297151.86</v>
      </c>
      <c r="J788" s="7">
        <v>170840.72</v>
      </c>
      <c r="K788" s="8">
        <v>144</v>
      </c>
      <c r="L788" s="8">
        <v>40</v>
      </c>
      <c r="M788" s="8">
        <v>25</v>
      </c>
    </row>
    <row r="789" spans="1:13" x14ac:dyDescent="0.25">
      <c r="A789" s="4" t="s">
        <v>48</v>
      </c>
      <c r="B789" s="5" t="s">
        <v>1</v>
      </c>
      <c r="C789" s="4" t="s">
        <v>4</v>
      </c>
      <c r="D789" s="5" t="s">
        <v>61</v>
      </c>
      <c r="E789" s="6">
        <v>62.922181000000009</v>
      </c>
      <c r="F789" s="6">
        <v>16.561194999999998</v>
      </c>
      <c r="G789" s="6">
        <v>14.872684</v>
      </c>
      <c r="H789" s="7">
        <v>913491.76</v>
      </c>
      <c r="I789" s="7">
        <v>107856.5</v>
      </c>
      <c r="J789" s="7">
        <v>106239.4</v>
      </c>
      <c r="K789" s="8">
        <v>31</v>
      </c>
      <c r="L789" s="8">
        <v>13</v>
      </c>
      <c r="M789" s="8">
        <v>12</v>
      </c>
    </row>
    <row r="790" spans="1:13" x14ac:dyDescent="0.25">
      <c r="A790" s="4" t="s">
        <v>48</v>
      </c>
      <c r="B790" s="5" t="s">
        <v>1</v>
      </c>
      <c r="C790" s="4" t="s">
        <v>5</v>
      </c>
      <c r="D790" s="5" t="s">
        <v>59</v>
      </c>
      <c r="E790" s="6">
        <v>275.64530999999994</v>
      </c>
      <c r="F790" s="6">
        <v>259.35125400000004</v>
      </c>
      <c r="G790" s="6">
        <v>291.99631900000003</v>
      </c>
      <c r="H790" s="7">
        <v>2903476.16</v>
      </c>
      <c r="I790" s="7">
        <v>2693577.84</v>
      </c>
      <c r="J790" s="7">
        <v>3370218.41</v>
      </c>
      <c r="K790" s="8">
        <v>349</v>
      </c>
      <c r="L790" s="8">
        <v>363</v>
      </c>
      <c r="M790" s="8">
        <v>412</v>
      </c>
    </row>
    <row r="791" spans="1:13" x14ac:dyDescent="0.25">
      <c r="A791" s="4" t="s">
        <v>48</v>
      </c>
      <c r="B791" s="5" t="s">
        <v>1</v>
      </c>
      <c r="C791" s="4" t="s">
        <v>5</v>
      </c>
      <c r="D791" s="5" t="s">
        <v>60</v>
      </c>
      <c r="E791" s="6">
        <v>349.60068200000001</v>
      </c>
      <c r="F791" s="6">
        <v>329.77976999999993</v>
      </c>
      <c r="G791" s="6">
        <v>287.43323999999996</v>
      </c>
      <c r="H791" s="7">
        <v>4145770.94</v>
      </c>
      <c r="I791" s="7">
        <v>3817727.89</v>
      </c>
      <c r="J791" s="7">
        <v>3834387.45</v>
      </c>
      <c r="K791" s="8">
        <v>346</v>
      </c>
      <c r="L791" s="8">
        <v>342</v>
      </c>
      <c r="M791" s="8">
        <v>306</v>
      </c>
    </row>
    <row r="792" spans="1:13" x14ac:dyDescent="0.25">
      <c r="A792" s="4" t="s">
        <v>48</v>
      </c>
      <c r="B792" s="5" t="s">
        <v>1</v>
      </c>
      <c r="C792" s="4" t="s">
        <v>5</v>
      </c>
      <c r="D792" s="5" t="s">
        <v>61</v>
      </c>
      <c r="E792" s="6">
        <v>119.275784</v>
      </c>
      <c r="F792" s="6">
        <v>130.73080599999997</v>
      </c>
      <c r="G792" s="6">
        <v>130.08963499999999</v>
      </c>
      <c r="H792" s="7">
        <v>1649196.41</v>
      </c>
      <c r="I792" s="7">
        <v>1784958.36</v>
      </c>
      <c r="J792" s="7">
        <v>1964163.42</v>
      </c>
      <c r="K792" s="8">
        <v>69</v>
      </c>
      <c r="L792" s="8">
        <v>81</v>
      </c>
      <c r="M792" s="8">
        <v>81</v>
      </c>
    </row>
    <row r="793" spans="1:13" x14ac:dyDescent="0.25">
      <c r="A793" s="4" t="s">
        <v>48</v>
      </c>
      <c r="B793" s="5" t="s">
        <v>1</v>
      </c>
      <c r="C793" s="4" t="s">
        <v>6</v>
      </c>
      <c r="D793" s="5" t="s">
        <v>59</v>
      </c>
      <c r="E793" s="6">
        <v>189.40943399999998</v>
      </c>
      <c r="F793" s="6">
        <v>307.90028600000005</v>
      </c>
      <c r="G793" s="6">
        <v>271.05384500000002</v>
      </c>
      <c r="H793" s="7">
        <v>2248448.9300000002</v>
      </c>
      <c r="I793" s="7">
        <v>3639068.46</v>
      </c>
      <c r="J793" s="7">
        <v>3167076</v>
      </c>
      <c r="K793" s="8">
        <v>261</v>
      </c>
      <c r="L793" s="8">
        <v>399</v>
      </c>
      <c r="M793" s="8">
        <v>390</v>
      </c>
    </row>
    <row r="794" spans="1:13" x14ac:dyDescent="0.25">
      <c r="A794" s="4" t="s">
        <v>48</v>
      </c>
      <c r="B794" s="5" t="s">
        <v>1</v>
      </c>
      <c r="C794" s="4" t="s">
        <v>6</v>
      </c>
      <c r="D794" s="5" t="s">
        <v>60</v>
      </c>
      <c r="E794" s="6">
        <v>388.63961699999999</v>
      </c>
      <c r="F794" s="6">
        <v>547.03920600000015</v>
      </c>
      <c r="G794" s="6">
        <v>464.09647399999994</v>
      </c>
      <c r="H794" s="7">
        <v>5192540.42</v>
      </c>
      <c r="I794" s="7">
        <v>6710850.75</v>
      </c>
      <c r="J794" s="7">
        <v>6099145.7300000004</v>
      </c>
      <c r="K794" s="8">
        <v>391</v>
      </c>
      <c r="L794" s="8">
        <v>600</v>
      </c>
      <c r="M794" s="8">
        <v>510</v>
      </c>
    </row>
    <row r="795" spans="1:13" x14ac:dyDescent="0.25">
      <c r="A795" s="4" t="s">
        <v>48</v>
      </c>
      <c r="B795" s="5" t="s">
        <v>1</v>
      </c>
      <c r="C795" s="4" t="s">
        <v>6</v>
      </c>
      <c r="D795" s="5" t="s">
        <v>61</v>
      </c>
      <c r="E795" s="6">
        <v>124.60485600000001</v>
      </c>
      <c r="F795" s="6">
        <v>147.88544400000001</v>
      </c>
      <c r="G795" s="6">
        <v>213.88129799999999</v>
      </c>
      <c r="H795" s="7">
        <v>1549148.33</v>
      </c>
      <c r="I795" s="7">
        <v>1999273.02</v>
      </c>
      <c r="J795" s="7">
        <v>2793140.34</v>
      </c>
      <c r="K795" s="8">
        <v>64</v>
      </c>
      <c r="L795" s="8">
        <v>108</v>
      </c>
      <c r="M795" s="8">
        <v>131</v>
      </c>
    </row>
    <row r="796" spans="1:13" x14ac:dyDescent="0.25">
      <c r="A796" s="4" t="s">
        <v>48</v>
      </c>
      <c r="B796" s="5" t="s">
        <v>1</v>
      </c>
      <c r="C796" s="4" t="s">
        <v>7</v>
      </c>
      <c r="D796" s="5" t="s">
        <v>59</v>
      </c>
      <c r="E796" s="6">
        <v>879.19384100000002</v>
      </c>
      <c r="F796" s="6">
        <v>798.46655699999997</v>
      </c>
      <c r="G796" s="6">
        <v>839.97480000000007</v>
      </c>
      <c r="H796" s="7">
        <v>10582514.369999999</v>
      </c>
      <c r="I796" s="7">
        <v>9462420.7899999991</v>
      </c>
      <c r="J796" s="7">
        <v>10958423.91</v>
      </c>
      <c r="K796" s="8">
        <v>1049</v>
      </c>
      <c r="L796" s="8">
        <v>990</v>
      </c>
      <c r="M796" s="8">
        <v>1045</v>
      </c>
    </row>
    <row r="797" spans="1:13" x14ac:dyDescent="0.25">
      <c r="A797" s="4" t="s">
        <v>48</v>
      </c>
      <c r="B797" s="5" t="s">
        <v>1</v>
      </c>
      <c r="C797" s="4" t="s">
        <v>7</v>
      </c>
      <c r="D797" s="5" t="s">
        <v>60</v>
      </c>
      <c r="E797" s="6">
        <v>1381.0487189999999</v>
      </c>
      <c r="F797" s="6">
        <v>1297.158441</v>
      </c>
      <c r="G797" s="6">
        <v>1309.39653</v>
      </c>
      <c r="H797" s="7">
        <v>17009828.59</v>
      </c>
      <c r="I797" s="7">
        <v>16434951.77</v>
      </c>
      <c r="J797" s="7">
        <v>17861797.649999999</v>
      </c>
      <c r="K797" s="8">
        <v>1221</v>
      </c>
      <c r="L797" s="8">
        <v>1161</v>
      </c>
      <c r="M797" s="8">
        <v>1182</v>
      </c>
    </row>
    <row r="798" spans="1:13" x14ac:dyDescent="0.25">
      <c r="A798" s="4" t="s">
        <v>48</v>
      </c>
      <c r="B798" s="5" t="s">
        <v>1</v>
      </c>
      <c r="C798" s="4" t="s">
        <v>7</v>
      </c>
      <c r="D798" s="5" t="s">
        <v>61</v>
      </c>
      <c r="E798" s="6">
        <v>478.43941600000005</v>
      </c>
      <c r="F798" s="6">
        <v>515.03316600000005</v>
      </c>
      <c r="G798" s="6">
        <v>650.39918999999986</v>
      </c>
      <c r="H798" s="7">
        <v>5912103.8399999999</v>
      </c>
      <c r="I798" s="7">
        <v>6713011.8899999997</v>
      </c>
      <c r="J798" s="7">
        <v>8291189.7300000004</v>
      </c>
      <c r="K798" s="8">
        <v>271</v>
      </c>
      <c r="L798" s="8">
        <v>307</v>
      </c>
      <c r="M798" s="8">
        <v>398</v>
      </c>
    </row>
    <row r="799" spans="1:13" x14ac:dyDescent="0.25">
      <c r="A799" s="4" t="s">
        <v>48</v>
      </c>
      <c r="B799" s="5" t="s">
        <v>1</v>
      </c>
      <c r="C799" s="4" t="s">
        <v>8</v>
      </c>
      <c r="D799" s="5" t="s">
        <v>59</v>
      </c>
      <c r="E799" s="6">
        <v>127.779982</v>
      </c>
      <c r="F799" s="6">
        <v>111.844345</v>
      </c>
      <c r="G799" s="6">
        <v>103.26345199999999</v>
      </c>
      <c r="H799" s="7">
        <v>1489863.34</v>
      </c>
      <c r="I799" s="7">
        <v>1203955.0900000001</v>
      </c>
      <c r="J799" s="7">
        <v>1416594.83</v>
      </c>
      <c r="K799" s="8">
        <v>160</v>
      </c>
      <c r="L799" s="8">
        <v>149</v>
      </c>
      <c r="M799" s="8">
        <v>126</v>
      </c>
    </row>
    <row r="800" spans="1:13" x14ac:dyDescent="0.25">
      <c r="A800" s="4" t="s">
        <v>48</v>
      </c>
      <c r="B800" s="5" t="s">
        <v>1</v>
      </c>
      <c r="C800" s="4" t="s">
        <v>8</v>
      </c>
      <c r="D800" s="5" t="s">
        <v>60</v>
      </c>
      <c r="E800" s="6">
        <v>153.87789799999999</v>
      </c>
      <c r="F800" s="6">
        <v>203.017798</v>
      </c>
      <c r="G800" s="6">
        <v>146.12662499999999</v>
      </c>
      <c r="H800" s="7">
        <v>1634711.74</v>
      </c>
      <c r="I800" s="7">
        <v>2641869.73</v>
      </c>
      <c r="J800" s="7">
        <v>1877329.33</v>
      </c>
      <c r="K800" s="8">
        <v>145</v>
      </c>
      <c r="L800" s="8">
        <v>182</v>
      </c>
      <c r="M800" s="8">
        <v>134</v>
      </c>
    </row>
    <row r="801" spans="1:13" x14ac:dyDescent="0.25">
      <c r="A801" s="4" t="s">
        <v>48</v>
      </c>
      <c r="B801" s="5" t="s">
        <v>1</v>
      </c>
      <c r="C801" s="4" t="s">
        <v>8</v>
      </c>
      <c r="D801" s="5" t="s">
        <v>61</v>
      </c>
      <c r="E801" s="6">
        <v>64.25394</v>
      </c>
      <c r="F801" s="6">
        <v>98.920248999999998</v>
      </c>
      <c r="G801" s="6">
        <v>94.375589000000005</v>
      </c>
      <c r="H801" s="7">
        <v>771125.65</v>
      </c>
      <c r="I801" s="7">
        <v>1137830.19</v>
      </c>
      <c r="J801" s="7">
        <v>1028699.69</v>
      </c>
      <c r="K801" s="8">
        <v>33</v>
      </c>
      <c r="L801" s="8">
        <v>54</v>
      </c>
      <c r="M801" s="8">
        <v>56</v>
      </c>
    </row>
    <row r="802" spans="1:13" x14ac:dyDescent="0.25">
      <c r="A802" s="4" t="s">
        <v>49</v>
      </c>
      <c r="B802" s="5" t="s">
        <v>1</v>
      </c>
      <c r="C802" s="4" t="s">
        <v>4</v>
      </c>
      <c r="D802" s="5" t="s">
        <v>59</v>
      </c>
      <c r="E802" s="6">
        <v>48.457928000000003</v>
      </c>
      <c r="F802" s="6">
        <v>14.913378</v>
      </c>
      <c r="G802" s="6">
        <v>8.6013400000000004</v>
      </c>
      <c r="H802" s="7">
        <v>476629.63</v>
      </c>
      <c r="I802" s="7">
        <v>78155.06</v>
      </c>
      <c r="J802" s="7">
        <v>77988.73</v>
      </c>
      <c r="K802" s="8">
        <v>69</v>
      </c>
      <c r="L802" s="8">
        <v>18</v>
      </c>
      <c r="M802" s="8">
        <v>15</v>
      </c>
    </row>
    <row r="803" spans="1:13" x14ac:dyDescent="0.25">
      <c r="A803" s="4" t="s">
        <v>49</v>
      </c>
      <c r="B803" s="5" t="s">
        <v>1</v>
      </c>
      <c r="C803" s="4" t="s">
        <v>4</v>
      </c>
      <c r="D803" s="5" t="s">
        <v>60</v>
      </c>
      <c r="E803" s="6">
        <v>27.142045</v>
      </c>
      <c r="F803" s="6">
        <v>2.2033329999999998</v>
      </c>
      <c r="G803" s="6">
        <v>1.7033549999999997</v>
      </c>
      <c r="H803" s="7">
        <v>265700.67</v>
      </c>
      <c r="I803" s="7">
        <v>22881.41</v>
      </c>
      <c r="J803" s="7">
        <v>12291.51</v>
      </c>
      <c r="K803" s="8">
        <v>38</v>
      </c>
      <c r="L803" s="8">
        <v>4</v>
      </c>
      <c r="M803" s="8">
        <v>3</v>
      </c>
    </row>
    <row r="804" spans="1:13" x14ac:dyDescent="0.25">
      <c r="A804" s="4" t="s">
        <v>49</v>
      </c>
      <c r="B804" s="5" t="s">
        <v>1</v>
      </c>
      <c r="C804" s="4" t="s">
        <v>4</v>
      </c>
      <c r="D804" s="5" t="s">
        <v>61</v>
      </c>
      <c r="E804" s="6">
        <v>11.4039</v>
      </c>
      <c r="F804" s="6">
        <v>0.65113200000000004</v>
      </c>
      <c r="G804" s="6">
        <v>2.2778520000000002</v>
      </c>
      <c r="H804" s="7">
        <v>78700.320000000007</v>
      </c>
      <c r="I804" s="7">
        <v>4265.13</v>
      </c>
      <c r="J804" s="7">
        <v>13606.68</v>
      </c>
      <c r="K804" s="8">
        <v>11</v>
      </c>
      <c r="L804" s="8">
        <v>1</v>
      </c>
      <c r="M804" s="8">
        <v>1</v>
      </c>
    </row>
    <row r="805" spans="1:13" x14ac:dyDescent="0.25">
      <c r="A805" s="4" t="s">
        <v>49</v>
      </c>
      <c r="B805" s="5" t="s">
        <v>1</v>
      </c>
      <c r="C805" s="4" t="s">
        <v>5</v>
      </c>
      <c r="D805" s="5" t="s">
        <v>59</v>
      </c>
      <c r="E805" s="6">
        <v>139.12604300000001</v>
      </c>
      <c r="F805" s="6">
        <v>134.50584499999999</v>
      </c>
      <c r="G805" s="6">
        <v>116.607659</v>
      </c>
      <c r="H805" s="7">
        <v>1573128.07</v>
      </c>
      <c r="I805" s="7">
        <v>1452387.37</v>
      </c>
      <c r="J805" s="7">
        <v>1233723.74</v>
      </c>
      <c r="K805" s="8">
        <v>187</v>
      </c>
      <c r="L805" s="8">
        <v>182</v>
      </c>
      <c r="M805" s="8">
        <v>152</v>
      </c>
    </row>
    <row r="806" spans="1:13" x14ac:dyDescent="0.25">
      <c r="A806" s="4" t="s">
        <v>49</v>
      </c>
      <c r="B806" s="5" t="s">
        <v>1</v>
      </c>
      <c r="C806" s="4" t="s">
        <v>5</v>
      </c>
      <c r="D806" s="5" t="s">
        <v>60</v>
      </c>
      <c r="E806" s="6">
        <v>137.71025899999998</v>
      </c>
      <c r="F806" s="6">
        <v>106.53130400000001</v>
      </c>
      <c r="G806" s="6">
        <v>109.98838899999998</v>
      </c>
      <c r="H806" s="7">
        <v>1220362.8899999999</v>
      </c>
      <c r="I806" s="7">
        <v>1018069.04</v>
      </c>
      <c r="J806" s="7">
        <v>1276923.23</v>
      </c>
      <c r="K806" s="8">
        <v>183</v>
      </c>
      <c r="L806" s="8">
        <v>132</v>
      </c>
      <c r="M806" s="8">
        <v>123</v>
      </c>
    </row>
    <row r="807" spans="1:13" x14ac:dyDescent="0.25">
      <c r="A807" s="4" t="s">
        <v>49</v>
      </c>
      <c r="B807" s="5" t="s">
        <v>1</v>
      </c>
      <c r="C807" s="4" t="s">
        <v>5</v>
      </c>
      <c r="D807" s="5" t="s">
        <v>61</v>
      </c>
      <c r="E807" s="6">
        <v>37.833677000000002</v>
      </c>
      <c r="F807" s="6">
        <v>58.017209000000001</v>
      </c>
      <c r="G807" s="6">
        <v>59.883468999999998</v>
      </c>
      <c r="H807" s="7">
        <v>477585.81</v>
      </c>
      <c r="I807" s="7">
        <v>587500.78</v>
      </c>
      <c r="J807" s="7">
        <v>546965.61</v>
      </c>
      <c r="K807" s="8">
        <v>20</v>
      </c>
      <c r="L807" s="8">
        <v>34</v>
      </c>
      <c r="M807" s="8">
        <v>50</v>
      </c>
    </row>
    <row r="808" spans="1:13" x14ac:dyDescent="0.25">
      <c r="A808" s="4" t="s">
        <v>49</v>
      </c>
      <c r="B808" s="5" t="s">
        <v>1</v>
      </c>
      <c r="C808" s="4" t="s">
        <v>6</v>
      </c>
      <c r="D808" s="5" t="s">
        <v>59</v>
      </c>
      <c r="E808" s="6">
        <v>57.78852100000001</v>
      </c>
      <c r="F808" s="6">
        <v>63.951749000000007</v>
      </c>
      <c r="G808" s="6">
        <v>79.950528000000006</v>
      </c>
      <c r="H808" s="7">
        <v>661617.91</v>
      </c>
      <c r="I808" s="7">
        <v>635727.86</v>
      </c>
      <c r="J808" s="7">
        <v>880571.12</v>
      </c>
      <c r="K808" s="8">
        <v>81</v>
      </c>
      <c r="L808" s="8">
        <v>89</v>
      </c>
      <c r="M808" s="8">
        <v>104</v>
      </c>
    </row>
    <row r="809" spans="1:13" x14ac:dyDescent="0.25">
      <c r="A809" s="4" t="s">
        <v>49</v>
      </c>
      <c r="B809" s="5" t="s">
        <v>1</v>
      </c>
      <c r="C809" s="4" t="s">
        <v>6</v>
      </c>
      <c r="D809" s="5" t="s">
        <v>60</v>
      </c>
      <c r="E809" s="6">
        <v>143.24842599999999</v>
      </c>
      <c r="F809" s="6">
        <v>108.48219599999999</v>
      </c>
      <c r="G809" s="6">
        <v>94.104141999999996</v>
      </c>
      <c r="H809" s="7">
        <v>1087092.04</v>
      </c>
      <c r="I809" s="7">
        <v>1115563.78</v>
      </c>
      <c r="J809" s="7">
        <v>953426.39</v>
      </c>
      <c r="K809" s="8">
        <v>183</v>
      </c>
      <c r="L809" s="8">
        <v>147</v>
      </c>
      <c r="M809" s="8">
        <v>131</v>
      </c>
    </row>
    <row r="810" spans="1:13" x14ac:dyDescent="0.25">
      <c r="A810" s="4" t="s">
        <v>49</v>
      </c>
      <c r="B810" s="5" t="s">
        <v>1</v>
      </c>
      <c r="C810" s="4" t="s">
        <v>6</v>
      </c>
      <c r="D810" s="5" t="s">
        <v>61</v>
      </c>
      <c r="E810" s="6">
        <v>13.778443999999997</v>
      </c>
      <c r="F810" s="6">
        <v>19.098279000000002</v>
      </c>
      <c r="G810" s="6">
        <v>32.230175000000003</v>
      </c>
      <c r="H810" s="7">
        <v>180994.32</v>
      </c>
      <c r="I810" s="7">
        <v>182259.4</v>
      </c>
      <c r="J810" s="7">
        <v>547631.85</v>
      </c>
      <c r="K810" s="8">
        <v>8</v>
      </c>
      <c r="L810" s="8">
        <v>13</v>
      </c>
      <c r="M810" s="8">
        <v>25</v>
      </c>
    </row>
    <row r="811" spans="1:13" x14ac:dyDescent="0.25">
      <c r="A811" s="4" t="s">
        <v>49</v>
      </c>
      <c r="B811" s="5" t="s">
        <v>1</v>
      </c>
      <c r="C811" s="4" t="s">
        <v>7</v>
      </c>
      <c r="D811" s="5" t="s">
        <v>59</v>
      </c>
      <c r="E811" s="6">
        <v>390.83445600000005</v>
      </c>
      <c r="F811" s="6">
        <v>446.456031</v>
      </c>
      <c r="G811" s="6">
        <v>419.86479300000008</v>
      </c>
      <c r="H811" s="7">
        <v>4599413.66</v>
      </c>
      <c r="I811" s="7">
        <v>4859756.79</v>
      </c>
      <c r="J811" s="7">
        <v>4644980.22</v>
      </c>
      <c r="K811" s="8">
        <v>490</v>
      </c>
      <c r="L811" s="8">
        <v>522</v>
      </c>
      <c r="M811" s="8">
        <v>501</v>
      </c>
    </row>
    <row r="812" spans="1:13" x14ac:dyDescent="0.25">
      <c r="A812" s="4" t="s">
        <v>49</v>
      </c>
      <c r="B812" s="5" t="s">
        <v>1</v>
      </c>
      <c r="C812" s="4" t="s">
        <v>7</v>
      </c>
      <c r="D812" s="5" t="s">
        <v>60</v>
      </c>
      <c r="E812" s="6">
        <v>437.42449900000008</v>
      </c>
      <c r="F812" s="6">
        <v>456.98612200000002</v>
      </c>
      <c r="G812" s="6">
        <v>471.85042900000002</v>
      </c>
      <c r="H812" s="7">
        <v>5165544.8499999996</v>
      </c>
      <c r="I812" s="7">
        <v>4634864.2699999996</v>
      </c>
      <c r="J812" s="7">
        <v>5197232.1100000003</v>
      </c>
      <c r="K812" s="8">
        <v>514</v>
      </c>
      <c r="L812" s="8">
        <v>475</v>
      </c>
      <c r="M812" s="8">
        <v>505</v>
      </c>
    </row>
    <row r="813" spans="1:13" x14ac:dyDescent="0.25">
      <c r="A813" s="4" t="s">
        <v>49</v>
      </c>
      <c r="B813" s="5" t="s">
        <v>1</v>
      </c>
      <c r="C813" s="4" t="s">
        <v>7</v>
      </c>
      <c r="D813" s="5" t="s">
        <v>61</v>
      </c>
      <c r="E813" s="6">
        <v>109.69662900000002</v>
      </c>
      <c r="F813" s="6">
        <v>114.424824</v>
      </c>
      <c r="G813" s="6">
        <v>177.27593200000001</v>
      </c>
      <c r="H813" s="7">
        <v>1270610.99</v>
      </c>
      <c r="I813" s="7">
        <v>1111133.21</v>
      </c>
      <c r="J813" s="7">
        <v>1825113.58</v>
      </c>
      <c r="K813" s="8">
        <v>75</v>
      </c>
      <c r="L813" s="8">
        <v>80</v>
      </c>
      <c r="M813" s="8">
        <v>113</v>
      </c>
    </row>
    <row r="814" spans="1:13" x14ac:dyDescent="0.25">
      <c r="A814" s="4" t="s">
        <v>49</v>
      </c>
      <c r="B814" s="5" t="s">
        <v>1</v>
      </c>
      <c r="C814" s="4" t="s">
        <v>8</v>
      </c>
      <c r="D814" s="5" t="s">
        <v>59</v>
      </c>
      <c r="E814" s="6">
        <v>0</v>
      </c>
      <c r="F814" s="6">
        <v>0.61466299999999996</v>
      </c>
      <c r="G814" s="6">
        <v>11.870995000000001</v>
      </c>
      <c r="H814" s="7">
        <v>0</v>
      </c>
      <c r="I814" s="7">
        <v>27484.5</v>
      </c>
      <c r="J814" s="7">
        <v>117391.86</v>
      </c>
      <c r="K814" s="8">
        <v>0</v>
      </c>
      <c r="L814" s="8">
        <v>1</v>
      </c>
      <c r="M814" s="8">
        <v>14</v>
      </c>
    </row>
    <row r="815" spans="1:13" x14ac:dyDescent="0.25">
      <c r="A815" s="4" t="s">
        <v>49</v>
      </c>
      <c r="B815" s="5" t="s">
        <v>1</v>
      </c>
      <c r="C815" s="4" t="s">
        <v>8</v>
      </c>
      <c r="D815" s="5" t="s">
        <v>60</v>
      </c>
      <c r="E815" s="6">
        <v>0</v>
      </c>
      <c r="F815" s="6">
        <v>0</v>
      </c>
      <c r="G815" s="6">
        <v>10.26282</v>
      </c>
      <c r="H815" s="7">
        <v>0</v>
      </c>
      <c r="I815" s="7">
        <v>0</v>
      </c>
      <c r="J815" s="7">
        <v>93024.94</v>
      </c>
      <c r="K815" s="8">
        <v>0</v>
      </c>
      <c r="L815" s="8">
        <v>0</v>
      </c>
      <c r="M815" s="8">
        <v>11</v>
      </c>
    </row>
    <row r="816" spans="1:13" x14ac:dyDescent="0.25">
      <c r="A816" s="4" t="s">
        <v>49</v>
      </c>
      <c r="B816" s="5" t="s">
        <v>1</v>
      </c>
      <c r="C816" s="4" t="s">
        <v>8</v>
      </c>
      <c r="D816" s="5" t="s">
        <v>61</v>
      </c>
      <c r="E816" s="6">
        <v>0</v>
      </c>
      <c r="F816" s="6">
        <v>0</v>
      </c>
      <c r="G816" s="6">
        <v>2.1738400000000002</v>
      </c>
      <c r="H816" s="7">
        <v>0</v>
      </c>
      <c r="I816" s="7">
        <v>0</v>
      </c>
      <c r="J816" s="7">
        <v>14676.33</v>
      </c>
      <c r="K816" s="8">
        <v>0</v>
      </c>
      <c r="L816" s="8">
        <v>0</v>
      </c>
      <c r="M816" s="8">
        <v>2</v>
      </c>
    </row>
    <row r="817" spans="1:13" x14ac:dyDescent="0.25">
      <c r="A817" s="4" t="s">
        <v>50</v>
      </c>
      <c r="B817" s="5" t="s">
        <v>1</v>
      </c>
      <c r="C817" s="4" t="s">
        <v>4</v>
      </c>
      <c r="D817" s="5" t="s">
        <v>59</v>
      </c>
      <c r="E817" s="6">
        <v>22.139952000000001</v>
      </c>
      <c r="F817" s="6">
        <v>17.032475999999999</v>
      </c>
      <c r="G817" s="6">
        <v>10.757442000000001</v>
      </c>
      <c r="H817" s="7">
        <v>349865.73</v>
      </c>
      <c r="I817" s="7">
        <v>199857.89</v>
      </c>
      <c r="J817" s="7">
        <v>100945.85</v>
      </c>
      <c r="K817" s="8">
        <v>26</v>
      </c>
      <c r="L817" s="8">
        <v>23</v>
      </c>
      <c r="M817" s="8">
        <v>15</v>
      </c>
    </row>
    <row r="818" spans="1:13" x14ac:dyDescent="0.25">
      <c r="A818" s="4" t="s">
        <v>50</v>
      </c>
      <c r="B818" s="5" t="s">
        <v>1</v>
      </c>
      <c r="C818" s="4" t="s">
        <v>4</v>
      </c>
      <c r="D818" s="5" t="s">
        <v>60</v>
      </c>
      <c r="E818" s="6">
        <v>76.421908999999999</v>
      </c>
      <c r="F818" s="6">
        <v>15.271074000000002</v>
      </c>
      <c r="G818" s="6">
        <v>6.3447280000000008</v>
      </c>
      <c r="H818" s="7">
        <v>843945.91</v>
      </c>
      <c r="I818" s="7">
        <v>163831.54</v>
      </c>
      <c r="J818" s="7">
        <v>70725.22</v>
      </c>
      <c r="K818" s="8">
        <v>81</v>
      </c>
      <c r="L818" s="8">
        <v>20</v>
      </c>
      <c r="M818" s="8">
        <v>9</v>
      </c>
    </row>
    <row r="819" spans="1:13" x14ac:dyDescent="0.25">
      <c r="A819" s="4" t="s">
        <v>50</v>
      </c>
      <c r="B819" s="5" t="s">
        <v>1</v>
      </c>
      <c r="C819" s="4" t="s">
        <v>4</v>
      </c>
      <c r="D819" s="5" t="s">
        <v>61</v>
      </c>
      <c r="E819" s="6">
        <v>16.942996000000001</v>
      </c>
      <c r="F819" s="6">
        <v>10.047649</v>
      </c>
      <c r="G819" s="6">
        <v>2.6714190000000002</v>
      </c>
      <c r="H819" s="7">
        <v>176565.99</v>
      </c>
      <c r="I819" s="7">
        <v>76743.14</v>
      </c>
      <c r="J819" s="7">
        <v>26201.26</v>
      </c>
      <c r="K819" s="8">
        <v>9</v>
      </c>
      <c r="L819" s="8">
        <v>5</v>
      </c>
      <c r="M819" s="8">
        <v>3</v>
      </c>
    </row>
    <row r="820" spans="1:13" x14ac:dyDescent="0.25">
      <c r="A820" s="4" t="s">
        <v>50</v>
      </c>
      <c r="B820" s="5" t="s">
        <v>1</v>
      </c>
      <c r="C820" s="4" t="s">
        <v>5</v>
      </c>
      <c r="D820" s="5" t="s">
        <v>59</v>
      </c>
      <c r="E820" s="6">
        <v>162.01909499999999</v>
      </c>
      <c r="F820" s="6">
        <v>171.706706</v>
      </c>
      <c r="G820" s="6">
        <v>159.99008000000001</v>
      </c>
      <c r="H820" s="7">
        <v>1791262.05</v>
      </c>
      <c r="I820" s="7">
        <v>1767625.98</v>
      </c>
      <c r="J820" s="7">
        <v>1656999.31</v>
      </c>
      <c r="K820" s="8">
        <v>214</v>
      </c>
      <c r="L820" s="8">
        <v>224</v>
      </c>
      <c r="M820" s="8">
        <v>219</v>
      </c>
    </row>
    <row r="821" spans="1:13" x14ac:dyDescent="0.25">
      <c r="A821" s="4" t="s">
        <v>50</v>
      </c>
      <c r="B821" s="5" t="s">
        <v>1</v>
      </c>
      <c r="C821" s="4" t="s">
        <v>5</v>
      </c>
      <c r="D821" s="5" t="s">
        <v>60</v>
      </c>
      <c r="E821" s="6">
        <v>345.99718100000001</v>
      </c>
      <c r="F821" s="6">
        <v>404.75064700000001</v>
      </c>
      <c r="G821" s="6">
        <v>389.127792</v>
      </c>
      <c r="H821" s="7">
        <v>4099809.31</v>
      </c>
      <c r="I821" s="7">
        <v>4581283.0199999996</v>
      </c>
      <c r="J821" s="7">
        <v>4441382.55</v>
      </c>
      <c r="K821" s="8">
        <v>325</v>
      </c>
      <c r="L821" s="8">
        <v>357</v>
      </c>
      <c r="M821" s="8">
        <v>348</v>
      </c>
    </row>
    <row r="822" spans="1:13" x14ac:dyDescent="0.25">
      <c r="A822" s="4" t="s">
        <v>50</v>
      </c>
      <c r="B822" s="5" t="s">
        <v>1</v>
      </c>
      <c r="C822" s="4" t="s">
        <v>5</v>
      </c>
      <c r="D822" s="5" t="s">
        <v>61</v>
      </c>
      <c r="E822" s="6">
        <v>156.52522699999997</v>
      </c>
      <c r="F822" s="6">
        <v>209.90828399999998</v>
      </c>
      <c r="G822" s="6">
        <v>192.16488600000002</v>
      </c>
      <c r="H822" s="7">
        <v>1669622.69</v>
      </c>
      <c r="I822" s="7">
        <v>2545156.2000000002</v>
      </c>
      <c r="J822" s="7">
        <v>2454542.7200000002</v>
      </c>
      <c r="K822" s="8">
        <v>108</v>
      </c>
      <c r="L822" s="8">
        <v>115</v>
      </c>
      <c r="M822" s="8">
        <v>122</v>
      </c>
    </row>
    <row r="823" spans="1:13" x14ac:dyDescent="0.25">
      <c r="A823" s="4" t="s">
        <v>50</v>
      </c>
      <c r="B823" s="5" t="s">
        <v>1</v>
      </c>
      <c r="C823" s="4" t="s">
        <v>6</v>
      </c>
      <c r="D823" s="5" t="s">
        <v>59</v>
      </c>
      <c r="E823" s="6">
        <v>9.0430200000000003</v>
      </c>
      <c r="F823" s="6">
        <v>30.115666000000001</v>
      </c>
      <c r="G823" s="6">
        <v>27.527874999999995</v>
      </c>
      <c r="H823" s="7">
        <v>127207.66</v>
      </c>
      <c r="I823" s="7">
        <v>337680.85</v>
      </c>
      <c r="J823" s="7">
        <v>305243.33</v>
      </c>
      <c r="K823" s="8">
        <v>14</v>
      </c>
      <c r="L823" s="8">
        <v>36</v>
      </c>
      <c r="M823" s="8">
        <v>38</v>
      </c>
    </row>
    <row r="824" spans="1:13" x14ac:dyDescent="0.25">
      <c r="A824" s="4" t="s">
        <v>50</v>
      </c>
      <c r="B824" s="5" t="s">
        <v>1</v>
      </c>
      <c r="C824" s="4" t="s">
        <v>6</v>
      </c>
      <c r="D824" s="5" t="s">
        <v>60</v>
      </c>
      <c r="E824" s="6">
        <v>62.637484999999998</v>
      </c>
      <c r="F824" s="6">
        <v>126.48070599999998</v>
      </c>
      <c r="G824" s="6">
        <v>142.86259500000003</v>
      </c>
      <c r="H824" s="7">
        <v>761009.3</v>
      </c>
      <c r="I824" s="7">
        <v>1539955.85</v>
      </c>
      <c r="J824" s="7">
        <v>1955864.17</v>
      </c>
      <c r="K824" s="8">
        <v>75</v>
      </c>
      <c r="L824" s="8">
        <v>139</v>
      </c>
      <c r="M824" s="8">
        <v>201</v>
      </c>
    </row>
    <row r="825" spans="1:13" x14ac:dyDescent="0.25">
      <c r="A825" s="4" t="s">
        <v>50</v>
      </c>
      <c r="B825" s="5" t="s">
        <v>1</v>
      </c>
      <c r="C825" s="4" t="s">
        <v>6</v>
      </c>
      <c r="D825" s="5" t="s">
        <v>61</v>
      </c>
      <c r="E825" s="6">
        <v>20.936199000000002</v>
      </c>
      <c r="F825" s="6">
        <v>35.764316999999998</v>
      </c>
      <c r="G825" s="6">
        <v>45.526679999999999</v>
      </c>
      <c r="H825" s="7">
        <v>204056.37</v>
      </c>
      <c r="I825" s="7">
        <v>473211.46</v>
      </c>
      <c r="J825" s="7">
        <v>545660.68000000005</v>
      </c>
      <c r="K825" s="8">
        <v>4</v>
      </c>
      <c r="L825" s="8">
        <v>16</v>
      </c>
      <c r="M825" s="8">
        <v>25</v>
      </c>
    </row>
    <row r="826" spans="1:13" x14ac:dyDescent="0.25">
      <c r="A826" s="4" t="s">
        <v>50</v>
      </c>
      <c r="B826" s="5" t="s">
        <v>1</v>
      </c>
      <c r="C826" s="4" t="s">
        <v>7</v>
      </c>
      <c r="D826" s="5" t="s">
        <v>59</v>
      </c>
      <c r="E826" s="6">
        <v>517.42272299999991</v>
      </c>
      <c r="F826" s="6">
        <v>485.48364700000002</v>
      </c>
      <c r="G826" s="6">
        <v>535.40437000000009</v>
      </c>
      <c r="H826" s="7">
        <v>5470131.8200000003</v>
      </c>
      <c r="I826" s="7">
        <v>4841919.6100000003</v>
      </c>
      <c r="J826" s="7">
        <v>5218684.18</v>
      </c>
      <c r="K826" s="8">
        <v>597</v>
      </c>
      <c r="L826" s="8">
        <v>596</v>
      </c>
      <c r="M826" s="8">
        <v>633</v>
      </c>
    </row>
    <row r="827" spans="1:13" x14ac:dyDescent="0.25">
      <c r="A827" s="4" t="s">
        <v>50</v>
      </c>
      <c r="B827" s="5" t="s">
        <v>1</v>
      </c>
      <c r="C827" s="4" t="s">
        <v>7</v>
      </c>
      <c r="D827" s="5" t="s">
        <v>60</v>
      </c>
      <c r="E827" s="6">
        <v>1010.8087409999999</v>
      </c>
      <c r="F827" s="6">
        <v>975.1056020000002</v>
      </c>
      <c r="G827" s="6">
        <v>941.81640999999991</v>
      </c>
      <c r="H827" s="7">
        <v>11513960.82</v>
      </c>
      <c r="I827" s="7">
        <v>10510122.130000001</v>
      </c>
      <c r="J827" s="7">
        <v>9562904.1199999992</v>
      </c>
      <c r="K827" s="8">
        <v>823</v>
      </c>
      <c r="L827" s="8">
        <v>769</v>
      </c>
      <c r="M827" s="8">
        <v>763</v>
      </c>
    </row>
    <row r="828" spans="1:13" x14ac:dyDescent="0.25">
      <c r="A828" s="4" t="s">
        <v>50</v>
      </c>
      <c r="B828" s="5" t="s">
        <v>1</v>
      </c>
      <c r="C828" s="4" t="s">
        <v>7</v>
      </c>
      <c r="D828" s="5" t="s">
        <v>61</v>
      </c>
      <c r="E828" s="6">
        <v>527.81424300000003</v>
      </c>
      <c r="F828" s="6">
        <v>591.68477500000006</v>
      </c>
      <c r="G828" s="6">
        <v>654.57446099999993</v>
      </c>
      <c r="H828" s="7">
        <v>5406177.04</v>
      </c>
      <c r="I828" s="7">
        <v>5686743.0800000001</v>
      </c>
      <c r="J828" s="7">
        <v>6129790.46</v>
      </c>
      <c r="K828" s="8">
        <v>308</v>
      </c>
      <c r="L828" s="8">
        <v>351</v>
      </c>
      <c r="M828" s="8">
        <v>388</v>
      </c>
    </row>
    <row r="829" spans="1:13" x14ac:dyDescent="0.25">
      <c r="A829" s="4" t="s">
        <v>50</v>
      </c>
      <c r="B829" s="5" t="s">
        <v>1</v>
      </c>
      <c r="C829" s="4" t="s">
        <v>8</v>
      </c>
      <c r="D829" s="5" t="s">
        <v>59</v>
      </c>
      <c r="E829" s="6">
        <v>6.1696870000000006</v>
      </c>
      <c r="F829" s="6">
        <v>20.497719</v>
      </c>
      <c r="G829" s="6">
        <v>22.288083</v>
      </c>
      <c r="H829" s="7">
        <v>72643.520000000004</v>
      </c>
      <c r="I829" s="7">
        <v>201793.58</v>
      </c>
      <c r="J829" s="7">
        <v>246080.55</v>
      </c>
      <c r="K829" s="8">
        <v>3</v>
      </c>
      <c r="L829" s="8">
        <v>18</v>
      </c>
      <c r="M829" s="8">
        <v>28</v>
      </c>
    </row>
    <row r="830" spans="1:13" x14ac:dyDescent="0.25">
      <c r="A830" s="4" t="s">
        <v>50</v>
      </c>
      <c r="B830" s="5" t="s">
        <v>1</v>
      </c>
      <c r="C830" s="4" t="s">
        <v>8</v>
      </c>
      <c r="D830" s="5" t="s">
        <v>60</v>
      </c>
      <c r="E830" s="6">
        <v>15.425643000000001</v>
      </c>
      <c r="F830" s="6">
        <v>37.581128999999997</v>
      </c>
      <c r="G830" s="6">
        <v>53.608668999999999</v>
      </c>
      <c r="H830" s="7">
        <v>130091.66</v>
      </c>
      <c r="I830" s="7">
        <v>429312.98</v>
      </c>
      <c r="J830" s="7">
        <v>573599.75</v>
      </c>
      <c r="K830" s="8">
        <v>9</v>
      </c>
      <c r="L830" s="8">
        <v>31</v>
      </c>
      <c r="M830" s="8">
        <v>42</v>
      </c>
    </row>
    <row r="831" spans="1:13" x14ac:dyDescent="0.25">
      <c r="A831" s="4" t="s">
        <v>50</v>
      </c>
      <c r="B831" s="5" t="s">
        <v>1</v>
      </c>
      <c r="C831" s="4" t="s">
        <v>8</v>
      </c>
      <c r="D831" s="5" t="s">
        <v>61</v>
      </c>
      <c r="E831" s="6">
        <v>24.847546000000001</v>
      </c>
      <c r="F831" s="6">
        <v>28.969640000000002</v>
      </c>
      <c r="G831" s="6">
        <v>44.827213999999998</v>
      </c>
      <c r="H831" s="7">
        <v>226756.69</v>
      </c>
      <c r="I831" s="7">
        <v>306731.21999999997</v>
      </c>
      <c r="J831" s="7">
        <v>426512.82</v>
      </c>
      <c r="K831" s="8">
        <v>12</v>
      </c>
      <c r="L831" s="8">
        <v>12</v>
      </c>
      <c r="M831" s="8">
        <v>23</v>
      </c>
    </row>
    <row r="832" spans="1:13" x14ac:dyDescent="0.25">
      <c r="A832" s="4" t="s">
        <v>51</v>
      </c>
      <c r="B832" s="5" t="s">
        <v>1</v>
      </c>
      <c r="C832" s="4" t="s">
        <v>4</v>
      </c>
      <c r="D832" s="5" t="s">
        <v>59</v>
      </c>
      <c r="E832" s="6">
        <v>35.722824000000003</v>
      </c>
      <c r="F832" s="6">
        <v>9.8962590000000006</v>
      </c>
      <c r="G832" s="6">
        <v>11.754692</v>
      </c>
      <c r="H832" s="7">
        <v>404011.65</v>
      </c>
      <c r="I832" s="7">
        <v>93080.77</v>
      </c>
      <c r="J832" s="7">
        <v>113770.74</v>
      </c>
      <c r="K832" s="8">
        <v>58</v>
      </c>
      <c r="L832" s="8">
        <v>14</v>
      </c>
      <c r="M832" s="8">
        <v>18</v>
      </c>
    </row>
    <row r="833" spans="1:13" x14ac:dyDescent="0.25">
      <c r="A833" s="4" t="s">
        <v>51</v>
      </c>
      <c r="B833" s="5" t="s">
        <v>1</v>
      </c>
      <c r="C833" s="4" t="s">
        <v>4</v>
      </c>
      <c r="D833" s="5" t="s">
        <v>60</v>
      </c>
      <c r="E833" s="6">
        <v>35.807596000000004</v>
      </c>
      <c r="F833" s="6">
        <v>21.382152999999999</v>
      </c>
      <c r="G833" s="6">
        <v>14.759297999999998</v>
      </c>
      <c r="H833" s="7">
        <v>372226.29</v>
      </c>
      <c r="I833" s="7">
        <v>232192.7</v>
      </c>
      <c r="J833" s="7">
        <v>222080.13</v>
      </c>
      <c r="K833" s="8">
        <v>56</v>
      </c>
      <c r="L833" s="8">
        <v>18</v>
      </c>
      <c r="M833" s="8">
        <v>12</v>
      </c>
    </row>
    <row r="834" spans="1:13" x14ac:dyDescent="0.25">
      <c r="A834" s="4" t="s">
        <v>51</v>
      </c>
      <c r="B834" s="5" t="s">
        <v>1</v>
      </c>
      <c r="C834" s="4" t="s">
        <v>4</v>
      </c>
      <c r="D834" s="5" t="s">
        <v>61</v>
      </c>
      <c r="E834" s="6">
        <v>32.416712000000004</v>
      </c>
      <c r="F834" s="6">
        <v>17.692003</v>
      </c>
      <c r="G834" s="6">
        <v>9.8157250000000005</v>
      </c>
      <c r="H834" s="7">
        <v>275523.93</v>
      </c>
      <c r="I834" s="7">
        <v>131267.54</v>
      </c>
      <c r="J834" s="7">
        <v>97155.25</v>
      </c>
      <c r="K834" s="8">
        <v>23</v>
      </c>
      <c r="L834" s="8">
        <v>12</v>
      </c>
      <c r="M834" s="8">
        <v>8</v>
      </c>
    </row>
    <row r="835" spans="1:13" x14ac:dyDescent="0.25">
      <c r="A835" s="4" t="s">
        <v>51</v>
      </c>
      <c r="B835" s="5" t="s">
        <v>1</v>
      </c>
      <c r="C835" s="4" t="s">
        <v>5</v>
      </c>
      <c r="D835" s="5" t="s">
        <v>59</v>
      </c>
      <c r="E835" s="6">
        <v>154.481808</v>
      </c>
      <c r="F835" s="6">
        <v>162.563571</v>
      </c>
      <c r="G835" s="6">
        <v>164.955151</v>
      </c>
      <c r="H835" s="7">
        <v>1679123.53</v>
      </c>
      <c r="I835" s="7">
        <v>1457282.3</v>
      </c>
      <c r="J835" s="7">
        <v>2063116.55</v>
      </c>
      <c r="K835" s="8">
        <v>200</v>
      </c>
      <c r="L835" s="8">
        <v>211</v>
      </c>
      <c r="M835" s="8">
        <v>193</v>
      </c>
    </row>
    <row r="836" spans="1:13" x14ac:dyDescent="0.25">
      <c r="A836" s="4" t="s">
        <v>51</v>
      </c>
      <c r="B836" s="5" t="s">
        <v>1</v>
      </c>
      <c r="C836" s="4" t="s">
        <v>5</v>
      </c>
      <c r="D836" s="5" t="s">
        <v>60</v>
      </c>
      <c r="E836" s="6">
        <v>339.56987900000001</v>
      </c>
      <c r="F836" s="6">
        <v>340.118584</v>
      </c>
      <c r="G836" s="6">
        <v>318.91407799999996</v>
      </c>
      <c r="H836" s="7">
        <v>3724986.72</v>
      </c>
      <c r="I836" s="7">
        <v>3375484.81</v>
      </c>
      <c r="J836" s="7">
        <v>4200616.21</v>
      </c>
      <c r="K836" s="8">
        <v>331</v>
      </c>
      <c r="L836" s="8">
        <v>334</v>
      </c>
      <c r="M836" s="8">
        <v>283</v>
      </c>
    </row>
    <row r="837" spans="1:13" x14ac:dyDescent="0.25">
      <c r="A837" s="4" t="s">
        <v>51</v>
      </c>
      <c r="B837" s="5" t="s">
        <v>1</v>
      </c>
      <c r="C837" s="4" t="s">
        <v>5</v>
      </c>
      <c r="D837" s="5" t="s">
        <v>61</v>
      </c>
      <c r="E837" s="6">
        <v>159.56215</v>
      </c>
      <c r="F837" s="6">
        <v>181.25594700000002</v>
      </c>
      <c r="G837" s="6">
        <v>159.60251099999996</v>
      </c>
      <c r="H837" s="7">
        <v>1837265.32</v>
      </c>
      <c r="I837" s="7">
        <v>1936502.7</v>
      </c>
      <c r="J837" s="7">
        <v>1748619.01</v>
      </c>
      <c r="K837" s="8">
        <v>112</v>
      </c>
      <c r="L837" s="8">
        <v>128</v>
      </c>
      <c r="M837" s="8">
        <v>122</v>
      </c>
    </row>
    <row r="838" spans="1:13" x14ac:dyDescent="0.25">
      <c r="A838" s="4" t="s">
        <v>51</v>
      </c>
      <c r="B838" s="5" t="s">
        <v>1</v>
      </c>
      <c r="C838" s="4" t="s">
        <v>6</v>
      </c>
      <c r="D838" s="5" t="s">
        <v>59</v>
      </c>
      <c r="E838" s="6">
        <v>26.706747</v>
      </c>
      <c r="F838" s="6">
        <v>60.917955000000006</v>
      </c>
      <c r="G838" s="6">
        <v>53.544927000000001</v>
      </c>
      <c r="H838" s="7">
        <v>243490.05</v>
      </c>
      <c r="I838" s="7">
        <v>585698.68999999994</v>
      </c>
      <c r="J838" s="7">
        <v>692889.08</v>
      </c>
      <c r="K838" s="8">
        <v>39</v>
      </c>
      <c r="L838" s="8">
        <v>77</v>
      </c>
      <c r="M838" s="8">
        <v>71</v>
      </c>
    </row>
    <row r="839" spans="1:13" x14ac:dyDescent="0.25">
      <c r="A839" s="4" t="s">
        <v>51</v>
      </c>
      <c r="B839" s="5" t="s">
        <v>1</v>
      </c>
      <c r="C839" s="4" t="s">
        <v>6</v>
      </c>
      <c r="D839" s="5" t="s">
        <v>60</v>
      </c>
      <c r="E839" s="6">
        <v>122.65322</v>
      </c>
      <c r="F839" s="6">
        <v>181.012801</v>
      </c>
      <c r="G839" s="6">
        <v>158.52016499999999</v>
      </c>
      <c r="H839" s="7">
        <v>1652919.46</v>
      </c>
      <c r="I839" s="7">
        <v>1878151.32</v>
      </c>
      <c r="J839" s="7">
        <v>2062652.23</v>
      </c>
      <c r="K839" s="8">
        <v>136</v>
      </c>
      <c r="L839" s="8">
        <v>174</v>
      </c>
      <c r="M839" s="8">
        <v>184</v>
      </c>
    </row>
    <row r="840" spans="1:13" x14ac:dyDescent="0.25">
      <c r="A840" s="4" t="s">
        <v>51</v>
      </c>
      <c r="B840" s="5" t="s">
        <v>1</v>
      </c>
      <c r="C840" s="4" t="s">
        <v>6</v>
      </c>
      <c r="D840" s="5" t="s">
        <v>61</v>
      </c>
      <c r="E840" s="6">
        <v>36.691605000000003</v>
      </c>
      <c r="F840" s="6">
        <v>64.801873000000001</v>
      </c>
      <c r="G840" s="6">
        <v>58.109825000000001</v>
      </c>
      <c r="H840" s="7">
        <v>368285.93</v>
      </c>
      <c r="I840" s="7">
        <v>649876.57999999996</v>
      </c>
      <c r="J840" s="7">
        <v>797963.24</v>
      </c>
      <c r="K840" s="8">
        <v>22</v>
      </c>
      <c r="L840" s="8">
        <v>49</v>
      </c>
      <c r="M840" s="8">
        <v>46</v>
      </c>
    </row>
    <row r="841" spans="1:13" x14ac:dyDescent="0.25">
      <c r="A841" s="4" t="s">
        <v>51</v>
      </c>
      <c r="B841" s="5" t="s">
        <v>1</v>
      </c>
      <c r="C841" s="4" t="s">
        <v>7</v>
      </c>
      <c r="D841" s="5" t="s">
        <v>59</v>
      </c>
      <c r="E841" s="6">
        <v>459.96020099999998</v>
      </c>
      <c r="F841" s="6">
        <v>494.71499200000011</v>
      </c>
      <c r="G841" s="6">
        <v>464.43973199999999</v>
      </c>
      <c r="H841" s="7">
        <v>4965879.71</v>
      </c>
      <c r="I841" s="7">
        <v>5157097.8600000003</v>
      </c>
      <c r="J841" s="7">
        <v>5624221.8799999999</v>
      </c>
      <c r="K841" s="8">
        <v>560</v>
      </c>
      <c r="L841" s="8">
        <v>567</v>
      </c>
      <c r="M841" s="8">
        <v>577</v>
      </c>
    </row>
    <row r="842" spans="1:13" x14ac:dyDescent="0.25">
      <c r="A842" s="4" t="s">
        <v>51</v>
      </c>
      <c r="B842" s="5" t="s">
        <v>1</v>
      </c>
      <c r="C842" s="4" t="s">
        <v>7</v>
      </c>
      <c r="D842" s="5" t="s">
        <v>60</v>
      </c>
      <c r="E842" s="6">
        <v>996.53385800000001</v>
      </c>
      <c r="F842" s="6">
        <v>950.34806600000013</v>
      </c>
      <c r="G842" s="6">
        <v>906.44944899999996</v>
      </c>
      <c r="H842" s="7">
        <v>11508106.619999999</v>
      </c>
      <c r="I842" s="7">
        <v>9912476.3100000005</v>
      </c>
      <c r="J842" s="7">
        <v>11009956.42</v>
      </c>
      <c r="K842" s="8">
        <v>855</v>
      </c>
      <c r="L842" s="8">
        <v>834</v>
      </c>
      <c r="M842" s="8">
        <v>784</v>
      </c>
    </row>
    <row r="843" spans="1:13" x14ac:dyDescent="0.25">
      <c r="A843" s="4" t="s">
        <v>51</v>
      </c>
      <c r="B843" s="5" t="s">
        <v>1</v>
      </c>
      <c r="C843" s="4" t="s">
        <v>7</v>
      </c>
      <c r="D843" s="5" t="s">
        <v>61</v>
      </c>
      <c r="E843" s="6">
        <v>469.69478600000002</v>
      </c>
      <c r="F843" s="6">
        <v>453.63091600000007</v>
      </c>
      <c r="G843" s="6">
        <v>454.67708099999999</v>
      </c>
      <c r="H843" s="7">
        <v>4652644.51</v>
      </c>
      <c r="I843" s="7">
        <v>4041456.26</v>
      </c>
      <c r="J843" s="7">
        <v>5224905.99</v>
      </c>
      <c r="K843" s="8">
        <v>296</v>
      </c>
      <c r="L843" s="8">
        <v>309</v>
      </c>
      <c r="M843" s="8">
        <v>304</v>
      </c>
    </row>
    <row r="844" spans="1:13" x14ac:dyDescent="0.25">
      <c r="A844" s="4" t="s">
        <v>51</v>
      </c>
      <c r="B844" s="5" t="s">
        <v>1</v>
      </c>
      <c r="C844" s="4" t="s">
        <v>8</v>
      </c>
      <c r="D844" s="5" t="s">
        <v>59</v>
      </c>
      <c r="E844" s="6">
        <v>37.125799999999998</v>
      </c>
      <c r="F844" s="6">
        <v>29.264524000000002</v>
      </c>
      <c r="G844" s="6">
        <v>33.694724999999998</v>
      </c>
      <c r="H844" s="7">
        <v>372874.96</v>
      </c>
      <c r="I844" s="7">
        <v>273618.25</v>
      </c>
      <c r="J844" s="7">
        <v>367566.7</v>
      </c>
      <c r="K844" s="8">
        <v>37</v>
      </c>
      <c r="L844" s="8">
        <v>38</v>
      </c>
      <c r="M844" s="8">
        <v>41</v>
      </c>
    </row>
    <row r="845" spans="1:13" x14ac:dyDescent="0.25">
      <c r="A845" s="4" t="s">
        <v>51</v>
      </c>
      <c r="B845" s="5" t="s">
        <v>1</v>
      </c>
      <c r="C845" s="4" t="s">
        <v>8</v>
      </c>
      <c r="D845" s="5" t="s">
        <v>60</v>
      </c>
      <c r="E845" s="6">
        <v>72.236630000000005</v>
      </c>
      <c r="F845" s="6">
        <v>91.646613999999985</v>
      </c>
      <c r="G845" s="6">
        <v>71.726075999999992</v>
      </c>
      <c r="H845" s="7">
        <v>936863.96</v>
      </c>
      <c r="I845" s="7">
        <v>816218.88</v>
      </c>
      <c r="J845" s="7">
        <v>851468.19</v>
      </c>
      <c r="K845" s="8">
        <v>60</v>
      </c>
      <c r="L845" s="8">
        <v>62</v>
      </c>
      <c r="M845" s="8">
        <v>55</v>
      </c>
    </row>
    <row r="846" spans="1:13" x14ac:dyDescent="0.25">
      <c r="A846" s="4" t="s">
        <v>51</v>
      </c>
      <c r="B846" s="5" t="s">
        <v>1</v>
      </c>
      <c r="C846" s="4" t="s">
        <v>8</v>
      </c>
      <c r="D846" s="5" t="s">
        <v>61</v>
      </c>
      <c r="E846" s="6">
        <v>35.831435999999997</v>
      </c>
      <c r="F846" s="6">
        <v>24.029155000000003</v>
      </c>
      <c r="G846" s="6">
        <v>37.839620999999994</v>
      </c>
      <c r="H846" s="7">
        <v>349901.33</v>
      </c>
      <c r="I846" s="7">
        <v>338615.01</v>
      </c>
      <c r="J846" s="7">
        <v>478692.66</v>
      </c>
      <c r="K846" s="8">
        <v>18</v>
      </c>
      <c r="L846" s="8">
        <v>15</v>
      </c>
      <c r="M846" s="8">
        <v>26</v>
      </c>
    </row>
    <row r="847" spans="1:13" x14ac:dyDescent="0.25">
      <c r="A847" s="4" t="s">
        <v>52</v>
      </c>
      <c r="B847" s="5" t="s">
        <v>1</v>
      </c>
      <c r="C847" s="4" t="s">
        <v>4</v>
      </c>
      <c r="D847" s="5" t="s">
        <v>59</v>
      </c>
      <c r="E847" s="6">
        <v>24.903230999999998</v>
      </c>
      <c r="F847" s="6">
        <v>1.0877669999999999</v>
      </c>
      <c r="G847" s="6">
        <v>1.806732</v>
      </c>
      <c r="H847" s="7">
        <v>325521.03999999998</v>
      </c>
      <c r="I847" s="7">
        <v>15607.99</v>
      </c>
      <c r="J847" s="7">
        <v>31910.03</v>
      </c>
      <c r="K847" s="8">
        <v>41</v>
      </c>
      <c r="L847" s="8">
        <v>2</v>
      </c>
      <c r="M847" s="8">
        <v>4</v>
      </c>
    </row>
    <row r="848" spans="1:13" x14ac:dyDescent="0.25">
      <c r="A848" s="4" t="s">
        <v>52</v>
      </c>
      <c r="B848" s="5" t="s">
        <v>1</v>
      </c>
      <c r="C848" s="4" t="s">
        <v>4</v>
      </c>
      <c r="D848" s="5" t="s">
        <v>60</v>
      </c>
      <c r="E848" s="6">
        <v>44.440922999999998</v>
      </c>
      <c r="F848" s="6">
        <v>4.6372359999999997</v>
      </c>
      <c r="G848" s="6">
        <v>3.4325989999999997</v>
      </c>
      <c r="H848" s="7">
        <v>510685.69</v>
      </c>
      <c r="I848" s="7">
        <v>56270.8</v>
      </c>
      <c r="J848" s="7">
        <v>42082.65</v>
      </c>
      <c r="K848" s="8">
        <v>70</v>
      </c>
      <c r="L848" s="8">
        <v>7</v>
      </c>
      <c r="M848" s="8">
        <v>2</v>
      </c>
    </row>
    <row r="849" spans="1:13" x14ac:dyDescent="0.25">
      <c r="A849" s="4" t="s">
        <v>52</v>
      </c>
      <c r="B849" s="5" t="s">
        <v>1</v>
      </c>
      <c r="C849" s="4" t="s">
        <v>4</v>
      </c>
      <c r="D849" s="5" t="s">
        <v>61</v>
      </c>
      <c r="E849" s="6">
        <v>22.268484000000001</v>
      </c>
      <c r="F849" s="6">
        <v>1.0869200000000001</v>
      </c>
      <c r="G849" s="6">
        <v>7.5377600000000005</v>
      </c>
      <c r="H849" s="7">
        <v>240766.49</v>
      </c>
      <c r="I849" s="7">
        <v>13915.62</v>
      </c>
      <c r="J849" s="7">
        <v>54335.49</v>
      </c>
      <c r="K849" s="8">
        <v>17</v>
      </c>
      <c r="L849" s="8">
        <v>1</v>
      </c>
      <c r="M849" s="8">
        <v>3</v>
      </c>
    </row>
    <row r="850" spans="1:13" x14ac:dyDescent="0.25">
      <c r="A850" s="4" t="s">
        <v>52</v>
      </c>
      <c r="B850" s="5" t="s">
        <v>1</v>
      </c>
      <c r="C850" s="4" t="s">
        <v>5</v>
      </c>
      <c r="D850" s="5" t="s">
        <v>59</v>
      </c>
      <c r="E850" s="6">
        <v>21.371445999999999</v>
      </c>
      <c r="F850" s="6">
        <v>25.524815</v>
      </c>
      <c r="G850" s="6">
        <v>35.722923000000002</v>
      </c>
      <c r="H850" s="7">
        <v>316727.21999999997</v>
      </c>
      <c r="I850" s="7">
        <v>337479.06</v>
      </c>
      <c r="J850" s="7">
        <v>704213.38</v>
      </c>
      <c r="K850" s="8">
        <v>33</v>
      </c>
      <c r="L850" s="8">
        <v>34</v>
      </c>
      <c r="M850" s="8">
        <v>44</v>
      </c>
    </row>
    <row r="851" spans="1:13" x14ac:dyDescent="0.25">
      <c r="A851" s="4" t="s">
        <v>52</v>
      </c>
      <c r="B851" s="5" t="s">
        <v>1</v>
      </c>
      <c r="C851" s="4" t="s">
        <v>5</v>
      </c>
      <c r="D851" s="5" t="s">
        <v>60</v>
      </c>
      <c r="E851" s="6">
        <v>103.065443</v>
      </c>
      <c r="F851" s="6">
        <v>84.231776999999994</v>
      </c>
      <c r="G851" s="6">
        <v>72.577783000000011</v>
      </c>
      <c r="H851" s="7">
        <v>1601320.94</v>
      </c>
      <c r="I851" s="7">
        <v>1544906.77</v>
      </c>
      <c r="J851" s="7">
        <v>1671327.65</v>
      </c>
      <c r="K851" s="8">
        <v>90</v>
      </c>
      <c r="L851" s="8">
        <v>72</v>
      </c>
      <c r="M851" s="8">
        <v>62</v>
      </c>
    </row>
    <row r="852" spans="1:13" x14ac:dyDescent="0.25">
      <c r="A852" s="4" t="s">
        <v>52</v>
      </c>
      <c r="B852" s="5" t="s">
        <v>1</v>
      </c>
      <c r="C852" s="4" t="s">
        <v>5</v>
      </c>
      <c r="D852" s="5" t="s">
        <v>61</v>
      </c>
      <c r="E852" s="6">
        <v>23.490044000000001</v>
      </c>
      <c r="F852" s="6">
        <v>22.491719000000003</v>
      </c>
      <c r="G852" s="6">
        <v>22.399989000000001</v>
      </c>
      <c r="H852" s="7">
        <v>213914.25</v>
      </c>
      <c r="I852" s="7">
        <v>356191.08</v>
      </c>
      <c r="J852" s="7">
        <v>364612.3</v>
      </c>
      <c r="K852" s="8">
        <v>13</v>
      </c>
      <c r="L852" s="8">
        <v>16</v>
      </c>
      <c r="M852" s="8">
        <v>16</v>
      </c>
    </row>
    <row r="853" spans="1:13" x14ac:dyDescent="0.25">
      <c r="A853" s="4" t="s">
        <v>52</v>
      </c>
      <c r="B853" s="5" t="s">
        <v>1</v>
      </c>
      <c r="C853" s="4" t="s">
        <v>6</v>
      </c>
      <c r="D853" s="5" t="s">
        <v>59</v>
      </c>
      <c r="E853" s="6">
        <v>163.223176</v>
      </c>
      <c r="F853" s="6">
        <v>168.26304799999997</v>
      </c>
      <c r="G853" s="6">
        <v>150.19734700000001</v>
      </c>
      <c r="H853" s="7">
        <v>2062235.23</v>
      </c>
      <c r="I853" s="7">
        <v>2328279.5499999998</v>
      </c>
      <c r="J853" s="7">
        <v>2438370.04</v>
      </c>
      <c r="K853" s="8">
        <v>189</v>
      </c>
      <c r="L853" s="8">
        <v>219</v>
      </c>
      <c r="M853" s="8">
        <v>195</v>
      </c>
    </row>
    <row r="854" spans="1:13" x14ac:dyDescent="0.25">
      <c r="A854" s="4" t="s">
        <v>52</v>
      </c>
      <c r="B854" s="5" t="s">
        <v>1</v>
      </c>
      <c r="C854" s="4" t="s">
        <v>6</v>
      </c>
      <c r="D854" s="5" t="s">
        <v>60</v>
      </c>
      <c r="E854" s="6">
        <v>731.41333999999995</v>
      </c>
      <c r="F854" s="6">
        <v>676.76186100000007</v>
      </c>
      <c r="G854" s="6">
        <v>559.03443400000003</v>
      </c>
      <c r="H854" s="7">
        <v>9802891.7200000007</v>
      </c>
      <c r="I854" s="7">
        <v>9166997.6899999995</v>
      </c>
      <c r="J854" s="7">
        <v>8822448.9399999995</v>
      </c>
      <c r="K854" s="8">
        <v>790</v>
      </c>
      <c r="L854" s="8">
        <v>723</v>
      </c>
      <c r="M854" s="8">
        <v>590</v>
      </c>
    </row>
    <row r="855" spans="1:13" x14ac:dyDescent="0.25">
      <c r="A855" s="4" t="s">
        <v>52</v>
      </c>
      <c r="B855" s="5" t="s">
        <v>1</v>
      </c>
      <c r="C855" s="4" t="s">
        <v>6</v>
      </c>
      <c r="D855" s="5" t="s">
        <v>61</v>
      </c>
      <c r="E855" s="6">
        <v>197.20522</v>
      </c>
      <c r="F855" s="6">
        <v>250.37758799999995</v>
      </c>
      <c r="G855" s="6">
        <v>228.90649200000001</v>
      </c>
      <c r="H855" s="7">
        <v>3009703.51</v>
      </c>
      <c r="I855" s="7">
        <v>3648722.33</v>
      </c>
      <c r="J855" s="7">
        <v>3737248.67</v>
      </c>
      <c r="K855" s="8">
        <v>100</v>
      </c>
      <c r="L855" s="8">
        <v>133</v>
      </c>
      <c r="M855" s="8">
        <v>130</v>
      </c>
    </row>
    <row r="856" spans="1:13" x14ac:dyDescent="0.25">
      <c r="A856" s="4" t="s">
        <v>52</v>
      </c>
      <c r="B856" s="5" t="s">
        <v>1</v>
      </c>
      <c r="C856" s="4" t="s">
        <v>7</v>
      </c>
      <c r="D856" s="5" t="s">
        <v>59</v>
      </c>
      <c r="E856" s="6">
        <v>168.87865599999998</v>
      </c>
      <c r="F856" s="6">
        <v>158.238799</v>
      </c>
      <c r="G856" s="6">
        <v>168.37590500000002</v>
      </c>
      <c r="H856" s="7">
        <v>2462718.4700000002</v>
      </c>
      <c r="I856" s="7">
        <v>2398174.6800000002</v>
      </c>
      <c r="J856" s="7">
        <v>2908795.28</v>
      </c>
      <c r="K856" s="8">
        <v>186</v>
      </c>
      <c r="L856" s="8">
        <v>176</v>
      </c>
      <c r="M856" s="8">
        <v>190</v>
      </c>
    </row>
    <row r="857" spans="1:13" x14ac:dyDescent="0.25">
      <c r="A857" s="4" t="s">
        <v>52</v>
      </c>
      <c r="B857" s="5" t="s">
        <v>1</v>
      </c>
      <c r="C857" s="4" t="s">
        <v>7</v>
      </c>
      <c r="D857" s="5" t="s">
        <v>60</v>
      </c>
      <c r="E857" s="6">
        <v>654.40225800000007</v>
      </c>
      <c r="F857" s="6">
        <v>592.88050299999998</v>
      </c>
      <c r="G857" s="6">
        <v>536.19754799999998</v>
      </c>
      <c r="H857" s="7">
        <v>10141434.939999999</v>
      </c>
      <c r="I857" s="7">
        <v>9067546.6999999993</v>
      </c>
      <c r="J857" s="7">
        <v>9242175.1799999997</v>
      </c>
      <c r="K857" s="8">
        <v>562</v>
      </c>
      <c r="L857" s="8">
        <v>521</v>
      </c>
      <c r="M857" s="8">
        <v>471</v>
      </c>
    </row>
    <row r="858" spans="1:13" x14ac:dyDescent="0.25">
      <c r="A858" s="4" t="s">
        <v>52</v>
      </c>
      <c r="B858" s="5" t="s">
        <v>1</v>
      </c>
      <c r="C858" s="4" t="s">
        <v>7</v>
      </c>
      <c r="D858" s="5" t="s">
        <v>61</v>
      </c>
      <c r="E858" s="6">
        <v>217.10838199999998</v>
      </c>
      <c r="F858" s="6">
        <v>231.049825</v>
      </c>
      <c r="G858" s="6">
        <v>279.61202599999996</v>
      </c>
      <c r="H858" s="7">
        <v>3136841.01</v>
      </c>
      <c r="I858" s="7">
        <v>3836706.44</v>
      </c>
      <c r="J858" s="7">
        <v>5516466.71</v>
      </c>
      <c r="K858" s="8">
        <v>93</v>
      </c>
      <c r="L858" s="8">
        <v>105</v>
      </c>
      <c r="M858" s="8">
        <v>136</v>
      </c>
    </row>
    <row r="859" spans="1:13" x14ac:dyDescent="0.25">
      <c r="A859" s="4" t="s">
        <v>52</v>
      </c>
      <c r="B859" s="5" t="s">
        <v>1</v>
      </c>
      <c r="C859" s="4" t="s">
        <v>8</v>
      </c>
      <c r="D859" s="5" t="s">
        <v>59</v>
      </c>
      <c r="E859" s="6">
        <v>48.131286000000003</v>
      </c>
      <c r="F859" s="6">
        <v>40.563365999999995</v>
      </c>
      <c r="G859" s="6">
        <v>23.586634000000004</v>
      </c>
      <c r="H859" s="7">
        <v>630658.51</v>
      </c>
      <c r="I859" s="7">
        <v>568456.06000000006</v>
      </c>
      <c r="J859" s="7">
        <v>389792.98</v>
      </c>
      <c r="K859" s="8">
        <v>53</v>
      </c>
      <c r="L859" s="8">
        <v>46</v>
      </c>
      <c r="M859" s="8">
        <v>31</v>
      </c>
    </row>
    <row r="860" spans="1:13" x14ac:dyDescent="0.25">
      <c r="A860" s="4" t="s">
        <v>52</v>
      </c>
      <c r="B860" s="5" t="s">
        <v>1</v>
      </c>
      <c r="C860" s="4" t="s">
        <v>8</v>
      </c>
      <c r="D860" s="5" t="s">
        <v>60</v>
      </c>
      <c r="E860" s="6">
        <v>72.218107000000003</v>
      </c>
      <c r="F860" s="6">
        <v>73.364453999999995</v>
      </c>
      <c r="G860" s="6">
        <v>44.614885000000001</v>
      </c>
      <c r="H860" s="7">
        <v>1082644.1499999999</v>
      </c>
      <c r="I860" s="7">
        <v>1093348.21</v>
      </c>
      <c r="J860" s="7">
        <v>778240.5</v>
      </c>
      <c r="K860" s="8">
        <v>73</v>
      </c>
      <c r="L860" s="8">
        <v>68</v>
      </c>
      <c r="M860" s="8">
        <v>43</v>
      </c>
    </row>
    <row r="861" spans="1:13" x14ac:dyDescent="0.25">
      <c r="A861" s="4" t="s">
        <v>52</v>
      </c>
      <c r="B861" s="5" t="s">
        <v>1</v>
      </c>
      <c r="C861" s="4" t="s">
        <v>8</v>
      </c>
      <c r="D861" s="5" t="s">
        <v>61</v>
      </c>
      <c r="E861" s="6">
        <v>25.849253999999998</v>
      </c>
      <c r="F861" s="6">
        <v>34.849330000000002</v>
      </c>
      <c r="G861" s="6">
        <v>25.406145999999996</v>
      </c>
      <c r="H861" s="7">
        <v>475346.55</v>
      </c>
      <c r="I861" s="7">
        <v>520560.86</v>
      </c>
      <c r="J861" s="7">
        <v>580281.79</v>
      </c>
      <c r="K861" s="8">
        <v>15</v>
      </c>
      <c r="L861" s="8">
        <v>17</v>
      </c>
      <c r="M861" s="8">
        <v>12</v>
      </c>
    </row>
    <row r="862" spans="1:13" x14ac:dyDescent="0.25">
      <c r="A862" s="4" t="s">
        <v>53</v>
      </c>
      <c r="B862" s="5" t="s">
        <v>1</v>
      </c>
      <c r="C862" s="4" t="s">
        <v>4</v>
      </c>
      <c r="D862" s="5" t="s">
        <v>59</v>
      </c>
      <c r="E862" s="6">
        <v>8.283334</v>
      </c>
      <c r="F862" s="6">
        <v>8.5121509999999994</v>
      </c>
      <c r="G862" s="6">
        <v>9.6400940000000013</v>
      </c>
      <c r="H862" s="7">
        <v>100275.84</v>
      </c>
      <c r="I862" s="7">
        <v>110081.93</v>
      </c>
      <c r="J862" s="7">
        <v>147028.18</v>
      </c>
      <c r="K862" s="8">
        <v>13</v>
      </c>
      <c r="L862" s="8">
        <v>14</v>
      </c>
      <c r="M862" s="8">
        <v>16</v>
      </c>
    </row>
    <row r="863" spans="1:13" x14ac:dyDescent="0.25">
      <c r="A863" s="4" t="s">
        <v>53</v>
      </c>
      <c r="B863" s="5" t="s">
        <v>1</v>
      </c>
      <c r="C863" s="4" t="s">
        <v>4</v>
      </c>
      <c r="D863" s="5" t="s">
        <v>60</v>
      </c>
      <c r="E863" s="6">
        <v>13.305119999999999</v>
      </c>
      <c r="F863" s="6">
        <v>3.0629499999999998</v>
      </c>
      <c r="G863" s="6">
        <v>3.5090310000000002</v>
      </c>
      <c r="H863" s="7">
        <v>132656.41</v>
      </c>
      <c r="I863" s="7">
        <v>44631.28</v>
      </c>
      <c r="J863" s="7">
        <v>47673.57</v>
      </c>
      <c r="K863" s="8">
        <v>19</v>
      </c>
      <c r="L863" s="8">
        <v>4</v>
      </c>
      <c r="M863" s="8">
        <v>4</v>
      </c>
    </row>
    <row r="864" spans="1:13" x14ac:dyDescent="0.25">
      <c r="A864" s="4" t="s">
        <v>53</v>
      </c>
      <c r="B864" s="5" t="s">
        <v>1</v>
      </c>
      <c r="C864" s="4" t="s">
        <v>4</v>
      </c>
      <c r="D864" s="5" t="s">
        <v>61</v>
      </c>
      <c r="E864" s="6">
        <v>13.720297000000002</v>
      </c>
      <c r="F864" s="6">
        <v>5.7998209999999997</v>
      </c>
      <c r="G864" s="6">
        <v>6.8335560000000006</v>
      </c>
      <c r="H864" s="7">
        <v>153179.85999999999</v>
      </c>
      <c r="I864" s="7">
        <v>100751.12</v>
      </c>
      <c r="J864" s="7">
        <v>177462.73</v>
      </c>
      <c r="K864" s="8">
        <v>9</v>
      </c>
      <c r="L864" s="8">
        <v>5</v>
      </c>
      <c r="M864" s="8">
        <v>3</v>
      </c>
    </row>
    <row r="865" spans="1:13" x14ac:dyDescent="0.25">
      <c r="A865" s="4" t="s">
        <v>53</v>
      </c>
      <c r="B865" s="5" t="s">
        <v>1</v>
      </c>
      <c r="C865" s="4" t="s">
        <v>5</v>
      </c>
      <c r="D865" s="5" t="s">
        <v>59</v>
      </c>
      <c r="E865" s="6">
        <v>51.268242000000008</v>
      </c>
      <c r="F865" s="6">
        <v>81.165645999999995</v>
      </c>
      <c r="G865" s="6">
        <v>80.639768000000004</v>
      </c>
      <c r="H865" s="7">
        <v>594725.24</v>
      </c>
      <c r="I865" s="7">
        <v>1097161.18</v>
      </c>
      <c r="J865" s="7">
        <v>1030321.36</v>
      </c>
      <c r="K865" s="8">
        <v>66</v>
      </c>
      <c r="L865" s="8">
        <v>98</v>
      </c>
      <c r="M865" s="8">
        <v>100</v>
      </c>
    </row>
    <row r="866" spans="1:13" x14ac:dyDescent="0.25">
      <c r="A866" s="4" t="s">
        <v>53</v>
      </c>
      <c r="B866" s="5" t="s">
        <v>1</v>
      </c>
      <c r="C866" s="4" t="s">
        <v>5</v>
      </c>
      <c r="D866" s="5" t="s">
        <v>60</v>
      </c>
      <c r="E866" s="6">
        <v>92.457304999999991</v>
      </c>
      <c r="F866" s="6">
        <v>66.245210999999998</v>
      </c>
      <c r="G866" s="6">
        <v>51.49625799999999</v>
      </c>
      <c r="H866" s="7">
        <v>1012822.09</v>
      </c>
      <c r="I866" s="7">
        <v>975088.02</v>
      </c>
      <c r="J866" s="7">
        <v>733626.14</v>
      </c>
      <c r="K866" s="8">
        <v>88</v>
      </c>
      <c r="L866" s="8">
        <v>63</v>
      </c>
      <c r="M866" s="8">
        <v>66</v>
      </c>
    </row>
    <row r="867" spans="1:13" x14ac:dyDescent="0.25">
      <c r="A867" s="4" t="s">
        <v>53</v>
      </c>
      <c r="B867" s="5" t="s">
        <v>1</v>
      </c>
      <c r="C867" s="4" t="s">
        <v>5</v>
      </c>
      <c r="D867" s="5" t="s">
        <v>61</v>
      </c>
      <c r="E867" s="6">
        <v>69.835887</v>
      </c>
      <c r="F867" s="6">
        <v>83.019369000000012</v>
      </c>
      <c r="G867" s="6">
        <v>30.427725000000002</v>
      </c>
      <c r="H867" s="7">
        <v>655301.76</v>
      </c>
      <c r="I867" s="7">
        <v>1062158.52</v>
      </c>
      <c r="J867" s="7">
        <v>428997.35</v>
      </c>
      <c r="K867" s="8">
        <v>47</v>
      </c>
      <c r="L867" s="8">
        <v>51</v>
      </c>
      <c r="M867" s="8">
        <v>19</v>
      </c>
    </row>
    <row r="868" spans="1:13" x14ac:dyDescent="0.25">
      <c r="A868" s="4" t="s">
        <v>53</v>
      </c>
      <c r="B868" s="5" t="s">
        <v>1</v>
      </c>
      <c r="C868" s="4" t="s">
        <v>6</v>
      </c>
      <c r="D868" s="5" t="s">
        <v>59</v>
      </c>
      <c r="E868" s="6">
        <v>54.354347000000004</v>
      </c>
      <c r="F868" s="6">
        <v>65.876039000000006</v>
      </c>
      <c r="G868" s="6">
        <v>90.603075000000004</v>
      </c>
      <c r="H868" s="7">
        <v>635692.23</v>
      </c>
      <c r="I868" s="7">
        <v>940470.45</v>
      </c>
      <c r="J868" s="7">
        <v>1212739.25</v>
      </c>
      <c r="K868" s="8">
        <v>64</v>
      </c>
      <c r="L868" s="8">
        <v>96</v>
      </c>
      <c r="M868" s="8">
        <v>125</v>
      </c>
    </row>
    <row r="869" spans="1:13" x14ac:dyDescent="0.25">
      <c r="A869" s="4" t="s">
        <v>53</v>
      </c>
      <c r="B869" s="5" t="s">
        <v>1</v>
      </c>
      <c r="C869" s="4" t="s">
        <v>6</v>
      </c>
      <c r="D869" s="5" t="s">
        <v>60</v>
      </c>
      <c r="E869" s="6">
        <v>109.42841199999999</v>
      </c>
      <c r="F869" s="6">
        <v>78.402135999999999</v>
      </c>
      <c r="G869" s="6">
        <v>160.76895100000002</v>
      </c>
      <c r="H869" s="7">
        <v>1253624.08</v>
      </c>
      <c r="I869" s="7">
        <v>1142464.8500000001</v>
      </c>
      <c r="J869" s="7">
        <v>2294867.69</v>
      </c>
      <c r="K869" s="8">
        <v>126</v>
      </c>
      <c r="L869" s="8">
        <v>109</v>
      </c>
      <c r="M869" s="8">
        <v>175</v>
      </c>
    </row>
    <row r="870" spans="1:13" x14ac:dyDescent="0.25">
      <c r="A870" s="4" t="s">
        <v>53</v>
      </c>
      <c r="B870" s="5" t="s">
        <v>1</v>
      </c>
      <c r="C870" s="4" t="s">
        <v>6</v>
      </c>
      <c r="D870" s="5" t="s">
        <v>61</v>
      </c>
      <c r="E870" s="6">
        <v>42.117535999999994</v>
      </c>
      <c r="F870" s="6">
        <v>55.506407999999993</v>
      </c>
      <c r="G870" s="6">
        <v>30.074730999999996</v>
      </c>
      <c r="H870" s="7">
        <v>600335.37</v>
      </c>
      <c r="I870" s="7">
        <v>741805.54</v>
      </c>
      <c r="J870" s="7">
        <v>426237.66</v>
      </c>
      <c r="K870" s="8">
        <v>31</v>
      </c>
      <c r="L870" s="8">
        <v>27</v>
      </c>
      <c r="M870" s="8">
        <v>17</v>
      </c>
    </row>
    <row r="871" spans="1:13" x14ac:dyDescent="0.25">
      <c r="A871" s="4" t="s">
        <v>53</v>
      </c>
      <c r="B871" s="5" t="s">
        <v>1</v>
      </c>
      <c r="C871" s="4" t="s">
        <v>7</v>
      </c>
      <c r="D871" s="5" t="s">
        <v>59</v>
      </c>
      <c r="E871" s="6">
        <v>198.79356799999999</v>
      </c>
      <c r="F871" s="6">
        <v>287.21242600000005</v>
      </c>
      <c r="G871" s="6">
        <v>410.72167900000011</v>
      </c>
      <c r="H871" s="7">
        <v>2248334.6</v>
      </c>
      <c r="I871" s="7">
        <v>3758386.09</v>
      </c>
      <c r="J871" s="7">
        <v>5436446.0099999998</v>
      </c>
      <c r="K871" s="8">
        <v>232</v>
      </c>
      <c r="L871" s="8">
        <v>369</v>
      </c>
      <c r="M871" s="8">
        <v>519</v>
      </c>
    </row>
    <row r="872" spans="1:13" x14ac:dyDescent="0.25">
      <c r="A872" s="4" t="s">
        <v>53</v>
      </c>
      <c r="B872" s="5" t="s">
        <v>1</v>
      </c>
      <c r="C872" s="4" t="s">
        <v>7</v>
      </c>
      <c r="D872" s="5" t="s">
        <v>60</v>
      </c>
      <c r="E872" s="6">
        <v>410.88906699999995</v>
      </c>
      <c r="F872" s="6">
        <v>334.50116100000002</v>
      </c>
      <c r="G872" s="6">
        <v>426.34003400000006</v>
      </c>
      <c r="H872" s="7">
        <v>4637770.87</v>
      </c>
      <c r="I872" s="7">
        <v>4937869.8</v>
      </c>
      <c r="J872" s="7">
        <v>5604230.7300000004</v>
      </c>
      <c r="K872" s="8">
        <v>332</v>
      </c>
      <c r="L872" s="8">
        <v>297</v>
      </c>
      <c r="M872" s="8">
        <v>407</v>
      </c>
    </row>
    <row r="873" spans="1:13" x14ac:dyDescent="0.25">
      <c r="A873" s="4" t="s">
        <v>53</v>
      </c>
      <c r="B873" s="5" t="s">
        <v>1</v>
      </c>
      <c r="C873" s="4" t="s">
        <v>7</v>
      </c>
      <c r="D873" s="5" t="s">
        <v>61</v>
      </c>
      <c r="E873" s="6">
        <v>339.49923799999999</v>
      </c>
      <c r="F873" s="6">
        <v>214.64490400000003</v>
      </c>
      <c r="G873" s="6">
        <v>193.50372499999997</v>
      </c>
      <c r="H873" s="7">
        <v>3350768</v>
      </c>
      <c r="I873" s="7">
        <v>2954104.33</v>
      </c>
      <c r="J873" s="7">
        <v>2627990.81</v>
      </c>
      <c r="K873" s="8">
        <v>181</v>
      </c>
      <c r="L873" s="8">
        <v>125</v>
      </c>
      <c r="M873" s="8">
        <v>108</v>
      </c>
    </row>
    <row r="874" spans="1:13" x14ac:dyDescent="0.25">
      <c r="A874" s="4" t="s">
        <v>53</v>
      </c>
      <c r="B874" s="5" t="s">
        <v>1</v>
      </c>
      <c r="C874" s="4" t="s">
        <v>8</v>
      </c>
      <c r="D874" s="5" t="s">
        <v>59</v>
      </c>
      <c r="E874" s="6">
        <v>18.316411000000002</v>
      </c>
      <c r="F874" s="6">
        <v>18.48911</v>
      </c>
      <c r="G874" s="6">
        <v>11.021352</v>
      </c>
      <c r="H874" s="7">
        <v>168613.8</v>
      </c>
      <c r="I874" s="7">
        <v>302424.68</v>
      </c>
      <c r="J874" s="7">
        <v>136578.01999999999</v>
      </c>
      <c r="K874" s="8">
        <v>16</v>
      </c>
      <c r="L874" s="8">
        <v>24</v>
      </c>
      <c r="M874" s="8">
        <v>14</v>
      </c>
    </row>
    <row r="875" spans="1:13" x14ac:dyDescent="0.25">
      <c r="A875" s="4" t="s">
        <v>53</v>
      </c>
      <c r="B875" s="5" t="s">
        <v>1</v>
      </c>
      <c r="C875" s="4" t="s">
        <v>8</v>
      </c>
      <c r="D875" s="5" t="s">
        <v>60</v>
      </c>
      <c r="E875" s="6">
        <v>23.041972999999999</v>
      </c>
      <c r="F875" s="6">
        <v>22.424527000000001</v>
      </c>
      <c r="G875" s="6">
        <v>3.1657470000000001</v>
      </c>
      <c r="H875" s="7">
        <v>339379.58</v>
      </c>
      <c r="I875" s="7">
        <v>268024.07</v>
      </c>
      <c r="J875" s="7">
        <v>26097.62</v>
      </c>
      <c r="K875" s="8">
        <v>17</v>
      </c>
      <c r="L875" s="8">
        <v>15</v>
      </c>
      <c r="M875" s="8">
        <v>2</v>
      </c>
    </row>
    <row r="876" spans="1:13" x14ac:dyDescent="0.25">
      <c r="A876" s="4" t="s">
        <v>53</v>
      </c>
      <c r="B876" s="5" t="s">
        <v>1</v>
      </c>
      <c r="C876" s="4" t="s">
        <v>8</v>
      </c>
      <c r="D876" s="5" t="s">
        <v>61</v>
      </c>
      <c r="E876" s="6">
        <v>21.000319000000001</v>
      </c>
      <c r="F876" s="6">
        <v>12.522045</v>
      </c>
      <c r="G876" s="6">
        <v>0.65113200000000004</v>
      </c>
      <c r="H876" s="7">
        <v>301769.75</v>
      </c>
      <c r="I876" s="7">
        <v>164697.25</v>
      </c>
      <c r="J876" s="7">
        <v>9052.19</v>
      </c>
      <c r="K876" s="8">
        <v>9</v>
      </c>
      <c r="L876" s="8">
        <v>6</v>
      </c>
      <c r="M876" s="8">
        <v>1</v>
      </c>
    </row>
    <row r="877" spans="1:13" x14ac:dyDescent="0.25">
      <c r="A877" s="4" t="s">
        <v>54</v>
      </c>
      <c r="B877" s="5" t="s">
        <v>1</v>
      </c>
      <c r="C877" s="4" t="s">
        <v>4</v>
      </c>
      <c r="D877" s="5" t="s">
        <v>59</v>
      </c>
      <c r="E877" s="6">
        <v>70.614765000000006</v>
      </c>
      <c r="F877" s="6">
        <v>17.255382000000001</v>
      </c>
      <c r="G877" s="6">
        <v>15.861692000000001</v>
      </c>
      <c r="H877" s="7">
        <v>871674.61</v>
      </c>
      <c r="I877" s="7">
        <v>147961.19</v>
      </c>
      <c r="J877" s="7">
        <v>179071.22</v>
      </c>
      <c r="K877" s="8">
        <v>99</v>
      </c>
      <c r="L877" s="8">
        <v>27</v>
      </c>
      <c r="M877" s="8">
        <v>25</v>
      </c>
    </row>
    <row r="878" spans="1:13" x14ac:dyDescent="0.25">
      <c r="A878" s="4" t="s">
        <v>54</v>
      </c>
      <c r="B878" s="5" t="s">
        <v>1</v>
      </c>
      <c r="C878" s="4" t="s">
        <v>4</v>
      </c>
      <c r="D878" s="5" t="s">
        <v>60</v>
      </c>
      <c r="E878" s="6">
        <v>115.49243</v>
      </c>
      <c r="F878" s="6">
        <v>15.773501000000001</v>
      </c>
      <c r="G878" s="6">
        <v>11.029489</v>
      </c>
      <c r="H878" s="7">
        <v>1227578.02</v>
      </c>
      <c r="I878" s="7">
        <v>132819.75</v>
      </c>
      <c r="J878" s="7">
        <v>106795.45</v>
      </c>
      <c r="K878" s="8">
        <v>168</v>
      </c>
      <c r="L878" s="8">
        <v>20</v>
      </c>
      <c r="M878" s="8">
        <v>16</v>
      </c>
    </row>
    <row r="879" spans="1:13" x14ac:dyDescent="0.25">
      <c r="A879" s="4" t="s">
        <v>54</v>
      </c>
      <c r="B879" s="5" t="s">
        <v>1</v>
      </c>
      <c r="C879" s="4" t="s">
        <v>4</v>
      </c>
      <c r="D879" s="5" t="s">
        <v>61</v>
      </c>
      <c r="E879" s="6">
        <v>18.154911000000002</v>
      </c>
      <c r="F879" s="6">
        <v>1.7380519999999999</v>
      </c>
      <c r="G879" s="6">
        <v>2.1738400000000002</v>
      </c>
      <c r="H879" s="7">
        <v>235216.45</v>
      </c>
      <c r="I879" s="7">
        <v>16007.17</v>
      </c>
      <c r="J879" s="7">
        <v>24492.74</v>
      </c>
      <c r="K879" s="8">
        <v>15</v>
      </c>
      <c r="L879" s="8">
        <v>2</v>
      </c>
      <c r="M879" s="8">
        <v>2</v>
      </c>
    </row>
    <row r="880" spans="1:13" x14ac:dyDescent="0.25">
      <c r="A880" s="4" t="s">
        <v>54</v>
      </c>
      <c r="B880" s="5" t="s">
        <v>1</v>
      </c>
      <c r="C880" s="4" t="s">
        <v>5</v>
      </c>
      <c r="D880" s="5" t="s">
        <v>59</v>
      </c>
      <c r="E880" s="6">
        <v>166.11529600000003</v>
      </c>
      <c r="F880" s="6">
        <v>131.301625</v>
      </c>
      <c r="G880" s="6">
        <v>128.25354100000001</v>
      </c>
      <c r="H880" s="7">
        <v>1824946.97</v>
      </c>
      <c r="I880" s="7">
        <v>1560241.34</v>
      </c>
      <c r="J880" s="7">
        <v>1816083.02</v>
      </c>
      <c r="K880" s="8">
        <v>189</v>
      </c>
      <c r="L880" s="8">
        <v>157</v>
      </c>
      <c r="M880" s="8">
        <v>145</v>
      </c>
    </row>
    <row r="881" spans="1:13" x14ac:dyDescent="0.25">
      <c r="A881" s="4" t="s">
        <v>54</v>
      </c>
      <c r="B881" s="5" t="s">
        <v>1</v>
      </c>
      <c r="C881" s="4" t="s">
        <v>5</v>
      </c>
      <c r="D881" s="5" t="s">
        <v>60</v>
      </c>
      <c r="E881" s="6">
        <v>246.94084400000003</v>
      </c>
      <c r="F881" s="6">
        <v>212.04954599999996</v>
      </c>
      <c r="G881" s="6">
        <v>197.49077700000004</v>
      </c>
      <c r="H881" s="7">
        <v>3369008.42</v>
      </c>
      <c r="I881" s="7">
        <v>2789971.07</v>
      </c>
      <c r="J881" s="7">
        <v>2889879.62</v>
      </c>
      <c r="K881" s="8">
        <v>199</v>
      </c>
      <c r="L881" s="8">
        <v>180</v>
      </c>
      <c r="M881" s="8">
        <v>168</v>
      </c>
    </row>
    <row r="882" spans="1:13" x14ac:dyDescent="0.25">
      <c r="A882" s="4" t="s">
        <v>54</v>
      </c>
      <c r="B882" s="5" t="s">
        <v>1</v>
      </c>
      <c r="C882" s="4" t="s">
        <v>5</v>
      </c>
      <c r="D882" s="5" t="s">
        <v>61</v>
      </c>
      <c r="E882" s="6">
        <v>37.701698999999998</v>
      </c>
      <c r="F882" s="6">
        <v>38.536618000000004</v>
      </c>
      <c r="G882" s="6">
        <v>42.861512999999995</v>
      </c>
      <c r="H882" s="7">
        <v>564602.30000000005</v>
      </c>
      <c r="I882" s="7">
        <v>670645.68999999994</v>
      </c>
      <c r="J882" s="7">
        <v>635053.75</v>
      </c>
      <c r="K882" s="8">
        <v>25</v>
      </c>
      <c r="L882" s="8">
        <v>27</v>
      </c>
      <c r="M882" s="8">
        <v>35</v>
      </c>
    </row>
    <row r="883" spans="1:13" x14ac:dyDescent="0.25">
      <c r="A883" s="4" t="s">
        <v>54</v>
      </c>
      <c r="B883" s="5" t="s">
        <v>1</v>
      </c>
      <c r="C883" s="4" t="s">
        <v>6</v>
      </c>
      <c r="D883" s="5" t="s">
        <v>59</v>
      </c>
      <c r="E883" s="6">
        <v>172.28895599999998</v>
      </c>
      <c r="F883" s="6">
        <v>233.736456</v>
      </c>
      <c r="G883" s="6">
        <v>185.89330000000004</v>
      </c>
      <c r="H883" s="7">
        <v>2065265.72</v>
      </c>
      <c r="I883" s="7">
        <v>2863031.59</v>
      </c>
      <c r="J883" s="7">
        <v>2527648.9300000002</v>
      </c>
      <c r="K883" s="8">
        <v>227</v>
      </c>
      <c r="L883" s="8">
        <v>314</v>
      </c>
      <c r="M883" s="8">
        <v>251</v>
      </c>
    </row>
    <row r="884" spans="1:13" x14ac:dyDescent="0.25">
      <c r="A884" s="4" t="s">
        <v>54</v>
      </c>
      <c r="B884" s="5" t="s">
        <v>1</v>
      </c>
      <c r="C884" s="4" t="s">
        <v>6</v>
      </c>
      <c r="D884" s="5" t="s">
        <v>60</v>
      </c>
      <c r="E884" s="6">
        <v>571.90162899999996</v>
      </c>
      <c r="F884" s="6">
        <v>497.28861799999993</v>
      </c>
      <c r="G884" s="6">
        <v>490.45014199999997</v>
      </c>
      <c r="H884" s="7">
        <v>6531271.6799999997</v>
      </c>
      <c r="I884" s="7">
        <v>6141428.5599999996</v>
      </c>
      <c r="J884" s="7">
        <v>7460392.3300000001</v>
      </c>
      <c r="K884" s="8">
        <v>583</v>
      </c>
      <c r="L884" s="8">
        <v>554</v>
      </c>
      <c r="M884" s="8">
        <v>490</v>
      </c>
    </row>
    <row r="885" spans="1:13" x14ac:dyDescent="0.25">
      <c r="A885" s="4" t="s">
        <v>54</v>
      </c>
      <c r="B885" s="5" t="s">
        <v>1</v>
      </c>
      <c r="C885" s="4" t="s">
        <v>6</v>
      </c>
      <c r="D885" s="5" t="s">
        <v>61</v>
      </c>
      <c r="E885" s="6">
        <v>73.386171000000004</v>
      </c>
      <c r="F885" s="6">
        <v>94.432724999999991</v>
      </c>
      <c r="G885" s="6">
        <v>111.29724700000001</v>
      </c>
      <c r="H885" s="7">
        <v>1138251.1100000001</v>
      </c>
      <c r="I885" s="7">
        <v>1390820.07</v>
      </c>
      <c r="J885" s="7">
        <v>2046008.91</v>
      </c>
      <c r="K885" s="8">
        <v>33</v>
      </c>
      <c r="L885" s="8">
        <v>56</v>
      </c>
      <c r="M885" s="8">
        <v>61</v>
      </c>
    </row>
    <row r="886" spans="1:13" x14ac:dyDescent="0.25">
      <c r="A886" s="4" t="s">
        <v>54</v>
      </c>
      <c r="B886" s="5" t="s">
        <v>1</v>
      </c>
      <c r="C886" s="4" t="s">
        <v>7</v>
      </c>
      <c r="D886" s="5" t="s">
        <v>59</v>
      </c>
      <c r="E886" s="6">
        <v>509.24508199999997</v>
      </c>
      <c r="F886" s="6">
        <v>476.15943300000004</v>
      </c>
      <c r="G886" s="6">
        <v>486.436645</v>
      </c>
      <c r="H886" s="7">
        <v>6171529.4000000004</v>
      </c>
      <c r="I886" s="7">
        <v>6058553.6500000004</v>
      </c>
      <c r="J886" s="7">
        <v>6978349.4100000001</v>
      </c>
      <c r="K886" s="8">
        <v>591</v>
      </c>
      <c r="L886" s="8">
        <v>535</v>
      </c>
      <c r="M886" s="8">
        <v>545</v>
      </c>
    </row>
    <row r="887" spans="1:13" x14ac:dyDescent="0.25">
      <c r="A887" s="4" t="s">
        <v>54</v>
      </c>
      <c r="B887" s="5" t="s">
        <v>1</v>
      </c>
      <c r="C887" s="4" t="s">
        <v>7</v>
      </c>
      <c r="D887" s="5" t="s">
        <v>60</v>
      </c>
      <c r="E887" s="6">
        <v>958.57396499999993</v>
      </c>
      <c r="F887" s="6">
        <v>1034.4518699999999</v>
      </c>
      <c r="G887" s="6">
        <v>954.29326500000002</v>
      </c>
      <c r="H887" s="7">
        <v>12051046.029999999</v>
      </c>
      <c r="I887" s="7">
        <v>14327932.02</v>
      </c>
      <c r="J887" s="7">
        <v>13880218.74</v>
      </c>
      <c r="K887" s="8">
        <v>843</v>
      </c>
      <c r="L887" s="8">
        <v>882</v>
      </c>
      <c r="M887" s="8">
        <v>789</v>
      </c>
    </row>
    <row r="888" spans="1:13" x14ac:dyDescent="0.25">
      <c r="A888" s="4" t="s">
        <v>54</v>
      </c>
      <c r="B888" s="5" t="s">
        <v>1</v>
      </c>
      <c r="C888" s="4" t="s">
        <v>7</v>
      </c>
      <c r="D888" s="5" t="s">
        <v>61</v>
      </c>
      <c r="E888" s="6">
        <v>237.18184099999999</v>
      </c>
      <c r="F888" s="6">
        <v>226.38042200000001</v>
      </c>
      <c r="G888" s="6">
        <v>302.00871699999993</v>
      </c>
      <c r="H888" s="7">
        <v>3263113.45</v>
      </c>
      <c r="I888" s="7">
        <v>3534584.77</v>
      </c>
      <c r="J888" s="7">
        <v>4832261.43</v>
      </c>
      <c r="K888" s="8">
        <v>105</v>
      </c>
      <c r="L888" s="8">
        <v>112</v>
      </c>
      <c r="M888" s="8">
        <v>164</v>
      </c>
    </row>
    <row r="889" spans="1:13" x14ac:dyDescent="0.25">
      <c r="A889" s="4" t="s">
        <v>54</v>
      </c>
      <c r="B889" s="5" t="s">
        <v>1</v>
      </c>
      <c r="C889" s="4" t="s">
        <v>8</v>
      </c>
      <c r="D889" s="5" t="s">
        <v>59</v>
      </c>
      <c r="E889" s="6">
        <v>92.946933999999999</v>
      </c>
      <c r="F889" s="6">
        <v>76.556061</v>
      </c>
      <c r="G889" s="6">
        <v>108.39144499999999</v>
      </c>
      <c r="H889" s="7">
        <v>1240211.33</v>
      </c>
      <c r="I889" s="7">
        <v>1003377.24</v>
      </c>
      <c r="J889" s="7">
        <v>1420173.65</v>
      </c>
      <c r="K889" s="8">
        <v>121</v>
      </c>
      <c r="L889" s="8">
        <v>82</v>
      </c>
      <c r="M889" s="8">
        <v>114</v>
      </c>
    </row>
    <row r="890" spans="1:13" x14ac:dyDescent="0.25">
      <c r="A890" s="4" t="s">
        <v>54</v>
      </c>
      <c r="B890" s="5" t="s">
        <v>1</v>
      </c>
      <c r="C890" s="4" t="s">
        <v>8</v>
      </c>
      <c r="D890" s="5" t="s">
        <v>60</v>
      </c>
      <c r="E890" s="6">
        <v>150.18091899999999</v>
      </c>
      <c r="F890" s="6">
        <v>104.33695999999999</v>
      </c>
      <c r="G890" s="6">
        <v>120.33120599999998</v>
      </c>
      <c r="H890" s="7">
        <v>1683882.7</v>
      </c>
      <c r="I890" s="7">
        <v>1437577.78</v>
      </c>
      <c r="J890" s="7">
        <v>1767340.34</v>
      </c>
      <c r="K890" s="8">
        <v>135</v>
      </c>
      <c r="L890" s="8">
        <v>95</v>
      </c>
      <c r="M890" s="8">
        <v>105</v>
      </c>
    </row>
    <row r="891" spans="1:13" x14ac:dyDescent="0.25">
      <c r="A891" s="4" t="s">
        <v>54</v>
      </c>
      <c r="B891" s="5" t="s">
        <v>1</v>
      </c>
      <c r="C891" s="4" t="s">
        <v>8</v>
      </c>
      <c r="D891" s="5" t="s">
        <v>61</v>
      </c>
      <c r="E891" s="6">
        <v>51.778578000000003</v>
      </c>
      <c r="F891" s="6">
        <v>25.888600999999998</v>
      </c>
      <c r="G891" s="6">
        <v>35.778537</v>
      </c>
      <c r="H891" s="7">
        <v>890935.64</v>
      </c>
      <c r="I891" s="7">
        <v>275344.87</v>
      </c>
      <c r="J891" s="7">
        <v>526038.5</v>
      </c>
      <c r="K891" s="8">
        <v>23</v>
      </c>
      <c r="L891" s="8">
        <v>13</v>
      </c>
      <c r="M891" s="8">
        <v>23</v>
      </c>
    </row>
    <row r="892" spans="1:13" x14ac:dyDescent="0.25">
      <c r="A892" s="4" t="s">
        <v>55</v>
      </c>
      <c r="B892" s="5" t="s">
        <v>1</v>
      </c>
      <c r="C892" s="4" t="s">
        <v>4</v>
      </c>
      <c r="D892" s="5" t="s">
        <v>59</v>
      </c>
      <c r="E892" s="6">
        <v>48.182659999999991</v>
      </c>
      <c r="F892" s="6">
        <v>2.8874930000000001</v>
      </c>
      <c r="G892" s="6">
        <v>5.8524729999999998</v>
      </c>
      <c r="H892" s="7">
        <v>671828.96</v>
      </c>
      <c r="I892" s="7">
        <v>44488.59</v>
      </c>
      <c r="J892" s="7">
        <v>66547.39</v>
      </c>
      <c r="K892" s="8">
        <v>73</v>
      </c>
      <c r="L892" s="8">
        <v>6</v>
      </c>
      <c r="M892" s="8">
        <v>10</v>
      </c>
    </row>
    <row r="893" spans="1:13" x14ac:dyDescent="0.25">
      <c r="A893" s="4" t="s">
        <v>55</v>
      </c>
      <c r="B893" s="5" t="s">
        <v>1</v>
      </c>
      <c r="C893" s="4" t="s">
        <v>4</v>
      </c>
      <c r="D893" s="5" t="s">
        <v>60</v>
      </c>
      <c r="E893" s="6">
        <v>313.22326500000008</v>
      </c>
      <c r="F893" s="6">
        <v>12.335601</v>
      </c>
      <c r="G893" s="6">
        <v>11.194120000000002</v>
      </c>
      <c r="H893" s="7">
        <v>5587117.75</v>
      </c>
      <c r="I893" s="7">
        <v>226905.98</v>
      </c>
      <c r="J893" s="7">
        <v>117830.64</v>
      </c>
      <c r="K893" s="8">
        <v>264</v>
      </c>
      <c r="L893" s="8">
        <v>16</v>
      </c>
      <c r="M893" s="8">
        <v>14</v>
      </c>
    </row>
    <row r="894" spans="1:13" x14ac:dyDescent="0.25">
      <c r="A894" s="4" t="s">
        <v>55</v>
      </c>
      <c r="B894" s="5" t="s">
        <v>1</v>
      </c>
      <c r="C894" s="4" t="s">
        <v>4</v>
      </c>
      <c r="D894" s="5" t="s">
        <v>61</v>
      </c>
      <c r="E894" s="6">
        <v>109.17650500000001</v>
      </c>
      <c r="F894" s="6">
        <v>0</v>
      </c>
      <c r="G894" s="6">
        <v>0</v>
      </c>
      <c r="H894" s="7">
        <v>1667722.92</v>
      </c>
      <c r="I894" s="7">
        <v>0</v>
      </c>
      <c r="J894" s="7">
        <v>0</v>
      </c>
      <c r="K894" s="8">
        <v>23</v>
      </c>
      <c r="L894" s="8">
        <v>0</v>
      </c>
      <c r="M894" s="8">
        <v>0</v>
      </c>
    </row>
    <row r="895" spans="1:13" x14ac:dyDescent="0.25">
      <c r="A895" s="4" t="s">
        <v>55</v>
      </c>
      <c r="B895" s="5" t="s">
        <v>1</v>
      </c>
      <c r="C895" s="4" t="s">
        <v>5</v>
      </c>
      <c r="D895" s="5" t="s">
        <v>59</v>
      </c>
      <c r="E895" s="6">
        <v>115.85392800000001</v>
      </c>
      <c r="F895" s="6">
        <v>119.679423</v>
      </c>
      <c r="G895" s="6">
        <v>162.13345699999999</v>
      </c>
      <c r="H895" s="7">
        <v>1522834.81</v>
      </c>
      <c r="I895" s="7">
        <v>1873380.26</v>
      </c>
      <c r="J895" s="7">
        <v>3256049.86</v>
      </c>
      <c r="K895" s="8">
        <v>143</v>
      </c>
      <c r="L895" s="8">
        <v>133</v>
      </c>
      <c r="M895" s="8">
        <v>131</v>
      </c>
    </row>
    <row r="896" spans="1:13" x14ac:dyDescent="0.25">
      <c r="A896" s="4" t="s">
        <v>55</v>
      </c>
      <c r="B896" s="5" t="s">
        <v>1</v>
      </c>
      <c r="C896" s="4" t="s">
        <v>5</v>
      </c>
      <c r="D896" s="5" t="s">
        <v>60</v>
      </c>
      <c r="E896" s="6">
        <v>1150.2321920000002</v>
      </c>
      <c r="F896" s="6">
        <v>1151.5308400000001</v>
      </c>
      <c r="G896" s="6">
        <v>1138.1403170000001</v>
      </c>
      <c r="H896" s="7">
        <v>20418464.539999999</v>
      </c>
      <c r="I896" s="7">
        <v>23106609.300000001</v>
      </c>
      <c r="J896" s="7">
        <v>23145406.48</v>
      </c>
      <c r="K896" s="8">
        <v>892</v>
      </c>
      <c r="L896" s="8">
        <v>830</v>
      </c>
      <c r="M896" s="8">
        <v>769</v>
      </c>
    </row>
    <row r="897" spans="1:13" x14ac:dyDescent="0.25">
      <c r="A897" s="4" t="s">
        <v>55</v>
      </c>
      <c r="B897" s="5" t="s">
        <v>1</v>
      </c>
      <c r="C897" s="4" t="s">
        <v>5</v>
      </c>
      <c r="D897" s="5" t="s">
        <v>61</v>
      </c>
      <c r="E897" s="6">
        <v>294.73147</v>
      </c>
      <c r="F897" s="6">
        <v>397.54943199999997</v>
      </c>
      <c r="G897" s="6">
        <v>353.43243699999999</v>
      </c>
      <c r="H897" s="7">
        <v>6287254.5300000003</v>
      </c>
      <c r="I897" s="7">
        <v>9591570.5099999998</v>
      </c>
      <c r="J897" s="7">
        <v>8991570.7300000004</v>
      </c>
      <c r="K897" s="8">
        <v>98</v>
      </c>
      <c r="L897" s="8">
        <v>112</v>
      </c>
      <c r="M897" s="8">
        <v>106</v>
      </c>
    </row>
    <row r="898" spans="1:13" x14ac:dyDescent="0.25">
      <c r="A898" s="4" t="s">
        <v>55</v>
      </c>
      <c r="B898" s="5" t="s">
        <v>1</v>
      </c>
      <c r="C898" s="4" t="s">
        <v>6</v>
      </c>
      <c r="D898" s="5" t="s">
        <v>59</v>
      </c>
      <c r="E898" s="6">
        <v>185.38795400000001</v>
      </c>
      <c r="F898" s="6">
        <v>206.90440900000002</v>
      </c>
      <c r="G898" s="6">
        <v>236.26714499999994</v>
      </c>
      <c r="H898" s="7">
        <v>2850841.88</v>
      </c>
      <c r="I898" s="7">
        <v>3353415.41</v>
      </c>
      <c r="J898" s="7">
        <v>3842838.71</v>
      </c>
      <c r="K898" s="8">
        <v>237</v>
      </c>
      <c r="L898" s="8">
        <v>260</v>
      </c>
      <c r="M898" s="8">
        <v>290</v>
      </c>
    </row>
    <row r="899" spans="1:13" x14ac:dyDescent="0.25">
      <c r="A899" s="4" t="s">
        <v>55</v>
      </c>
      <c r="B899" s="5" t="s">
        <v>1</v>
      </c>
      <c r="C899" s="4" t="s">
        <v>6</v>
      </c>
      <c r="D899" s="5" t="s">
        <v>60</v>
      </c>
      <c r="E899" s="6">
        <v>1331.3636450000001</v>
      </c>
      <c r="F899" s="6">
        <v>1428.0249119999999</v>
      </c>
      <c r="G899" s="6">
        <v>1545.4711120000002</v>
      </c>
      <c r="H899" s="7">
        <v>23135455.969999999</v>
      </c>
      <c r="I899" s="7">
        <v>27585637.23</v>
      </c>
      <c r="J899" s="7">
        <v>31511765.370000001</v>
      </c>
      <c r="K899" s="8">
        <v>1240</v>
      </c>
      <c r="L899" s="8">
        <v>1177</v>
      </c>
      <c r="M899" s="8">
        <v>1254</v>
      </c>
    </row>
    <row r="900" spans="1:13" x14ac:dyDescent="0.25">
      <c r="A900" s="4" t="s">
        <v>55</v>
      </c>
      <c r="B900" s="5" t="s">
        <v>1</v>
      </c>
      <c r="C900" s="4" t="s">
        <v>6</v>
      </c>
      <c r="D900" s="5" t="s">
        <v>61</v>
      </c>
      <c r="E900" s="6">
        <v>280.40435499999995</v>
      </c>
      <c r="F900" s="6">
        <v>403.43980399999998</v>
      </c>
      <c r="G900" s="6">
        <v>385.50623900000005</v>
      </c>
      <c r="H900" s="7">
        <v>6923778.5</v>
      </c>
      <c r="I900" s="7">
        <v>9530687.0999999996</v>
      </c>
      <c r="J900" s="7">
        <v>8829286.4399999995</v>
      </c>
      <c r="K900" s="8">
        <v>96</v>
      </c>
      <c r="L900" s="8">
        <v>122</v>
      </c>
      <c r="M900" s="8">
        <v>113</v>
      </c>
    </row>
    <row r="901" spans="1:13" x14ac:dyDescent="0.25">
      <c r="A901" s="4" t="s">
        <v>55</v>
      </c>
      <c r="B901" s="5" t="s">
        <v>1</v>
      </c>
      <c r="C901" s="4" t="s">
        <v>7</v>
      </c>
      <c r="D901" s="5" t="s">
        <v>59</v>
      </c>
      <c r="E901" s="6">
        <v>326.75651400000004</v>
      </c>
      <c r="F901" s="6">
        <v>360.98223300000001</v>
      </c>
      <c r="G901" s="6">
        <v>365.81537999999995</v>
      </c>
      <c r="H901" s="7">
        <v>5698097.5499999998</v>
      </c>
      <c r="I901" s="7">
        <v>6733477.1900000004</v>
      </c>
      <c r="J901" s="7">
        <v>5822945.1600000001</v>
      </c>
      <c r="K901" s="8">
        <v>324</v>
      </c>
      <c r="L901" s="8">
        <v>372</v>
      </c>
      <c r="M901" s="8">
        <v>384</v>
      </c>
    </row>
    <row r="902" spans="1:13" x14ac:dyDescent="0.25">
      <c r="A902" s="4" t="s">
        <v>55</v>
      </c>
      <c r="B902" s="5" t="s">
        <v>1</v>
      </c>
      <c r="C902" s="4" t="s">
        <v>7</v>
      </c>
      <c r="D902" s="5" t="s">
        <v>60</v>
      </c>
      <c r="E902" s="6">
        <v>1868.5841829999999</v>
      </c>
      <c r="F902" s="6">
        <v>2096.2528419999999</v>
      </c>
      <c r="G902" s="6">
        <v>1863.8870449999997</v>
      </c>
      <c r="H902" s="7">
        <v>34379341.270000003</v>
      </c>
      <c r="I902" s="7">
        <v>41274577.829999998</v>
      </c>
      <c r="J902" s="7">
        <v>33615596.200000003</v>
      </c>
      <c r="K902" s="8">
        <v>1404</v>
      </c>
      <c r="L902" s="8">
        <v>1412</v>
      </c>
      <c r="M902" s="8">
        <v>1238</v>
      </c>
    </row>
    <row r="903" spans="1:13" x14ac:dyDescent="0.25">
      <c r="A903" s="4" t="s">
        <v>55</v>
      </c>
      <c r="B903" s="5" t="s">
        <v>1</v>
      </c>
      <c r="C903" s="4" t="s">
        <v>7</v>
      </c>
      <c r="D903" s="5" t="s">
        <v>61</v>
      </c>
      <c r="E903" s="6">
        <v>469.45052199999981</v>
      </c>
      <c r="F903" s="6">
        <v>582.71108199999992</v>
      </c>
      <c r="G903" s="6">
        <v>540.11664599999995</v>
      </c>
      <c r="H903" s="7">
        <v>10172102.23</v>
      </c>
      <c r="I903" s="7">
        <v>12250910.77</v>
      </c>
      <c r="J903" s="7">
        <v>12152982.9</v>
      </c>
      <c r="K903" s="8">
        <v>156</v>
      </c>
      <c r="L903" s="8">
        <v>173</v>
      </c>
      <c r="M903" s="8">
        <v>163</v>
      </c>
    </row>
    <row r="904" spans="1:13" x14ac:dyDescent="0.25">
      <c r="A904" s="4" t="s">
        <v>55</v>
      </c>
      <c r="B904" s="5" t="s">
        <v>1</v>
      </c>
      <c r="C904" s="4" t="s">
        <v>8</v>
      </c>
      <c r="D904" s="5" t="s">
        <v>59</v>
      </c>
      <c r="E904" s="6">
        <v>41.872320999999999</v>
      </c>
      <c r="F904" s="6">
        <v>35.210166999999998</v>
      </c>
      <c r="G904" s="6">
        <v>27.379449000000001</v>
      </c>
      <c r="H904" s="7">
        <v>695657.22</v>
      </c>
      <c r="I904" s="7">
        <v>640539.19999999995</v>
      </c>
      <c r="J904" s="7">
        <v>512626.33</v>
      </c>
      <c r="K904" s="8">
        <v>41</v>
      </c>
      <c r="L904" s="8">
        <v>31</v>
      </c>
      <c r="M904" s="8">
        <v>28</v>
      </c>
    </row>
    <row r="905" spans="1:13" x14ac:dyDescent="0.25">
      <c r="A905" s="4" t="s">
        <v>55</v>
      </c>
      <c r="B905" s="5" t="s">
        <v>1</v>
      </c>
      <c r="C905" s="4" t="s">
        <v>8</v>
      </c>
      <c r="D905" s="5" t="s">
        <v>60</v>
      </c>
      <c r="E905" s="6">
        <v>119.545354</v>
      </c>
      <c r="F905" s="6">
        <v>112.66092400000001</v>
      </c>
      <c r="G905" s="6">
        <v>163.17941000000002</v>
      </c>
      <c r="H905" s="7">
        <v>2702249.98</v>
      </c>
      <c r="I905" s="7">
        <v>1969143.07</v>
      </c>
      <c r="J905" s="7">
        <v>3372146.88</v>
      </c>
      <c r="K905" s="8">
        <v>98</v>
      </c>
      <c r="L905" s="8">
        <v>92</v>
      </c>
      <c r="M905" s="8">
        <v>118</v>
      </c>
    </row>
    <row r="906" spans="1:13" x14ac:dyDescent="0.25">
      <c r="A906" s="4" t="s">
        <v>55</v>
      </c>
      <c r="B906" s="5" t="s">
        <v>1</v>
      </c>
      <c r="C906" s="4" t="s">
        <v>8</v>
      </c>
      <c r="D906" s="5" t="s">
        <v>61</v>
      </c>
      <c r="E906" s="6">
        <v>64.390804000000003</v>
      </c>
      <c r="F906" s="6">
        <v>37.953992999999997</v>
      </c>
      <c r="G906" s="6">
        <v>34.964019999999998</v>
      </c>
      <c r="H906" s="7">
        <v>1932898.8</v>
      </c>
      <c r="I906" s="7">
        <v>974899.37</v>
      </c>
      <c r="J906" s="7">
        <v>734035.88</v>
      </c>
      <c r="K906" s="8">
        <v>19</v>
      </c>
      <c r="L906" s="8">
        <v>15</v>
      </c>
      <c r="M906" s="8">
        <v>13</v>
      </c>
    </row>
    <row r="907" spans="1:13" x14ac:dyDescent="0.25">
      <c r="A907" s="4" t="s">
        <v>56</v>
      </c>
      <c r="B907" s="5" t="s">
        <v>1</v>
      </c>
      <c r="C907" s="4" t="s">
        <v>4</v>
      </c>
      <c r="D907" s="5" t="s">
        <v>59</v>
      </c>
      <c r="E907" s="6">
        <v>22.580913999999993</v>
      </c>
      <c r="F907" s="6">
        <v>10.293369</v>
      </c>
      <c r="G907" s="6">
        <v>8.5417120000000004</v>
      </c>
      <c r="H907" s="7">
        <v>214196.84</v>
      </c>
      <c r="I907" s="7">
        <v>112480.52</v>
      </c>
      <c r="J907" s="7">
        <v>107377.08</v>
      </c>
      <c r="K907" s="8">
        <v>38</v>
      </c>
      <c r="L907" s="8">
        <v>17</v>
      </c>
      <c r="M907" s="8">
        <v>14</v>
      </c>
    </row>
    <row r="908" spans="1:13" x14ac:dyDescent="0.25">
      <c r="A908" s="4" t="s">
        <v>56</v>
      </c>
      <c r="B908" s="5" t="s">
        <v>1</v>
      </c>
      <c r="C908" s="4" t="s">
        <v>4</v>
      </c>
      <c r="D908" s="5" t="s">
        <v>60</v>
      </c>
      <c r="E908" s="6">
        <v>17.030253999999999</v>
      </c>
      <c r="F908" s="6">
        <v>7.7388860000000008</v>
      </c>
      <c r="G908" s="6">
        <v>5.3123609999999992</v>
      </c>
      <c r="H908" s="7">
        <v>163715.60999999999</v>
      </c>
      <c r="I908" s="7">
        <v>105399.52</v>
      </c>
      <c r="J908" s="7">
        <v>45974.19</v>
      </c>
      <c r="K908" s="8">
        <v>24</v>
      </c>
      <c r="L908" s="8">
        <v>12</v>
      </c>
      <c r="M908" s="8">
        <v>5</v>
      </c>
    </row>
    <row r="909" spans="1:13" x14ac:dyDescent="0.25">
      <c r="A909" s="4" t="s">
        <v>56</v>
      </c>
      <c r="B909" s="5" t="s">
        <v>1</v>
      </c>
      <c r="C909" s="4" t="s">
        <v>4</v>
      </c>
      <c r="D909" s="5" t="s">
        <v>61</v>
      </c>
      <c r="E909" s="6">
        <v>7.0757899999999996</v>
      </c>
      <c r="F909" s="6">
        <v>5.8113010000000003</v>
      </c>
      <c r="G909" s="6">
        <v>11.995392000000002</v>
      </c>
      <c r="H909" s="7">
        <v>70878.92</v>
      </c>
      <c r="I909" s="7">
        <v>45443.83</v>
      </c>
      <c r="J909" s="7">
        <v>137118.69</v>
      </c>
      <c r="K909" s="8">
        <v>10</v>
      </c>
      <c r="L909" s="8">
        <v>3</v>
      </c>
      <c r="M909" s="8">
        <v>5</v>
      </c>
    </row>
    <row r="910" spans="1:13" x14ac:dyDescent="0.25">
      <c r="A910" s="4" t="s">
        <v>56</v>
      </c>
      <c r="B910" s="5" t="s">
        <v>1</v>
      </c>
      <c r="C910" s="4" t="s">
        <v>5</v>
      </c>
      <c r="D910" s="5" t="s">
        <v>59</v>
      </c>
      <c r="E910" s="6">
        <v>372.35094899999996</v>
      </c>
      <c r="F910" s="6">
        <v>285.21893599999999</v>
      </c>
      <c r="G910" s="6">
        <v>239.06673600000002</v>
      </c>
      <c r="H910" s="7">
        <v>3534173.14</v>
      </c>
      <c r="I910" s="7">
        <v>3061878.75</v>
      </c>
      <c r="J910" s="7">
        <v>2832319.02</v>
      </c>
      <c r="K910" s="8">
        <v>477</v>
      </c>
      <c r="L910" s="8">
        <v>407</v>
      </c>
      <c r="M910" s="8">
        <v>345</v>
      </c>
    </row>
    <row r="911" spans="1:13" x14ac:dyDescent="0.25">
      <c r="A911" s="4" t="s">
        <v>56</v>
      </c>
      <c r="B911" s="5" t="s">
        <v>1</v>
      </c>
      <c r="C911" s="4" t="s">
        <v>5</v>
      </c>
      <c r="D911" s="5" t="s">
        <v>60</v>
      </c>
      <c r="E911" s="6">
        <v>444.98007800000005</v>
      </c>
      <c r="F911" s="6">
        <v>321.71103400000004</v>
      </c>
      <c r="G911" s="6">
        <v>270.37740400000001</v>
      </c>
      <c r="H911" s="7">
        <v>4395040.2699999996</v>
      </c>
      <c r="I911" s="7">
        <v>3501002.56</v>
      </c>
      <c r="J911" s="7">
        <v>3480255.81</v>
      </c>
      <c r="K911" s="8">
        <v>456</v>
      </c>
      <c r="L911" s="8">
        <v>354</v>
      </c>
      <c r="M911" s="8">
        <v>300</v>
      </c>
    </row>
    <row r="912" spans="1:13" x14ac:dyDescent="0.25">
      <c r="A912" s="4" t="s">
        <v>56</v>
      </c>
      <c r="B912" s="5" t="s">
        <v>1</v>
      </c>
      <c r="C912" s="4" t="s">
        <v>5</v>
      </c>
      <c r="D912" s="5" t="s">
        <v>61</v>
      </c>
      <c r="E912" s="6">
        <v>240.047314</v>
      </c>
      <c r="F912" s="6">
        <v>77.649774999999991</v>
      </c>
      <c r="G912" s="6">
        <v>148.10137599999999</v>
      </c>
      <c r="H912" s="7">
        <v>2297406.1800000002</v>
      </c>
      <c r="I912" s="7">
        <v>875274.62</v>
      </c>
      <c r="J912" s="7">
        <v>1950409.19</v>
      </c>
      <c r="K912" s="8">
        <v>152</v>
      </c>
      <c r="L912" s="8">
        <v>59</v>
      </c>
      <c r="M912" s="8">
        <v>86</v>
      </c>
    </row>
    <row r="913" spans="1:13" x14ac:dyDescent="0.25">
      <c r="A913" s="4" t="s">
        <v>56</v>
      </c>
      <c r="B913" s="5" t="s">
        <v>1</v>
      </c>
      <c r="C913" s="4" t="s">
        <v>6</v>
      </c>
      <c r="D913" s="5" t="s">
        <v>59</v>
      </c>
      <c r="E913" s="6">
        <v>46.729669000000001</v>
      </c>
      <c r="F913" s="6">
        <v>70.201516000000012</v>
      </c>
      <c r="G913" s="6">
        <v>70.826886000000002</v>
      </c>
      <c r="H913" s="7">
        <v>472401.6</v>
      </c>
      <c r="I913" s="7">
        <v>767224.29</v>
      </c>
      <c r="J913" s="7">
        <v>830911.2</v>
      </c>
      <c r="K913" s="8">
        <v>66</v>
      </c>
      <c r="L913" s="8">
        <v>110</v>
      </c>
      <c r="M913" s="8">
        <v>101</v>
      </c>
    </row>
    <row r="914" spans="1:13" x14ac:dyDescent="0.25">
      <c r="A914" s="4" t="s">
        <v>56</v>
      </c>
      <c r="B914" s="5" t="s">
        <v>1</v>
      </c>
      <c r="C914" s="4" t="s">
        <v>6</v>
      </c>
      <c r="D914" s="5" t="s">
        <v>60</v>
      </c>
      <c r="E914" s="6">
        <v>100.830718</v>
      </c>
      <c r="F914" s="6">
        <v>124.15511599999999</v>
      </c>
      <c r="G914" s="6">
        <v>122.65734700000002</v>
      </c>
      <c r="H914" s="7">
        <v>1026219.21</v>
      </c>
      <c r="I914" s="7">
        <v>1526589.59</v>
      </c>
      <c r="J914" s="7">
        <v>1377837.46</v>
      </c>
      <c r="K914" s="8">
        <v>117</v>
      </c>
      <c r="L914" s="8">
        <v>157</v>
      </c>
      <c r="M914" s="8">
        <v>145</v>
      </c>
    </row>
    <row r="915" spans="1:13" x14ac:dyDescent="0.25">
      <c r="A915" s="4" t="s">
        <v>56</v>
      </c>
      <c r="B915" s="5" t="s">
        <v>1</v>
      </c>
      <c r="C915" s="4" t="s">
        <v>6</v>
      </c>
      <c r="D915" s="5" t="s">
        <v>61</v>
      </c>
      <c r="E915" s="6">
        <v>27.755910999999998</v>
      </c>
      <c r="F915" s="6">
        <v>26.812421999999998</v>
      </c>
      <c r="G915" s="6">
        <v>29.902086000000004</v>
      </c>
      <c r="H915" s="7">
        <v>208832.28</v>
      </c>
      <c r="I915" s="7">
        <v>405694.66</v>
      </c>
      <c r="J915" s="7">
        <v>273907.40999999997</v>
      </c>
      <c r="K915" s="8">
        <v>23</v>
      </c>
      <c r="L915" s="8">
        <v>13</v>
      </c>
      <c r="M915" s="8">
        <v>22</v>
      </c>
    </row>
    <row r="916" spans="1:13" x14ac:dyDescent="0.25">
      <c r="A916" s="4" t="s">
        <v>56</v>
      </c>
      <c r="B916" s="5" t="s">
        <v>1</v>
      </c>
      <c r="C916" s="4" t="s">
        <v>7</v>
      </c>
      <c r="D916" s="5" t="s">
        <v>59</v>
      </c>
      <c r="E916" s="6">
        <v>657.72097299999996</v>
      </c>
      <c r="F916" s="6">
        <v>698.99084199999993</v>
      </c>
      <c r="G916" s="6">
        <v>684.35144300000002</v>
      </c>
      <c r="H916" s="7">
        <v>6546605.2199999997</v>
      </c>
      <c r="I916" s="7">
        <v>7616935.4500000002</v>
      </c>
      <c r="J916" s="7">
        <v>7760801.8300000001</v>
      </c>
      <c r="K916" s="8">
        <v>809</v>
      </c>
      <c r="L916" s="8">
        <v>896</v>
      </c>
      <c r="M916" s="8">
        <v>920</v>
      </c>
    </row>
    <row r="917" spans="1:13" x14ac:dyDescent="0.25">
      <c r="A917" s="4" t="s">
        <v>56</v>
      </c>
      <c r="B917" s="5" t="s">
        <v>1</v>
      </c>
      <c r="C917" s="4" t="s">
        <v>7</v>
      </c>
      <c r="D917" s="5" t="s">
        <v>60</v>
      </c>
      <c r="E917" s="6">
        <v>1062.6968690000001</v>
      </c>
      <c r="F917" s="6">
        <v>1095.084331</v>
      </c>
      <c r="G917" s="6">
        <v>1071.0912219999998</v>
      </c>
      <c r="H917" s="7">
        <v>10775224.1</v>
      </c>
      <c r="I917" s="7">
        <v>12792700.960000001</v>
      </c>
      <c r="J917" s="7">
        <v>12126061.84</v>
      </c>
      <c r="K917" s="8">
        <v>1019</v>
      </c>
      <c r="L917" s="8">
        <v>1098</v>
      </c>
      <c r="M917" s="8">
        <v>1094</v>
      </c>
    </row>
    <row r="918" spans="1:13" x14ac:dyDescent="0.25">
      <c r="A918" s="4" t="s">
        <v>56</v>
      </c>
      <c r="B918" s="5" t="s">
        <v>1</v>
      </c>
      <c r="C918" s="4" t="s">
        <v>7</v>
      </c>
      <c r="D918" s="5" t="s">
        <v>61</v>
      </c>
      <c r="E918" s="6">
        <v>411.51195400000006</v>
      </c>
      <c r="F918" s="6">
        <v>193.75429800000001</v>
      </c>
      <c r="G918" s="6">
        <v>274.21927699999998</v>
      </c>
      <c r="H918" s="7">
        <v>3876347.56</v>
      </c>
      <c r="I918" s="7">
        <v>2453468.58</v>
      </c>
      <c r="J918" s="7">
        <v>2855090.88</v>
      </c>
      <c r="K918" s="8">
        <v>280</v>
      </c>
      <c r="L918" s="8">
        <v>122</v>
      </c>
      <c r="M918" s="8">
        <v>171</v>
      </c>
    </row>
    <row r="919" spans="1:13" x14ac:dyDescent="0.25">
      <c r="A919" s="4" t="s">
        <v>56</v>
      </c>
      <c r="B919" s="5" t="s">
        <v>1</v>
      </c>
      <c r="C919" s="4" t="s">
        <v>8</v>
      </c>
      <c r="D919" s="5" t="s">
        <v>59</v>
      </c>
      <c r="E919" s="6">
        <v>0</v>
      </c>
      <c r="F919" s="6">
        <v>46.484905999999995</v>
      </c>
      <c r="G919" s="6">
        <v>40.873058</v>
      </c>
      <c r="H919" s="7">
        <v>0</v>
      </c>
      <c r="I919" s="7">
        <v>448589.9</v>
      </c>
      <c r="J919" s="7">
        <v>436194.47</v>
      </c>
      <c r="K919" s="8">
        <v>0</v>
      </c>
      <c r="L919" s="8">
        <v>66</v>
      </c>
      <c r="M919" s="8">
        <v>57</v>
      </c>
    </row>
    <row r="920" spans="1:13" x14ac:dyDescent="0.25">
      <c r="A920" s="4" t="s">
        <v>56</v>
      </c>
      <c r="B920" s="5" t="s">
        <v>1</v>
      </c>
      <c r="C920" s="4" t="s">
        <v>8</v>
      </c>
      <c r="D920" s="5" t="s">
        <v>60</v>
      </c>
      <c r="E920" s="6">
        <v>0</v>
      </c>
      <c r="F920" s="6">
        <v>76.586264999999997</v>
      </c>
      <c r="G920" s="6">
        <v>76.627143000000004</v>
      </c>
      <c r="H920" s="7">
        <v>0</v>
      </c>
      <c r="I920" s="7">
        <v>828250.97</v>
      </c>
      <c r="J920" s="7">
        <v>881783.52</v>
      </c>
      <c r="K920" s="8">
        <v>0</v>
      </c>
      <c r="L920" s="8">
        <v>82</v>
      </c>
      <c r="M920" s="8">
        <v>71</v>
      </c>
    </row>
    <row r="921" spans="1:13" x14ac:dyDescent="0.25">
      <c r="A921" s="4" t="s">
        <v>56</v>
      </c>
      <c r="B921" s="5" t="s">
        <v>1</v>
      </c>
      <c r="C921" s="4" t="s">
        <v>8</v>
      </c>
      <c r="D921" s="5" t="s">
        <v>61</v>
      </c>
      <c r="E921" s="6">
        <v>0</v>
      </c>
      <c r="F921" s="6">
        <v>20.611198000000002</v>
      </c>
      <c r="G921" s="6">
        <v>15.744260000000001</v>
      </c>
      <c r="H921" s="7">
        <v>0</v>
      </c>
      <c r="I921" s="7">
        <v>238311.48</v>
      </c>
      <c r="J921" s="7">
        <v>130161.27</v>
      </c>
      <c r="K921" s="8">
        <v>0</v>
      </c>
      <c r="L921" s="8">
        <v>10</v>
      </c>
      <c r="M921" s="8">
        <v>12</v>
      </c>
    </row>
    <row r="922" spans="1:13" x14ac:dyDescent="0.25">
      <c r="A922" s="4" t="s">
        <v>57</v>
      </c>
      <c r="B922" s="5" t="s">
        <v>1</v>
      </c>
      <c r="C922" s="4" t="s">
        <v>4</v>
      </c>
      <c r="D922" s="5" t="s">
        <v>59</v>
      </c>
      <c r="E922" s="6">
        <v>122.92877700000003</v>
      </c>
      <c r="F922" s="6">
        <v>47.264842999999999</v>
      </c>
      <c r="G922" s="6">
        <v>22.763289999999998</v>
      </c>
      <c r="H922" s="7">
        <v>1510076.48</v>
      </c>
      <c r="I922" s="7">
        <v>727044.28</v>
      </c>
      <c r="J922" s="7">
        <v>257127.44</v>
      </c>
      <c r="K922" s="8">
        <v>171</v>
      </c>
      <c r="L922" s="8">
        <v>67</v>
      </c>
      <c r="M922" s="8">
        <v>33</v>
      </c>
    </row>
    <row r="923" spans="1:13" x14ac:dyDescent="0.25">
      <c r="A923" s="4" t="s">
        <v>57</v>
      </c>
      <c r="B923" s="5" t="s">
        <v>1</v>
      </c>
      <c r="C923" s="4" t="s">
        <v>4</v>
      </c>
      <c r="D923" s="5" t="s">
        <v>60</v>
      </c>
      <c r="E923" s="6">
        <v>111.886471</v>
      </c>
      <c r="F923" s="6">
        <v>36.039239000000002</v>
      </c>
      <c r="G923" s="6">
        <v>19.903693000000001</v>
      </c>
      <c r="H923" s="7">
        <v>1186687.05</v>
      </c>
      <c r="I923" s="7">
        <v>476958.64</v>
      </c>
      <c r="J923" s="7">
        <v>229889.27</v>
      </c>
      <c r="K923" s="8">
        <v>142</v>
      </c>
      <c r="L923" s="8">
        <v>49</v>
      </c>
      <c r="M923" s="8">
        <v>27</v>
      </c>
    </row>
    <row r="924" spans="1:13" x14ac:dyDescent="0.25">
      <c r="A924" s="4" t="s">
        <v>57</v>
      </c>
      <c r="B924" s="5" t="s">
        <v>1</v>
      </c>
      <c r="C924" s="4" t="s">
        <v>4</v>
      </c>
      <c r="D924" s="5" t="s">
        <v>61</v>
      </c>
      <c r="E924" s="6">
        <v>40.548913000000006</v>
      </c>
      <c r="F924" s="6">
        <v>23.595544999999998</v>
      </c>
      <c r="G924" s="6">
        <v>17.365504000000001</v>
      </c>
      <c r="H924" s="7">
        <v>443677.55</v>
      </c>
      <c r="I924" s="7">
        <v>276814.94</v>
      </c>
      <c r="J924" s="7">
        <v>133101.62</v>
      </c>
      <c r="K924" s="8">
        <v>24</v>
      </c>
      <c r="L924" s="8">
        <v>13</v>
      </c>
      <c r="M924" s="8">
        <v>5</v>
      </c>
    </row>
    <row r="925" spans="1:13" x14ac:dyDescent="0.25">
      <c r="A925" s="4" t="s">
        <v>57</v>
      </c>
      <c r="B925" s="5" t="s">
        <v>1</v>
      </c>
      <c r="C925" s="4" t="s">
        <v>5</v>
      </c>
      <c r="D925" s="5" t="s">
        <v>59</v>
      </c>
      <c r="E925" s="6">
        <v>152.30134000000001</v>
      </c>
      <c r="F925" s="6">
        <v>128.99320299999999</v>
      </c>
      <c r="G925" s="6">
        <v>139.674767</v>
      </c>
      <c r="H925" s="7">
        <v>2036030.19</v>
      </c>
      <c r="I925" s="7">
        <v>1581932.07</v>
      </c>
      <c r="J925" s="7">
        <v>1874738.89</v>
      </c>
      <c r="K925" s="8">
        <v>189</v>
      </c>
      <c r="L925" s="8">
        <v>172</v>
      </c>
      <c r="M925" s="8">
        <v>190</v>
      </c>
    </row>
    <row r="926" spans="1:13" x14ac:dyDescent="0.25">
      <c r="A926" s="4" t="s">
        <v>57</v>
      </c>
      <c r="B926" s="5" t="s">
        <v>1</v>
      </c>
      <c r="C926" s="4" t="s">
        <v>5</v>
      </c>
      <c r="D926" s="5" t="s">
        <v>60</v>
      </c>
      <c r="E926" s="6">
        <v>228.97974599999995</v>
      </c>
      <c r="F926" s="6">
        <v>262.56910299999998</v>
      </c>
      <c r="G926" s="6">
        <v>210.243425</v>
      </c>
      <c r="H926" s="7">
        <v>2841075.87</v>
      </c>
      <c r="I926" s="7">
        <v>3485587.48</v>
      </c>
      <c r="J926" s="7">
        <v>3014731.89</v>
      </c>
      <c r="K926" s="8">
        <v>215</v>
      </c>
      <c r="L926" s="8">
        <v>280</v>
      </c>
      <c r="M926" s="8">
        <v>233</v>
      </c>
    </row>
    <row r="927" spans="1:13" x14ac:dyDescent="0.25">
      <c r="A927" s="4" t="s">
        <v>57</v>
      </c>
      <c r="B927" s="5" t="s">
        <v>1</v>
      </c>
      <c r="C927" s="4" t="s">
        <v>5</v>
      </c>
      <c r="D927" s="5" t="s">
        <v>61</v>
      </c>
      <c r="E927" s="6">
        <v>105.588849</v>
      </c>
      <c r="F927" s="6">
        <v>43.037984999999999</v>
      </c>
      <c r="G927" s="6">
        <v>95.419706000000005</v>
      </c>
      <c r="H927" s="7">
        <v>1449001.55</v>
      </c>
      <c r="I927" s="7">
        <v>608794.26</v>
      </c>
      <c r="J927" s="7">
        <v>1460127.86</v>
      </c>
      <c r="K927" s="8">
        <v>56</v>
      </c>
      <c r="L927" s="8">
        <v>30</v>
      </c>
      <c r="M927" s="8">
        <v>52</v>
      </c>
    </row>
    <row r="928" spans="1:13" x14ac:dyDescent="0.25">
      <c r="A928" s="4" t="s">
        <v>57</v>
      </c>
      <c r="B928" s="5" t="s">
        <v>1</v>
      </c>
      <c r="C928" s="4" t="s">
        <v>6</v>
      </c>
      <c r="D928" s="5" t="s">
        <v>59</v>
      </c>
      <c r="E928" s="6">
        <v>99.904803999999999</v>
      </c>
      <c r="F928" s="6">
        <v>138.90297000000001</v>
      </c>
      <c r="G928" s="6">
        <v>145.01656</v>
      </c>
      <c r="H928" s="7">
        <v>1378789.37</v>
      </c>
      <c r="I928" s="7">
        <v>2398587.2799999998</v>
      </c>
      <c r="J928" s="7">
        <v>1939062.35</v>
      </c>
      <c r="K928" s="8">
        <v>136</v>
      </c>
      <c r="L928" s="8">
        <v>178</v>
      </c>
      <c r="M928" s="8">
        <v>191</v>
      </c>
    </row>
    <row r="929" spans="1:13" x14ac:dyDescent="0.25">
      <c r="A929" s="4" t="s">
        <v>57</v>
      </c>
      <c r="B929" s="5" t="s">
        <v>1</v>
      </c>
      <c r="C929" s="4" t="s">
        <v>6</v>
      </c>
      <c r="D929" s="5" t="s">
        <v>60</v>
      </c>
      <c r="E929" s="6">
        <v>206.391322</v>
      </c>
      <c r="F929" s="6">
        <v>281.76277699999997</v>
      </c>
      <c r="G929" s="6">
        <v>330.67185700000005</v>
      </c>
      <c r="H929" s="7">
        <v>2512793.96</v>
      </c>
      <c r="I929" s="7">
        <v>3958935.47</v>
      </c>
      <c r="J929" s="7">
        <v>4069588.3</v>
      </c>
      <c r="K929" s="8">
        <v>250</v>
      </c>
      <c r="L929" s="8">
        <v>310</v>
      </c>
      <c r="M929" s="8">
        <v>380</v>
      </c>
    </row>
    <row r="930" spans="1:13" x14ac:dyDescent="0.25">
      <c r="A930" s="4" t="s">
        <v>57</v>
      </c>
      <c r="B930" s="5" t="s">
        <v>1</v>
      </c>
      <c r="C930" s="4" t="s">
        <v>6</v>
      </c>
      <c r="D930" s="5" t="s">
        <v>61</v>
      </c>
      <c r="E930" s="6">
        <v>55.508033999999995</v>
      </c>
      <c r="F930" s="6">
        <v>101.99937000000001</v>
      </c>
      <c r="G930" s="6">
        <v>113.351326</v>
      </c>
      <c r="H930" s="7">
        <v>627053.71</v>
      </c>
      <c r="I930" s="7">
        <v>1566263.08</v>
      </c>
      <c r="J930" s="7">
        <v>1730091.52</v>
      </c>
      <c r="K930" s="8">
        <v>39</v>
      </c>
      <c r="L930" s="8">
        <v>54</v>
      </c>
      <c r="M930" s="8">
        <v>68</v>
      </c>
    </row>
    <row r="931" spans="1:13" x14ac:dyDescent="0.25">
      <c r="A931" s="4" t="s">
        <v>57</v>
      </c>
      <c r="B931" s="5" t="s">
        <v>1</v>
      </c>
      <c r="C931" s="4" t="s">
        <v>7</v>
      </c>
      <c r="D931" s="5" t="s">
        <v>59</v>
      </c>
      <c r="E931" s="6">
        <v>401.60634599999997</v>
      </c>
      <c r="F931" s="6">
        <v>412.58916600000003</v>
      </c>
      <c r="G931" s="6">
        <v>416.10461600000008</v>
      </c>
      <c r="H931" s="7">
        <v>5159089.2699999996</v>
      </c>
      <c r="I931" s="7">
        <v>6352430.3700000001</v>
      </c>
      <c r="J931" s="7">
        <v>5598722.3799999999</v>
      </c>
      <c r="K931" s="8">
        <v>453</v>
      </c>
      <c r="L931" s="8">
        <v>454</v>
      </c>
      <c r="M931" s="8">
        <v>460</v>
      </c>
    </row>
    <row r="932" spans="1:13" x14ac:dyDescent="0.25">
      <c r="A932" s="4" t="s">
        <v>57</v>
      </c>
      <c r="B932" s="5" t="s">
        <v>1</v>
      </c>
      <c r="C932" s="4" t="s">
        <v>7</v>
      </c>
      <c r="D932" s="5" t="s">
        <v>60</v>
      </c>
      <c r="E932" s="6">
        <v>760.8268999999998</v>
      </c>
      <c r="F932" s="6">
        <v>655.81636400000002</v>
      </c>
      <c r="G932" s="6">
        <v>722.52624300000002</v>
      </c>
      <c r="H932" s="7">
        <v>9977462.1199999992</v>
      </c>
      <c r="I932" s="7">
        <v>9392656.0899999999</v>
      </c>
      <c r="J932" s="7">
        <v>9427204.5</v>
      </c>
      <c r="K932" s="8">
        <v>570</v>
      </c>
      <c r="L932" s="8">
        <v>547</v>
      </c>
      <c r="M932" s="8">
        <v>597</v>
      </c>
    </row>
    <row r="933" spans="1:13" x14ac:dyDescent="0.25">
      <c r="A933" s="4" t="s">
        <v>57</v>
      </c>
      <c r="B933" s="5" t="s">
        <v>1</v>
      </c>
      <c r="C933" s="4" t="s">
        <v>7</v>
      </c>
      <c r="D933" s="5" t="s">
        <v>61</v>
      </c>
      <c r="E933" s="6">
        <v>356.38289900000001</v>
      </c>
      <c r="F933" s="6">
        <v>336.01475599999992</v>
      </c>
      <c r="G933" s="6">
        <v>410.02245200000004</v>
      </c>
      <c r="H933" s="7">
        <v>4383775.18</v>
      </c>
      <c r="I933" s="7">
        <v>5012559.4800000004</v>
      </c>
      <c r="J933" s="7">
        <v>5512986.54</v>
      </c>
      <c r="K933" s="8">
        <v>166</v>
      </c>
      <c r="L933" s="8">
        <v>161</v>
      </c>
      <c r="M933" s="8">
        <v>188</v>
      </c>
    </row>
    <row r="934" spans="1:13" x14ac:dyDescent="0.25">
      <c r="A934" s="4" t="s">
        <v>57</v>
      </c>
      <c r="B934" s="5" t="s">
        <v>1</v>
      </c>
      <c r="C934" s="4" t="s">
        <v>8</v>
      </c>
      <c r="D934" s="5" t="s">
        <v>59</v>
      </c>
      <c r="E934" s="6">
        <v>34.217454000000004</v>
      </c>
      <c r="F934" s="6">
        <v>33.080167000000003</v>
      </c>
      <c r="G934" s="6">
        <v>31.558397999999997</v>
      </c>
      <c r="H934" s="7">
        <v>453504.01</v>
      </c>
      <c r="I934" s="7">
        <v>560694.04</v>
      </c>
      <c r="J934" s="7">
        <v>552845.14</v>
      </c>
      <c r="K934" s="8">
        <v>37</v>
      </c>
      <c r="L934" s="8">
        <v>36</v>
      </c>
      <c r="M934" s="8">
        <v>33</v>
      </c>
    </row>
    <row r="935" spans="1:13" x14ac:dyDescent="0.25">
      <c r="A935" s="4" t="s">
        <v>57</v>
      </c>
      <c r="B935" s="5" t="s">
        <v>1</v>
      </c>
      <c r="C935" s="4" t="s">
        <v>8</v>
      </c>
      <c r="D935" s="5" t="s">
        <v>60</v>
      </c>
      <c r="E935" s="6">
        <v>77.608525999999998</v>
      </c>
      <c r="F935" s="6">
        <v>34.439807000000002</v>
      </c>
      <c r="G935" s="6">
        <v>50.568998999999991</v>
      </c>
      <c r="H935" s="7">
        <v>1135516.26</v>
      </c>
      <c r="I935" s="7">
        <v>532199.31999999995</v>
      </c>
      <c r="J935" s="7">
        <v>1046345.64</v>
      </c>
      <c r="K935" s="8">
        <v>52</v>
      </c>
      <c r="L935" s="8">
        <v>34</v>
      </c>
      <c r="M935" s="8">
        <v>52</v>
      </c>
    </row>
    <row r="936" spans="1:13" x14ac:dyDescent="0.25">
      <c r="A936" s="4" t="s">
        <v>57</v>
      </c>
      <c r="B936" s="5" t="s">
        <v>1</v>
      </c>
      <c r="C936" s="4" t="s">
        <v>8</v>
      </c>
      <c r="D936" s="5" t="s">
        <v>61</v>
      </c>
      <c r="E936" s="6">
        <v>21.436908999999996</v>
      </c>
      <c r="F936" s="6">
        <v>20.943776</v>
      </c>
      <c r="G936" s="6">
        <v>12.827526000000001</v>
      </c>
      <c r="H936" s="7">
        <v>241897.98</v>
      </c>
      <c r="I936" s="7">
        <v>452481.01</v>
      </c>
      <c r="J936" s="7">
        <v>160310.26</v>
      </c>
      <c r="K936" s="8">
        <v>10</v>
      </c>
      <c r="L936" s="8">
        <v>12</v>
      </c>
      <c r="M936" s="8">
        <v>10</v>
      </c>
    </row>
    <row r="937" spans="1:13" x14ac:dyDescent="0.25">
      <c r="A937" s="4" t="s">
        <v>58</v>
      </c>
      <c r="B937" s="5" t="s">
        <v>1</v>
      </c>
      <c r="C937" s="4" t="s">
        <v>4</v>
      </c>
      <c r="D937" s="5" t="s">
        <v>59</v>
      </c>
      <c r="E937" s="6">
        <v>41.764050000000005</v>
      </c>
      <c r="F937" s="6">
        <v>16.177384</v>
      </c>
      <c r="G937" s="6">
        <v>10.179001</v>
      </c>
      <c r="H937" s="7">
        <v>553781.49</v>
      </c>
      <c r="I937" s="7">
        <v>259540.45</v>
      </c>
      <c r="J937" s="7">
        <v>80948.899999999994</v>
      </c>
      <c r="K937" s="8">
        <v>61</v>
      </c>
      <c r="L937" s="8">
        <v>17</v>
      </c>
      <c r="M937" s="8">
        <v>11</v>
      </c>
    </row>
    <row r="938" spans="1:13" x14ac:dyDescent="0.25">
      <c r="A938" s="4" t="s">
        <v>58</v>
      </c>
      <c r="B938" s="5" t="s">
        <v>1</v>
      </c>
      <c r="C938" s="4" t="s">
        <v>4</v>
      </c>
      <c r="D938" s="5" t="s">
        <v>60</v>
      </c>
      <c r="E938" s="6">
        <v>75.601973999999998</v>
      </c>
      <c r="F938" s="6">
        <v>4.7962730000000002</v>
      </c>
      <c r="G938" s="6">
        <v>5.6915230000000001</v>
      </c>
      <c r="H938" s="7">
        <v>903897.87</v>
      </c>
      <c r="I938" s="7">
        <v>52907.42</v>
      </c>
      <c r="J938" s="7">
        <v>41430.480000000003</v>
      </c>
      <c r="K938" s="8">
        <v>70</v>
      </c>
      <c r="L938" s="8">
        <v>6</v>
      </c>
      <c r="M938" s="8">
        <v>6</v>
      </c>
    </row>
    <row r="939" spans="1:13" x14ac:dyDescent="0.25">
      <c r="A939" s="4" t="s">
        <v>58</v>
      </c>
      <c r="B939" s="5" t="s">
        <v>1</v>
      </c>
      <c r="C939" s="4" t="s">
        <v>4</v>
      </c>
      <c r="D939" s="5" t="s">
        <v>61</v>
      </c>
      <c r="E939" s="6">
        <v>8.6174730000000004</v>
      </c>
      <c r="F939" s="6">
        <v>4.5557040000000004</v>
      </c>
      <c r="G939" s="6">
        <v>5.318168</v>
      </c>
      <c r="H939" s="7">
        <v>106910.11</v>
      </c>
      <c r="I939" s="7">
        <v>79332.800000000003</v>
      </c>
      <c r="J939" s="7">
        <v>30450.58</v>
      </c>
      <c r="K939" s="8">
        <v>5</v>
      </c>
      <c r="L939" s="8">
        <v>2</v>
      </c>
      <c r="M939" s="8">
        <v>5</v>
      </c>
    </row>
    <row r="940" spans="1:13" x14ac:dyDescent="0.25">
      <c r="A940" s="4" t="s">
        <v>58</v>
      </c>
      <c r="B940" s="5" t="s">
        <v>1</v>
      </c>
      <c r="C940" s="4" t="s">
        <v>5</v>
      </c>
      <c r="D940" s="5" t="s">
        <v>59</v>
      </c>
      <c r="E940" s="6">
        <v>114.20296</v>
      </c>
      <c r="F940" s="6">
        <v>104.66501900000002</v>
      </c>
      <c r="G940" s="6">
        <v>143.80704</v>
      </c>
      <c r="H940" s="7">
        <v>1474766.19</v>
      </c>
      <c r="I940" s="7">
        <v>1338260.33</v>
      </c>
      <c r="J940" s="7">
        <v>1692785</v>
      </c>
      <c r="K940" s="8">
        <v>149</v>
      </c>
      <c r="L940" s="8">
        <v>138</v>
      </c>
      <c r="M940" s="8">
        <v>191</v>
      </c>
    </row>
    <row r="941" spans="1:13" x14ac:dyDescent="0.25">
      <c r="A941" s="4" t="s">
        <v>58</v>
      </c>
      <c r="B941" s="5" t="s">
        <v>1</v>
      </c>
      <c r="C941" s="4" t="s">
        <v>5</v>
      </c>
      <c r="D941" s="5" t="s">
        <v>60</v>
      </c>
      <c r="E941" s="6">
        <v>143.13738899999998</v>
      </c>
      <c r="F941" s="6">
        <v>140.87435199999999</v>
      </c>
      <c r="G941" s="6">
        <v>165.47576200000003</v>
      </c>
      <c r="H941" s="7">
        <v>2506025.17</v>
      </c>
      <c r="I941" s="7">
        <v>2522715.6</v>
      </c>
      <c r="J941" s="7">
        <v>2038183.53</v>
      </c>
      <c r="K941" s="8">
        <v>153</v>
      </c>
      <c r="L941" s="8">
        <v>153</v>
      </c>
      <c r="M941" s="8">
        <v>154</v>
      </c>
    </row>
    <row r="942" spans="1:13" x14ac:dyDescent="0.25">
      <c r="A942" s="4" t="s">
        <v>58</v>
      </c>
      <c r="B942" s="5" t="s">
        <v>1</v>
      </c>
      <c r="C942" s="4" t="s">
        <v>5</v>
      </c>
      <c r="D942" s="5" t="s">
        <v>61</v>
      </c>
      <c r="E942" s="6">
        <v>33.799014999999997</v>
      </c>
      <c r="F942" s="6">
        <v>53.247626999999994</v>
      </c>
      <c r="G942" s="6">
        <v>83.276224000000013</v>
      </c>
      <c r="H942" s="7">
        <v>373926.99</v>
      </c>
      <c r="I942" s="7">
        <v>818439.49</v>
      </c>
      <c r="J942" s="7">
        <v>1081676.8799999999</v>
      </c>
      <c r="K942" s="8">
        <v>23</v>
      </c>
      <c r="L942" s="8">
        <v>35</v>
      </c>
      <c r="M942" s="8">
        <v>62</v>
      </c>
    </row>
    <row r="943" spans="1:13" x14ac:dyDescent="0.25">
      <c r="A943" s="4" t="s">
        <v>58</v>
      </c>
      <c r="B943" s="5" t="s">
        <v>1</v>
      </c>
      <c r="C943" s="4" t="s">
        <v>6</v>
      </c>
      <c r="D943" s="5" t="s">
        <v>59</v>
      </c>
      <c r="E943" s="6">
        <v>71.471210999999997</v>
      </c>
      <c r="F943" s="6">
        <v>110.01276999999999</v>
      </c>
      <c r="G943" s="6">
        <v>100.03952099999998</v>
      </c>
      <c r="H943" s="7">
        <v>863925.44</v>
      </c>
      <c r="I943" s="7">
        <v>1382546.85</v>
      </c>
      <c r="J943" s="7">
        <v>1182662.3899999999</v>
      </c>
      <c r="K943" s="8">
        <v>100</v>
      </c>
      <c r="L943" s="8">
        <v>154</v>
      </c>
      <c r="M943" s="8">
        <v>135</v>
      </c>
    </row>
    <row r="944" spans="1:13" x14ac:dyDescent="0.25">
      <c r="A944" s="4" t="s">
        <v>58</v>
      </c>
      <c r="B944" s="5" t="s">
        <v>1</v>
      </c>
      <c r="C944" s="4" t="s">
        <v>6</v>
      </c>
      <c r="D944" s="5" t="s">
        <v>60</v>
      </c>
      <c r="E944" s="6">
        <v>172.65573799999999</v>
      </c>
      <c r="F944" s="6">
        <v>174.31098800000001</v>
      </c>
      <c r="G944" s="6">
        <v>227.18609699999999</v>
      </c>
      <c r="H944" s="7">
        <v>2289789.2799999998</v>
      </c>
      <c r="I944" s="7">
        <v>2382064.5699999998</v>
      </c>
      <c r="J944" s="7">
        <v>3021092.32</v>
      </c>
      <c r="K944" s="8">
        <v>196</v>
      </c>
      <c r="L944" s="8">
        <v>227</v>
      </c>
      <c r="M944" s="8">
        <v>253</v>
      </c>
    </row>
    <row r="945" spans="1:13" x14ac:dyDescent="0.25">
      <c r="A945" s="4" t="s">
        <v>58</v>
      </c>
      <c r="B945" s="5" t="s">
        <v>1</v>
      </c>
      <c r="C945" s="4" t="s">
        <v>6</v>
      </c>
      <c r="D945" s="5" t="s">
        <v>61</v>
      </c>
      <c r="E945" s="6">
        <v>32.951765000000002</v>
      </c>
      <c r="F945" s="6">
        <v>35.071994000000004</v>
      </c>
      <c r="G945" s="6">
        <v>65.089977000000019</v>
      </c>
      <c r="H945" s="7">
        <v>415362.91</v>
      </c>
      <c r="I945" s="7">
        <v>413627.16</v>
      </c>
      <c r="J945" s="7">
        <v>670559.61</v>
      </c>
      <c r="K945" s="8">
        <v>14</v>
      </c>
      <c r="L945" s="8">
        <v>21</v>
      </c>
      <c r="M945" s="8">
        <v>38</v>
      </c>
    </row>
    <row r="946" spans="1:13" x14ac:dyDescent="0.25">
      <c r="A946" s="4" t="s">
        <v>58</v>
      </c>
      <c r="B946" s="5" t="s">
        <v>1</v>
      </c>
      <c r="C946" s="4" t="s">
        <v>7</v>
      </c>
      <c r="D946" s="5" t="s">
        <v>59</v>
      </c>
      <c r="E946" s="6">
        <v>602.43526499999996</v>
      </c>
      <c r="F946" s="6">
        <v>540.93531100000007</v>
      </c>
      <c r="G946" s="6">
        <v>607.55494599999997</v>
      </c>
      <c r="H946" s="7">
        <v>8389930.8399999999</v>
      </c>
      <c r="I946" s="7">
        <v>7117759.3200000003</v>
      </c>
      <c r="J946" s="7">
        <v>7784103.3799999999</v>
      </c>
      <c r="K946" s="8">
        <v>751</v>
      </c>
      <c r="L946" s="8">
        <v>651</v>
      </c>
      <c r="M946" s="8">
        <v>724</v>
      </c>
    </row>
    <row r="947" spans="1:13" x14ac:dyDescent="0.25">
      <c r="A947" s="4" t="s">
        <v>58</v>
      </c>
      <c r="B947" s="5" t="s">
        <v>1</v>
      </c>
      <c r="C947" s="4" t="s">
        <v>7</v>
      </c>
      <c r="D947" s="5" t="s">
        <v>60</v>
      </c>
      <c r="E947" s="6">
        <v>902.890851</v>
      </c>
      <c r="F947" s="6">
        <v>775.57611900000006</v>
      </c>
      <c r="G947" s="6">
        <v>974.05037400000003</v>
      </c>
      <c r="H947" s="7">
        <v>13002021.73</v>
      </c>
      <c r="I947" s="7">
        <v>10842940.26</v>
      </c>
      <c r="J947" s="7">
        <v>12158122.98</v>
      </c>
      <c r="K947" s="8">
        <v>834</v>
      </c>
      <c r="L947" s="8">
        <v>750</v>
      </c>
      <c r="M947" s="8">
        <v>850</v>
      </c>
    </row>
    <row r="948" spans="1:13" x14ac:dyDescent="0.25">
      <c r="A948" s="4" t="s">
        <v>58</v>
      </c>
      <c r="B948" s="5" t="s">
        <v>1</v>
      </c>
      <c r="C948" s="4" t="s">
        <v>7</v>
      </c>
      <c r="D948" s="5" t="s">
        <v>61</v>
      </c>
      <c r="E948" s="6">
        <v>222.61862699999998</v>
      </c>
      <c r="F948" s="6">
        <v>223.31982099999996</v>
      </c>
      <c r="G948" s="6">
        <v>403.20668099999995</v>
      </c>
      <c r="H948" s="7">
        <v>2484496.2000000002</v>
      </c>
      <c r="I948" s="7">
        <v>2806743.02</v>
      </c>
      <c r="J948" s="7">
        <v>4696839.92</v>
      </c>
      <c r="K948" s="8">
        <v>130</v>
      </c>
      <c r="L948" s="8">
        <v>138</v>
      </c>
      <c r="M948" s="8">
        <v>247</v>
      </c>
    </row>
    <row r="949" spans="1:13" x14ac:dyDescent="0.25">
      <c r="A949" s="4" t="s">
        <v>58</v>
      </c>
      <c r="B949" s="5" t="s">
        <v>1</v>
      </c>
      <c r="C949" s="4" t="s">
        <v>8</v>
      </c>
      <c r="D949" s="5" t="s">
        <v>59</v>
      </c>
      <c r="E949" s="6">
        <v>13.285208999999998</v>
      </c>
      <c r="F949" s="6">
        <v>39.004986000000017</v>
      </c>
      <c r="G949" s="6">
        <v>32.016422000000006</v>
      </c>
      <c r="H949" s="7">
        <v>226185.36</v>
      </c>
      <c r="I949" s="7">
        <v>585281.93999999994</v>
      </c>
      <c r="J949" s="7">
        <v>359264.21</v>
      </c>
      <c r="K949" s="8">
        <v>19</v>
      </c>
      <c r="L949" s="8">
        <v>44</v>
      </c>
      <c r="M949" s="8">
        <v>42</v>
      </c>
    </row>
    <row r="950" spans="1:13" x14ac:dyDescent="0.25">
      <c r="A950" s="4" t="s">
        <v>58</v>
      </c>
      <c r="B950" s="5" t="s">
        <v>1</v>
      </c>
      <c r="C950" s="4" t="s">
        <v>8</v>
      </c>
      <c r="D950" s="5" t="s">
        <v>60</v>
      </c>
      <c r="E950" s="6">
        <v>64.758977000000002</v>
      </c>
      <c r="F950" s="6">
        <v>51.088551000000002</v>
      </c>
      <c r="G950" s="6">
        <v>50.056903000000005</v>
      </c>
      <c r="H950" s="7">
        <v>977031.51</v>
      </c>
      <c r="I950" s="7">
        <v>714545.03</v>
      </c>
      <c r="J950" s="7">
        <v>588236.23</v>
      </c>
      <c r="K950" s="8">
        <v>51</v>
      </c>
      <c r="L950" s="8">
        <v>48</v>
      </c>
      <c r="M950" s="8">
        <v>42</v>
      </c>
    </row>
    <row r="951" spans="1:13" x14ac:dyDescent="0.25">
      <c r="A951" s="4" t="s">
        <v>58</v>
      </c>
      <c r="B951" s="5" t="s">
        <v>1</v>
      </c>
      <c r="C951" s="4" t="s">
        <v>8</v>
      </c>
      <c r="D951" s="5" t="s">
        <v>61</v>
      </c>
      <c r="E951" s="9">
        <v>20.199310000000001</v>
      </c>
      <c r="F951" s="9">
        <v>9.7043929999999996</v>
      </c>
      <c r="G951" s="9">
        <v>16.777193</v>
      </c>
      <c r="H951" s="10">
        <v>375867.49</v>
      </c>
      <c r="I951" s="10">
        <v>90066.61</v>
      </c>
      <c r="J951" s="10">
        <v>116286.21</v>
      </c>
      <c r="K951" s="11">
        <v>9</v>
      </c>
      <c r="L951" s="11">
        <v>6</v>
      </c>
      <c r="M951" s="11">
        <v>9</v>
      </c>
    </row>
  </sheetData>
  <autoFilter ref="A2:M95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BE22AD-1719-4211-B88C-E69E5CFBF520}"/>
</file>

<file path=customXml/itemProps2.xml><?xml version="1.0" encoding="utf-8"?>
<ds:datastoreItem xmlns:ds="http://schemas.openxmlformats.org/officeDocument/2006/customXml" ds:itemID="{B09B0375-4D8A-49D3-A986-44027F1C58DD}"/>
</file>

<file path=customXml/itemProps3.xml><?xml version="1.0" encoding="utf-8"?>
<ds:datastoreItem xmlns:ds="http://schemas.openxmlformats.org/officeDocument/2006/customXml" ds:itemID="{73A64432-7716-49FD-A09E-E79480EC3C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ReadmissionStats</vt:lpstr>
      <vt:lpstr>CY15 PAU Stats</vt:lpstr>
      <vt:lpstr>Cy15Cy13ECMADChange</vt:lpstr>
      <vt:lpstr>ECMADPivot</vt:lpstr>
      <vt:lpstr>CY15Pivot %</vt:lpstr>
      <vt:lpstr>CY15Pivot $</vt:lpstr>
      <vt:lpstr>Data</vt:lpstr>
      <vt:lpstr>ReadmissionStats!Print_Area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Sule Calikoglu</dc:creator>
  <cp:lastModifiedBy>Alyson Schuster</cp:lastModifiedBy>
  <cp:lastPrinted>2016-03-09T17:09:17Z</cp:lastPrinted>
  <dcterms:created xsi:type="dcterms:W3CDTF">2016-03-07T16:31:22Z</dcterms:created>
  <dcterms:modified xsi:type="dcterms:W3CDTF">2016-03-14T18:24:38Z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