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HOA INPUTS FY 2017\"/>
    </mc:Choice>
  </mc:AlternateContent>
  <bookViews>
    <workbookView xWindow="0" yWindow="0" windowWidth="23040" windowHeight="10836"/>
  </bookViews>
  <sheets>
    <sheet name="3.market Shift CY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<sst xmlns="http://schemas.openxmlformats.org/spreadsheetml/2006/main" count="67" uniqueCount="67">
  <si>
    <t>Hospid</t>
  </si>
  <si>
    <t>Hospital Name</t>
  </si>
  <si>
    <t>Total Discharge/Visits CY14Q1234</t>
  </si>
  <si>
    <t>Total Discharge/Visits CY15Q1234</t>
  </si>
  <si>
    <t>Discharge/Visit Growth</t>
  </si>
  <si>
    <t>ECMAD CY14Q1234</t>
  </si>
  <si>
    <t>ECMAD CY15Q1234</t>
  </si>
  <si>
    <t>ECMAD Growth</t>
  </si>
  <si>
    <t>Market Shift</t>
  </si>
  <si>
    <t xml:space="preserve">MSA </t>
  </si>
  <si>
    <t>Adjustments</t>
  </si>
  <si>
    <t>MSA Final</t>
  </si>
  <si>
    <t>Notes</t>
  </si>
  <si>
    <t>ANNE ARUNDEL</t>
  </si>
  <si>
    <t>ATLANTIC GENERAL</t>
  </si>
  <si>
    <t>BALTIMORE WASHINGTON MEDICAL CENTER</t>
  </si>
  <si>
    <t>BON SECOURS</t>
  </si>
  <si>
    <t>BOWIE HEALTH</t>
  </si>
  <si>
    <t>CALVERT</t>
  </si>
  <si>
    <t>CARROLL COUNTY</t>
  </si>
  <si>
    <t>CHARLES REGIONAL</t>
  </si>
  <si>
    <t>CHESTERTOWN</t>
  </si>
  <si>
    <t>DOCTORS COMMUNITY</t>
  </si>
  <si>
    <t>DORCHESTER</t>
  </si>
  <si>
    <t>EASTON</t>
  </si>
  <si>
    <t>FRANKLIN SQUARE</t>
  </si>
  <si>
    <t>FREDERICK MEMORIAL</t>
  </si>
  <si>
    <t>FT. WASHINGTON</t>
  </si>
  <si>
    <t>G.B.M.C.</t>
  </si>
  <si>
    <t>GARRETT COUNTY</t>
  </si>
  <si>
    <t>GERMANTOWN</t>
  </si>
  <si>
    <t>GOOD SAMARITAN</t>
  </si>
  <si>
    <t>HARBOR</t>
  </si>
  <si>
    <t>HARFORD</t>
  </si>
  <si>
    <t>HOLY CROSS</t>
  </si>
  <si>
    <t>HOLY CROSS GERMANTOWN</t>
  </si>
  <si>
    <t>HOPKINS BAYVIEW MED CTR</t>
  </si>
  <si>
    <t>HOWARD COUNTY</t>
  </si>
  <si>
    <t>JOHNS HOPKINS</t>
  </si>
  <si>
    <t>LAUREL REGIONAL</t>
  </si>
  <si>
    <t>MCCREADY</t>
  </si>
  <si>
    <t>MERCY</t>
  </si>
  <si>
    <t>MERITUS</t>
  </si>
  <si>
    <t>MONTGOMERY GENERAL</t>
  </si>
  <si>
    <t>Spinal Surgery (PAU)</t>
  </si>
  <si>
    <t>NORTHWEST</t>
  </si>
  <si>
    <t>PENINSULA REGIONAL</t>
  </si>
  <si>
    <t>PRINCE GEORGE</t>
  </si>
  <si>
    <t>QUEEN ANNES</t>
  </si>
  <si>
    <t>REHAB &amp; ORTHO</t>
  </si>
  <si>
    <t>SHADY GROVE</t>
  </si>
  <si>
    <t>SINAI</t>
  </si>
  <si>
    <t>SOUTHERN MARYLAND</t>
  </si>
  <si>
    <t>ST. AGNES</t>
  </si>
  <si>
    <t>ST. MARY</t>
  </si>
  <si>
    <t>SUBURBAN</t>
  </si>
  <si>
    <t>UM ST. JOSEPH</t>
  </si>
  <si>
    <t>UMMC MIDTOWN</t>
  </si>
  <si>
    <t>UNION HOSPITAL  OF CECIL COUNT</t>
  </si>
  <si>
    <t>UNION MEMORIAL</t>
  </si>
  <si>
    <t>UNIVERSITY OF MARYLAND</t>
  </si>
  <si>
    <t>UPPER CHESAPEAKE HEALTH</t>
  </si>
  <si>
    <t>WASHINGTON ADVENTIST</t>
  </si>
  <si>
    <t>WESTERN MARYLAND HEALTH SYSTEM</t>
  </si>
  <si>
    <t>Grand Total</t>
  </si>
  <si>
    <t>1. Market Shift by Hospital: CY15 Q1Q2Q3Q4 Final Data (Updated 6/03/2016)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</si>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</sst>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3" fillId="0" borderId="0" xfId="0" applyFont="1"/>
    <xf numFmtId="0" fontId="1" fillId="4" borderId="1" xfId="0" applyFont="1" applyFill="1" applyBorder="1" applyAlignment="1">
      <alignment horizontal="left"/>
    </xf>
    <xf numFmtId="3" fontId="1" fillId="4" borderId="1" xfId="0" applyNumberFormat="1" applyFont="1" applyFill="1" applyBorder="1" applyAlignment="1">
      <alignment wrapText="1"/>
    </xf>
    <xf numFmtId="164" fontId="1" fillId="4" borderId="1" xfId="0" applyNumberFormat="1" applyFont="1" applyFill="1" applyBorder="1"/>
    <xf numFmtId="165" fontId="2" fillId="4" borderId="1" xfId="0" applyNumberFormat="1" applyFont="1" applyFill="1" applyBorder="1"/>
    <xf numFmtId="165" fontId="2" fillId="4" borderId="0" xfId="0" applyNumberFormat="1" applyFont="1" applyFill="1" applyBorder="1"/>
    <xf numFmtId="165" fontId="0" fillId="5" borderId="0" xfId="0" applyNumberFormat="1" applyFill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165" fontId="2" fillId="0" borderId="1" xfId="0" applyNumberFormat="1" applyFont="1" applyBorder="1"/>
    <xf numFmtId="165" fontId="2" fillId="0" borderId="0" xfId="0" applyNumberFormat="1" applyFont="1" applyBorder="1"/>
    <xf numFmtId="0" fontId="3" fillId="6" borderId="0" xfId="0" applyFont="1" applyFill="1"/>
    <xf numFmtId="0" fontId="3" fillId="0" borderId="0" xfId="0" applyFont="1" applyFill="1"/>
    <xf numFmtId="0" fontId="1" fillId="2" borderId="2" xfId="0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wrapText="1"/>
    </xf>
    <xf numFmtId="164" fontId="1" fillId="2" borderId="2" xfId="0" applyNumberFormat="1" applyFont="1" applyFill="1" applyBorder="1"/>
    <xf numFmtId="165" fontId="2" fillId="2" borderId="2" xfId="0" applyNumberFormat="1" applyFont="1" applyFill="1" applyBorder="1"/>
    <xf numFmtId="165" fontId="2" fillId="2" borderId="0" xfId="0" applyNumberFormat="1" applyFont="1" applyFill="1" applyBorder="1"/>
    <xf numFmtId="0" fontId="0" fillId="5" borderId="0" xfId="0" applyFill="1"/>
    <xf numFmtId="0" fontId="0" fillId="0" borderId="0" xfId="0" applyFill="1"/>
    <xf numFmtId="0" fontId="4" fillId="0" borderId="0" xfId="0" applyFont="1"/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R13" sqref="R13"/>
    </sheetView>
  </sheetViews>
  <sheetFormatPr defaultRowHeight="14.4" x14ac:dyDescent="0.3"/>
  <cols>
    <col min="2" max="2" width="17.109375" customWidth="1"/>
    <col min="3" max="3" width="13" customWidth="1"/>
    <col min="10" max="11" width="14.21875" customWidth="1"/>
    <col min="12" max="12" width="14.109375" style="25" customWidth="1"/>
  </cols>
  <sheetData>
    <row r="1" spans="1:13" x14ac:dyDescent="0.3">
      <c r="L1" s="26"/>
    </row>
    <row r="2" spans="1:13" ht="15.6" x14ac:dyDescent="0.3">
      <c r="A2" s="27" t="s">
        <v>65</v>
      </c>
      <c r="L2" s="28" t="s">
        <v>66</v>
      </c>
    </row>
    <row r="3" spans="1:13" x14ac:dyDescent="0.3">
      <c r="L3" s="26"/>
    </row>
    <row r="4" spans="1:13" ht="72" x14ac:dyDescent="0.3">
      <c r="A4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2" t="s">
        <v>9</v>
      </c>
      <c r="K4" s="3" t="s">
        <v>10</v>
      </c>
      <c r="L4" s="4" t="s">
        <v>11</v>
      </c>
      <c r="M4" s="5" t="s">
        <v>12</v>
      </c>
    </row>
    <row r="5" spans="1:13" ht="15.6" x14ac:dyDescent="0.3">
      <c r="A5" s="6">
        <v>210023</v>
      </c>
      <c r="B5" s="7" t="s">
        <v>13</v>
      </c>
      <c r="C5" s="8">
        <v>208805</v>
      </c>
      <c r="D5" s="8">
        <v>209625</v>
      </c>
      <c r="E5" s="9">
        <v>820</v>
      </c>
      <c r="F5" s="9">
        <v>39610.321997766259</v>
      </c>
      <c r="G5" s="9">
        <v>40064.918867352877</v>
      </c>
      <c r="H5" s="9">
        <v>454.59686959532831</v>
      </c>
      <c r="I5" s="9">
        <v>418.97955856809256</v>
      </c>
      <c r="J5" s="10">
        <v>2371021.4382998208</v>
      </c>
      <c r="K5" s="11"/>
      <c r="L5" s="12">
        <f t="shared" ref="L5:L29" si="0">J5</f>
        <v>2371021.4382998208</v>
      </c>
    </row>
    <row r="6" spans="1:13" ht="15.6" x14ac:dyDescent="0.3">
      <c r="A6" s="6">
        <v>210061</v>
      </c>
      <c r="B6" s="13" t="s">
        <v>14</v>
      </c>
      <c r="C6" s="14">
        <v>85923</v>
      </c>
      <c r="D6" s="14">
        <v>80413</v>
      </c>
      <c r="E6" s="15">
        <v>-5510</v>
      </c>
      <c r="F6" s="15">
        <v>5933.4978416076992</v>
      </c>
      <c r="G6" s="15">
        <v>5889.6136222064961</v>
      </c>
      <c r="H6" s="15">
        <v>-43.884219359900065</v>
      </c>
      <c r="I6" s="15">
        <v>2.8208654074000923</v>
      </c>
      <c r="J6" s="16">
        <v>21138.286163023713</v>
      </c>
      <c r="K6" s="17"/>
      <c r="L6" s="12">
        <f t="shared" si="0"/>
        <v>21138.286163023713</v>
      </c>
    </row>
    <row r="7" spans="1:13" ht="15.6" x14ac:dyDescent="0.3">
      <c r="A7" s="6">
        <v>210043</v>
      </c>
      <c r="B7" s="7" t="s">
        <v>15</v>
      </c>
      <c r="C7" s="8">
        <v>148794</v>
      </c>
      <c r="D7" s="8">
        <v>144735</v>
      </c>
      <c r="E7" s="9">
        <v>-4059</v>
      </c>
      <c r="F7" s="9">
        <v>25765.165392533021</v>
      </c>
      <c r="G7" s="9">
        <v>25326.67731317232</v>
      </c>
      <c r="H7" s="9">
        <v>-438.48807932012551</v>
      </c>
      <c r="I7" s="9">
        <v>-139.92159290040817</v>
      </c>
      <c r="J7" s="10">
        <v>-854385.44056027161</v>
      </c>
      <c r="K7" s="11"/>
      <c r="L7" s="12">
        <f t="shared" si="0"/>
        <v>-854385.44056027161</v>
      </c>
    </row>
    <row r="8" spans="1:13" ht="15.6" x14ac:dyDescent="0.3">
      <c r="A8" s="6">
        <v>210013</v>
      </c>
      <c r="B8" s="13" t="s">
        <v>16</v>
      </c>
      <c r="C8" s="14">
        <v>39666</v>
      </c>
      <c r="D8" s="14">
        <v>40185</v>
      </c>
      <c r="E8" s="15">
        <v>519</v>
      </c>
      <c r="F8" s="15">
        <v>4907.056924283801</v>
      </c>
      <c r="G8" s="15">
        <v>4846.9771010111945</v>
      </c>
      <c r="H8" s="15">
        <v>-60.079823267999835</v>
      </c>
      <c r="I8" s="15">
        <v>48.66505164130006</v>
      </c>
      <c r="J8" s="16">
        <v>-391225.09911243012</v>
      </c>
      <c r="K8" s="17"/>
      <c r="L8" s="12">
        <f t="shared" si="0"/>
        <v>-391225.09911243012</v>
      </c>
    </row>
    <row r="9" spans="1:13" ht="15.6" x14ac:dyDescent="0.3">
      <c r="A9" s="6">
        <v>210333</v>
      </c>
      <c r="B9" s="7" t="s">
        <v>17</v>
      </c>
      <c r="C9" s="8">
        <v>34744</v>
      </c>
      <c r="D9" s="8">
        <v>33614</v>
      </c>
      <c r="E9" s="9">
        <v>-1130</v>
      </c>
      <c r="F9" s="9">
        <v>1149.9145583634993</v>
      </c>
      <c r="G9" s="9">
        <v>1240.2613112287997</v>
      </c>
      <c r="H9" s="9">
        <v>90.346752860100011</v>
      </c>
      <c r="I9" s="9">
        <v>21.993337873400005</v>
      </c>
      <c r="J9" s="10">
        <v>165934.31296598812</v>
      </c>
      <c r="K9" s="11"/>
      <c r="L9" s="12">
        <f t="shared" si="0"/>
        <v>165934.31296598812</v>
      </c>
    </row>
    <row r="10" spans="1:13" ht="15.6" x14ac:dyDescent="0.3">
      <c r="A10" s="6">
        <v>210039</v>
      </c>
      <c r="B10" s="13" t="s">
        <v>18</v>
      </c>
      <c r="C10" s="14">
        <v>65630</v>
      </c>
      <c r="D10" s="14">
        <v>66326</v>
      </c>
      <c r="E10" s="15">
        <v>696</v>
      </c>
      <c r="F10" s="15">
        <v>8360.6858904119945</v>
      </c>
      <c r="G10" s="15">
        <v>8442.4257312651043</v>
      </c>
      <c r="H10" s="15">
        <v>81.739840778199977</v>
      </c>
      <c r="I10" s="15">
        <v>-48.279909965300057</v>
      </c>
      <c r="J10" s="16">
        <v>-311329.20402611169</v>
      </c>
      <c r="K10" s="17"/>
      <c r="L10" s="12">
        <f t="shared" si="0"/>
        <v>-311329.20402611169</v>
      </c>
    </row>
    <row r="11" spans="1:13" ht="15.6" x14ac:dyDescent="0.3">
      <c r="A11" s="6">
        <v>210033</v>
      </c>
      <c r="B11" s="7" t="s">
        <v>19</v>
      </c>
      <c r="C11" s="8">
        <v>81899</v>
      </c>
      <c r="D11" s="8">
        <v>80063</v>
      </c>
      <c r="E11" s="9">
        <v>-1836</v>
      </c>
      <c r="F11" s="9">
        <v>13811.961825843919</v>
      </c>
      <c r="G11" s="9">
        <v>13947.231596097607</v>
      </c>
      <c r="H11" s="9">
        <v>135.26977027757457</v>
      </c>
      <c r="I11" s="9">
        <v>89.475097641975395</v>
      </c>
      <c r="J11" s="10">
        <v>721842.72552936943</v>
      </c>
      <c r="K11" s="11"/>
      <c r="L11" s="12">
        <f t="shared" si="0"/>
        <v>721842.72552936943</v>
      </c>
    </row>
    <row r="12" spans="1:13" ht="15.6" x14ac:dyDescent="0.3">
      <c r="A12" s="6">
        <v>210035</v>
      </c>
      <c r="B12" s="13" t="s">
        <v>20</v>
      </c>
      <c r="C12" s="14">
        <v>73931</v>
      </c>
      <c r="D12" s="14">
        <v>73408</v>
      </c>
      <c r="E12" s="15">
        <v>-523</v>
      </c>
      <c r="F12" s="15">
        <v>9412.5237888795073</v>
      </c>
      <c r="G12" s="15">
        <v>8941.3356130797056</v>
      </c>
      <c r="H12" s="15">
        <v>-471.18817578099993</v>
      </c>
      <c r="I12" s="15">
        <v>-326.52236956770008</v>
      </c>
      <c r="J12" s="16">
        <v>-1830379.871828665</v>
      </c>
      <c r="K12" s="17"/>
      <c r="L12" s="12">
        <f t="shared" si="0"/>
        <v>-1830379.871828665</v>
      </c>
    </row>
    <row r="13" spans="1:13" ht="15.6" x14ac:dyDescent="0.3">
      <c r="A13" s="6">
        <v>210030</v>
      </c>
      <c r="B13" s="7" t="s">
        <v>21</v>
      </c>
      <c r="C13" s="8">
        <v>35959</v>
      </c>
      <c r="D13" s="8">
        <v>36665</v>
      </c>
      <c r="E13" s="9">
        <v>706</v>
      </c>
      <c r="F13" s="9">
        <v>2938.1234676430004</v>
      </c>
      <c r="G13" s="9">
        <v>2864.9481322203023</v>
      </c>
      <c r="H13" s="9">
        <v>-73.175335429300034</v>
      </c>
      <c r="I13" s="9">
        <v>-11.125593796700004</v>
      </c>
      <c r="J13" s="10">
        <v>-144774.43349340034</v>
      </c>
      <c r="K13" s="11"/>
      <c r="L13" s="12">
        <f t="shared" si="0"/>
        <v>-144774.43349340034</v>
      </c>
    </row>
    <row r="14" spans="1:13" ht="15.6" x14ac:dyDescent="0.3">
      <c r="A14" s="6">
        <v>210051</v>
      </c>
      <c r="B14" s="13" t="s">
        <v>22</v>
      </c>
      <c r="C14" s="14">
        <v>72683</v>
      </c>
      <c r="D14" s="14">
        <v>74838</v>
      </c>
      <c r="E14" s="15">
        <v>2155</v>
      </c>
      <c r="F14" s="15">
        <v>12761.450714914812</v>
      </c>
      <c r="G14" s="15">
        <v>12868.624972539894</v>
      </c>
      <c r="H14" s="15">
        <v>107.17425762317458</v>
      </c>
      <c r="I14" s="15">
        <v>-86.437336226328398</v>
      </c>
      <c r="J14" s="16">
        <v>-581700.18042025249</v>
      </c>
      <c r="K14" s="17"/>
      <c r="L14" s="12">
        <f t="shared" si="0"/>
        <v>-581700.18042025249</v>
      </c>
    </row>
    <row r="15" spans="1:13" ht="15.6" x14ac:dyDescent="0.3">
      <c r="A15" s="6">
        <v>210010</v>
      </c>
      <c r="B15" s="7" t="s">
        <v>23</v>
      </c>
      <c r="C15" s="8">
        <v>36170</v>
      </c>
      <c r="D15" s="8">
        <v>36510</v>
      </c>
      <c r="E15" s="9">
        <v>340</v>
      </c>
      <c r="F15" s="9">
        <v>2842.7323419913037</v>
      </c>
      <c r="G15" s="9">
        <v>2807.1634657868999</v>
      </c>
      <c r="H15" s="9">
        <v>-35.568876212199946</v>
      </c>
      <c r="I15" s="9">
        <v>-52.680250818200008</v>
      </c>
      <c r="J15" s="10">
        <v>-433449.58633981075</v>
      </c>
      <c r="K15" s="11"/>
      <c r="L15" s="12">
        <f t="shared" si="0"/>
        <v>-433449.58633981075</v>
      </c>
    </row>
    <row r="16" spans="1:13" ht="15.6" x14ac:dyDescent="0.3">
      <c r="A16" s="6">
        <v>210037</v>
      </c>
      <c r="B16" s="13" t="s">
        <v>24</v>
      </c>
      <c r="C16" s="14">
        <v>58632</v>
      </c>
      <c r="D16" s="14">
        <v>56779</v>
      </c>
      <c r="E16" s="15">
        <v>-1853</v>
      </c>
      <c r="F16" s="15">
        <v>9997.8979636909062</v>
      </c>
      <c r="G16" s="15">
        <v>9872.4422314905987</v>
      </c>
      <c r="H16" s="15">
        <v>-125.45573218559991</v>
      </c>
      <c r="I16" s="15">
        <v>-34.172347660799936</v>
      </c>
      <c r="J16" s="16">
        <v>-156669.40307649656</v>
      </c>
      <c r="K16" s="17"/>
      <c r="L16" s="12">
        <f t="shared" si="0"/>
        <v>-156669.40307649656</v>
      </c>
    </row>
    <row r="17" spans="1:12" ht="15.6" x14ac:dyDescent="0.3">
      <c r="A17" s="6">
        <v>210015</v>
      </c>
      <c r="B17" s="7" t="s">
        <v>25</v>
      </c>
      <c r="C17" s="8">
        <v>179807</v>
      </c>
      <c r="D17" s="8">
        <v>178380</v>
      </c>
      <c r="E17" s="9">
        <v>-1427</v>
      </c>
      <c r="F17" s="9">
        <v>30699.346286242617</v>
      </c>
      <c r="G17" s="9">
        <v>30373.843513577769</v>
      </c>
      <c r="H17" s="9">
        <v>-325.50277263940046</v>
      </c>
      <c r="I17" s="9">
        <v>-223.85162847139981</v>
      </c>
      <c r="J17" s="10">
        <v>-1436939.786635885</v>
      </c>
      <c r="K17" s="11"/>
      <c r="L17" s="12">
        <f t="shared" si="0"/>
        <v>-1436939.786635885</v>
      </c>
    </row>
    <row r="18" spans="1:12" ht="15.6" x14ac:dyDescent="0.3">
      <c r="A18" s="6">
        <v>210005</v>
      </c>
      <c r="B18" s="13" t="s">
        <v>26</v>
      </c>
      <c r="C18" s="14">
        <v>116123</v>
      </c>
      <c r="D18" s="14">
        <v>113157</v>
      </c>
      <c r="E18" s="15">
        <v>-2966</v>
      </c>
      <c r="F18" s="15">
        <v>21191.48265500203</v>
      </c>
      <c r="G18" s="15">
        <v>20914.353283552515</v>
      </c>
      <c r="H18" s="15">
        <v>-277.12937142014999</v>
      </c>
      <c r="I18" s="15">
        <v>-189.70420939784995</v>
      </c>
      <c r="J18" s="16">
        <v>-1054779.1529874783</v>
      </c>
      <c r="K18" s="17"/>
      <c r="L18" s="12">
        <f t="shared" si="0"/>
        <v>-1054779.1529874783</v>
      </c>
    </row>
    <row r="19" spans="1:12" ht="15.6" x14ac:dyDescent="0.3">
      <c r="A19" s="6">
        <v>210060</v>
      </c>
      <c r="B19" s="7" t="s">
        <v>27</v>
      </c>
      <c r="C19" s="8">
        <v>40877</v>
      </c>
      <c r="D19" s="8">
        <v>39264</v>
      </c>
      <c r="E19" s="9">
        <v>-1613</v>
      </c>
      <c r="F19" s="9">
        <v>2923.4744565348019</v>
      </c>
      <c r="G19" s="9">
        <v>3184.6101976997975</v>
      </c>
      <c r="H19" s="9">
        <v>261.13574114990013</v>
      </c>
      <c r="I19" s="9">
        <v>166.59481049570002</v>
      </c>
      <c r="J19" s="10">
        <v>223377.13542937621</v>
      </c>
      <c r="K19" s="11"/>
      <c r="L19" s="12">
        <f t="shared" si="0"/>
        <v>223377.13542937621</v>
      </c>
    </row>
    <row r="20" spans="1:12" ht="15.6" x14ac:dyDescent="0.3">
      <c r="A20" s="6">
        <v>210044</v>
      </c>
      <c r="B20" s="13" t="s">
        <v>28</v>
      </c>
      <c r="C20" s="14">
        <v>162668</v>
      </c>
      <c r="D20" s="14">
        <v>156910</v>
      </c>
      <c r="E20" s="15">
        <v>-5758</v>
      </c>
      <c r="F20" s="15">
        <v>27210.584732428651</v>
      </c>
      <c r="G20" s="15">
        <v>26519.970658899987</v>
      </c>
      <c r="H20" s="15">
        <v>-690.61407349710078</v>
      </c>
      <c r="I20" s="15">
        <v>-250.54934303240069</v>
      </c>
      <c r="J20" s="16">
        <v>-1429428.2986041938</v>
      </c>
      <c r="K20" s="17"/>
      <c r="L20" s="12">
        <f t="shared" si="0"/>
        <v>-1429428.2986041938</v>
      </c>
    </row>
    <row r="21" spans="1:12" ht="15.6" x14ac:dyDescent="0.3">
      <c r="A21" s="6">
        <v>210017</v>
      </c>
      <c r="B21" s="7" t="s">
        <v>29</v>
      </c>
      <c r="C21" s="8">
        <v>47317</v>
      </c>
      <c r="D21" s="8">
        <v>49220</v>
      </c>
      <c r="E21" s="9">
        <v>1903</v>
      </c>
      <c r="F21" s="9">
        <v>3058.9318647111008</v>
      </c>
      <c r="G21" s="9">
        <v>3292.0729349316002</v>
      </c>
      <c r="H21" s="9">
        <v>233.14107022019988</v>
      </c>
      <c r="I21" s="9">
        <v>67.031372241800057</v>
      </c>
      <c r="J21" s="10">
        <v>293871.39913479774</v>
      </c>
      <c r="K21" s="11"/>
      <c r="L21" s="12">
        <f t="shared" si="0"/>
        <v>293871.39913479774</v>
      </c>
    </row>
    <row r="22" spans="1:12" ht="15.6" x14ac:dyDescent="0.3">
      <c r="A22" s="6">
        <v>210087</v>
      </c>
      <c r="B22" s="13" t="s">
        <v>30</v>
      </c>
      <c r="C22" s="14">
        <v>33561</v>
      </c>
      <c r="D22" s="14">
        <v>27829</v>
      </c>
      <c r="E22" s="15">
        <v>-5732</v>
      </c>
      <c r="F22" s="15">
        <v>1277.4728891819004</v>
      </c>
      <c r="G22" s="15">
        <v>1082.4264333239996</v>
      </c>
      <c r="H22" s="15">
        <v>-195.04645587129986</v>
      </c>
      <c r="I22" s="15">
        <v>-195.71281144690005</v>
      </c>
      <c r="J22" s="16">
        <v>-1071728.3630922411</v>
      </c>
      <c r="K22" s="17"/>
      <c r="L22" s="12">
        <f t="shared" si="0"/>
        <v>-1071728.3630922411</v>
      </c>
    </row>
    <row r="23" spans="1:12" ht="15.6" x14ac:dyDescent="0.3">
      <c r="A23" s="6">
        <v>210056</v>
      </c>
      <c r="B23" s="7" t="s">
        <v>31</v>
      </c>
      <c r="C23" s="8">
        <v>125585</v>
      </c>
      <c r="D23" s="8">
        <v>118369</v>
      </c>
      <c r="E23" s="9">
        <v>-7216</v>
      </c>
      <c r="F23" s="9">
        <v>17521.079356746075</v>
      </c>
      <c r="G23" s="9">
        <v>16473.438475547115</v>
      </c>
      <c r="H23" s="9">
        <v>-1047.6408811484978</v>
      </c>
      <c r="I23" s="9">
        <v>-417.98729365752075</v>
      </c>
      <c r="J23" s="10">
        <v>-2866480.0606181333</v>
      </c>
      <c r="K23" s="11"/>
      <c r="L23" s="12">
        <f t="shared" si="0"/>
        <v>-2866480.0606181333</v>
      </c>
    </row>
    <row r="24" spans="1:12" ht="15.6" x14ac:dyDescent="0.3">
      <c r="A24" s="6">
        <v>210034</v>
      </c>
      <c r="B24" s="13" t="s">
        <v>32</v>
      </c>
      <c r="C24" s="14">
        <v>83201</v>
      </c>
      <c r="D24" s="14">
        <v>80477</v>
      </c>
      <c r="E24" s="15">
        <v>-2724</v>
      </c>
      <c r="F24" s="15">
        <v>11898.70138689562</v>
      </c>
      <c r="G24" s="15">
        <v>11060.736455506218</v>
      </c>
      <c r="H24" s="15">
        <v>-837.96493138742449</v>
      </c>
      <c r="I24" s="15">
        <v>-510.18850649212641</v>
      </c>
      <c r="J24" s="16">
        <v>-4160269.3757174034</v>
      </c>
      <c r="K24" s="17"/>
      <c r="L24" s="12">
        <f t="shared" si="0"/>
        <v>-4160269.3757174034</v>
      </c>
    </row>
    <row r="25" spans="1:12" ht="15.6" x14ac:dyDescent="0.3">
      <c r="A25" s="6">
        <v>210006</v>
      </c>
      <c r="B25" s="7" t="s">
        <v>33</v>
      </c>
      <c r="C25" s="8">
        <v>68930</v>
      </c>
      <c r="D25" s="8">
        <v>62729</v>
      </c>
      <c r="E25" s="9">
        <v>-6201</v>
      </c>
      <c r="F25" s="9">
        <v>6464.6168199409849</v>
      </c>
      <c r="G25" s="9">
        <v>6081.4900867692932</v>
      </c>
      <c r="H25" s="9">
        <v>-383.12673317740115</v>
      </c>
      <c r="I25" s="9">
        <v>-258.52132765140038</v>
      </c>
      <c r="J25" s="10">
        <v>-1885699.3190441264</v>
      </c>
      <c r="K25" s="11"/>
      <c r="L25" s="12">
        <f t="shared" si="0"/>
        <v>-1885699.3190441264</v>
      </c>
    </row>
    <row r="26" spans="1:12" ht="15.6" x14ac:dyDescent="0.3">
      <c r="A26" s="6">
        <v>210004</v>
      </c>
      <c r="B26" s="13" t="s">
        <v>34</v>
      </c>
      <c r="C26" s="14">
        <v>140116</v>
      </c>
      <c r="D26" s="14">
        <v>134034</v>
      </c>
      <c r="E26" s="15">
        <v>-6082</v>
      </c>
      <c r="F26" s="15">
        <v>32643.444469768394</v>
      </c>
      <c r="G26" s="15">
        <v>32018.031001565603</v>
      </c>
      <c r="H26" s="15">
        <v>-625.41346820942738</v>
      </c>
      <c r="I26" s="15">
        <v>-574.66014129252767</v>
      </c>
      <c r="J26" s="16">
        <v>-3117684.349485741</v>
      </c>
      <c r="K26" s="17"/>
      <c r="L26" s="12">
        <f t="shared" si="0"/>
        <v>-3117684.349485741</v>
      </c>
    </row>
    <row r="27" spans="1:12" ht="15.6" x14ac:dyDescent="0.3">
      <c r="A27" s="6">
        <v>210065</v>
      </c>
      <c r="B27" s="7" t="s">
        <v>35</v>
      </c>
      <c r="C27" s="8">
        <v>6653</v>
      </c>
      <c r="D27" s="8">
        <v>29976</v>
      </c>
      <c r="E27" s="9">
        <v>23323</v>
      </c>
      <c r="F27" s="9">
        <v>771.17201610699999</v>
      </c>
      <c r="G27" s="9">
        <v>4655.592535727691</v>
      </c>
      <c r="H27" s="9">
        <v>3884.4205196152016</v>
      </c>
      <c r="I27" s="9">
        <v>2804.9513375787997</v>
      </c>
      <c r="J27" s="10">
        <v>16267178.876223566</v>
      </c>
      <c r="K27" s="11"/>
      <c r="L27" s="12">
        <f t="shared" si="0"/>
        <v>16267178.876223566</v>
      </c>
    </row>
    <row r="28" spans="1:12" ht="15.6" x14ac:dyDescent="0.3">
      <c r="A28" s="18">
        <v>210029</v>
      </c>
      <c r="B28" s="13" t="s">
        <v>36</v>
      </c>
      <c r="C28" s="14">
        <v>387003</v>
      </c>
      <c r="D28" s="14">
        <v>378791</v>
      </c>
      <c r="E28" s="15">
        <v>-8212</v>
      </c>
      <c r="F28" s="15">
        <v>31050.575199513532</v>
      </c>
      <c r="G28" s="15">
        <v>30770.006206851926</v>
      </c>
      <c r="H28" s="15">
        <v>-280.56899266429895</v>
      </c>
      <c r="I28" s="15">
        <v>-6.1776002217216828</v>
      </c>
      <c r="J28" s="16">
        <v>976060.238223586</v>
      </c>
      <c r="K28" s="17"/>
      <c r="L28" s="12">
        <f t="shared" si="0"/>
        <v>976060.238223586</v>
      </c>
    </row>
    <row r="29" spans="1:12" ht="15.6" x14ac:dyDescent="0.3">
      <c r="A29" s="6">
        <v>210048</v>
      </c>
      <c r="B29" s="7" t="s">
        <v>37</v>
      </c>
      <c r="C29" s="8">
        <v>125108</v>
      </c>
      <c r="D29" s="8">
        <v>125710</v>
      </c>
      <c r="E29" s="9">
        <v>602</v>
      </c>
      <c r="F29" s="9">
        <v>20940.789617821367</v>
      </c>
      <c r="G29" s="9">
        <v>21694.850091321267</v>
      </c>
      <c r="H29" s="9">
        <v>754.06047352002918</v>
      </c>
      <c r="I29" s="9">
        <v>480.82956857771245</v>
      </c>
      <c r="J29" s="10">
        <v>2666976.6797969006</v>
      </c>
      <c r="K29" s="11"/>
      <c r="L29" s="12">
        <f t="shared" si="0"/>
        <v>2666976.6797969006</v>
      </c>
    </row>
    <row r="30" spans="1:12" ht="15.6" x14ac:dyDescent="0.3">
      <c r="A30" s="19">
        <v>210009</v>
      </c>
      <c r="B30" s="13" t="s">
        <v>38</v>
      </c>
      <c r="C30" s="14">
        <v>631315</v>
      </c>
      <c r="D30" s="14">
        <v>651182</v>
      </c>
      <c r="E30" s="15">
        <v>19867</v>
      </c>
      <c r="F30" s="15">
        <v>75121.341840994515</v>
      </c>
      <c r="G30" s="15">
        <v>77152.3237842034</v>
      </c>
      <c r="H30" s="15">
        <v>2030.9819432306745</v>
      </c>
      <c r="I30" s="15">
        <v>1685.6927983714909</v>
      </c>
      <c r="J30" s="16">
        <v>11899515.641882997</v>
      </c>
      <c r="K30" s="17"/>
      <c r="L30" s="12">
        <v>0</v>
      </c>
    </row>
    <row r="31" spans="1:12" ht="15.6" x14ac:dyDescent="0.3">
      <c r="A31" s="6">
        <v>210055</v>
      </c>
      <c r="B31" s="7" t="s">
        <v>39</v>
      </c>
      <c r="C31" s="8">
        <v>39089</v>
      </c>
      <c r="D31" s="8">
        <v>36173</v>
      </c>
      <c r="E31" s="9">
        <v>-2916</v>
      </c>
      <c r="F31" s="9">
        <v>6238.7689042794891</v>
      </c>
      <c r="G31" s="9">
        <v>5889.4972261578851</v>
      </c>
      <c r="H31" s="9">
        <v>-349.27167813759968</v>
      </c>
      <c r="I31" s="9">
        <v>-325.45523714899974</v>
      </c>
      <c r="J31" s="10">
        <v>-2235696.2560113389</v>
      </c>
      <c r="K31" s="11"/>
      <c r="L31" s="12">
        <f t="shared" ref="L31:L54" si="1">J31</f>
        <v>-2235696.2560113389</v>
      </c>
    </row>
    <row r="32" spans="1:12" ht="15.6" x14ac:dyDescent="0.3">
      <c r="A32" s="6">
        <v>210045</v>
      </c>
      <c r="B32" s="13" t="s">
        <v>40</v>
      </c>
      <c r="C32" s="14">
        <v>20507</v>
      </c>
      <c r="D32" s="14">
        <v>20214</v>
      </c>
      <c r="E32" s="15">
        <v>-293</v>
      </c>
      <c r="F32" s="15">
        <v>858.03138394039956</v>
      </c>
      <c r="G32" s="15">
        <v>894.71171651469979</v>
      </c>
      <c r="H32" s="15">
        <v>36.680332580300025</v>
      </c>
      <c r="I32" s="15">
        <v>21.287494674000005</v>
      </c>
      <c r="J32" s="16">
        <v>149202.99854285747</v>
      </c>
      <c r="K32" s="17"/>
      <c r="L32" s="12">
        <f t="shared" si="1"/>
        <v>149202.99854285747</v>
      </c>
    </row>
    <row r="33" spans="1:13" ht="15.6" x14ac:dyDescent="0.3">
      <c r="A33" s="6">
        <v>210008</v>
      </c>
      <c r="B33" s="7" t="s">
        <v>41</v>
      </c>
      <c r="C33" s="8">
        <v>270964</v>
      </c>
      <c r="D33" s="8">
        <v>268374</v>
      </c>
      <c r="E33" s="9">
        <v>-2590</v>
      </c>
      <c r="F33" s="9">
        <v>30546.886198291646</v>
      </c>
      <c r="G33" s="9">
        <v>32123.482499412457</v>
      </c>
      <c r="H33" s="9">
        <v>1576.5963010987971</v>
      </c>
      <c r="I33" s="9">
        <v>1286.1203401285823</v>
      </c>
      <c r="J33" s="10">
        <v>6765987.6773565859</v>
      </c>
      <c r="K33" s="11"/>
      <c r="L33" s="12">
        <f t="shared" si="1"/>
        <v>6765987.6773565859</v>
      </c>
    </row>
    <row r="34" spans="1:13" ht="15.6" x14ac:dyDescent="0.3">
      <c r="A34" s="6">
        <v>210001</v>
      </c>
      <c r="B34" s="13" t="s">
        <v>42</v>
      </c>
      <c r="C34" s="14">
        <v>88230</v>
      </c>
      <c r="D34" s="14">
        <v>88569</v>
      </c>
      <c r="E34" s="15">
        <v>339</v>
      </c>
      <c r="F34" s="15">
        <v>17741.876953042512</v>
      </c>
      <c r="G34" s="15">
        <v>18172.985771026993</v>
      </c>
      <c r="H34" s="15">
        <v>431.1088179156248</v>
      </c>
      <c r="I34" s="15">
        <v>174.17389116351148</v>
      </c>
      <c r="J34" s="16">
        <v>1075380.2290715436</v>
      </c>
      <c r="K34" s="17"/>
      <c r="L34" s="12">
        <f t="shared" si="1"/>
        <v>1075380.2290715436</v>
      </c>
    </row>
    <row r="35" spans="1:13" ht="15.6" x14ac:dyDescent="0.3">
      <c r="A35" s="6">
        <v>210018</v>
      </c>
      <c r="B35" s="7" t="s">
        <v>43</v>
      </c>
      <c r="C35" s="8">
        <v>52244</v>
      </c>
      <c r="D35" s="8">
        <v>49701</v>
      </c>
      <c r="E35" s="9">
        <v>-2543</v>
      </c>
      <c r="F35" s="9">
        <v>10438.54990192303</v>
      </c>
      <c r="G35" s="9">
        <v>9802.0710828669744</v>
      </c>
      <c r="H35" s="9">
        <v>-636.47881905097518</v>
      </c>
      <c r="I35" s="9">
        <v>-569.35508690448296</v>
      </c>
      <c r="J35" s="10">
        <v>-3313509.6744637489</v>
      </c>
      <c r="K35" s="16">
        <v>104826.9232092</v>
      </c>
      <c r="L35" s="12">
        <f>J35+K35</f>
        <v>-3208682.7512545488</v>
      </c>
      <c r="M35" t="s">
        <v>44</v>
      </c>
    </row>
    <row r="36" spans="1:13" ht="15.6" x14ac:dyDescent="0.3">
      <c r="A36" s="6">
        <v>210040</v>
      </c>
      <c r="B36" s="13" t="s">
        <v>45</v>
      </c>
      <c r="C36" s="14">
        <v>97156</v>
      </c>
      <c r="D36" s="14">
        <v>93548</v>
      </c>
      <c r="E36" s="15">
        <v>-3608</v>
      </c>
      <c r="F36" s="15">
        <v>12955.776719583917</v>
      </c>
      <c r="G36" s="15">
        <v>12443.515607249026</v>
      </c>
      <c r="H36" s="15">
        <v>-512.26111232982453</v>
      </c>
      <c r="I36" s="15">
        <v>-301.84396660094023</v>
      </c>
      <c r="J36" s="16">
        <v>-2068005.0168294243</v>
      </c>
      <c r="K36" s="17"/>
      <c r="L36" s="12">
        <f t="shared" si="1"/>
        <v>-2068005.0168294243</v>
      </c>
    </row>
    <row r="37" spans="1:13" ht="15.6" x14ac:dyDescent="0.3">
      <c r="A37" s="6">
        <v>210019</v>
      </c>
      <c r="B37" s="7" t="s">
        <v>46</v>
      </c>
      <c r="C37" s="8">
        <v>140808</v>
      </c>
      <c r="D37" s="8">
        <v>142123</v>
      </c>
      <c r="E37" s="9">
        <v>1315</v>
      </c>
      <c r="F37" s="9">
        <v>21986.719516419438</v>
      </c>
      <c r="G37" s="9">
        <v>21750.250451511431</v>
      </c>
      <c r="H37" s="9">
        <v>-236.46906495299928</v>
      </c>
      <c r="I37" s="9">
        <v>-118.70955768960003</v>
      </c>
      <c r="J37" s="10">
        <v>-806572.83268473775</v>
      </c>
      <c r="K37" s="11"/>
      <c r="L37" s="12">
        <f t="shared" si="1"/>
        <v>-806572.83268473775</v>
      </c>
    </row>
    <row r="38" spans="1:13" ht="15.6" x14ac:dyDescent="0.3">
      <c r="A38" s="6">
        <v>210003</v>
      </c>
      <c r="B38" s="13" t="s">
        <v>47</v>
      </c>
      <c r="C38" s="14">
        <v>54926</v>
      </c>
      <c r="D38" s="14">
        <v>52875</v>
      </c>
      <c r="E38" s="15">
        <v>-2051</v>
      </c>
      <c r="F38" s="15">
        <v>13047.064039937792</v>
      </c>
      <c r="G38" s="15">
        <v>13358.747961767936</v>
      </c>
      <c r="H38" s="15">
        <v>311.68392182510087</v>
      </c>
      <c r="I38" s="15">
        <v>92.167710628847004</v>
      </c>
      <c r="J38" s="16">
        <v>683522.94731165306</v>
      </c>
      <c r="K38" s="17"/>
      <c r="L38" s="12">
        <f t="shared" si="1"/>
        <v>683522.94731165306</v>
      </c>
    </row>
    <row r="39" spans="1:13" ht="15.6" x14ac:dyDescent="0.3">
      <c r="A39" s="6">
        <v>210088</v>
      </c>
      <c r="B39" s="7" t="s">
        <v>48</v>
      </c>
      <c r="C39" s="8">
        <v>15019</v>
      </c>
      <c r="D39" s="8">
        <v>15187</v>
      </c>
      <c r="E39" s="9">
        <v>168</v>
      </c>
      <c r="F39" s="9">
        <v>557.1551247499001</v>
      </c>
      <c r="G39" s="9">
        <v>569.62187349830026</v>
      </c>
      <c r="H39" s="9">
        <v>12.466748748299992</v>
      </c>
      <c r="I39" s="9">
        <v>-2.5318464833999967</v>
      </c>
      <c r="J39" s="10">
        <v>-10909.1190877053</v>
      </c>
      <c r="K39" s="11"/>
      <c r="L39" s="12">
        <f t="shared" si="1"/>
        <v>-10909.1190877053</v>
      </c>
    </row>
    <row r="40" spans="1:13" ht="15.6" x14ac:dyDescent="0.3">
      <c r="A40" s="6">
        <v>210058</v>
      </c>
      <c r="B40" s="13" t="s">
        <v>49</v>
      </c>
      <c r="C40" s="14">
        <v>41167</v>
      </c>
      <c r="D40" s="14">
        <v>39384</v>
      </c>
      <c r="E40" s="15">
        <v>-1783</v>
      </c>
      <c r="F40" s="15">
        <v>6672.5430561750827</v>
      </c>
      <c r="G40" s="15">
        <v>6348.6518777937936</v>
      </c>
      <c r="H40" s="15">
        <v>-323.89117837369992</v>
      </c>
      <c r="I40" s="15">
        <v>-172.26417859859995</v>
      </c>
      <c r="J40" s="16">
        <v>-1307912.8056010413</v>
      </c>
      <c r="K40" s="17"/>
      <c r="L40" s="12">
        <f t="shared" si="1"/>
        <v>-1307912.8056010413</v>
      </c>
    </row>
    <row r="41" spans="1:13" ht="15.6" x14ac:dyDescent="0.3">
      <c r="A41" s="6">
        <v>210057</v>
      </c>
      <c r="B41" s="7" t="s">
        <v>50</v>
      </c>
      <c r="C41" s="8">
        <v>111597</v>
      </c>
      <c r="D41" s="8">
        <v>105139</v>
      </c>
      <c r="E41" s="9">
        <v>-6458</v>
      </c>
      <c r="F41" s="9">
        <v>25549.432758158309</v>
      </c>
      <c r="G41" s="9">
        <v>24064.848291762901</v>
      </c>
      <c r="H41" s="9">
        <v>-1484.5844663799021</v>
      </c>
      <c r="I41" s="9">
        <v>-1131.3596493813955</v>
      </c>
      <c r="J41" s="10">
        <v>-6623258.463994761</v>
      </c>
      <c r="K41" s="11"/>
      <c r="L41" s="12">
        <f t="shared" si="1"/>
        <v>-6623258.463994761</v>
      </c>
    </row>
    <row r="42" spans="1:13" ht="15.6" x14ac:dyDescent="0.3">
      <c r="A42" s="6">
        <v>210012</v>
      </c>
      <c r="B42" s="13" t="s">
        <v>51</v>
      </c>
      <c r="C42" s="14">
        <v>210913</v>
      </c>
      <c r="D42" s="14">
        <v>199540</v>
      </c>
      <c r="E42" s="15">
        <v>-11373</v>
      </c>
      <c r="F42" s="15">
        <v>36856.395225176464</v>
      </c>
      <c r="G42" s="15">
        <v>34933.314378360483</v>
      </c>
      <c r="H42" s="15">
        <v>-1923.0808468140006</v>
      </c>
      <c r="I42" s="15">
        <v>-1285.1828259511351</v>
      </c>
      <c r="J42" s="16">
        <v>-10071326.861299297</v>
      </c>
      <c r="K42" s="17"/>
      <c r="L42" s="12">
        <f t="shared" si="1"/>
        <v>-10071326.861299297</v>
      </c>
    </row>
    <row r="43" spans="1:13" ht="15.6" x14ac:dyDescent="0.3">
      <c r="A43" s="6">
        <v>210062</v>
      </c>
      <c r="B43" s="7" t="s">
        <v>52</v>
      </c>
      <c r="C43" s="8">
        <v>67374</v>
      </c>
      <c r="D43" s="8">
        <v>67506</v>
      </c>
      <c r="E43" s="9">
        <v>132</v>
      </c>
      <c r="F43" s="9">
        <v>13478.226028060111</v>
      </c>
      <c r="G43" s="9">
        <v>14034.925735803808</v>
      </c>
      <c r="H43" s="9">
        <v>556.6997077498022</v>
      </c>
      <c r="I43" s="9">
        <v>419.86255231670043</v>
      </c>
      <c r="J43" s="10">
        <v>3358568.3739206516</v>
      </c>
      <c r="K43" s="11"/>
      <c r="L43" s="12">
        <f t="shared" si="1"/>
        <v>3358568.3739206516</v>
      </c>
    </row>
    <row r="44" spans="1:13" ht="15.6" x14ac:dyDescent="0.3">
      <c r="A44" s="6">
        <v>210011</v>
      </c>
      <c r="B44" s="13" t="s">
        <v>53</v>
      </c>
      <c r="C44" s="14">
        <v>157890</v>
      </c>
      <c r="D44" s="14">
        <v>157860</v>
      </c>
      <c r="E44" s="15">
        <v>-30</v>
      </c>
      <c r="F44" s="15">
        <v>24408.87465611142</v>
      </c>
      <c r="G44" s="15">
        <v>24417.43846217393</v>
      </c>
      <c r="H44" s="15">
        <v>8.5638060441000512</v>
      </c>
      <c r="I44" s="15">
        <v>93.139095190100747</v>
      </c>
      <c r="J44" s="16">
        <v>458538.20754186303</v>
      </c>
      <c r="K44" s="17"/>
      <c r="L44" s="12">
        <f t="shared" si="1"/>
        <v>458538.20754186303</v>
      </c>
    </row>
    <row r="45" spans="1:13" ht="15.6" x14ac:dyDescent="0.3">
      <c r="A45" s="6">
        <v>210028</v>
      </c>
      <c r="B45" s="7" t="s">
        <v>54</v>
      </c>
      <c r="C45" s="8">
        <v>99968</v>
      </c>
      <c r="D45" s="8">
        <v>101652</v>
      </c>
      <c r="E45" s="9">
        <v>1684</v>
      </c>
      <c r="F45" s="9">
        <v>11460.194520362196</v>
      </c>
      <c r="G45" s="9">
        <v>12039.193507788204</v>
      </c>
      <c r="H45" s="9">
        <v>578.99898741489972</v>
      </c>
      <c r="I45" s="9">
        <v>299.80978210299986</v>
      </c>
      <c r="J45" s="10">
        <v>1508233.9721032055</v>
      </c>
      <c r="K45" s="11"/>
      <c r="L45" s="12">
        <f t="shared" si="1"/>
        <v>1508233.9721032055</v>
      </c>
    </row>
    <row r="46" spans="1:13" ht="15.6" x14ac:dyDescent="0.3">
      <c r="A46" s="6">
        <v>210022</v>
      </c>
      <c r="B46" s="13" t="s">
        <v>55</v>
      </c>
      <c r="C46" s="14">
        <v>58879</v>
      </c>
      <c r="D46" s="14">
        <v>56527</v>
      </c>
      <c r="E46" s="15">
        <v>-2352</v>
      </c>
      <c r="F46" s="15">
        <v>19200.209053801082</v>
      </c>
      <c r="G46" s="15">
        <v>19015.174197191747</v>
      </c>
      <c r="H46" s="15">
        <v>-185.03485658835069</v>
      </c>
      <c r="I46" s="15">
        <v>-279.33750313076888</v>
      </c>
      <c r="J46" s="16">
        <v>-1946118.7778337153</v>
      </c>
      <c r="K46" s="17"/>
      <c r="L46" s="12">
        <f t="shared" si="1"/>
        <v>-1946118.7778337153</v>
      </c>
    </row>
    <row r="47" spans="1:13" ht="15.6" x14ac:dyDescent="0.3">
      <c r="A47" s="6">
        <v>210063</v>
      </c>
      <c r="B47" s="7" t="s">
        <v>56</v>
      </c>
      <c r="C47" s="8">
        <v>113188</v>
      </c>
      <c r="D47" s="8">
        <v>107721</v>
      </c>
      <c r="E47" s="9">
        <v>-5467</v>
      </c>
      <c r="F47" s="9">
        <v>25715.60630924919</v>
      </c>
      <c r="G47" s="9">
        <v>25157.431383277213</v>
      </c>
      <c r="H47" s="9">
        <v>-558.1749259893744</v>
      </c>
      <c r="I47" s="9">
        <v>-164.62133472418884</v>
      </c>
      <c r="J47" s="10">
        <v>-759021.64479738614</v>
      </c>
      <c r="K47" s="11"/>
      <c r="L47" s="12">
        <f t="shared" si="1"/>
        <v>-759021.64479738614</v>
      </c>
    </row>
    <row r="48" spans="1:13" ht="15.6" x14ac:dyDescent="0.3">
      <c r="A48" s="6">
        <v>210038</v>
      </c>
      <c r="B48" s="13" t="s">
        <v>57</v>
      </c>
      <c r="C48" s="14">
        <v>104128</v>
      </c>
      <c r="D48" s="14">
        <v>102555</v>
      </c>
      <c r="E48" s="15">
        <v>-1573</v>
      </c>
      <c r="F48" s="15">
        <v>9046.5457701092218</v>
      </c>
      <c r="G48" s="15">
        <v>8776.244496525931</v>
      </c>
      <c r="H48" s="15">
        <v>-270.30127357389932</v>
      </c>
      <c r="I48" s="15">
        <v>-33.391961658099547</v>
      </c>
      <c r="J48" s="16">
        <v>158140.19377474723</v>
      </c>
      <c r="K48" s="17"/>
      <c r="L48" s="12">
        <f t="shared" si="1"/>
        <v>158140.19377474723</v>
      </c>
    </row>
    <row r="49" spans="1:12" ht="15.6" x14ac:dyDescent="0.3">
      <c r="A49" s="6">
        <v>210032</v>
      </c>
      <c r="B49" s="7" t="s">
        <v>58</v>
      </c>
      <c r="C49" s="8">
        <v>84989</v>
      </c>
      <c r="D49" s="8">
        <v>82820</v>
      </c>
      <c r="E49" s="9">
        <v>-2169</v>
      </c>
      <c r="F49" s="9">
        <v>7957.7077981722887</v>
      </c>
      <c r="G49" s="9">
        <v>7897.6231060987939</v>
      </c>
      <c r="H49" s="9">
        <v>-60.084692088200157</v>
      </c>
      <c r="I49" s="9">
        <v>-6.4726740516999577</v>
      </c>
      <c r="J49" s="10">
        <v>-50299.57692351703</v>
      </c>
      <c r="K49" s="11"/>
      <c r="L49" s="12">
        <f t="shared" si="1"/>
        <v>-50299.57692351703</v>
      </c>
    </row>
    <row r="50" spans="1:12" ht="15.6" x14ac:dyDescent="0.3">
      <c r="A50" s="6">
        <v>210024</v>
      </c>
      <c r="B50" s="13" t="s">
        <v>59</v>
      </c>
      <c r="C50" s="14">
        <v>146713</v>
      </c>
      <c r="D50" s="14">
        <v>136066</v>
      </c>
      <c r="E50" s="15">
        <v>-10647</v>
      </c>
      <c r="F50" s="15">
        <v>25517.735583696936</v>
      </c>
      <c r="G50" s="15">
        <v>24603.287495829492</v>
      </c>
      <c r="H50" s="15">
        <v>-914.44808786359818</v>
      </c>
      <c r="I50" s="15">
        <v>-558.03610078500981</v>
      </c>
      <c r="J50" s="16">
        <v>-3571507.6056141541</v>
      </c>
      <c r="K50" s="17"/>
      <c r="L50" s="12">
        <f t="shared" si="1"/>
        <v>-3571507.6056141541</v>
      </c>
    </row>
    <row r="51" spans="1:12" ht="15.6" x14ac:dyDescent="0.3">
      <c r="A51" s="19">
        <v>210002</v>
      </c>
      <c r="B51" s="7" t="s">
        <v>60</v>
      </c>
      <c r="C51" s="8">
        <v>272703</v>
      </c>
      <c r="D51" s="8">
        <v>263197</v>
      </c>
      <c r="E51" s="9">
        <v>-9506</v>
      </c>
      <c r="F51" s="9">
        <v>54719.21159998612</v>
      </c>
      <c r="G51" s="9">
        <v>53965.644059881291</v>
      </c>
      <c r="H51" s="9">
        <v>-753.5675400854758</v>
      </c>
      <c r="I51" s="9">
        <v>-492.61545298020644</v>
      </c>
      <c r="J51" s="10">
        <v>-4872490.4117906811</v>
      </c>
      <c r="K51" s="11"/>
      <c r="L51" s="12">
        <f t="shared" si="1"/>
        <v>-4872490.4117906811</v>
      </c>
    </row>
    <row r="52" spans="1:12" ht="15.6" x14ac:dyDescent="0.3">
      <c r="A52" s="6">
        <v>210049</v>
      </c>
      <c r="B52" s="13" t="s">
        <v>61</v>
      </c>
      <c r="C52" s="14">
        <v>135629</v>
      </c>
      <c r="D52" s="14">
        <v>141475</v>
      </c>
      <c r="E52" s="15">
        <v>5846</v>
      </c>
      <c r="F52" s="15">
        <v>18437.676074414045</v>
      </c>
      <c r="G52" s="15">
        <v>19158.913322294185</v>
      </c>
      <c r="H52" s="15">
        <v>721.23724784799947</v>
      </c>
      <c r="I52" s="15">
        <v>555.30044144439933</v>
      </c>
      <c r="J52" s="16">
        <v>3342220.6391686769</v>
      </c>
      <c r="K52" s="17"/>
      <c r="L52" s="12">
        <f t="shared" si="1"/>
        <v>3342220.6391686769</v>
      </c>
    </row>
    <row r="53" spans="1:12" ht="15.6" x14ac:dyDescent="0.3">
      <c r="A53" s="6">
        <v>210016</v>
      </c>
      <c r="B53" s="7" t="s">
        <v>62</v>
      </c>
      <c r="C53" s="8">
        <v>65837</v>
      </c>
      <c r="D53" s="8">
        <v>64771</v>
      </c>
      <c r="E53" s="9">
        <v>-1066</v>
      </c>
      <c r="F53" s="9">
        <v>13969.926467147947</v>
      </c>
      <c r="G53" s="9">
        <v>14162.300127383111</v>
      </c>
      <c r="H53" s="9">
        <v>192.37366021910009</v>
      </c>
      <c r="I53" s="9">
        <v>50.073938602400425</v>
      </c>
      <c r="J53" s="10">
        <v>555479.79300768301</v>
      </c>
      <c r="K53" s="11"/>
      <c r="L53" s="12">
        <f t="shared" si="1"/>
        <v>555479.79300768301</v>
      </c>
    </row>
    <row r="54" spans="1:12" ht="15.6" x14ac:dyDescent="0.3">
      <c r="A54" s="6">
        <v>210027</v>
      </c>
      <c r="B54" s="13" t="s">
        <v>63</v>
      </c>
      <c r="C54" s="14">
        <v>83811</v>
      </c>
      <c r="D54" s="14">
        <v>82539</v>
      </c>
      <c r="E54" s="15">
        <v>-1272</v>
      </c>
      <c r="F54" s="15">
        <v>13311.444427356688</v>
      </c>
      <c r="G54" s="15">
        <v>13528.277765262699</v>
      </c>
      <c r="H54" s="15">
        <v>216.83333786599988</v>
      </c>
      <c r="I54" s="15">
        <v>-11.299405972500031</v>
      </c>
      <c r="J54" s="16">
        <v>-78597.884131844272</v>
      </c>
      <c r="K54" s="17"/>
      <c r="L54" s="12">
        <f t="shared" si="1"/>
        <v>-78597.884131844272</v>
      </c>
    </row>
    <row r="55" spans="1:12" x14ac:dyDescent="0.3">
      <c r="B55" s="20" t="s">
        <v>64</v>
      </c>
      <c r="C55" s="21">
        <v>5624829</v>
      </c>
      <c r="D55" s="21">
        <v>5554705</v>
      </c>
      <c r="E55" s="22">
        <v>-70124</v>
      </c>
      <c r="F55" s="22">
        <v>840936.90436997428</v>
      </c>
      <c r="G55" s="22">
        <v>839494.51801437815</v>
      </c>
      <c r="H55" s="22">
        <v>-1442.386355618584</v>
      </c>
      <c r="I55" s="22">
        <v>-1.1086717321973083E-8</v>
      </c>
      <c r="J55" s="23">
        <v>-5779957.0906571411</v>
      </c>
      <c r="K55" s="24"/>
    </row>
    <row r="56" spans="1:12" x14ac:dyDescent="0.3">
      <c r="L56" s="26"/>
    </row>
    <row r="57" spans="1:12" x14ac:dyDescent="0.3">
      <c r="L57" s="26"/>
    </row>
    <row r="58" spans="1:12" x14ac:dyDescent="0.3">
      <c r="L58" s="26"/>
    </row>
    <row r="59" spans="1:12" x14ac:dyDescent="0.3">
      <c r="L59" s="26"/>
    </row>
    <row r="60" spans="1:12" x14ac:dyDescent="0.3">
      <c r="L60" s="26"/>
    </row>
    <row r="61" spans="1:12" x14ac:dyDescent="0.3">
      <c r="L61" s="26"/>
    </row>
    <row r="62" spans="1:12" x14ac:dyDescent="0.3">
      <c r="L62" s="2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89A2D9-15F9-43D2-A4AF-38F59CBED3FD}"/>
</file>

<file path=customXml/itemProps2.xml><?xml version="1.0" encoding="utf-8"?>
<ds:datastoreItem xmlns:ds="http://schemas.openxmlformats.org/officeDocument/2006/customXml" ds:itemID="{6B5C92EF-9902-4736-8818-0C3A5BC85051}"/>
</file>

<file path=customXml/itemProps3.xml><?xml version="1.0" encoding="utf-8"?>
<ds:datastoreItem xmlns:ds="http://schemas.openxmlformats.org/officeDocument/2006/customXml" ds:itemID="{A857064B-072A-482D-8934-3EA2BA1D0A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3.market Shift CY15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Sule Calikoglu</dc:creator>
  <cp:lastModifiedBy>Ellen Englert</cp:lastModifiedBy>
  <dcterms:created xsi:type="dcterms:W3CDTF">2016-06-20T13:44:58Z</dcterms:created>
  <dcterms:modified xsi:type="dcterms:W3CDTF">2016-06-21T19:35:40Z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