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RATE_SETTING\FY 2018 Model Input\"/>
    </mc:Choice>
  </mc:AlternateContent>
  <bookViews>
    <workbookView xWindow="0" yWindow="0" windowWidth="23040" windowHeight="8805"/>
  </bookViews>
  <sheets>
    <sheet name="Round 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G23" i="1"/>
  <c r="F23" i="1"/>
  <c r="E23" i="1"/>
  <c r="G22" i="1"/>
  <c r="F22" i="1"/>
  <c r="E22" i="1"/>
  <c r="G21" i="1"/>
  <c r="F21" i="1"/>
  <c r="E21" i="1"/>
  <c r="G20" i="1"/>
  <c r="F20" i="1"/>
  <c r="E20" i="1"/>
  <c r="G19" i="1"/>
  <c r="F19" i="1"/>
  <c r="E19" i="1"/>
  <c r="G18" i="1"/>
  <c r="F18" i="1"/>
  <c r="E18" i="1"/>
  <c r="G17" i="1"/>
  <c r="F17" i="1"/>
  <c r="E17" i="1"/>
  <c r="G16" i="1"/>
  <c r="F16" i="1"/>
  <c r="E16" i="1"/>
  <c r="G15" i="1"/>
  <c r="F15" i="1"/>
  <c r="E15" i="1"/>
  <c r="G14" i="1"/>
  <c r="F14" i="1"/>
  <c r="E14" i="1"/>
  <c r="G13" i="1"/>
  <c r="F13" i="1"/>
  <c r="E13" i="1"/>
  <c r="G12" i="1"/>
  <c r="F12" i="1"/>
  <c r="E12" i="1"/>
  <c r="G11" i="1"/>
  <c r="F11" i="1"/>
  <c r="E11" i="1"/>
  <c r="G10" i="1"/>
  <c r="F10" i="1"/>
  <c r="E10" i="1"/>
  <c r="G9" i="1"/>
  <c r="F9" i="1"/>
  <c r="E9" i="1"/>
  <c r="G8" i="1"/>
  <c r="F8" i="1"/>
  <c r="E8" i="1"/>
  <c r="G7" i="1"/>
  <c r="G24" i="1" s="1"/>
  <c r="F7" i="1"/>
  <c r="F24" i="1" s="1"/>
  <c r="E7" i="1"/>
  <c r="G6" i="1"/>
  <c r="F6" i="1"/>
  <c r="E6" i="1"/>
  <c r="E24" i="1" s="1"/>
</calcChain>
</file>

<file path=xl/sharedStrings.xml><?xml version="1.0" encoding="utf-8"?>
<sst xmlns="http://schemas.openxmlformats.org/spreadsheetml/2006/main" count="58" uniqueCount="37">
  <si>
    <t>Partnership</t>
  </si>
  <si>
    <t>CMS ID</t>
  </si>
  <si>
    <t>Hospital</t>
  </si>
  <si>
    <t>Calvert Memorial</t>
  </si>
  <si>
    <t>Lifebridge</t>
  </si>
  <si>
    <t>Carroll Hospital</t>
  </si>
  <si>
    <t>Northwest Hospital</t>
  </si>
  <si>
    <t>Sinai Hospital</t>
  </si>
  <si>
    <t>Peninsula</t>
  </si>
  <si>
    <t>Atlantic General</t>
  </si>
  <si>
    <t>McCready Foundation</t>
  </si>
  <si>
    <t>Peninsula Regional MC</t>
  </si>
  <si>
    <t>TLC-MD</t>
  </si>
  <si>
    <t>Doctor's Community</t>
  </si>
  <si>
    <t>Fort Washington</t>
  </si>
  <si>
    <t>Laurel Regional</t>
  </si>
  <si>
    <t>MS Southern MD</t>
  </si>
  <si>
    <t>MS St. Mary's</t>
  </si>
  <si>
    <t>Prince George's Hospital</t>
  </si>
  <si>
    <t>West Baltimore Collaborative</t>
  </si>
  <si>
    <t>Bon Secours Hospital</t>
  </si>
  <si>
    <t>St. Agnes Hospital</t>
  </si>
  <si>
    <t>UMMC</t>
  </si>
  <si>
    <t>UMMC - Midtown</t>
  </si>
  <si>
    <t>Total Round TWO</t>
  </si>
  <si>
    <t>Regional Partnership Grants</t>
  </si>
  <si>
    <t xml:space="preserve">Initial Award </t>
  </si>
  <si>
    <t>FY 2017</t>
  </si>
  <si>
    <t>10 % Reduction</t>
  </si>
  <si>
    <t>20% Reduction</t>
  </si>
  <si>
    <t>FY 2018</t>
  </si>
  <si>
    <t>30 % Reduction</t>
  </si>
  <si>
    <t>FY 2019</t>
  </si>
  <si>
    <t>FY 2020</t>
  </si>
  <si>
    <t>Add Markup</t>
  </si>
  <si>
    <t>P</t>
  </si>
  <si>
    <t>Round Two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</si>
</sst>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Wingdings 2"/>
      <family val="1"/>
      <charset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" xfId="0" applyBorder="1"/>
    <xf numFmtId="164" fontId="0" fillId="0" borderId="1" xfId="0" applyNumberFormat="1" applyBorder="1"/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O26" sqref="O26"/>
    </sheetView>
  </sheetViews>
  <sheetFormatPr defaultRowHeight="15" x14ac:dyDescent="0.25"/>
  <cols>
    <col min="1" max="1" width="25.42578125" bestFit="1" customWidth="1"/>
    <col min="2" max="2" width="7" bestFit="1" customWidth="1"/>
    <col min="3" max="3" width="20.85546875" bestFit="1" customWidth="1"/>
    <col min="4" max="4" width="18" bestFit="1" customWidth="1"/>
    <col min="5" max="7" width="17.7109375" bestFit="1" customWidth="1"/>
  </cols>
  <sheetData>
    <row r="1" spans="1:7" x14ac:dyDescent="0.25">
      <c r="A1" s="1" t="s">
        <v>25</v>
      </c>
    </row>
    <row r="2" spans="1:7" x14ac:dyDescent="0.25">
      <c r="A2" s="1" t="s">
        <v>36</v>
      </c>
      <c r="D2" s="9" t="s">
        <v>35</v>
      </c>
      <c r="E2" s="9" t="s">
        <v>35</v>
      </c>
      <c r="F2" s="9" t="s">
        <v>35</v>
      </c>
      <c r="G2" s="9" t="s">
        <v>35</v>
      </c>
    </row>
    <row r="3" spans="1:7" x14ac:dyDescent="0.25">
      <c r="D3" s="8" t="s">
        <v>34</v>
      </c>
      <c r="E3" s="8" t="s">
        <v>34</v>
      </c>
      <c r="F3" s="8" t="s">
        <v>34</v>
      </c>
      <c r="G3" s="8" t="s">
        <v>34</v>
      </c>
    </row>
    <row r="4" spans="1:7" x14ac:dyDescent="0.25">
      <c r="A4" s="2"/>
      <c r="B4" s="2"/>
      <c r="C4" s="2"/>
      <c r="D4" s="3" t="s">
        <v>26</v>
      </c>
      <c r="E4" s="3" t="s">
        <v>28</v>
      </c>
      <c r="F4" s="3" t="s">
        <v>29</v>
      </c>
      <c r="G4" s="3" t="s">
        <v>31</v>
      </c>
    </row>
    <row r="5" spans="1:7" x14ac:dyDescent="0.25">
      <c r="A5" s="4" t="s">
        <v>0</v>
      </c>
      <c r="B5" s="4" t="s">
        <v>1</v>
      </c>
      <c r="C5" s="4" t="s">
        <v>2</v>
      </c>
      <c r="D5" s="10" t="s">
        <v>27</v>
      </c>
      <c r="E5" s="11" t="s">
        <v>30</v>
      </c>
      <c r="F5" s="11" t="s">
        <v>32</v>
      </c>
      <c r="G5" s="11" t="s">
        <v>33</v>
      </c>
    </row>
    <row r="6" spans="1:7" x14ac:dyDescent="0.25">
      <c r="A6" s="5" t="s">
        <v>3</v>
      </c>
      <c r="B6" s="5">
        <v>210039</v>
      </c>
      <c r="C6" s="5" t="s">
        <v>3</v>
      </c>
      <c r="D6" s="6">
        <v>360424</v>
      </c>
      <c r="E6" s="6">
        <f>ROUND($D6-($D6*0.1),0)</f>
        <v>324382</v>
      </c>
      <c r="F6" s="6">
        <f>ROUND($D6-($D6*0.2),0)</f>
        <v>288339</v>
      </c>
      <c r="G6" s="6">
        <f>ROUND($D6-($D6*0.3),0)</f>
        <v>252297</v>
      </c>
    </row>
    <row r="7" spans="1:7" x14ac:dyDescent="0.25">
      <c r="A7" s="5" t="s">
        <v>4</v>
      </c>
      <c r="B7" s="5">
        <v>210033</v>
      </c>
      <c r="C7" s="5" t="s">
        <v>5</v>
      </c>
      <c r="D7" s="6">
        <v>246004</v>
      </c>
      <c r="E7" s="6">
        <f t="shared" ref="E7:E23" si="0">ROUND($D7-($D7*0.1),0)</f>
        <v>221404</v>
      </c>
      <c r="F7" s="6">
        <f t="shared" ref="F7:F23" si="1">ROUND($D7-($D7*0.2),0)</f>
        <v>196803</v>
      </c>
      <c r="G7" s="6">
        <f t="shared" ref="G7:G23" si="2">ROUND($D7-($D7*0.3),0)</f>
        <v>172203</v>
      </c>
    </row>
    <row r="8" spans="1:7" x14ac:dyDescent="0.25">
      <c r="A8" s="5" t="s">
        <v>4</v>
      </c>
      <c r="B8" s="5">
        <v>210040</v>
      </c>
      <c r="C8" s="5" t="s">
        <v>6</v>
      </c>
      <c r="D8" s="6">
        <v>397505</v>
      </c>
      <c r="E8" s="6">
        <f t="shared" si="0"/>
        <v>357755</v>
      </c>
      <c r="F8" s="6">
        <f t="shared" si="1"/>
        <v>318004</v>
      </c>
      <c r="G8" s="6">
        <f t="shared" si="2"/>
        <v>278254</v>
      </c>
    </row>
    <row r="9" spans="1:7" x14ac:dyDescent="0.25">
      <c r="A9" s="5" t="s">
        <v>4</v>
      </c>
      <c r="B9" s="5">
        <v>210012</v>
      </c>
      <c r="C9" s="5" t="s">
        <v>7</v>
      </c>
      <c r="D9" s="6">
        <v>706887</v>
      </c>
      <c r="E9" s="6">
        <f t="shared" si="0"/>
        <v>636198</v>
      </c>
      <c r="F9" s="6">
        <f t="shared" si="1"/>
        <v>565510</v>
      </c>
      <c r="G9" s="6">
        <f t="shared" si="2"/>
        <v>494821</v>
      </c>
    </row>
    <row r="10" spans="1:7" x14ac:dyDescent="0.25">
      <c r="A10" s="5" t="s">
        <v>8</v>
      </c>
      <c r="B10" s="5">
        <v>210061</v>
      </c>
      <c r="C10" s="5" t="s">
        <v>9</v>
      </c>
      <c r="D10" s="6">
        <v>302830</v>
      </c>
      <c r="E10" s="6">
        <f t="shared" si="0"/>
        <v>272547</v>
      </c>
      <c r="F10" s="6">
        <f t="shared" si="1"/>
        <v>242264</v>
      </c>
      <c r="G10" s="6">
        <f t="shared" si="2"/>
        <v>211981</v>
      </c>
    </row>
    <row r="11" spans="1:7" x14ac:dyDescent="0.25">
      <c r="A11" s="5" t="s">
        <v>8</v>
      </c>
      <c r="B11" s="5">
        <v>210045</v>
      </c>
      <c r="C11" s="5" t="s">
        <v>10</v>
      </c>
      <c r="D11" s="6">
        <v>45869</v>
      </c>
      <c r="E11" s="6">
        <f t="shared" si="0"/>
        <v>41282</v>
      </c>
      <c r="F11" s="6">
        <f t="shared" si="1"/>
        <v>36695</v>
      </c>
      <c r="G11" s="6">
        <f t="shared" si="2"/>
        <v>32108</v>
      </c>
    </row>
    <row r="12" spans="1:7" x14ac:dyDescent="0.25">
      <c r="A12" s="5" t="s">
        <v>8</v>
      </c>
      <c r="B12" s="5">
        <v>210019</v>
      </c>
      <c r="C12" s="5" t="s">
        <v>11</v>
      </c>
      <c r="D12" s="6">
        <v>1221866</v>
      </c>
      <c r="E12" s="6">
        <f t="shared" si="0"/>
        <v>1099679</v>
      </c>
      <c r="F12" s="6">
        <f t="shared" si="1"/>
        <v>977493</v>
      </c>
      <c r="G12" s="6">
        <f t="shared" si="2"/>
        <v>855306</v>
      </c>
    </row>
    <row r="13" spans="1:7" x14ac:dyDescent="0.25">
      <c r="A13" s="5" t="s">
        <v>12</v>
      </c>
      <c r="B13" s="5">
        <v>210039</v>
      </c>
      <c r="C13" s="5" t="s">
        <v>3</v>
      </c>
      <c r="D13" s="6">
        <v>139589</v>
      </c>
      <c r="E13" s="6">
        <f t="shared" si="0"/>
        <v>125630</v>
      </c>
      <c r="F13" s="6">
        <f t="shared" si="1"/>
        <v>111671</v>
      </c>
      <c r="G13" s="6">
        <f t="shared" si="2"/>
        <v>97712</v>
      </c>
    </row>
    <row r="14" spans="1:7" x14ac:dyDescent="0.25">
      <c r="A14" s="5" t="s">
        <v>12</v>
      </c>
      <c r="B14" s="5">
        <v>210051</v>
      </c>
      <c r="C14" s="5" t="s">
        <v>13</v>
      </c>
      <c r="D14" s="6">
        <v>214207</v>
      </c>
      <c r="E14" s="6">
        <f t="shared" si="0"/>
        <v>192786</v>
      </c>
      <c r="F14" s="6">
        <f t="shared" si="1"/>
        <v>171366</v>
      </c>
      <c r="G14" s="6">
        <f t="shared" si="2"/>
        <v>149945</v>
      </c>
    </row>
    <row r="15" spans="1:7" x14ac:dyDescent="0.25">
      <c r="A15" s="5" t="s">
        <v>12</v>
      </c>
      <c r="B15" s="5">
        <v>210060</v>
      </c>
      <c r="C15" s="5" t="s">
        <v>14</v>
      </c>
      <c r="D15" s="6">
        <v>45200</v>
      </c>
      <c r="E15" s="6">
        <f t="shared" si="0"/>
        <v>40680</v>
      </c>
      <c r="F15" s="6">
        <f t="shared" si="1"/>
        <v>36160</v>
      </c>
      <c r="G15" s="6">
        <f t="shared" si="2"/>
        <v>31640</v>
      </c>
    </row>
    <row r="16" spans="1:7" x14ac:dyDescent="0.25">
      <c r="A16" s="5" t="s">
        <v>12</v>
      </c>
      <c r="B16" s="5">
        <v>210055</v>
      </c>
      <c r="C16" s="5" t="s">
        <v>15</v>
      </c>
      <c r="D16" s="6">
        <v>118610</v>
      </c>
      <c r="E16" s="6">
        <f t="shared" si="0"/>
        <v>106749</v>
      </c>
      <c r="F16" s="6">
        <f t="shared" si="1"/>
        <v>94888</v>
      </c>
      <c r="G16" s="6">
        <f t="shared" si="2"/>
        <v>83027</v>
      </c>
    </row>
    <row r="17" spans="1:7" x14ac:dyDescent="0.25">
      <c r="A17" s="5" t="s">
        <v>12</v>
      </c>
      <c r="B17" s="5">
        <v>210062</v>
      </c>
      <c r="C17" s="5" t="s">
        <v>16</v>
      </c>
      <c r="D17" s="6">
        <v>252995</v>
      </c>
      <c r="E17" s="6">
        <f t="shared" si="0"/>
        <v>227696</v>
      </c>
      <c r="F17" s="6">
        <f t="shared" si="1"/>
        <v>202396</v>
      </c>
      <c r="G17" s="6">
        <f t="shared" si="2"/>
        <v>177097</v>
      </c>
    </row>
    <row r="18" spans="1:7" x14ac:dyDescent="0.25">
      <c r="A18" s="5" t="s">
        <v>12</v>
      </c>
      <c r="B18" s="5">
        <v>210028</v>
      </c>
      <c r="C18" s="5" t="s">
        <v>17</v>
      </c>
      <c r="D18" s="6">
        <v>161807</v>
      </c>
      <c r="E18" s="6">
        <f t="shared" si="0"/>
        <v>145626</v>
      </c>
      <c r="F18" s="6">
        <f t="shared" si="1"/>
        <v>129446</v>
      </c>
      <c r="G18" s="6">
        <f t="shared" si="2"/>
        <v>113265</v>
      </c>
    </row>
    <row r="19" spans="1:7" x14ac:dyDescent="0.25">
      <c r="A19" s="5" t="s">
        <v>12</v>
      </c>
      <c r="B19" s="5">
        <v>210003</v>
      </c>
      <c r="C19" s="5" t="s">
        <v>18</v>
      </c>
      <c r="D19" s="6">
        <v>267592</v>
      </c>
      <c r="E19" s="6">
        <f t="shared" si="0"/>
        <v>240833</v>
      </c>
      <c r="F19" s="6">
        <f t="shared" si="1"/>
        <v>214074</v>
      </c>
      <c r="G19" s="6">
        <f t="shared" si="2"/>
        <v>187314</v>
      </c>
    </row>
    <row r="20" spans="1:7" x14ac:dyDescent="0.25">
      <c r="A20" s="5" t="s">
        <v>19</v>
      </c>
      <c r="B20" s="5">
        <v>210013</v>
      </c>
      <c r="C20" s="5" t="s">
        <v>20</v>
      </c>
      <c r="D20" s="6">
        <v>111144</v>
      </c>
      <c r="E20" s="6">
        <f t="shared" si="0"/>
        <v>100030</v>
      </c>
      <c r="F20" s="6">
        <f t="shared" si="1"/>
        <v>88915</v>
      </c>
      <c r="G20" s="6">
        <f t="shared" si="2"/>
        <v>77801</v>
      </c>
    </row>
    <row r="21" spans="1:7" x14ac:dyDescent="0.25">
      <c r="A21" s="5" t="s">
        <v>19</v>
      </c>
      <c r="B21" s="5">
        <v>210011</v>
      </c>
      <c r="C21" s="5" t="s">
        <v>21</v>
      </c>
      <c r="D21" s="6">
        <v>384805</v>
      </c>
      <c r="E21" s="6">
        <f t="shared" si="0"/>
        <v>346325</v>
      </c>
      <c r="F21" s="6">
        <f t="shared" si="1"/>
        <v>307844</v>
      </c>
      <c r="G21" s="6">
        <f t="shared" si="2"/>
        <v>269364</v>
      </c>
    </row>
    <row r="22" spans="1:7" x14ac:dyDescent="0.25">
      <c r="A22" s="5" t="s">
        <v>19</v>
      </c>
      <c r="B22" s="5">
        <v>210002</v>
      </c>
      <c r="C22" s="5" t="s">
        <v>22</v>
      </c>
      <c r="D22" s="6">
        <v>1271545</v>
      </c>
      <c r="E22" s="6">
        <f t="shared" si="0"/>
        <v>1144391</v>
      </c>
      <c r="F22" s="6">
        <f t="shared" si="1"/>
        <v>1017236</v>
      </c>
      <c r="G22" s="6">
        <f t="shared" si="2"/>
        <v>890082</v>
      </c>
    </row>
    <row r="23" spans="1:7" x14ac:dyDescent="0.25">
      <c r="A23" s="5" t="s">
        <v>19</v>
      </c>
      <c r="B23" s="5">
        <v>210038</v>
      </c>
      <c r="C23" s="5" t="s">
        <v>23</v>
      </c>
      <c r="D23" s="6">
        <v>213061</v>
      </c>
      <c r="E23" s="6">
        <f t="shared" si="0"/>
        <v>191755</v>
      </c>
      <c r="F23" s="6">
        <f t="shared" si="1"/>
        <v>170449</v>
      </c>
      <c r="G23" s="6">
        <f t="shared" si="2"/>
        <v>149143</v>
      </c>
    </row>
    <row r="24" spans="1:7" x14ac:dyDescent="0.25">
      <c r="A24" s="1" t="s">
        <v>24</v>
      </c>
      <c r="D24" s="7">
        <f>SUM(D6:D23)</f>
        <v>6461940</v>
      </c>
      <c r="E24" s="7">
        <f>SUM(E6:E23)</f>
        <v>5815748</v>
      </c>
      <c r="F24" s="7">
        <f>SUM(F6:F23)</f>
        <v>5169553</v>
      </c>
      <c r="G24" s="7">
        <f>SUM(G6:G23)</f>
        <v>4523360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F5FB9A2-7A2C-4D4D-AB28-A2E4250DC091}"/>
</file>

<file path=customXml/itemProps2.xml><?xml version="1.0" encoding="utf-8"?>
<ds:datastoreItem xmlns:ds="http://schemas.openxmlformats.org/officeDocument/2006/customXml" ds:itemID="{27E2F265-D751-46E3-8BFA-728211E73364}"/>
</file>

<file path=customXml/itemProps3.xml><?xml version="1.0" encoding="utf-8"?>
<ds:datastoreItem xmlns:ds="http://schemas.openxmlformats.org/officeDocument/2006/customXml" ds:itemID="{756C22A9-882B-4C75-971B-CC05311068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Round 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Ellen Englert</dc:creator>
  <cp:lastModifiedBy>Caitlin Grim</cp:lastModifiedBy>
  <dcterms:created xsi:type="dcterms:W3CDTF">2016-12-19T19:31:06Z</dcterms:created>
  <dcterms:modified xsi:type="dcterms:W3CDTF">2017-05-11T17:34:38Z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