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RATE_SETTING\FY 2018 Model Input\"/>
    </mc:Choice>
  </mc:AlternateContent>
  <bookViews>
    <workbookView xWindow="0" yWindow="0" windowWidth="28800" windowHeight="1423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1" l="1"/>
  <c r="I56" i="1"/>
  <c r="H56" i="1"/>
  <c r="G56" i="1"/>
  <c r="F56" i="1"/>
  <c r="D56" i="1"/>
  <c r="I3" i="1"/>
  <c r="H3" i="1"/>
  <c r="G3" i="1"/>
</calcChain>
</file>

<file path=xl/sharedStrings.xml><?xml version="1.0" encoding="utf-8"?>
<sst xmlns="http://schemas.openxmlformats.org/spreadsheetml/2006/main" count="111" uniqueCount="61">
  <si>
    <t>Table 1: RY 2018 GBR Demographic Adjustments</t>
  </si>
  <si>
    <t>ü</t>
  </si>
  <si>
    <t>HOSPID</t>
  </si>
  <si>
    <t>Hospital name</t>
  </si>
  <si>
    <t>Payment Type</t>
  </si>
  <si>
    <t>CY 2016 MD Resident Total Charges</t>
  </si>
  <si>
    <t>CY 2016 MD Resident ECMADs</t>
  </si>
  <si>
    <t>2017 Age Adjusted Population Growth</t>
  </si>
  <si>
    <t>ANNE ARUNDEL</t>
  </si>
  <si>
    <t>GBR</t>
  </si>
  <si>
    <t>ATLANTIC GENERAL</t>
  </si>
  <si>
    <t>BALTIMORE WASHINGTON MEDICAL CENTER</t>
  </si>
  <si>
    <t>BON SECOURS</t>
  </si>
  <si>
    <t>BOWIE HEALTH</t>
  </si>
  <si>
    <t>CALVERT</t>
  </si>
  <si>
    <t>CARROLL COUNTY</t>
  </si>
  <si>
    <t>CHARLES REGIONAL</t>
  </si>
  <si>
    <t>CHESTERTOWN</t>
  </si>
  <si>
    <t>DOCTORS COMMUNITY</t>
  </si>
  <si>
    <t>DORCHESTER</t>
  </si>
  <si>
    <t>EASTON</t>
  </si>
  <si>
    <t>FRANKLIN SQUARE</t>
  </si>
  <si>
    <t>FREDERICK MEMORIAL</t>
  </si>
  <si>
    <t>FT. WASHINGTON</t>
  </si>
  <si>
    <t>G.B.M.C.</t>
  </si>
  <si>
    <t>GARRETT COUNTY</t>
  </si>
  <si>
    <t>GERMANTOWN</t>
  </si>
  <si>
    <t>GOOD SAMARITAN</t>
  </si>
  <si>
    <t>HARBOR</t>
  </si>
  <si>
    <t>HARFORD</t>
  </si>
  <si>
    <t>HOLY CROSS</t>
  </si>
  <si>
    <t>HOLY CROSS GERMANTOWN</t>
  </si>
  <si>
    <t>HOPKINS BAYVIEW MED CTR</t>
  </si>
  <si>
    <t>HOWARD COUNTY</t>
  </si>
  <si>
    <t>JOHNS HOPKINS</t>
  </si>
  <si>
    <t>LAUREL REGIONAL</t>
  </si>
  <si>
    <t>LEVINDALE</t>
  </si>
  <si>
    <t>MCCREADY</t>
  </si>
  <si>
    <t>MERCY</t>
  </si>
  <si>
    <t>MERITUS</t>
  </si>
  <si>
    <t>MONTGOMERY GENERAL</t>
  </si>
  <si>
    <t>NORTHWEST</t>
  </si>
  <si>
    <t>PENINSULA REGIONAL</t>
  </si>
  <si>
    <t>PRINCE GEORGE</t>
  </si>
  <si>
    <t>QUEEN ANNES</t>
  </si>
  <si>
    <t>REHAB &amp; ORTHO</t>
  </si>
  <si>
    <t>SHADY GROVE</t>
  </si>
  <si>
    <t>SINAI</t>
  </si>
  <si>
    <t>SOUTHERN MARYLAND</t>
  </si>
  <si>
    <t>ST. AGNES</t>
  </si>
  <si>
    <t>ST. MARY</t>
  </si>
  <si>
    <t>SUBURBAN</t>
  </si>
  <si>
    <t>UM ST. JOSEPH</t>
  </si>
  <si>
    <t>UMMC MIDTOWN</t>
  </si>
  <si>
    <t>UNION HOSPITAL  OF CECIL COUNT</t>
  </si>
  <si>
    <t>UNION MEMORIAL</t>
  </si>
  <si>
    <t>UNIVERSITY OF MARYLAND</t>
  </si>
  <si>
    <t>UPPER CHESAPEAKE HEALTH</t>
  </si>
  <si>
    <t>WASHINGTON ADVENTIST</t>
  </si>
  <si>
    <t>WESTERN MARYLAND HEALTH SYSTEM</t>
  </si>
  <si>
    <t>State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</si>
</sst>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1"/>
      <color theme="1"/>
      <name val="Wingdings"/>
      <charset val="2"/>
    </font>
    <font>
      <b/>
      <sz val="12"/>
      <color indexed="8"/>
      <name val="Arial, Albany AMT, sans-serif"/>
    </font>
    <font>
      <sz val="12"/>
      <color indexed="8"/>
      <name val="Arial, Albany AMT, Helvetica"/>
    </font>
    <font>
      <b/>
      <sz val="12"/>
      <color indexed="8"/>
      <name val="Arial, Albany AMT, Helvetica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 style="thin">
        <color rgb="FFCCD6BE"/>
      </right>
      <top/>
      <bottom style="thin">
        <color rgb="FFCCD6BE"/>
      </bottom>
      <diagonal/>
    </border>
    <border>
      <left/>
      <right style="thin">
        <color rgb="FFCCD6BE"/>
      </right>
      <top/>
      <bottom/>
      <diagonal/>
    </border>
    <border>
      <left/>
      <right style="thin">
        <color rgb="FFCCD6BE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wrapText="1"/>
    </xf>
    <xf numFmtId="10" fontId="0" fillId="0" borderId="0" xfId="2" applyNumberFormat="1" applyFont="1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10" fontId="5" fillId="3" borderId="1" xfId="2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right" wrapText="1"/>
    </xf>
    <xf numFmtId="0" fontId="6" fillId="4" borderId="1" xfId="0" applyNumberFormat="1" applyFont="1" applyFill="1" applyBorder="1" applyAlignment="1" applyProtection="1">
      <alignment horizontal="left" wrapText="1"/>
    </xf>
    <xf numFmtId="164" fontId="6" fillId="4" borderId="1" xfId="1" applyNumberFormat="1" applyFont="1" applyFill="1" applyBorder="1" applyAlignment="1" applyProtection="1">
      <alignment horizontal="right" wrapText="1"/>
    </xf>
    <xf numFmtId="165" fontId="6" fillId="4" borderId="1" xfId="1" applyNumberFormat="1" applyFont="1" applyFill="1" applyBorder="1" applyAlignment="1" applyProtection="1">
      <alignment horizontal="right" wrapText="1"/>
    </xf>
    <xf numFmtId="10" fontId="6" fillId="4" borderId="1" xfId="2" applyNumberFormat="1" applyFont="1" applyFill="1" applyBorder="1" applyAlignment="1" applyProtection="1">
      <alignment horizontal="right" wrapText="1"/>
    </xf>
    <xf numFmtId="10" fontId="7" fillId="3" borderId="1" xfId="2" applyNumberFormat="1" applyFont="1" applyFill="1" applyBorder="1" applyAlignment="1" applyProtection="1">
      <alignment horizontal="right" wrapText="1"/>
    </xf>
    <xf numFmtId="0" fontId="6" fillId="4" borderId="3" xfId="0" applyNumberFormat="1" applyFont="1" applyFill="1" applyBorder="1" applyAlignment="1" applyProtection="1">
      <alignment horizontal="right" wrapText="1"/>
    </xf>
    <xf numFmtId="0" fontId="6" fillId="4" borderId="3" xfId="0" applyNumberFormat="1" applyFont="1" applyFill="1" applyBorder="1" applyAlignment="1" applyProtection="1">
      <alignment horizontal="left" wrapText="1"/>
    </xf>
    <xf numFmtId="0" fontId="6" fillId="4" borderId="0" xfId="0" applyNumberFormat="1" applyFont="1" applyFill="1" applyBorder="1" applyAlignment="1" applyProtection="1">
      <alignment horizontal="right" wrapText="1"/>
    </xf>
    <xf numFmtId="0" fontId="6" fillId="4" borderId="0" xfId="0" applyNumberFormat="1" applyFont="1" applyFill="1" applyBorder="1" applyAlignment="1" applyProtection="1">
      <alignment horizontal="left" wrapText="1"/>
    </xf>
    <xf numFmtId="164" fontId="6" fillId="4" borderId="0" xfId="1" applyNumberFormat="1" applyFont="1" applyFill="1" applyBorder="1" applyAlignment="1" applyProtection="1">
      <alignment horizontal="right" wrapText="1"/>
    </xf>
    <xf numFmtId="165" fontId="6" fillId="4" borderId="0" xfId="1" applyNumberFormat="1" applyFont="1" applyFill="1" applyBorder="1" applyAlignment="1" applyProtection="1">
      <alignment horizontal="right" wrapText="1"/>
    </xf>
    <xf numFmtId="10" fontId="6" fillId="0" borderId="0" xfId="2" applyNumberFormat="1" applyFont="1" applyFill="1" applyBorder="1" applyAlignment="1" applyProtection="1">
      <alignment horizontal="right" wrapText="1"/>
    </xf>
    <xf numFmtId="10" fontId="7" fillId="3" borderId="0" xfId="2" applyNumberFormat="1" applyFont="1" applyFill="1" applyBorder="1" applyAlignment="1" applyProtection="1">
      <alignment horizontal="right" wrapText="1"/>
    </xf>
    <xf numFmtId="0" fontId="2" fillId="0" borderId="4" xfId="0" applyFont="1" applyBorder="1"/>
    <xf numFmtId="0" fontId="2" fillId="0" borderId="4" xfId="0" applyFont="1" applyBorder="1" applyAlignment="1">
      <alignment wrapText="1"/>
    </xf>
    <xf numFmtId="164" fontId="2" fillId="0" borderId="4" xfId="0" applyNumberFormat="1" applyFont="1" applyBorder="1"/>
    <xf numFmtId="10" fontId="2" fillId="0" borderId="4" xfId="0" applyNumberFormat="1" applyFont="1" applyBorder="1"/>
    <xf numFmtId="10" fontId="2" fillId="0" borderId="4" xfId="2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mographic%20Adjustments_FY2018%205.9.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Memo Table (2"/>
      <sheetName val="Final Result Summary"/>
      <sheetName val="1.Weights "/>
      <sheetName val="2.Statewide AgeAdjGrowth"/>
      <sheetName val="4.HospitalSpecificGrowthModels"/>
      <sheetName val="5.Example"/>
      <sheetName val="5.PAU All Payer CY15"/>
      <sheetName val="6.claritasvsDeptp"/>
    </sheetNames>
    <sheetDataSet>
      <sheetData sheetId="0" refreshError="1"/>
      <sheetData sheetId="1"/>
      <sheetData sheetId="2" refreshError="1"/>
      <sheetData sheetId="3" refreshError="1"/>
      <sheetData sheetId="4">
        <row r="2">
          <cell r="M2" t="str">
            <v>CY 2016 All-Payer Percent PAU</v>
          </cell>
          <cell r="N2" t="str">
            <v>2016 Age&amp; PAU Adjusted Growth</v>
          </cell>
          <cell r="P2" t="str">
            <v>RY 2018 Demographic Adjustment</v>
          </cell>
        </row>
        <row r="55">
          <cell r="K55">
            <v>9.6785293854023402E-3</v>
          </cell>
          <cell r="M55">
            <v>0.10713340427776206</v>
          </cell>
          <cell r="N55">
            <v>8.5608397743678743E-3</v>
          </cell>
          <cell r="P55">
            <v>3.6013160801988617E-3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workbookViewId="0">
      <selection activeCell="I35" sqref="I35"/>
    </sheetView>
  </sheetViews>
  <sheetFormatPr defaultRowHeight="15"/>
  <cols>
    <col min="1" max="1" width="14.28515625" customWidth="1"/>
    <col min="2" max="2" width="52.42578125" customWidth="1"/>
    <col min="3" max="3" width="21.28515625" customWidth="1"/>
    <col min="4" max="4" width="20.7109375" customWidth="1"/>
    <col min="5" max="6" width="19.28515625" customWidth="1"/>
    <col min="7" max="7" width="20.28515625" customWidth="1"/>
    <col min="8" max="8" width="22.85546875" customWidth="1"/>
    <col min="9" max="9" width="24.28515625" customWidth="1"/>
  </cols>
  <sheetData>
    <row r="1" spans="1:9">
      <c r="B1" s="1"/>
      <c r="I1" s="2"/>
    </row>
    <row r="2" spans="1:9" ht="15.75">
      <c r="A2" s="3" t="s">
        <v>0</v>
      </c>
      <c r="B2" s="4"/>
      <c r="C2" s="5"/>
      <c r="D2" s="5"/>
      <c r="E2" s="5"/>
      <c r="F2" s="5"/>
      <c r="G2" s="5"/>
      <c r="H2" s="5"/>
      <c r="I2" s="6" t="s">
        <v>1</v>
      </c>
    </row>
    <row r="3" spans="1:9" ht="66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tr">
        <f>'[1]4.HospitalSpecificGrowthModels'!M2</f>
        <v>CY 2016 All-Payer Percent PAU</v>
      </c>
      <c r="H3" s="7" t="str">
        <f>'[1]4.HospitalSpecificGrowthModels'!N2</f>
        <v>2016 Age&amp; PAU Adjusted Growth</v>
      </c>
      <c r="I3" s="9" t="str">
        <f>'[1]4.HospitalSpecificGrowthModels'!P2</f>
        <v>RY 2018 Demographic Adjustment</v>
      </c>
    </row>
    <row r="4" spans="1:9" ht="15.75">
      <c r="A4" s="10">
        <v>210023</v>
      </c>
      <c r="B4" s="11" t="s">
        <v>8</v>
      </c>
      <c r="C4" s="11" t="s">
        <v>9</v>
      </c>
      <c r="D4" s="12">
        <v>564466141.39999998</v>
      </c>
      <c r="E4" s="13">
        <v>54750.06</v>
      </c>
      <c r="F4" s="14">
        <v>9.7769999999999992E-3</v>
      </c>
      <c r="G4" s="14">
        <v>8.5972703448210563E-2</v>
      </c>
      <c r="H4" s="14">
        <v>8.9364448783868459E-3</v>
      </c>
      <c r="I4" s="15">
        <v>3.7579492678413247E-3</v>
      </c>
    </row>
    <row r="5" spans="1:9" ht="15.75">
      <c r="A5" s="10">
        <v>210061</v>
      </c>
      <c r="B5" s="11" t="s">
        <v>10</v>
      </c>
      <c r="C5" s="11" t="s">
        <v>9</v>
      </c>
      <c r="D5" s="12">
        <v>75362378.140000001</v>
      </c>
      <c r="E5" s="13">
        <v>6844.22</v>
      </c>
      <c r="F5" s="14">
        <v>3.9810000000000002E-3</v>
      </c>
      <c r="G5" s="14">
        <v>8.2608798557964172E-2</v>
      </c>
      <c r="H5" s="14">
        <v>3.6521343729407447E-3</v>
      </c>
      <c r="I5" s="15">
        <v>1.5357936942065355E-3</v>
      </c>
    </row>
    <row r="6" spans="1:9" ht="15.75">
      <c r="A6" s="10">
        <v>210043</v>
      </c>
      <c r="B6" s="11" t="s">
        <v>11</v>
      </c>
      <c r="C6" s="11" t="s">
        <v>9</v>
      </c>
      <c r="D6" s="12">
        <v>404255669.24000001</v>
      </c>
      <c r="E6" s="13">
        <v>32358.61</v>
      </c>
      <c r="F6" s="14">
        <v>1.8023000000000001E-2</v>
      </c>
      <c r="G6" s="14">
        <v>0.14632815487559317</v>
      </c>
      <c r="H6" s="14">
        <v>1.5385727664677185E-2</v>
      </c>
      <c r="I6" s="15">
        <v>6.4699983941619464E-3</v>
      </c>
    </row>
    <row r="7" spans="1:9" ht="15.75">
      <c r="A7" s="10">
        <v>210013</v>
      </c>
      <c r="B7" s="11" t="s">
        <v>12</v>
      </c>
      <c r="C7" s="11" t="s">
        <v>9</v>
      </c>
      <c r="D7" s="12">
        <v>105843372.09999999</v>
      </c>
      <c r="E7" s="13">
        <v>5555.7</v>
      </c>
      <c r="F7" s="14">
        <v>2.5569999999999998E-3</v>
      </c>
      <c r="G7" s="14">
        <v>0.18880484074707998</v>
      </c>
      <c r="H7" s="14">
        <v>2.0742260222097165E-3</v>
      </c>
      <c r="I7" s="15">
        <v>8.7225247484629543E-4</v>
      </c>
    </row>
    <row r="8" spans="1:9" ht="15.75">
      <c r="A8" s="10">
        <v>210333</v>
      </c>
      <c r="B8" s="11" t="s">
        <v>13</v>
      </c>
      <c r="C8" s="11" t="s">
        <v>9</v>
      </c>
      <c r="D8" s="12">
        <v>17906411.100000001</v>
      </c>
      <c r="E8" s="13">
        <v>1218.46</v>
      </c>
      <c r="F8" s="14">
        <v>1.4649999999999999E-3</v>
      </c>
      <c r="G8" s="14">
        <v>0</v>
      </c>
      <c r="H8" s="14">
        <v>1.4649999999999999E-3</v>
      </c>
      <c r="I8" s="15">
        <v>6.1606105697608715E-4</v>
      </c>
    </row>
    <row r="9" spans="1:9" ht="15.75">
      <c r="A9" s="10">
        <v>210039</v>
      </c>
      <c r="B9" s="11" t="s">
        <v>14</v>
      </c>
      <c r="C9" s="11" t="s">
        <v>9</v>
      </c>
      <c r="D9" s="12">
        <v>137516390.5</v>
      </c>
      <c r="E9" s="13">
        <v>10442.280000000001</v>
      </c>
      <c r="F9" s="14">
        <v>1.1257E-2</v>
      </c>
      <c r="G9" s="14">
        <v>0.11389988538175647</v>
      </c>
      <c r="H9" s="14">
        <v>9.9748289902575667E-3</v>
      </c>
      <c r="I9" s="15">
        <v>4.1946100279138514E-3</v>
      </c>
    </row>
    <row r="10" spans="1:9" ht="15.75">
      <c r="A10" s="10">
        <v>210033</v>
      </c>
      <c r="B10" s="11" t="s">
        <v>15</v>
      </c>
      <c r="C10" s="11" t="s">
        <v>9</v>
      </c>
      <c r="D10" s="12">
        <v>228544533</v>
      </c>
      <c r="E10" s="13">
        <v>16797</v>
      </c>
      <c r="F10" s="14">
        <v>1.0066E-2</v>
      </c>
      <c r="G10" s="14">
        <v>0.13972194045129527</v>
      </c>
      <c r="H10" s="14">
        <v>8.6595589474172622E-3</v>
      </c>
      <c r="I10" s="15">
        <v>3.6415133365819874E-3</v>
      </c>
    </row>
    <row r="11" spans="1:9" ht="15.75">
      <c r="A11" s="10">
        <v>210035</v>
      </c>
      <c r="B11" s="11" t="s">
        <v>16</v>
      </c>
      <c r="C11" s="11" t="s">
        <v>9</v>
      </c>
      <c r="D11" s="12">
        <v>142125607.34999999</v>
      </c>
      <c r="E11" s="13">
        <v>11404.63</v>
      </c>
      <c r="F11" s="14">
        <v>1.5233999999999999E-2</v>
      </c>
      <c r="G11" s="14">
        <v>0.14035204477032692</v>
      </c>
      <c r="H11" s="14">
        <v>1.3095876949968839E-2</v>
      </c>
      <c r="I11" s="15">
        <v>5.5070715329874264E-3</v>
      </c>
    </row>
    <row r="12" spans="1:9" ht="15.75">
      <c r="A12" s="10">
        <v>210030</v>
      </c>
      <c r="B12" s="11" t="s">
        <v>17</v>
      </c>
      <c r="C12" s="11" t="s">
        <v>9</v>
      </c>
      <c r="D12" s="12">
        <v>51674138.869999997</v>
      </c>
      <c r="E12" s="13">
        <v>3744.47</v>
      </c>
      <c r="F12" s="14">
        <v>7.0179999999999999E-3</v>
      </c>
      <c r="G12" s="14">
        <v>0.14806549960799284</v>
      </c>
      <c r="H12" s="14">
        <v>5.9788763237511059E-3</v>
      </c>
      <c r="I12" s="15">
        <v>2.514234039276047E-3</v>
      </c>
    </row>
    <row r="13" spans="1:9" ht="15.75">
      <c r="A13" s="10">
        <v>210051</v>
      </c>
      <c r="B13" s="11" t="s">
        <v>18</v>
      </c>
      <c r="C13" s="11" t="s">
        <v>9</v>
      </c>
      <c r="D13" s="12">
        <v>215213009.81999999</v>
      </c>
      <c r="E13" s="13">
        <v>16645.59</v>
      </c>
      <c r="F13" s="14">
        <v>1.5577000000000001E-2</v>
      </c>
      <c r="G13" s="14">
        <v>0.16890349747462213</v>
      </c>
      <c r="H13" s="14">
        <v>1.294599021983781E-2</v>
      </c>
      <c r="I13" s="15">
        <v>5.4440412412528113E-3</v>
      </c>
    </row>
    <row r="14" spans="1:9" ht="15.75">
      <c r="A14" s="10">
        <v>210010</v>
      </c>
      <c r="B14" s="11" t="s">
        <v>19</v>
      </c>
      <c r="C14" s="11" t="s">
        <v>9</v>
      </c>
      <c r="D14" s="12">
        <v>45194971.43</v>
      </c>
      <c r="E14" s="13">
        <v>3328.09</v>
      </c>
      <c r="F14" s="14">
        <v>-5.764E-3</v>
      </c>
      <c r="G14" s="14">
        <v>0.19707822326806429</v>
      </c>
      <c r="H14" s="14">
        <v>-4.6280411210828775E-3</v>
      </c>
      <c r="I14" s="15">
        <v>-1.9461815049714082E-3</v>
      </c>
    </row>
    <row r="15" spans="1:9" ht="15.75">
      <c r="A15" s="10">
        <v>210037</v>
      </c>
      <c r="B15" s="11" t="s">
        <v>20</v>
      </c>
      <c r="C15" s="11" t="s">
        <v>9</v>
      </c>
      <c r="D15" s="12">
        <v>192911325.02000001</v>
      </c>
      <c r="E15" s="13">
        <v>14367.42</v>
      </c>
      <c r="F15" s="14">
        <v>9.4149999999999998E-3</v>
      </c>
      <c r="G15" s="14">
        <v>0.1139912752955501</v>
      </c>
      <c r="H15" s="14">
        <v>8.3417721430923963E-3</v>
      </c>
      <c r="I15" s="15">
        <v>3.5078777908035368E-3</v>
      </c>
    </row>
    <row r="16" spans="1:9" ht="15.75">
      <c r="A16" s="10">
        <v>210015</v>
      </c>
      <c r="B16" s="11" t="s">
        <v>21</v>
      </c>
      <c r="C16" s="11" t="s">
        <v>9</v>
      </c>
      <c r="D16" s="12">
        <v>503490011.26999998</v>
      </c>
      <c r="E16" s="13">
        <v>38955.440000000002</v>
      </c>
      <c r="F16" s="14">
        <v>6.3629999999999997E-3</v>
      </c>
      <c r="G16" s="14">
        <v>0.15015870984269311</v>
      </c>
      <c r="H16" s="14">
        <v>5.4075401292709435E-3</v>
      </c>
      <c r="I16" s="15">
        <v>2.273976032545573E-3</v>
      </c>
    </row>
    <row r="17" spans="1:9" ht="15.75">
      <c r="A17" s="10">
        <v>210005</v>
      </c>
      <c r="B17" s="11" t="s">
        <v>22</v>
      </c>
      <c r="C17" s="11" t="s">
        <v>9</v>
      </c>
      <c r="D17" s="12">
        <v>335602096.67000002</v>
      </c>
      <c r="E17" s="13">
        <v>26937.69</v>
      </c>
      <c r="F17" s="14">
        <v>1.6015999999999999E-2</v>
      </c>
      <c r="G17" s="14">
        <v>0.1108126679963687</v>
      </c>
      <c r="H17" s="14">
        <v>1.4241224309370158E-2</v>
      </c>
      <c r="I17" s="15">
        <v>5.9887124236615201E-3</v>
      </c>
    </row>
    <row r="18" spans="1:9" ht="15.75">
      <c r="A18" s="10">
        <v>210060</v>
      </c>
      <c r="B18" s="11" t="s">
        <v>23</v>
      </c>
      <c r="C18" s="11" t="s">
        <v>9</v>
      </c>
      <c r="D18" s="12">
        <v>42362035.93</v>
      </c>
      <c r="E18" s="13">
        <v>3878.08</v>
      </c>
      <c r="F18" s="14">
        <v>1.0598E-2</v>
      </c>
      <c r="G18" s="14">
        <v>0.15466125131152456</v>
      </c>
      <c r="H18" s="14">
        <v>8.9589000586004636E-3</v>
      </c>
      <c r="I18" s="15">
        <v>3.767392108835857E-3</v>
      </c>
    </row>
    <row r="19" spans="1:9" ht="15.75">
      <c r="A19" s="10">
        <v>210044</v>
      </c>
      <c r="B19" s="11" t="s">
        <v>24</v>
      </c>
      <c r="C19" s="11" t="s">
        <v>9</v>
      </c>
      <c r="D19" s="12">
        <v>413550339.16000003</v>
      </c>
      <c r="E19" s="13">
        <v>32621.48</v>
      </c>
      <c r="F19" s="14">
        <v>6.9239999999999996E-3</v>
      </c>
      <c r="G19" s="14">
        <v>8.7841816820086474E-2</v>
      </c>
      <c r="H19" s="14">
        <v>6.3157832603377203E-3</v>
      </c>
      <c r="I19" s="15">
        <v>2.6559099733757911E-3</v>
      </c>
    </row>
    <row r="20" spans="1:9" ht="15.75">
      <c r="A20" s="10">
        <v>210017</v>
      </c>
      <c r="B20" s="11" t="s">
        <v>25</v>
      </c>
      <c r="C20" s="11" t="s">
        <v>9</v>
      </c>
      <c r="D20" s="12">
        <v>36954809.979999997</v>
      </c>
      <c r="E20" s="13">
        <v>3939.33</v>
      </c>
      <c r="F20" s="14">
        <v>-8.9800000000000004E-4</v>
      </c>
      <c r="G20" s="14">
        <v>8.1525930600301277E-2</v>
      </c>
      <c r="H20" s="14">
        <v>-8.2478971432092948E-4</v>
      </c>
      <c r="I20" s="15">
        <v>-3.4684015234645512E-4</v>
      </c>
    </row>
    <row r="21" spans="1:9" ht="15.75">
      <c r="A21" s="10">
        <v>210087</v>
      </c>
      <c r="B21" s="11" t="s">
        <v>26</v>
      </c>
      <c r="C21" s="11" t="s">
        <v>9</v>
      </c>
      <c r="D21" s="12">
        <v>13727120.57</v>
      </c>
      <c r="E21" s="13">
        <v>1069.96</v>
      </c>
      <c r="F21" s="14">
        <v>4.0819999999999997E-3</v>
      </c>
      <c r="G21" s="14">
        <v>0</v>
      </c>
      <c r="H21" s="14">
        <v>4.0819999999999997E-3</v>
      </c>
      <c r="I21" s="15">
        <v>1.7165605696767151E-3</v>
      </c>
    </row>
    <row r="22" spans="1:9" ht="15.75">
      <c r="A22" s="10">
        <v>210056</v>
      </c>
      <c r="B22" s="11" t="s">
        <v>27</v>
      </c>
      <c r="C22" s="11" t="s">
        <v>9</v>
      </c>
      <c r="D22" s="12">
        <v>286326467.57999998</v>
      </c>
      <c r="E22" s="13">
        <v>20999.57</v>
      </c>
      <c r="F22" s="14">
        <v>6.2389999999999998E-3</v>
      </c>
      <c r="G22" s="14">
        <v>0.14779438521689595</v>
      </c>
      <c r="H22" s="14">
        <v>5.3169108306317858E-3</v>
      </c>
      <c r="I22" s="15">
        <v>2.2358646458475245E-3</v>
      </c>
    </row>
    <row r="23" spans="1:9" ht="15.75">
      <c r="A23" s="10">
        <v>210034</v>
      </c>
      <c r="B23" s="11" t="s">
        <v>28</v>
      </c>
      <c r="C23" s="11" t="s">
        <v>9</v>
      </c>
      <c r="D23" s="12">
        <v>188736843.87</v>
      </c>
      <c r="E23" s="13">
        <v>13052.42</v>
      </c>
      <c r="F23" s="14">
        <v>7.6569999999999997E-3</v>
      </c>
      <c r="G23" s="14">
        <v>0.14025862239229189</v>
      </c>
      <c r="H23" s="14">
        <v>6.5830397283422205E-3</v>
      </c>
      <c r="I23" s="15">
        <v>2.7682965277529572E-3</v>
      </c>
    </row>
    <row r="24" spans="1:9" ht="15.75">
      <c r="A24" s="10">
        <v>210006</v>
      </c>
      <c r="B24" s="11" t="s">
        <v>29</v>
      </c>
      <c r="C24" s="11" t="s">
        <v>9</v>
      </c>
      <c r="D24" s="12">
        <v>99365602.180000007</v>
      </c>
      <c r="E24" s="13">
        <v>7382.47</v>
      </c>
      <c r="F24" s="14">
        <v>1.4127000000000001E-2</v>
      </c>
      <c r="G24" s="14">
        <v>0.18172773773616149</v>
      </c>
      <c r="H24" s="14">
        <v>1.1559732249001248E-2</v>
      </c>
      <c r="I24" s="15">
        <v>4.8610927424438703E-3</v>
      </c>
    </row>
    <row r="25" spans="1:9" ht="15.75">
      <c r="A25" s="10">
        <v>210004</v>
      </c>
      <c r="B25" s="11" t="s">
        <v>30</v>
      </c>
      <c r="C25" s="11" t="s">
        <v>9</v>
      </c>
      <c r="D25" s="12">
        <v>457506097.70999998</v>
      </c>
      <c r="E25" s="13">
        <v>37117.550000000003</v>
      </c>
      <c r="F25" s="14">
        <v>7.2690000000000003E-3</v>
      </c>
      <c r="G25" s="14">
        <v>0.11533608271633047</v>
      </c>
      <c r="H25" s="14">
        <v>6.430622014734994E-3</v>
      </c>
      <c r="I25" s="15">
        <v>2.7042019081306044E-3</v>
      </c>
    </row>
    <row r="26" spans="1:9" ht="15.75">
      <c r="A26" s="10">
        <v>210065</v>
      </c>
      <c r="B26" s="11" t="s">
        <v>31</v>
      </c>
      <c r="C26" s="11" t="s">
        <v>9</v>
      </c>
      <c r="D26" s="12">
        <v>86688008.5</v>
      </c>
      <c r="E26" s="13">
        <v>6985.86</v>
      </c>
      <c r="F26" s="14">
        <v>1.3125E-2</v>
      </c>
      <c r="G26" s="14">
        <v>0.13572209068603314</v>
      </c>
      <c r="H26" s="14">
        <v>1.1343647559745814E-2</v>
      </c>
      <c r="I26" s="15">
        <v>4.7702249185127771E-3</v>
      </c>
    </row>
    <row r="27" spans="1:9" ht="15.75">
      <c r="A27" s="10">
        <v>210029</v>
      </c>
      <c r="B27" s="11" t="s">
        <v>32</v>
      </c>
      <c r="C27" s="11" t="s">
        <v>9</v>
      </c>
      <c r="D27" s="12">
        <v>550678133.84000003</v>
      </c>
      <c r="E27" s="13">
        <v>39323.379999999997</v>
      </c>
      <c r="F27" s="14">
        <v>6.5539999999999999E-3</v>
      </c>
      <c r="G27" s="14">
        <v>0.12384325380333708</v>
      </c>
      <c r="H27" s="14">
        <v>5.7423313145729292E-3</v>
      </c>
      <c r="I27" s="15">
        <v>2.4147622519881794E-3</v>
      </c>
    </row>
    <row r="28" spans="1:9" ht="15.75">
      <c r="A28" s="10">
        <v>210048</v>
      </c>
      <c r="B28" s="11" t="s">
        <v>33</v>
      </c>
      <c r="C28" s="11" t="s">
        <v>9</v>
      </c>
      <c r="D28" s="12">
        <v>291343105.25</v>
      </c>
      <c r="E28" s="13">
        <v>26357.97</v>
      </c>
      <c r="F28" s="14">
        <v>1.6227999999999999E-2</v>
      </c>
      <c r="G28" s="14">
        <v>0.12448356629227803</v>
      </c>
      <c r="H28" s="14">
        <v>1.420788068620891E-2</v>
      </c>
      <c r="I28" s="15">
        <v>5.9746907801610889E-3</v>
      </c>
    </row>
    <row r="29" spans="1:9" ht="15.75">
      <c r="A29" s="10">
        <v>210009</v>
      </c>
      <c r="B29" s="11" t="s">
        <v>34</v>
      </c>
      <c r="C29" s="11" t="s">
        <v>9</v>
      </c>
      <c r="D29" s="12">
        <v>1670879049.5799999</v>
      </c>
      <c r="E29" s="13">
        <v>104343.14</v>
      </c>
      <c r="F29" s="14">
        <v>6.0930000000000003E-3</v>
      </c>
      <c r="G29" s="14">
        <v>8.6059599582343119E-2</v>
      </c>
      <c r="H29" s="14">
        <v>5.5686388597447839E-3</v>
      </c>
      <c r="I29" s="15">
        <v>2.3417211889778049E-3</v>
      </c>
    </row>
    <row r="30" spans="1:9" ht="15.75">
      <c r="A30" s="10">
        <v>210055</v>
      </c>
      <c r="B30" s="11" t="s">
        <v>35</v>
      </c>
      <c r="C30" s="11" t="s">
        <v>9</v>
      </c>
      <c r="D30" s="12">
        <v>84132840.030000001</v>
      </c>
      <c r="E30" s="13">
        <v>5822.98</v>
      </c>
      <c r="F30" s="14">
        <v>8.2970000000000006E-3</v>
      </c>
      <c r="G30" s="14">
        <v>0.14026834206920485</v>
      </c>
      <c r="H30" s="14">
        <v>7.1331935658518085E-3</v>
      </c>
      <c r="I30" s="15">
        <v>2.999646940473508E-3</v>
      </c>
    </row>
    <row r="31" spans="1:9" ht="15.75">
      <c r="A31" s="10">
        <v>210064</v>
      </c>
      <c r="B31" s="11" t="s">
        <v>36</v>
      </c>
      <c r="C31" s="11" t="s">
        <v>9</v>
      </c>
      <c r="D31" s="12">
        <v>55454119.039999999</v>
      </c>
      <c r="E31" s="13">
        <v>1295.47</v>
      </c>
      <c r="F31" s="14">
        <v>2.8837999999999999E-2</v>
      </c>
      <c r="G31" s="14">
        <v>0</v>
      </c>
      <c r="H31" s="14">
        <v>0</v>
      </c>
      <c r="I31" s="15">
        <v>2.704865871775106E-3</v>
      </c>
    </row>
    <row r="32" spans="1:9" ht="15.75">
      <c r="A32" s="10">
        <v>210045</v>
      </c>
      <c r="B32" s="11" t="s">
        <v>37</v>
      </c>
      <c r="C32" s="11" t="s">
        <v>9</v>
      </c>
      <c r="D32" s="12">
        <v>15299425.92</v>
      </c>
      <c r="E32" s="13">
        <v>1051.83</v>
      </c>
      <c r="F32" s="14">
        <v>-3.5239999999999998E-3</v>
      </c>
      <c r="G32" s="14">
        <v>9.652324941309097E-2</v>
      </c>
      <c r="H32" s="14">
        <v>-3.1838520690682672E-3</v>
      </c>
      <c r="I32" s="15">
        <v>-1.3388718572871663E-3</v>
      </c>
    </row>
    <row r="33" spans="1:9" ht="15.75">
      <c r="A33" s="10">
        <v>210008</v>
      </c>
      <c r="B33" s="11" t="s">
        <v>38</v>
      </c>
      <c r="C33" s="11" t="s">
        <v>9</v>
      </c>
      <c r="D33" s="12">
        <v>484360021.45999998</v>
      </c>
      <c r="E33" s="13">
        <v>38291.47</v>
      </c>
      <c r="F33" s="14">
        <v>7.4669999999999997E-3</v>
      </c>
      <c r="G33" s="14">
        <v>5.2525625423359784E-2</v>
      </c>
      <c r="H33" s="14">
        <v>7.0747911549637723E-3</v>
      </c>
      <c r="I33" s="15">
        <v>2.9750875882676134E-3</v>
      </c>
    </row>
    <row r="34" spans="1:9" ht="15.75">
      <c r="A34" s="10">
        <v>210001</v>
      </c>
      <c r="B34" s="11" t="s">
        <v>39</v>
      </c>
      <c r="C34" s="11" t="s">
        <v>9</v>
      </c>
      <c r="D34" s="12">
        <v>269823427.73000002</v>
      </c>
      <c r="E34" s="13">
        <v>22253.35</v>
      </c>
      <c r="F34" s="14">
        <v>6.973E-3</v>
      </c>
      <c r="G34" s="14">
        <v>0.126231795083459</v>
      </c>
      <c r="H34" s="14">
        <v>6.0927856928830399E-3</v>
      </c>
      <c r="I34" s="15">
        <v>2.5621351494104485E-3</v>
      </c>
    </row>
    <row r="35" spans="1:9" ht="15.75">
      <c r="A35" s="10">
        <v>210018</v>
      </c>
      <c r="B35" s="11" t="s">
        <v>40</v>
      </c>
      <c r="C35" s="11" t="s">
        <v>9</v>
      </c>
      <c r="D35" s="12">
        <v>171586964.58000001</v>
      </c>
      <c r="E35" s="13">
        <v>13655.84</v>
      </c>
      <c r="F35" s="14">
        <v>1.6168999999999999E-2</v>
      </c>
      <c r="G35" s="14">
        <v>0.11908546370368742</v>
      </c>
      <c r="H35" s="14">
        <v>1.4243507137375077E-2</v>
      </c>
      <c r="I35" s="15">
        <v>5.9896723973363354E-3</v>
      </c>
    </row>
    <row r="36" spans="1:9" ht="15.75">
      <c r="A36" s="10">
        <v>210040</v>
      </c>
      <c r="B36" s="11" t="s">
        <v>41</v>
      </c>
      <c r="C36" s="11" t="s">
        <v>9</v>
      </c>
      <c r="D36" s="12">
        <v>248058766.77000001</v>
      </c>
      <c r="E36" s="13">
        <v>17431.330000000002</v>
      </c>
      <c r="F36" s="14">
        <v>9.502E-3</v>
      </c>
      <c r="G36" s="14">
        <v>0.1622913407422987</v>
      </c>
      <c r="H36" s="14">
        <v>7.9599076802666785E-3</v>
      </c>
      <c r="I36" s="15">
        <v>3.347296340571443E-3</v>
      </c>
    </row>
    <row r="37" spans="1:9" ht="15.75">
      <c r="A37" s="10">
        <v>210019</v>
      </c>
      <c r="B37" s="11" t="s">
        <v>42</v>
      </c>
      <c r="C37" s="11" t="s">
        <v>9</v>
      </c>
      <c r="D37" s="12">
        <v>324938197.69999999</v>
      </c>
      <c r="E37" s="13">
        <v>27960.77</v>
      </c>
      <c r="F37" s="14">
        <v>1.1868E-2</v>
      </c>
      <c r="G37" s="14">
        <v>0.1164831029057046</v>
      </c>
      <c r="H37" s="14">
        <v>1.0485578534715097E-2</v>
      </c>
      <c r="I37" s="15">
        <v>4.4093901673053614E-3</v>
      </c>
    </row>
    <row r="38" spans="1:9" ht="15.75">
      <c r="A38" s="10">
        <v>210003</v>
      </c>
      <c r="B38" s="11" t="s">
        <v>43</v>
      </c>
      <c r="C38" s="11" t="s">
        <v>9</v>
      </c>
      <c r="D38" s="12">
        <v>245156951.28</v>
      </c>
      <c r="E38" s="13">
        <v>15814.62</v>
      </c>
      <c r="F38" s="14">
        <v>7.9900000000000006E-3</v>
      </c>
      <c r="G38" s="14">
        <v>0.13194008978718494</v>
      </c>
      <c r="H38" s="14">
        <v>6.9357986826003928E-3</v>
      </c>
      <c r="I38" s="15">
        <v>2.9166385442840619E-3</v>
      </c>
    </row>
    <row r="39" spans="1:9" ht="15.75">
      <c r="A39" s="10">
        <v>210088</v>
      </c>
      <c r="B39" s="11" t="s">
        <v>44</v>
      </c>
      <c r="C39" s="11" t="s">
        <v>9</v>
      </c>
      <c r="D39" s="12">
        <v>5950611.25</v>
      </c>
      <c r="E39" s="13">
        <v>528.32000000000005</v>
      </c>
      <c r="F39" s="14">
        <v>3.3000000000000003E-5</v>
      </c>
      <c r="G39" s="14">
        <v>0</v>
      </c>
      <c r="H39" s="14">
        <v>3.3000000000000003E-5</v>
      </c>
      <c r="I39" s="15">
        <v>1.3877143262942578E-5</v>
      </c>
    </row>
    <row r="40" spans="1:9" ht="15.75">
      <c r="A40" s="10">
        <v>210058</v>
      </c>
      <c r="B40" s="11" t="s">
        <v>45</v>
      </c>
      <c r="C40" s="11" t="s">
        <v>9</v>
      </c>
      <c r="D40" s="12">
        <v>96881384.370000005</v>
      </c>
      <c r="E40" s="13">
        <v>5617.04</v>
      </c>
      <c r="F40" s="14">
        <v>6.8180000000000003E-3</v>
      </c>
      <c r="G40" s="14">
        <v>3.1810752182677817E-3</v>
      </c>
      <c r="H40" s="14">
        <v>6.7963114291618503E-3</v>
      </c>
      <c r="I40" s="15">
        <v>2.8579814352137278E-3</v>
      </c>
    </row>
    <row r="41" spans="1:9" ht="15.75">
      <c r="A41" s="10">
        <v>210057</v>
      </c>
      <c r="B41" s="11" t="s">
        <v>46</v>
      </c>
      <c r="C41" s="11" t="s">
        <v>9</v>
      </c>
      <c r="D41" s="12">
        <v>370514964.81999999</v>
      </c>
      <c r="E41" s="13">
        <v>29104.78</v>
      </c>
      <c r="F41" s="14">
        <v>1.2794E-2</v>
      </c>
      <c r="G41" s="14">
        <v>9.8584019305263212E-2</v>
      </c>
      <c r="H41" s="14">
        <v>1.1532716057008462E-2</v>
      </c>
      <c r="I41" s="15">
        <v>4.8497319070892322E-3</v>
      </c>
    </row>
    <row r="42" spans="1:9" ht="15.75">
      <c r="A42" s="10">
        <v>210012</v>
      </c>
      <c r="B42" s="11" t="s">
        <v>47</v>
      </c>
      <c r="C42" s="11" t="s">
        <v>9</v>
      </c>
      <c r="D42" s="12">
        <v>708548277.87</v>
      </c>
      <c r="E42" s="13">
        <v>44645.16</v>
      </c>
      <c r="F42" s="14">
        <v>5.4050000000000001E-3</v>
      </c>
      <c r="G42" s="14">
        <v>9.2600522670105864E-2</v>
      </c>
      <c r="H42" s="14">
        <v>4.9044941749680779E-3</v>
      </c>
      <c r="I42" s="15">
        <v>2.0624354029787689E-3</v>
      </c>
    </row>
    <row r="43" spans="1:9" ht="15.75">
      <c r="A43" s="10">
        <v>210062</v>
      </c>
      <c r="B43" s="11" t="s">
        <v>48</v>
      </c>
      <c r="C43" s="11" t="s">
        <v>9</v>
      </c>
      <c r="D43" s="12">
        <v>252192038.21000001</v>
      </c>
      <c r="E43" s="13">
        <v>16837.07</v>
      </c>
      <c r="F43" s="14">
        <v>1.2982E-2</v>
      </c>
      <c r="G43" s="14">
        <v>0.15522754107697517</v>
      </c>
      <c r="H43" s="14">
        <v>1.0966836061738709E-2</v>
      </c>
      <c r="I43" s="15">
        <v>4.6117683384834249E-3</v>
      </c>
    </row>
    <row r="44" spans="1:9" ht="15.75">
      <c r="A44" s="10">
        <v>210011</v>
      </c>
      <c r="B44" s="11" t="s">
        <v>49</v>
      </c>
      <c r="C44" s="11" t="s">
        <v>9</v>
      </c>
      <c r="D44" s="12">
        <v>425454079.57999998</v>
      </c>
      <c r="E44" s="13">
        <v>31605.74</v>
      </c>
      <c r="F44" s="14">
        <v>1.1122999999999999E-2</v>
      </c>
      <c r="G44" s="14">
        <v>0.13952560895780461</v>
      </c>
      <c r="H44" s="14">
        <v>9.5710566515623385E-3</v>
      </c>
      <c r="I44" s="15">
        <v>4.0248158888324254E-3</v>
      </c>
    </row>
    <row r="45" spans="1:9" ht="15.75">
      <c r="A45" s="10">
        <v>210028</v>
      </c>
      <c r="B45" s="11" t="s">
        <v>50</v>
      </c>
      <c r="C45" s="11" t="s">
        <v>9</v>
      </c>
      <c r="D45" s="12">
        <v>181588159.25</v>
      </c>
      <c r="E45" s="13">
        <v>15677.23</v>
      </c>
      <c r="F45" s="14">
        <v>1.8933999999999999E-2</v>
      </c>
      <c r="G45" s="14">
        <v>0.1140640554404392</v>
      </c>
      <c r="H45" s="14">
        <v>1.6774311174290724E-2</v>
      </c>
      <c r="I45" s="15">
        <v>7.0539248273579066E-3</v>
      </c>
    </row>
    <row r="46" spans="1:9" ht="15.75">
      <c r="A46" s="10">
        <v>210022</v>
      </c>
      <c r="B46" s="11" t="s">
        <v>51</v>
      </c>
      <c r="C46" s="11" t="s">
        <v>9</v>
      </c>
      <c r="D46" s="12">
        <v>264769257.02000001</v>
      </c>
      <c r="E46" s="13">
        <v>23196.89</v>
      </c>
      <c r="F46" s="14">
        <v>1.8974000000000001E-2</v>
      </c>
      <c r="G46" s="14">
        <v>0.10903565441433893</v>
      </c>
      <c r="H46" s="14">
        <v>1.6905157493142333E-2</v>
      </c>
      <c r="I46" s="15">
        <v>7.1089482549982833E-3</v>
      </c>
    </row>
    <row r="47" spans="1:9" ht="15.75">
      <c r="A47" s="10">
        <v>210063</v>
      </c>
      <c r="B47" s="11" t="s">
        <v>52</v>
      </c>
      <c r="C47" s="11" t="s">
        <v>9</v>
      </c>
      <c r="D47" s="12">
        <v>383302450.81999999</v>
      </c>
      <c r="E47" s="13">
        <v>31919.51</v>
      </c>
      <c r="F47" s="14">
        <v>1.0305999999999999E-2</v>
      </c>
      <c r="G47" s="14">
        <v>8.5670607818959674E-2</v>
      </c>
      <c r="H47" s="14">
        <v>9.4230787158178005E-3</v>
      </c>
      <c r="I47" s="15">
        <v>3.9625882823451086E-3</v>
      </c>
    </row>
    <row r="48" spans="1:9" ht="15.75">
      <c r="A48" s="10">
        <v>210038</v>
      </c>
      <c r="B48" s="11" t="s">
        <v>53</v>
      </c>
      <c r="C48" s="11" t="s">
        <v>9</v>
      </c>
      <c r="D48" s="12">
        <v>203033019.25999999</v>
      </c>
      <c r="E48" s="13">
        <v>10329.84</v>
      </c>
      <c r="F48" s="14">
        <v>1.7359999999999999E-3</v>
      </c>
      <c r="G48" s="14">
        <v>0.1504279985989658</v>
      </c>
      <c r="H48" s="14">
        <v>1.4748569944321953E-3</v>
      </c>
      <c r="I48" s="15">
        <v>6.2020611527540846E-4</v>
      </c>
    </row>
    <row r="49" spans="1:9" ht="15.75">
      <c r="A49" s="10">
        <v>210032</v>
      </c>
      <c r="B49" s="11" t="s">
        <v>54</v>
      </c>
      <c r="C49" s="11" t="s">
        <v>9</v>
      </c>
      <c r="D49" s="12">
        <v>143065992.37</v>
      </c>
      <c r="E49" s="13">
        <v>9723.5300000000007</v>
      </c>
      <c r="F49" s="14">
        <v>6.7510000000000001E-3</v>
      </c>
      <c r="G49" s="14">
        <v>0.12608785735973307</v>
      </c>
      <c r="H49" s="14">
        <v>5.8997808749644423E-3</v>
      </c>
      <c r="I49" s="15">
        <v>2.4809728612681901E-3</v>
      </c>
    </row>
    <row r="50" spans="1:9" ht="15.75">
      <c r="A50" s="10">
        <v>210024</v>
      </c>
      <c r="B50" s="11" t="s">
        <v>55</v>
      </c>
      <c r="C50" s="11" t="s">
        <v>9</v>
      </c>
      <c r="D50" s="12">
        <v>413514124.81999999</v>
      </c>
      <c r="E50" s="13">
        <v>28423.88</v>
      </c>
      <c r="F50" s="14">
        <v>9.6360000000000005E-3</v>
      </c>
      <c r="G50" s="14">
        <v>9.9893729429624711E-2</v>
      </c>
      <c r="H50" s="14">
        <v>8.6734240232161364E-3</v>
      </c>
      <c r="I50" s="15">
        <v>3.6473438712247915E-3</v>
      </c>
    </row>
    <row r="51" spans="1:9" ht="15.75">
      <c r="A51" s="10">
        <v>210002</v>
      </c>
      <c r="B51" s="11" t="s">
        <v>56</v>
      </c>
      <c r="C51" s="11" t="s">
        <v>9</v>
      </c>
      <c r="D51" s="12">
        <v>1414038151.51</v>
      </c>
      <c r="E51" s="13">
        <v>73855.38</v>
      </c>
      <c r="F51" s="14">
        <v>6.6270000000000001E-3</v>
      </c>
      <c r="G51" s="14">
        <v>7.3801931513403765E-2</v>
      </c>
      <c r="H51" s="14">
        <v>6.1379145998606737E-3</v>
      </c>
      <c r="I51" s="15">
        <v>2.5811127344840435E-3</v>
      </c>
    </row>
    <row r="52" spans="1:9" ht="15.75">
      <c r="A52" s="10">
        <v>210049</v>
      </c>
      <c r="B52" s="11" t="s">
        <v>57</v>
      </c>
      <c r="C52" s="11" t="s">
        <v>9</v>
      </c>
      <c r="D52" s="12">
        <v>314815117.04000002</v>
      </c>
      <c r="E52" s="13">
        <v>28371.15</v>
      </c>
      <c r="F52" s="14">
        <v>1.4503E-2</v>
      </c>
      <c r="G52" s="14">
        <v>0.10850145396488059</v>
      </c>
      <c r="H52" s="14">
        <v>1.2929403413147338E-2</v>
      </c>
      <c r="I52" s="15">
        <v>5.4370661657158897E-3</v>
      </c>
    </row>
    <row r="53" spans="1:9" ht="15.75">
      <c r="A53" s="10">
        <v>210016</v>
      </c>
      <c r="B53" s="11" t="s">
        <v>58</v>
      </c>
      <c r="C53" s="11" t="s">
        <v>9</v>
      </c>
      <c r="D53" s="12">
        <v>236990096.28999999</v>
      </c>
      <c r="E53" s="13">
        <v>17022.87</v>
      </c>
      <c r="F53" s="14">
        <v>1.1035E-2</v>
      </c>
      <c r="G53" s="14">
        <v>0.12418895562009793</v>
      </c>
      <c r="H53" s="14">
        <v>9.6645748747322194E-3</v>
      </c>
      <c r="I53" s="15">
        <v>4.0641421246089193E-3</v>
      </c>
    </row>
    <row r="54" spans="1:9" ht="16.5" thickBot="1">
      <c r="A54" s="16">
        <v>210027</v>
      </c>
      <c r="B54" s="17" t="s">
        <v>59</v>
      </c>
      <c r="C54" s="17" t="s">
        <v>9</v>
      </c>
      <c r="D54" s="12">
        <v>239375929.58000001</v>
      </c>
      <c r="E54" s="13">
        <v>17820.72</v>
      </c>
      <c r="F54" s="14">
        <v>-1.0370000000000001E-2</v>
      </c>
      <c r="G54" s="14">
        <v>0.10713340427776206</v>
      </c>
      <c r="H54" s="14">
        <v>-9.259026597639608E-3</v>
      </c>
      <c r="I54" s="15">
        <v>-3.8936011688133522E-3</v>
      </c>
    </row>
    <row r="55" spans="1:9" ht="17.25" thickTop="1" thickBot="1">
      <c r="A55" s="18"/>
      <c r="B55" s="19"/>
      <c r="C55" s="19"/>
      <c r="D55" s="20"/>
      <c r="E55" s="21"/>
      <c r="F55" s="22"/>
      <c r="G55" s="22"/>
      <c r="H55" s="22"/>
      <c r="I55" s="23"/>
    </row>
    <row r="56" spans="1:9" ht="16.5" thickTop="1">
      <c r="A56" s="24" t="s">
        <v>60</v>
      </c>
      <c r="B56" s="25"/>
      <c r="C56" s="24"/>
      <c r="D56" s="26">
        <f>SUM(D4:D54)</f>
        <v>14711068038.630005</v>
      </c>
      <c r="E56" s="26">
        <f>SUM(E4:E54)</f>
        <v>1068677.6399999999</v>
      </c>
      <c r="F56" s="27">
        <f>'[1]4.HospitalSpecificGrowthModels'!K55</f>
        <v>9.6785293854023402E-3</v>
      </c>
      <c r="G56" s="27">
        <f>'[1]4.HospitalSpecificGrowthModels'!M55</f>
        <v>0.10713340427776206</v>
      </c>
      <c r="H56" s="27">
        <f>'[1]4.HospitalSpecificGrowthModels'!N55</f>
        <v>8.5608397743678743E-3</v>
      </c>
      <c r="I56" s="28">
        <f>'[1]4.HospitalSpecificGrowthModels'!P55</f>
        <v>3.6013160801988617E-3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8533F2-FEB6-44D9-AF2B-F9104DBF3A3E}"/>
</file>

<file path=customXml/itemProps2.xml><?xml version="1.0" encoding="utf-8"?>
<ds:datastoreItem xmlns:ds="http://schemas.openxmlformats.org/officeDocument/2006/customXml" ds:itemID="{78AE9268-9757-46ED-9F26-AF6740DEB8B6}"/>
</file>

<file path=customXml/itemProps3.xml><?xml version="1.0" encoding="utf-8"?>
<ds:datastoreItem xmlns:ds="http://schemas.openxmlformats.org/officeDocument/2006/customXml" ds:itemID="{0CE8D3B9-99C6-4E3D-AD19-C80F00E6DF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Caitlin Grim</dc:creator>
  <cp:lastModifiedBy>Caitlin Grim</cp:lastModifiedBy>
  <dcterms:created xsi:type="dcterms:W3CDTF">2017-05-10T12:12:47Z</dcterms:created>
  <dcterms:modified xsi:type="dcterms:W3CDTF">2017-05-10T13:08:31Z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