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mdhscrc-my.sharepoint.com/personal/kteague_mdhscrc_onmicrosoft_com/Documents/Financial Data/Annual Filing Revisions Project/Communications/Supplemental Schedule/Final/"/>
    </mc:Choice>
  </mc:AlternateContent>
  <xr:revisionPtr revIDLastSave="134" documentId="8_{9AEE2B8D-FBAE-4189-A462-EB8FD82F3551}" xr6:coauthVersionLast="47" xr6:coauthVersionMax="47" xr10:uidLastSave="{EB4BE8A5-CE15-43BA-B2DE-1A3E504DB41D}"/>
  <bookViews>
    <workbookView xWindow="-120" yWindow="-120" windowWidth="29040" windowHeight="17520" tabRatio="831" xr2:uid="{B08B9311-88D6-4730-A819-D05861974AC1}"/>
  </bookViews>
  <sheets>
    <sheet name="A. Instructions" sheetId="5" r:id="rId1"/>
    <sheet name="B. Data Definitions" sheetId="3" r:id="rId2"/>
    <sheet name="C. Schedule 1 Summary" sheetId="1" r:id="rId3"/>
    <sheet name="C. Schedule 1A - Employed" sheetId="10" r:id="rId4"/>
    <sheet name="C. Schedule 1B -Contracted" sheetId="19" r:id="rId5"/>
    <sheet name="C. Schedule 1C - Related Entity" sheetId="12" r:id="rId6"/>
    <sheet name="C. Schedule 1D. Payor Mix" sheetId="15" r:id="rId7"/>
    <sheet name="C. Schedule 2. Admin." sheetId="13" r:id="rId8"/>
    <sheet name="C. Schedule 3. Benefits" sheetId="18" r:id="rId9"/>
    <sheet name="D. Pop Health Framework" sheetId="9" r:id="rId10"/>
    <sheet name="MGMA Specialty List" sheetId="17" r:id="rId11"/>
  </sheets>
  <definedNames>
    <definedName name="_xlnm._FilterDatabase" localSheetId="10" hidden="1">'MGMA Specialty List'!$A$5:$D$113</definedName>
    <definedName name="_Hlk150940301" localSheetId="9">'D. Pop Health Framework'!$B$26</definedName>
    <definedName name="_xlnm.Print_Area" localSheetId="0">'A. Instructions'!$A$1:$J$51</definedName>
    <definedName name="_xlnm.Print_Area" localSheetId="1">'B. Data Definitions'!$A$1:$D$30</definedName>
    <definedName name="_xlnm.Print_Area" localSheetId="2">'C. Schedule 1 Summary'!$A$1:$T$141</definedName>
    <definedName name="_xlnm.Print_Titles" localSheetId="2">'C. Schedule 1 Summary'!$5:$6</definedName>
    <definedName name="_xlnm.Print_Titles" localSheetId="3">'C. Schedule 1A - Employed'!$4:$6</definedName>
    <definedName name="_xlnm.Print_Titles" localSheetId="4">'C. Schedule 1B -Contracted'!$4:$6</definedName>
    <definedName name="_xlnm.Print_Titles" localSheetId="5">'C. Schedule 1C - Related Entity'!$4:$6</definedName>
    <definedName name="_xlnm.Print_Titles" localSheetId="10">'MGMA Specialty List'!$5:$5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5" l="1"/>
  <c r="N7" i="1"/>
  <c r="M7" i="1"/>
  <c r="L7" i="1"/>
  <c r="K7" i="1"/>
  <c r="J7" i="1"/>
  <c r="I7" i="1"/>
  <c r="H7" i="1"/>
  <c r="G7" i="1"/>
  <c r="F7" i="1"/>
  <c r="E7" i="1"/>
  <c r="R7" i="1"/>
  <c r="R115" i="1"/>
  <c r="R114" i="1"/>
  <c r="T114" i="1" s="1"/>
  <c r="R113" i="1"/>
  <c r="R112" i="1"/>
  <c r="R111" i="1"/>
  <c r="R110" i="1"/>
  <c r="R109" i="1"/>
  <c r="T109" i="1" s="1"/>
  <c r="R108" i="1"/>
  <c r="T108" i="1" s="1"/>
  <c r="R107" i="1"/>
  <c r="T107" i="1" s="1"/>
  <c r="R106" i="1"/>
  <c r="T106" i="1" s="1"/>
  <c r="R105" i="1"/>
  <c r="R104" i="1"/>
  <c r="R103" i="1"/>
  <c r="R102" i="1"/>
  <c r="R101" i="1"/>
  <c r="R100" i="1"/>
  <c r="R99" i="1"/>
  <c r="R98" i="1"/>
  <c r="R97" i="1"/>
  <c r="R96" i="1"/>
  <c r="R95" i="1"/>
  <c r="R94" i="1"/>
  <c r="T94" i="1" s="1"/>
  <c r="R93" i="1"/>
  <c r="R92" i="1"/>
  <c r="R91" i="1"/>
  <c r="R90" i="1"/>
  <c r="R89" i="1"/>
  <c r="T89" i="1" s="1"/>
  <c r="R88" i="1"/>
  <c r="R87" i="1"/>
  <c r="T87" i="1" s="1"/>
  <c r="R86" i="1"/>
  <c r="R85" i="1"/>
  <c r="R84" i="1"/>
  <c r="R83" i="1"/>
  <c r="R82" i="1"/>
  <c r="R81" i="1"/>
  <c r="R80" i="1"/>
  <c r="R79" i="1"/>
  <c r="R78" i="1"/>
  <c r="R77" i="1"/>
  <c r="R76" i="1"/>
  <c r="R75" i="1"/>
  <c r="R74" i="1"/>
  <c r="T74" i="1" s="1"/>
  <c r="R73" i="1"/>
  <c r="R72" i="1"/>
  <c r="R71" i="1"/>
  <c r="R70" i="1"/>
  <c r="R69" i="1"/>
  <c r="T69" i="1" s="1"/>
  <c r="R68" i="1"/>
  <c r="R67" i="1"/>
  <c r="T67" i="1" s="1"/>
  <c r="R66" i="1"/>
  <c r="R65" i="1"/>
  <c r="R64" i="1"/>
  <c r="R63" i="1"/>
  <c r="R62" i="1"/>
  <c r="R61" i="1"/>
  <c r="R60" i="1"/>
  <c r="R59" i="1"/>
  <c r="R58" i="1"/>
  <c r="R57" i="1"/>
  <c r="R56" i="1"/>
  <c r="R55" i="1"/>
  <c r="R54" i="1"/>
  <c r="T54" i="1" s="1"/>
  <c r="R53" i="1"/>
  <c r="R52" i="1"/>
  <c r="R51" i="1"/>
  <c r="R50" i="1"/>
  <c r="R49" i="1"/>
  <c r="T49" i="1" s="1"/>
  <c r="R48" i="1"/>
  <c r="R47" i="1"/>
  <c r="T47" i="1" s="1"/>
  <c r="R46" i="1"/>
  <c r="R45" i="1"/>
  <c r="R44" i="1"/>
  <c r="R43" i="1"/>
  <c r="R42" i="1"/>
  <c r="R41" i="1"/>
  <c r="R40" i="1"/>
  <c r="R39" i="1"/>
  <c r="R38" i="1"/>
  <c r="R37" i="1"/>
  <c r="R36" i="1"/>
  <c r="R35" i="1"/>
  <c r="R34" i="1"/>
  <c r="T34" i="1" s="1"/>
  <c r="R33" i="1"/>
  <c r="R32" i="1"/>
  <c r="R31" i="1"/>
  <c r="R30" i="1"/>
  <c r="R29" i="1"/>
  <c r="T29" i="1" s="1"/>
  <c r="R28" i="1"/>
  <c r="R27" i="1"/>
  <c r="T27" i="1" s="1"/>
  <c r="R26" i="1"/>
  <c r="R25" i="1"/>
  <c r="R24" i="1"/>
  <c r="R23" i="1"/>
  <c r="R22" i="1"/>
  <c r="R21" i="1"/>
  <c r="R20" i="1"/>
  <c r="R19" i="1"/>
  <c r="R18" i="1"/>
  <c r="R17" i="1"/>
  <c r="R16" i="1"/>
  <c r="R15" i="1"/>
  <c r="R14" i="1"/>
  <c r="T14" i="1" s="1"/>
  <c r="R13" i="1"/>
  <c r="R12" i="1"/>
  <c r="R11" i="1"/>
  <c r="R10" i="1"/>
  <c r="R9" i="1"/>
  <c r="T9" i="1" s="1"/>
  <c r="R8" i="1"/>
  <c r="T8" i="1" s="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7" i="1"/>
  <c r="Q7" i="1"/>
  <c r="S8" i="1"/>
  <c r="Q115" i="1"/>
  <c r="Q114" i="1"/>
  <c r="Q113" i="1"/>
  <c r="Q112" i="1"/>
  <c r="T112" i="1" s="1"/>
  <c r="Q111" i="1"/>
  <c r="Q110" i="1"/>
  <c r="Q109" i="1"/>
  <c r="Q108" i="1"/>
  <c r="Q107" i="1"/>
  <c r="Q106" i="1"/>
  <c r="Q105" i="1"/>
  <c r="Q104" i="1"/>
  <c r="Q103" i="1"/>
  <c r="Q102" i="1"/>
  <c r="Q101" i="1"/>
  <c r="Q100" i="1"/>
  <c r="Q99" i="1"/>
  <c r="Q98" i="1"/>
  <c r="Q97" i="1"/>
  <c r="Q96" i="1"/>
  <c r="Q95" i="1"/>
  <c r="Q94" i="1"/>
  <c r="Q93" i="1"/>
  <c r="Q92" i="1"/>
  <c r="T92" i="1" s="1"/>
  <c r="Q91" i="1"/>
  <c r="Q90" i="1"/>
  <c r="Q89" i="1"/>
  <c r="Q88" i="1"/>
  <c r="T88" i="1" s="1"/>
  <c r="Q87" i="1"/>
  <c r="Q86" i="1"/>
  <c r="T86" i="1" s="1"/>
  <c r="Q85" i="1"/>
  <c r="Q84" i="1"/>
  <c r="Q83" i="1"/>
  <c r="Q82" i="1"/>
  <c r="Q81" i="1"/>
  <c r="Q80" i="1"/>
  <c r="Q79" i="1"/>
  <c r="Q78" i="1"/>
  <c r="Q77" i="1"/>
  <c r="Q76" i="1"/>
  <c r="Q75" i="1"/>
  <c r="Q74" i="1"/>
  <c r="Q73" i="1"/>
  <c r="Q72" i="1"/>
  <c r="Q71" i="1"/>
  <c r="Q70" i="1"/>
  <c r="Q69" i="1"/>
  <c r="Q68" i="1"/>
  <c r="T68" i="1" s="1"/>
  <c r="Q67" i="1"/>
  <c r="Q66" i="1"/>
  <c r="T66" i="1" s="1"/>
  <c r="Q65" i="1"/>
  <c r="Q64" i="1"/>
  <c r="Q63" i="1"/>
  <c r="Q62" i="1"/>
  <c r="Q61" i="1"/>
  <c r="Q60" i="1"/>
  <c r="Q59" i="1"/>
  <c r="Q58" i="1"/>
  <c r="Q57" i="1"/>
  <c r="Q56" i="1"/>
  <c r="Q55" i="1"/>
  <c r="Q54" i="1"/>
  <c r="Q53" i="1"/>
  <c r="Q52" i="1"/>
  <c r="Q51" i="1"/>
  <c r="Q50" i="1"/>
  <c r="Q49" i="1"/>
  <c r="Q48" i="1"/>
  <c r="T48" i="1" s="1"/>
  <c r="Q47" i="1"/>
  <c r="Q46" i="1"/>
  <c r="T46" i="1" s="1"/>
  <c r="Q45" i="1"/>
  <c r="Q44" i="1"/>
  <c r="Q43" i="1"/>
  <c r="Q42" i="1"/>
  <c r="Q41" i="1"/>
  <c r="Q40" i="1"/>
  <c r="Q39" i="1"/>
  <c r="Q38" i="1"/>
  <c r="Q37" i="1"/>
  <c r="Q36" i="1"/>
  <c r="Q35" i="1"/>
  <c r="Q34" i="1"/>
  <c r="Q33" i="1"/>
  <c r="Q32" i="1"/>
  <c r="Q31" i="1"/>
  <c r="Q30" i="1"/>
  <c r="Q29" i="1"/>
  <c r="Q28" i="1"/>
  <c r="T28" i="1" s="1"/>
  <c r="Q27" i="1"/>
  <c r="Q26" i="1"/>
  <c r="T26" i="1" s="1"/>
  <c r="Q25" i="1"/>
  <c r="Q24" i="1"/>
  <c r="Q23" i="1"/>
  <c r="Q22" i="1"/>
  <c r="Q21" i="1"/>
  <c r="Q20" i="1"/>
  <c r="Q19" i="1"/>
  <c r="Q18" i="1"/>
  <c r="Q17" i="1"/>
  <c r="Q16" i="1"/>
  <c r="Q15" i="1"/>
  <c r="Q14" i="1"/>
  <c r="Q13" i="1"/>
  <c r="Q12" i="1"/>
  <c r="Q11" i="1"/>
  <c r="Q10" i="1"/>
  <c r="Q9" i="1"/>
  <c r="Q8" i="1"/>
  <c r="S129" i="1"/>
  <c r="R129" i="1"/>
  <c r="Q129" i="1"/>
  <c r="S128" i="1"/>
  <c r="R128" i="1"/>
  <c r="Q128" i="1"/>
  <c r="S127" i="1"/>
  <c r="R127" i="1"/>
  <c r="Q127" i="1"/>
  <c r="T127" i="1" s="1"/>
  <c r="S126" i="1"/>
  <c r="R126" i="1"/>
  <c r="Q126" i="1"/>
  <c r="T126" i="1" s="1"/>
  <c r="S125" i="1"/>
  <c r="R125" i="1"/>
  <c r="Q125" i="1"/>
  <c r="S124" i="1"/>
  <c r="R124" i="1"/>
  <c r="Q124" i="1"/>
  <c r="N129" i="1"/>
  <c r="M129" i="1"/>
  <c r="L129" i="1"/>
  <c r="K129" i="1"/>
  <c r="J129" i="1"/>
  <c r="I129" i="1"/>
  <c r="H129" i="1"/>
  <c r="G129" i="1"/>
  <c r="F129" i="1"/>
  <c r="E129" i="1"/>
  <c r="N128" i="1"/>
  <c r="M128" i="1"/>
  <c r="L128" i="1"/>
  <c r="K128" i="1"/>
  <c r="J128" i="1"/>
  <c r="I128" i="1"/>
  <c r="H128" i="1"/>
  <c r="G128" i="1"/>
  <c r="F128" i="1"/>
  <c r="E128" i="1"/>
  <c r="N127" i="1"/>
  <c r="M127" i="1"/>
  <c r="L127" i="1"/>
  <c r="K127" i="1"/>
  <c r="J127" i="1"/>
  <c r="I127" i="1"/>
  <c r="H127" i="1"/>
  <c r="G127" i="1"/>
  <c r="F127" i="1"/>
  <c r="E127" i="1"/>
  <c r="N126" i="1"/>
  <c r="M126" i="1"/>
  <c r="L126" i="1"/>
  <c r="K126" i="1"/>
  <c r="J126" i="1"/>
  <c r="I126" i="1"/>
  <c r="H126" i="1"/>
  <c r="G126" i="1"/>
  <c r="F126" i="1"/>
  <c r="E126" i="1"/>
  <c r="N125" i="1"/>
  <c r="M125" i="1"/>
  <c r="L125" i="1"/>
  <c r="K125" i="1"/>
  <c r="J125" i="1"/>
  <c r="I125" i="1"/>
  <c r="H125" i="1"/>
  <c r="G125" i="1"/>
  <c r="F125" i="1"/>
  <c r="E125" i="1"/>
  <c r="N124" i="1"/>
  <c r="M124" i="1"/>
  <c r="L124" i="1"/>
  <c r="K124" i="1"/>
  <c r="J124" i="1"/>
  <c r="I124" i="1"/>
  <c r="H124" i="1"/>
  <c r="G124" i="1"/>
  <c r="F124" i="1"/>
  <c r="E124" i="1"/>
  <c r="D129" i="1"/>
  <c r="D128" i="1"/>
  <c r="D127" i="1"/>
  <c r="D126" i="1"/>
  <c r="D125" i="1"/>
  <c r="D124" i="1"/>
  <c r="C129" i="1"/>
  <c r="C128" i="1"/>
  <c r="C127" i="1"/>
  <c r="C126" i="1"/>
  <c r="C125" i="1"/>
  <c r="C124" i="1"/>
  <c r="N115" i="1"/>
  <c r="M115" i="1"/>
  <c r="L115" i="1"/>
  <c r="K115" i="1"/>
  <c r="J115" i="1"/>
  <c r="I115" i="1"/>
  <c r="H115" i="1"/>
  <c r="G115" i="1"/>
  <c r="F115" i="1"/>
  <c r="E115" i="1"/>
  <c r="N114" i="1"/>
  <c r="M114" i="1"/>
  <c r="L114" i="1"/>
  <c r="K114" i="1"/>
  <c r="J114" i="1"/>
  <c r="I114" i="1"/>
  <c r="H114" i="1"/>
  <c r="G114" i="1"/>
  <c r="F114" i="1"/>
  <c r="E114" i="1"/>
  <c r="N113" i="1"/>
  <c r="M113" i="1"/>
  <c r="L113" i="1"/>
  <c r="K113" i="1"/>
  <c r="J113" i="1"/>
  <c r="I113" i="1"/>
  <c r="H113" i="1"/>
  <c r="G113" i="1"/>
  <c r="F113" i="1"/>
  <c r="E113" i="1"/>
  <c r="N112" i="1"/>
  <c r="M112" i="1"/>
  <c r="L112" i="1"/>
  <c r="K112" i="1"/>
  <c r="J112" i="1"/>
  <c r="I112" i="1"/>
  <c r="H112" i="1"/>
  <c r="G112" i="1"/>
  <c r="F112" i="1"/>
  <c r="E112" i="1"/>
  <c r="N111" i="1"/>
  <c r="M111" i="1"/>
  <c r="L111" i="1"/>
  <c r="K111" i="1"/>
  <c r="J111" i="1"/>
  <c r="I111" i="1"/>
  <c r="H111" i="1"/>
  <c r="G111" i="1"/>
  <c r="F111" i="1"/>
  <c r="E111" i="1"/>
  <c r="N110" i="1"/>
  <c r="M110" i="1"/>
  <c r="L110" i="1"/>
  <c r="K110" i="1"/>
  <c r="J110" i="1"/>
  <c r="I110" i="1"/>
  <c r="H110" i="1"/>
  <c r="G110" i="1"/>
  <c r="F110" i="1"/>
  <c r="E110" i="1"/>
  <c r="N109" i="1"/>
  <c r="M109" i="1"/>
  <c r="L109" i="1"/>
  <c r="K109" i="1"/>
  <c r="J109" i="1"/>
  <c r="I109" i="1"/>
  <c r="H109" i="1"/>
  <c r="G109" i="1"/>
  <c r="F109" i="1"/>
  <c r="E109" i="1"/>
  <c r="N108" i="1"/>
  <c r="M108" i="1"/>
  <c r="L108" i="1"/>
  <c r="K108" i="1"/>
  <c r="J108" i="1"/>
  <c r="I108" i="1"/>
  <c r="H108" i="1"/>
  <c r="G108" i="1"/>
  <c r="F108" i="1"/>
  <c r="E108" i="1"/>
  <c r="N107" i="1"/>
  <c r="M107" i="1"/>
  <c r="L107" i="1"/>
  <c r="K107" i="1"/>
  <c r="J107" i="1"/>
  <c r="I107" i="1"/>
  <c r="H107" i="1"/>
  <c r="G107" i="1"/>
  <c r="F107" i="1"/>
  <c r="E107" i="1"/>
  <c r="N106" i="1"/>
  <c r="M106" i="1"/>
  <c r="L106" i="1"/>
  <c r="K106" i="1"/>
  <c r="J106" i="1"/>
  <c r="I106" i="1"/>
  <c r="H106" i="1"/>
  <c r="G106" i="1"/>
  <c r="F106" i="1"/>
  <c r="E106" i="1"/>
  <c r="N105" i="1"/>
  <c r="M105" i="1"/>
  <c r="L105" i="1"/>
  <c r="K105" i="1"/>
  <c r="J105" i="1"/>
  <c r="I105" i="1"/>
  <c r="H105" i="1"/>
  <c r="G105" i="1"/>
  <c r="F105" i="1"/>
  <c r="E105" i="1"/>
  <c r="N104" i="1"/>
  <c r="M104" i="1"/>
  <c r="L104" i="1"/>
  <c r="K104" i="1"/>
  <c r="J104" i="1"/>
  <c r="I104" i="1"/>
  <c r="H104" i="1"/>
  <c r="G104" i="1"/>
  <c r="F104" i="1"/>
  <c r="E104" i="1"/>
  <c r="N103" i="1"/>
  <c r="M103" i="1"/>
  <c r="L103" i="1"/>
  <c r="K103" i="1"/>
  <c r="J103" i="1"/>
  <c r="I103" i="1"/>
  <c r="H103" i="1"/>
  <c r="G103" i="1"/>
  <c r="F103" i="1"/>
  <c r="E103" i="1"/>
  <c r="N102" i="1"/>
  <c r="M102" i="1"/>
  <c r="L102" i="1"/>
  <c r="K102" i="1"/>
  <c r="J102" i="1"/>
  <c r="I102" i="1"/>
  <c r="H102" i="1"/>
  <c r="G102" i="1"/>
  <c r="F102" i="1"/>
  <c r="E102" i="1"/>
  <c r="N101" i="1"/>
  <c r="M101" i="1"/>
  <c r="L101" i="1"/>
  <c r="K101" i="1"/>
  <c r="J101" i="1"/>
  <c r="I101" i="1"/>
  <c r="H101" i="1"/>
  <c r="G101" i="1"/>
  <c r="F101" i="1"/>
  <c r="E101" i="1"/>
  <c r="N100" i="1"/>
  <c r="M100" i="1"/>
  <c r="L100" i="1"/>
  <c r="K100" i="1"/>
  <c r="J100" i="1"/>
  <c r="I100" i="1"/>
  <c r="H100" i="1"/>
  <c r="G100" i="1"/>
  <c r="F100" i="1"/>
  <c r="E100" i="1"/>
  <c r="N99" i="1"/>
  <c r="M99" i="1"/>
  <c r="L99" i="1"/>
  <c r="K99" i="1"/>
  <c r="J99" i="1"/>
  <c r="I99" i="1"/>
  <c r="H99" i="1"/>
  <c r="G99" i="1"/>
  <c r="F99" i="1"/>
  <c r="E99" i="1"/>
  <c r="N98" i="1"/>
  <c r="M98" i="1"/>
  <c r="L98" i="1"/>
  <c r="K98" i="1"/>
  <c r="J98" i="1"/>
  <c r="I98" i="1"/>
  <c r="H98" i="1"/>
  <c r="G98" i="1"/>
  <c r="F98" i="1"/>
  <c r="E98" i="1"/>
  <c r="N97" i="1"/>
  <c r="M97" i="1"/>
  <c r="L97" i="1"/>
  <c r="K97" i="1"/>
  <c r="J97" i="1"/>
  <c r="I97" i="1"/>
  <c r="H97" i="1"/>
  <c r="G97" i="1"/>
  <c r="F97" i="1"/>
  <c r="E97" i="1"/>
  <c r="N96" i="1"/>
  <c r="M96" i="1"/>
  <c r="L96" i="1"/>
  <c r="K96" i="1"/>
  <c r="J96" i="1"/>
  <c r="I96" i="1"/>
  <c r="H96" i="1"/>
  <c r="G96" i="1"/>
  <c r="F96" i="1"/>
  <c r="E96" i="1"/>
  <c r="N95" i="1"/>
  <c r="M95" i="1"/>
  <c r="L95" i="1"/>
  <c r="K95" i="1"/>
  <c r="J95" i="1"/>
  <c r="I95" i="1"/>
  <c r="H95" i="1"/>
  <c r="G95" i="1"/>
  <c r="F95" i="1"/>
  <c r="E95" i="1"/>
  <c r="N94" i="1"/>
  <c r="M94" i="1"/>
  <c r="L94" i="1"/>
  <c r="K94" i="1"/>
  <c r="J94" i="1"/>
  <c r="I94" i="1"/>
  <c r="H94" i="1"/>
  <c r="G94" i="1"/>
  <c r="F94" i="1"/>
  <c r="E94" i="1"/>
  <c r="N93" i="1"/>
  <c r="M93" i="1"/>
  <c r="L93" i="1"/>
  <c r="K93" i="1"/>
  <c r="J93" i="1"/>
  <c r="I93" i="1"/>
  <c r="H93" i="1"/>
  <c r="G93" i="1"/>
  <c r="F93" i="1"/>
  <c r="E93" i="1"/>
  <c r="N92" i="1"/>
  <c r="M92" i="1"/>
  <c r="L92" i="1"/>
  <c r="K92" i="1"/>
  <c r="J92" i="1"/>
  <c r="I92" i="1"/>
  <c r="H92" i="1"/>
  <c r="G92" i="1"/>
  <c r="F92" i="1"/>
  <c r="E92" i="1"/>
  <c r="N91" i="1"/>
  <c r="M91" i="1"/>
  <c r="L91" i="1"/>
  <c r="K91" i="1"/>
  <c r="J91" i="1"/>
  <c r="I91" i="1"/>
  <c r="H91" i="1"/>
  <c r="G91" i="1"/>
  <c r="F91" i="1"/>
  <c r="E91" i="1"/>
  <c r="N90" i="1"/>
  <c r="M90" i="1"/>
  <c r="L90" i="1"/>
  <c r="K90" i="1"/>
  <c r="J90" i="1"/>
  <c r="I90" i="1"/>
  <c r="H90" i="1"/>
  <c r="G90" i="1"/>
  <c r="F90" i="1"/>
  <c r="E90" i="1"/>
  <c r="N89" i="1"/>
  <c r="M89" i="1"/>
  <c r="L89" i="1"/>
  <c r="K89" i="1"/>
  <c r="J89" i="1"/>
  <c r="I89" i="1"/>
  <c r="H89" i="1"/>
  <c r="G89" i="1"/>
  <c r="F89" i="1"/>
  <c r="E89" i="1"/>
  <c r="N88" i="1"/>
  <c r="M88" i="1"/>
  <c r="L88" i="1"/>
  <c r="K88" i="1"/>
  <c r="J88" i="1"/>
  <c r="I88" i="1"/>
  <c r="H88" i="1"/>
  <c r="G88" i="1"/>
  <c r="F88" i="1"/>
  <c r="E88" i="1"/>
  <c r="N87" i="1"/>
  <c r="M87" i="1"/>
  <c r="L87" i="1"/>
  <c r="K87" i="1"/>
  <c r="J87" i="1"/>
  <c r="I87" i="1"/>
  <c r="H87" i="1"/>
  <c r="G87" i="1"/>
  <c r="F87" i="1"/>
  <c r="E87" i="1"/>
  <c r="N86" i="1"/>
  <c r="M86" i="1"/>
  <c r="L86" i="1"/>
  <c r="K86" i="1"/>
  <c r="J86" i="1"/>
  <c r="I86" i="1"/>
  <c r="H86" i="1"/>
  <c r="G86" i="1"/>
  <c r="F86" i="1"/>
  <c r="E86" i="1"/>
  <c r="N85" i="1"/>
  <c r="M85" i="1"/>
  <c r="L85" i="1"/>
  <c r="K85" i="1"/>
  <c r="J85" i="1"/>
  <c r="I85" i="1"/>
  <c r="H85" i="1"/>
  <c r="G85" i="1"/>
  <c r="F85" i="1"/>
  <c r="E85" i="1"/>
  <c r="N84" i="1"/>
  <c r="M84" i="1"/>
  <c r="L84" i="1"/>
  <c r="K84" i="1"/>
  <c r="J84" i="1"/>
  <c r="I84" i="1"/>
  <c r="H84" i="1"/>
  <c r="G84" i="1"/>
  <c r="F84" i="1"/>
  <c r="E84" i="1"/>
  <c r="N83" i="1"/>
  <c r="M83" i="1"/>
  <c r="L83" i="1"/>
  <c r="K83" i="1"/>
  <c r="J83" i="1"/>
  <c r="I83" i="1"/>
  <c r="H83" i="1"/>
  <c r="G83" i="1"/>
  <c r="F83" i="1"/>
  <c r="E83" i="1"/>
  <c r="N82" i="1"/>
  <c r="M82" i="1"/>
  <c r="L82" i="1"/>
  <c r="K82" i="1"/>
  <c r="J82" i="1"/>
  <c r="I82" i="1"/>
  <c r="H82" i="1"/>
  <c r="G82" i="1"/>
  <c r="F82" i="1"/>
  <c r="E82" i="1"/>
  <c r="N81" i="1"/>
  <c r="M81" i="1"/>
  <c r="L81" i="1"/>
  <c r="K81" i="1"/>
  <c r="J81" i="1"/>
  <c r="I81" i="1"/>
  <c r="H81" i="1"/>
  <c r="G81" i="1"/>
  <c r="F81" i="1"/>
  <c r="E81" i="1"/>
  <c r="N80" i="1"/>
  <c r="M80" i="1"/>
  <c r="L80" i="1"/>
  <c r="K80" i="1"/>
  <c r="J80" i="1"/>
  <c r="I80" i="1"/>
  <c r="H80" i="1"/>
  <c r="G80" i="1"/>
  <c r="F80" i="1"/>
  <c r="E80" i="1"/>
  <c r="N79" i="1"/>
  <c r="M79" i="1"/>
  <c r="L79" i="1"/>
  <c r="K79" i="1"/>
  <c r="J79" i="1"/>
  <c r="I79" i="1"/>
  <c r="H79" i="1"/>
  <c r="G79" i="1"/>
  <c r="F79" i="1"/>
  <c r="E79" i="1"/>
  <c r="N78" i="1"/>
  <c r="M78" i="1"/>
  <c r="L78" i="1"/>
  <c r="K78" i="1"/>
  <c r="J78" i="1"/>
  <c r="I78" i="1"/>
  <c r="H78" i="1"/>
  <c r="G78" i="1"/>
  <c r="F78" i="1"/>
  <c r="E78" i="1"/>
  <c r="N77" i="1"/>
  <c r="M77" i="1"/>
  <c r="L77" i="1"/>
  <c r="K77" i="1"/>
  <c r="J77" i="1"/>
  <c r="I77" i="1"/>
  <c r="H77" i="1"/>
  <c r="G77" i="1"/>
  <c r="F77" i="1"/>
  <c r="E77" i="1"/>
  <c r="N76" i="1"/>
  <c r="M76" i="1"/>
  <c r="L76" i="1"/>
  <c r="K76" i="1"/>
  <c r="J76" i="1"/>
  <c r="I76" i="1"/>
  <c r="H76" i="1"/>
  <c r="G76" i="1"/>
  <c r="F76" i="1"/>
  <c r="E76" i="1"/>
  <c r="N75" i="1"/>
  <c r="M75" i="1"/>
  <c r="L75" i="1"/>
  <c r="K75" i="1"/>
  <c r="J75" i="1"/>
  <c r="I75" i="1"/>
  <c r="H75" i="1"/>
  <c r="G75" i="1"/>
  <c r="F75" i="1"/>
  <c r="E75" i="1"/>
  <c r="N74" i="1"/>
  <c r="M74" i="1"/>
  <c r="L74" i="1"/>
  <c r="K74" i="1"/>
  <c r="J74" i="1"/>
  <c r="I74" i="1"/>
  <c r="H74" i="1"/>
  <c r="G74" i="1"/>
  <c r="F74" i="1"/>
  <c r="E74" i="1"/>
  <c r="N73" i="1"/>
  <c r="M73" i="1"/>
  <c r="L73" i="1"/>
  <c r="K73" i="1"/>
  <c r="J73" i="1"/>
  <c r="I73" i="1"/>
  <c r="H73" i="1"/>
  <c r="G73" i="1"/>
  <c r="F73" i="1"/>
  <c r="E73" i="1"/>
  <c r="N72" i="1"/>
  <c r="M72" i="1"/>
  <c r="L72" i="1"/>
  <c r="K72" i="1"/>
  <c r="J72" i="1"/>
  <c r="I72" i="1"/>
  <c r="H72" i="1"/>
  <c r="G72" i="1"/>
  <c r="F72" i="1"/>
  <c r="E72" i="1"/>
  <c r="N71" i="1"/>
  <c r="M71" i="1"/>
  <c r="L71" i="1"/>
  <c r="K71" i="1"/>
  <c r="J71" i="1"/>
  <c r="I71" i="1"/>
  <c r="H71" i="1"/>
  <c r="G71" i="1"/>
  <c r="F71" i="1"/>
  <c r="E71" i="1"/>
  <c r="N70" i="1"/>
  <c r="M70" i="1"/>
  <c r="L70" i="1"/>
  <c r="K70" i="1"/>
  <c r="J70" i="1"/>
  <c r="I70" i="1"/>
  <c r="H70" i="1"/>
  <c r="G70" i="1"/>
  <c r="F70" i="1"/>
  <c r="E70" i="1"/>
  <c r="N69" i="1"/>
  <c r="M69" i="1"/>
  <c r="L69" i="1"/>
  <c r="K69" i="1"/>
  <c r="J69" i="1"/>
  <c r="I69" i="1"/>
  <c r="H69" i="1"/>
  <c r="G69" i="1"/>
  <c r="F69" i="1"/>
  <c r="E69" i="1"/>
  <c r="N68" i="1"/>
  <c r="M68" i="1"/>
  <c r="L68" i="1"/>
  <c r="K68" i="1"/>
  <c r="J68" i="1"/>
  <c r="I68" i="1"/>
  <c r="H68" i="1"/>
  <c r="G68" i="1"/>
  <c r="F68" i="1"/>
  <c r="E68" i="1"/>
  <c r="N67" i="1"/>
  <c r="M67" i="1"/>
  <c r="L67" i="1"/>
  <c r="K67" i="1"/>
  <c r="J67" i="1"/>
  <c r="I67" i="1"/>
  <c r="H67" i="1"/>
  <c r="G67" i="1"/>
  <c r="F67" i="1"/>
  <c r="E67" i="1"/>
  <c r="N66" i="1"/>
  <c r="M66" i="1"/>
  <c r="L66" i="1"/>
  <c r="K66" i="1"/>
  <c r="J66" i="1"/>
  <c r="I66" i="1"/>
  <c r="H66" i="1"/>
  <c r="G66" i="1"/>
  <c r="F66" i="1"/>
  <c r="E66" i="1"/>
  <c r="N65" i="1"/>
  <c r="M65" i="1"/>
  <c r="L65" i="1"/>
  <c r="K65" i="1"/>
  <c r="J65" i="1"/>
  <c r="I65" i="1"/>
  <c r="H65" i="1"/>
  <c r="G65" i="1"/>
  <c r="F65" i="1"/>
  <c r="E65" i="1"/>
  <c r="N64" i="1"/>
  <c r="M64" i="1"/>
  <c r="L64" i="1"/>
  <c r="K64" i="1"/>
  <c r="J64" i="1"/>
  <c r="I64" i="1"/>
  <c r="H64" i="1"/>
  <c r="G64" i="1"/>
  <c r="F64" i="1"/>
  <c r="E64" i="1"/>
  <c r="N63" i="1"/>
  <c r="M63" i="1"/>
  <c r="L63" i="1"/>
  <c r="K63" i="1"/>
  <c r="J63" i="1"/>
  <c r="I63" i="1"/>
  <c r="H63" i="1"/>
  <c r="G63" i="1"/>
  <c r="F63" i="1"/>
  <c r="E63" i="1"/>
  <c r="N62" i="1"/>
  <c r="M62" i="1"/>
  <c r="L62" i="1"/>
  <c r="K62" i="1"/>
  <c r="J62" i="1"/>
  <c r="I62" i="1"/>
  <c r="H62" i="1"/>
  <c r="G62" i="1"/>
  <c r="F62" i="1"/>
  <c r="E62" i="1"/>
  <c r="N61" i="1"/>
  <c r="M61" i="1"/>
  <c r="L61" i="1"/>
  <c r="K61" i="1"/>
  <c r="J61" i="1"/>
  <c r="I61" i="1"/>
  <c r="H61" i="1"/>
  <c r="G61" i="1"/>
  <c r="F61" i="1"/>
  <c r="E61" i="1"/>
  <c r="N60" i="1"/>
  <c r="M60" i="1"/>
  <c r="L60" i="1"/>
  <c r="K60" i="1"/>
  <c r="J60" i="1"/>
  <c r="I60" i="1"/>
  <c r="H60" i="1"/>
  <c r="G60" i="1"/>
  <c r="F60" i="1"/>
  <c r="E60" i="1"/>
  <c r="N59" i="1"/>
  <c r="M59" i="1"/>
  <c r="L59" i="1"/>
  <c r="K59" i="1"/>
  <c r="J59" i="1"/>
  <c r="I59" i="1"/>
  <c r="H59" i="1"/>
  <c r="G59" i="1"/>
  <c r="F59" i="1"/>
  <c r="E59" i="1"/>
  <c r="N58" i="1"/>
  <c r="M58" i="1"/>
  <c r="L58" i="1"/>
  <c r="K58" i="1"/>
  <c r="J58" i="1"/>
  <c r="I58" i="1"/>
  <c r="H58" i="1"/>
  <c r="G58" i="1"/>
  <c r="F58" i="1"/>
  <c r="E58" i="1"/>
  <c r="N57" i="1"/>
  <c r="M57" i="1"/>
  <c r="L57" i="1"/>
  <c r="K57" i="1"/>
  <c r="J57" i="1"/>
  <c r="I57" i="1"/>
  <c r="H57" i="1"/>
  <c r="G57" i="1"/>
  <c r="F57" i="1"/>
  <c r="E57" i="1"/>
  <c r="N56" i="1"/>
  <c r="M56" i="1"/>
  <c r="L56" i="1"/>
  <c r="K56" i="1"/>
  <c r="J56" i="1"/>
  <c r="I56" i="1"/>
  <c r="H56" i="1"/>
  <c r="G56" i="1"/>
  <c r="F56" i="1"/>
  <c r="E56" i="1"/>
  <c r="N55" i="1"/>
  <c r="M55" i="1"/>
  <c r="L55" i="1"/>
  <c r="K55" i="1"/>
  <c r="J55" i="1"/>
  <c r="I55" i="1"/>
  <c r="H55" i="1"/>
  <c r="G55" i="1"/>
  <c r="F55" i="1"/>
  <c r="E55" i="1"/>
  <c r="N54" i="1"/>
  <c r="M54" i="1"/>
  <c r="L54" i="1"/>
  <c r="K54" i="1"/>
  <c r="J54" i="1"/>
  <c r="I54" i="1"/>
  <c r="H54" i="1"/>
  <c r="G54" i="1"/>
  <c r="F54" i="1"/>
  <c r="E54" i="1"/>
  <c r="N53" i="1"/>
  <c r="M53" i="1"/>
  <c r="L53" i="1"/>
  <c r="K53" i="1"/>
  <c r="J53" i="1"/>
  <c r="I53" i="1"/>
  <c r="H53" i="1"/>
  <c r="G53" i="1"/>
  <c r="F53" i="1"/>
  <c r="E53" i="1"/>
  <c r="N52" i="1"/>
  <c r="M52" i="1"/>
  <c r="L52" i="1"/>
  <c r="K52" i="1"/>
  <c r="J52" i="1"/>
  <c r="I52" i="1"/>
  <c r="H52" i="1"/>
  <c r="G52" i="1"/>
  <c r="F52" i="1"/>
  <c r="E52" i="1"/>
  <c r="N51" i="1"/>
  <c r="M51" i="1"/>
  <c r="L51" i="1"/>
  <c r="K51" i="1"/>
  <c r="J51" i="1"/>
  <c r="I51" i="1"/>
  <c r="H51" i="1"/>
  <c r="G51" i="1"/>
  <c r="F51" i="1"/>
  <c r="E51" i="1"/>
  <c r="N50" i="1"/>
  <c r="M50" i="1"/>
  <c r="L50" i="1"/>
  <c r="K50" i="1"/>
  <c r="J50" i="1"/>
  <c r="I50" i="1"/>
  <c r="H50" i="1"/>
  <c r="G50" i="1"/>
  <c r="F50" i="1"/>
  <c r="E50" i="1"/>
  <c r="N49" i="1"/>
  <c r="M49" i="1"/>
  <c r="L49" i="1"/>
  <c r="K49" i="1"/>
  <c r="J49" i="1"/>
  <c r="I49" i="1"/>
  <c r="H49" i="1"/>
  <c r="G49" i="1"/>
  <c r="F49" i="1"/>
  <c r="E49" i="1"/>
  <c r="N48" i="1"/>
  <c r="M48" i="1"/>
  <c r="L48" i="1"/>
  <c r="K48" i="1"/>
  <c r="J48" i="1"/>
  <c r="I48" i="1"/>
  <c r="H48" i="1"/>
  <c r="G48" i="1"/>
  <c r="F48" i="1"/>
  <c r="E48" i="1"/>
  <c r="N47" i="1"/>
  <c r="M47" i="1"/>
  <c r="L47" i="1"/>
  <c r="K47" i="1"/>
  <c r="J47" i="1"/>
  <c r="I47" i="1"/>
  <c r="H47" i="1"/>
  <c r="G47" i="1"/>
  <c r="F47" i="1"/>
  <c r="E47" i="1"/>
  <c r="N46" i="1"/>
  <c r="M46" i="1"/>
  <c r="L46" i="1"/>
  <c r="K46" i="1"/>
  <c r="J46" i="1"/>
  <c r="I46" i="1"/>
  <c r="H46" i="1"/>
  <c r="G46" i="1"/>
  <c r="F46" i="1"/>
  <c r="E46" i="1"/>
  <c r="N45" i="1"/>
  <c r="M45" i="1"/>
  <c r="L45" i="1"/>
  <c r="K45" i="1"/>
  <c r="J45" i="1"/>
  <c r="I45" i="1"/>
  <c r="H45" i="1"/>
  <c r="G45" i="1"/>
  <c r="F45" i="1"/>
  <c r="E45" i="1"/>
  <c r="N44" i="1"/>
  <c r="M44" i="1"/>
  <c r="L44" i="1"/>
  <c r="K44" i="1"/>
  <c r="J44" i="1"/>
  <c r="I44" i="1"/>
  <c r="H44" i="1"/>
  <c r="G44" i="1"/>
  <c r="F44" i="1"/>
  <c r="E44" i="1"/>
  <c r="N43" i="1"/>
  <c r="M43" i="1"/>
  <c r="L43" i="1"/>
  <c r="K43" i="1"/>
  <c r="J43" i="1"/>
  <c r="I43" i="1"/>
  <c r="H43" i="1"/>
  <c r="G43" i="1"/>
  <c r="F43" i="1"/>
  <c r="E43" i="1"/>
  <c r="N42" i="1"/>
  <c r="M42" i="1"/>
  <c r="L42" i="1"/>
  <c r="K42" i="1"/>
  <c r="J42" i="1"/>
  <c r="I42" i="1"/>
  <c r="H42" i="1"/>
  <c r="G42" i="1"/>
  <c r="F42" i="1"/>
  <c r="E42" i="1"/>
  <c r="N41" i="1"/>
  <c r="M41" i="1"/>
  <c r="L41" i="1"/>
  <c r="K41" i="1"/>
  <c r="J41" i="1"/>
  <c r="I41" i="1"/>
  <c r="H41" i="1"/>
  <c r="G41" i="1"/>
  <c r="F41" i="1"/>
  <c r="E41" i="1"/>
  <c r="N40" i="1"/>
  <c r="M40" i="1"/>
  <c r="L40" i="1"/>
  <c r="K40" i="1"/>
  <c r="J40" i="1"/>
  <c r="I40" i="1"/>
  <c r="H40" i="1"/>
  <c r="G40" i="1"/>
  <c r="F40" i="1"/>
  <c r="E40" i="1"/>
  <c r="N39" i="1"/>
  <c r="M39" i="1"/>
  <c r="L39" i="1"/>
  <c r="K39" i="1"/>
  <c r="J39" i="1"/>
  <c r="I39" i="1"/>
  <c r="H39" i="1"/>
  <c r="G39" i="1"/>
  <c r="F39" i="1"/>
  <c r="E39" i="1"/>
  <c r="N38" i="1"/>
  <c r="M38" i="1"/>
  <c r="L38" i="1"/>
  <c r="K38" i="1"/>
  <c r="J38" i="1"/>
  <c r="I38" i="1"/>
  <c r="H38" i="1"/>
  <c r="G38" i="1"/>
  <c r="F38" i="1"/>
  <c r="E38" i="1"/>
  <c r="N37" i="1"/>
  <c r="M37" i="1"/>
  <c r="L37" i="1"/>
  <c r="K37" i="1"/>
  <c r="J37" i="1"/>
  <c r="I37" i="1"/>
  <c r="H37" i="1"/>
  <c r="G37" i="1"/>
  <c r="F37" i="1"/>
  <c r="E37" i="1"/>
  <c r="N36" i="1"/>
  <c r="M36" i="1"/>
  <c r="L36" i="1"/>
  <c r="K36" i="1"/>
  <c r="J36" i="1"/>
  <c r="I36" i="1"/>
  <c r="H36" i="1"/>
  <c r="G36" i="1"/>
  <c r="F36" i="1"/>
  <c r="E36" i="1"/>
  <c r="N35" i="1"/>
  <c r="M35" i="1"/>
  <c r="L35" i="1"/>
  <c r="K35" i="1"/>
  <c r="J35" i="1"/>
  <c r="I35" i="1"/>
  <c r="H35" i="1"/>
  <c r="G35" i="1"/>
  <c r="F35" i="1"/>
  <c r="E35" i="1"/>
  <c r="N34" i="1"/>
  <c r="M34" i="1"/>
  <c r="L34" i="1"/>
  <c r="K34" i="1"/>
  <c r="J34" i="1"/>
  <c r="I34" i="1"/>
  <c r="H34" i="1"/>
  <c r="G34" i="1"/>
  <c r="F34" i="1"/>
  <c r="E34" i="1"/>
  <c r="N33" i="1"/>
  <c r="M33" i="1"/>
  <c r="L33" i="1"/>
  <c r="K33" i="1"/>
  <c r="J33" i="1"/>
  <c r="I33" i="1"/>
  <c r="H33" i="1"/>
  <c r="G33" i="1"/>
  <c r="F33" i="1"/>
  <c r="E33" i="1"/>
  <c r="N32" i="1"/>
  <c r="M32" i="1"/>
  <c r="L32" i="1"/>
  <c r="K32" i="1"/>
  <c r="J32" i="1"/>
  <c r="I32" i="1"/>
  <c r="H32" i="1"/>
  <c r="G32" i="1"/>
  <c r="F32" i="1"/>
  <c r="E32" i="1"/>
  <c r="N31" i="1"/>
  <c r="M31" i="1"/>
  <c r="L31" i="1"/>
  <c r="K31" i="1"/>
  <c r="J31" i="1"/>
  <c r="I31" i="1"/>
  <c r="H31" i="1"/>
  <c r="G31" i="1"/>
  <c r="F31" i="1"/>
  <c r="E31" i="1"/>
  <c r="N30" i="1"/>
  <c r="M30" i="1"/>
  <c r="L30" i="1"/>
  <c r="K30" i="1"/>
  <c r="J30" i="1"/>
  <c r="I30" i="1"/>
  <c r="H30" i="1"/>
  <c r="G30" i="1"/>
  <c r="F30" i="1"/>
  <c r="E30" i="1"/>
  <c r="N29" i="1"/>
  <c r="M29" i="1"/>
  <c r="L29" i="1"/>
  <c r="K29" i="1"/>
  <c r="J29" i="1"/>
  <c r="I29" i="1"/>
  <c r="H29" i="1"/>
  <c r="G29" i="1"/>
  <c r="F29" i="1"/>
  <c r="E29" i="1"/>
  <c r="N28" i="1"/>
  <c r="M28" i="1"/>
  <c r="L28" i="1"/>
  <c r="K28" i="1"/>
  <c r="J28" i="1"/>
  <c r="I28" i="1"/>
  <c r="H28" i="1"/>
  <c r="G28" i="1"/>
  <c r="F28" i="1"/>
  <c r="E28" i="1"/>
  <c r="N27" i="1"/>
  <c r="M27" i="1"/>
  <c r="L27" i="1"/>
  <c r="K27" i="1"/>
  <c r="J27" i="1"/>
  <c r="I27" i="1"/>
  <c r="H27" i="1"/>
  <c r="G27" i="1"/>
  <c r="F27" i="1"/>
  <c r="E27" i="1"/>
  <c r="N26" i="1"/>
  <c r="M26" i="1"/>
  <c r="L26" i="1"/>
  <c r="K26" i="1"/>
  <c r="J26" i="1"/>
  <c r="I26" i="1"/>
  <c r="H26" i="1"/>
  <c r="G26" i="1"/>
  <c r="F26" i="1"/>
  <c r="E26" i="1"/>
  <c r="N25" i="1"/>
  <c r="M25" i="1"/>
  <c r="L25" i="1"/>
  <c r="K25" i="1"/>
  <c r="J25" i="1"/>
  <c r="I25" i="1"/>
  <c r="H25" i="1"/>
  <c r="G25" i="1"/>
  <c r="F25" i="1"/>
  <c r="E25" i="1"/>
  <c r="N24" i="1"/>
  <c r="M24" i="1"/>
  <c r="L24" i="1"/>
  <c r="K24" i="1"/>
  <c r="J24" i="1"/>
  <c r="I24" i="1"/>
  <c r="H24" i="1"/>
  <c r="G24" i="1"/>
  <c r="F24" i="1"/>
  <c r="E24" i="1"/>
  <c r="N23" i="1"/>
  <c r="M23" i="1"/>
  <c r="L23" i="1"/>
  <c r="K23" i="1"/>
  <c r="J23" i="1"/>
  <c r="I23" i="1"/>
  <c r="H23" i="1"/>
  <c r="G23" i="1"/>
  <c r="F23" i="1"/>
  <c r="E23" i="1"/>
  <c r="N22" i="1"/>
  <c r="M22" i="1"/>
  <c r="L22" i="1"/>
  <c r="K22" i="1"/>
  <c r="J22" i="1"/>
  <c r="I22" i="1"/>
  <c r="H22" i="1"/>
  <c r="G22" i="1"/>
  <c r="F22" i="1"/>
  <c r="E22" i="1"/>
  <c r="N21" i="1"/>
  <c r="M21" i="1"/>
  <c r="L21" i="1"/>
  <c r="K21" i="1"/>
  <c r="J21" i="1"/>
  <c r="I21" i="1"/>
  <c r="H21" i="1"/>
  <c r="G21" i="1"/>
  <c r="F21" i="1"/>
  <c r="E21" i="1"/>
  <c r="N20" i="1"/>
  <c r="M20" i="1"/>
  <c r="L20" i="1"/>
  <c r="K20" i="1"/>
  <c r="J20" i="1"/>
  <c r="I20" i="1"/>
  <c r="H20" i="1"/>
  <c r="G20" i="1"/>
  <c r="F20" i="1"/>
  <c r="E20" i="1"/>
  <c r="N19" i="1"/>
  <c r="M19" i="1"/>
  <c r="L19" i="1"/>
  <c r="K19" i="1"/>
  <c r="J19" i="1"/>
  <c r="I19" i="1"/>
  <c r="H19" i="1"/>
  <c r="G19" i="1"/>
  <c r="F19" i="1"/>
  <c r="E19" i="1"/>
  <c r="N18" i="1"/>
  <c r="M18" i="1"/>
  <c r="L18" i="1"/>
  <c r="K18" i="1"/>
  <c r="J18" i="1"/>
  <c r="I18" i="1"/>
  <c r="H18" i="1"/>
  <c r="G18" i="1"/>
  <c r="F18" i="1"/>
  <c r="E18" i="1"/>
  <c r="N17" i="1"/>
  <c r="M17" i="1"/>
  <c r="L17" i="1"/>
  <c r="K17" i="1"/>
  <c r="J17" i="1"/>
  <c r="I17" i="1"/>
  <c r="H17" i="1"/>
  <c r="G17" i="1"/>
  <c r="F17" i="1"/>
  <c r="E17" i="1"/>
  <c r="N16" i="1"/>
  <c r="M16" i="1"/>
  <c r="L16" i="1"/>
  <c r="K16" i="1"/>
  <c r="J16" i="1"/>
  <c r="I16" i="1"/>
  <c r="H16" i="1"/>
  <c r="G16" i="1"/>
  <c r="F16" i="1"/>
  <c r="E16" i="1"/>
  <c r="N15" i="1"/>
  <c r="M15" i="1"/>
  <c r="L15" i="1"/>
  <c r="K15" i="1"/>
  <c r="J15" i="1"/>
  <c r="I15" i="1"/>
  <c r="H15" i="1"/>
  <c r="G15" i="1"/>
  <c r="F15" i="1"/>
  <c r="E15" i="1"/>
  <c r="N14" i="1"/>
  <c r="M14" i="1"/>
  <c r="L14" i="1"/>
  <c r="K14" i="1"/>
  <c r="J14" i="1"/>
  <c r="I14" i="1"/>
  <c r="H14" i="1"/>
  <c r="G14" i="1"/>
  <c r="F14" i="1"/>
  <c r="E14" i="1"/>
  <c r="N13" i="1"/>
  <c r="M13" i="1"/>
  <c r="L13" i="1"/>
  <c r="K13" i="1"/>
  <c r="J13" i="1"/>
  <c r="I13" i="1"/>
  <c r="H13" i="1"/>
  <c r="G13" i="1"/>
  <c r="F13" i="1"/>
  <c r="E13" i="1"/>
  <c r="N12" i="1"/>
  <c r="M12" i="1"/>
  <c r="L12" i="1"/>
  <c r="K12" i="1"/>
  <c r="J12" i="1"/>
  <c r="I12" i="1"/>
  <c r="H12" i="1"/>
  <c r="G12" i="1"/>
  <c r="F12" i="1"/>
  <c r="E12" i="1"/>
  <c r="N11" i="1"/>
  <c r="M11" i="1"/>
  <c r="L11" i="1"/>
  <c r="K11" i="1"/>
  <c r="J11" i="1"/>
  <c r="I11" i="1"/>
  <c r="H11" i="1"/>
  <c r="G11" i="1"/>
  <c r="F11" i="1"/>
  <c r="E11" i="1"/>
  <c r="N10" i="1"/>
  <c r="M10" i="1"/>
  <c r="L10" i="1"/>
  <c r="K10" i="1"/>
  <c r="J10" i="1"/>
  <c r="I10" i="1"/>
  <c r="H10" i="1"/>
  <c r="G10" i="1"/>
  <c r="F10" i="1"/>
  <c r="E10" i="1"/>
  <c r="N9" i="1"/>
  <c r="M9" i="1"/>
  <c r="L9" i="1"/>
  <c r="K9" i="1"/>
  <c r="J9" i="1"/>
  <c r="I9" i="1"/>
  <c r="H9" i="1"/>
  <c r="G9" i="1"/>
  <c r="F9" i="1"/>
  <c r="E9" i="1"/>
  <c r="N8" i="1"/>
  <c r="M8" i="1"/>
  <c r="L8" i="1"/>
  <c r="K8" i="1"/>
  <c r="J8" i="1"/>
  <c r="I8" i="1"/>
  <c r="H8" i="1"/>
  <c r="G8" i="1"/>
  <c r="F8" i="1"/>
  <c r="E8" i="1"/>
  <c r="Q123" i="19"/>
  <c r="P123" i="19"/>
  <c r="O123" i="19"/>
  <c r="L123" i="19"/>
  <c r="K123" i="19"/>
  <c r="J123" i="19"/>
  <c r="I123" i="19"/>
  <c r="H123" i="19"/>
  <c r="G123" i="19"/>
  <c r="F123" i="19"/>
  <c r="E123" i="19"/>
  <c r="N122" i="19"/>
  <c r="M122" i="19"/>
  <c r="N121" i="19"/>
  <c r="M121" i="19"/>
  <c r="N120" i="19"/>
  <c r="M120" i="19"/>
  <c r="N119" i="19"/>
  <c r="M119" i="19"/>
  <c r="N118" i="19"/>
  <c r="M118" i="19"/>
  <c r="N117" i="19"/>
  <c r="M117" i="19"/>
  <c r="N115" i="19"/>
  <c r="M115" i="19"/>
  <c r="N114" i="19"/>
  <c r="M114" i="19"/>
  <c r="N113" i="19"/>
  <c r="M113" i="19"/>
  <c r="N112" i="19"/>
  <c r="M112" i="19"/>
  <c r="N111" i="19"/>
  <c r="M111" i="19"/>
  <c r="N110" i="19"/>
  <c r="M110" i="19"/>
  <c r="N109" i="19"/>
  <c r="M109" i="19"/>
  <c r="N108" i="19"/>
  <c r="M108" i="19"/>
  <c r="N107" i="19"/>
  <c r="M107" i="19"/>
  <c r="N106" i="19"/>
  <c r="M106" i="19"/>
  <c r="N105" i="19"/>
  <c r="M105" i="19"/>
  <c r="N104" i="19"/>
  <c r="M104" i="19"/>
  <c r="N103" i="19"/>
  <c r="M103" i="19"/>
  <c r="N102" i="19"/>
  <c r="M102" i="19"/>
  <c r="N101" i="19"/>
  <c r="M101" i="19"/>
  <c r="N100" i="19"/>
  <c r="M100" i="19"/>
  <c r="N99" i="19"/>
  <c r="M99" i="19"/>
  <c r="N98" i="19"/>
  <c r="M98" i="19"/>
  <c r="N97" i="19"/>
  <c r="M97" i="19"/>
  <c r="N96" i="19"/>
  <c r="M96" i="19"/>
  <c r="N95" i="19"/>
  <c r="M95" i="19"/>
  <c r="N94" i="19"/>
  <c r="M94" i="19"/>
  <c r="N93" i="19"/>
  <c r="M93" i="19"/>
  <c r="N92" i="19"/>
  <c r="M92" i="19"/>
  <c r="N91" i="19"/>
  <c r="M91" i="19"/>
  <c r="N90" i="19"/>
  <c r="M90" i="19"/>
  <c r="N89" i="19"/>
  <c r="M89" i="19"/>
  <c r="N88" i="19"/>
  <c r="M88" i="19"/>
  <c r="N87" i="19"/>
  <c r="M87" i="19"/>
  <c r="N86" i="19"/>
  <c r="M86" i="19"/>
  <c r="N85" i="19"/>
  <c r="M85" i="19"/>
  <c r="N84" i="19"/>
  <c r="M84" i="19"/>
  <c r="N83" i="19"/>
  <c r="M83" i="19"/>
  <c r="N82" i="19"/>
  <c r="M82" i="19"/>
  <c r="N81" i="19"/>
  <c r="M81" i="19"/>
  <c r="N80" i="19"/>
  <c r="M80" i="19"/>
  <c r="N79" i="19"/>
  <c r="M79" i="19"/>
  <c r="N78" i="19"/>
  <c r="M78" i="19"/>
  <c r="N77" i="19"/>
  <c r="M77" i="19"/>
  <c r="N76" i="19"/>
  <c r="M76" i="19"/>
  <c r="N75" i="19"/>
  <c r="M75" i="19"/>
  <c r="N74" i="19"/>
  <c r="M74" i="19"/>
  <c r="N73" i="19"/>
  <c r="M73" i="19"/>
  <c r="N72" i="19"/>
  <c r="M72" i="19"/>
  <c r="N71" i="19"/>
  <c r="M71" i="19"/>
  <c r="N70" i="19"/>
  <c r="M70" i="19"/>
  <c r="N69" i="19"/>
  <c r="M69" i="19"/>
  <c r="N68" i="19"/>
  <c r="M68" i="19"/>
  <c r="N67" i="19"/>
  <c r="M67" i="19"/>
  <c r="N66" i="19"/>
  <c r="M66" i="19"/>
  <c r="N65" i="19"/>
  <c r="M65" i="19"/>
  <c r="N64" i="19"/>
  <c r="M64" i="19"/>
  <c r="N63" i="19"/>
  <c r="M63" i="19"/>
  <c r="N62" i="19"/>
  <c r="M62" i="19"/>
  <c r="N61" i="19"/>
  <c r="M61" i="19"/>
  <c r="N60" i="19"/>
  <c r="M60" i="19"/>
  <c r="N59" i="19"/>
  <c r="M59" i="19"/>
  <c r="N58" i="19"/>
  <c r="M58" i="19"/>
  <c r="N57" i="19"/>
  <c r="M57" i="19"/>
  <c r="N56" i="19"/>
  <c r="M56" i="19"/>
  <c r="N55" i="19"/>
  <c r="M55" i="19"/>
  <c r="N54" i="19"/>
  <c r="M54" i="19"/>
  <c r="N53" i="19"/>
  <c r="M53" i="19"/>
  <c r="N52" i="19"/>
  <c r="M52" i="19"/>
  <c r="N51" i="19"/>
  <c r="M51" i="19"/>
  <c r="N50" i="19"/>
  <c r="M50" i="19"/>
  <c r="N49" i="19"/>
  <c r="M49" i="19"/>
  <c r="N48" i="19"/>
  <c r="M48" i="19"/>
  <c r="N47" i="19"/>
  <c r="M47" i="19"/>
  <c r="N46" i="19"/>
  <c r="M46" i="19"/>
  <c r="N45" i="19"/>
  <c r="M45" i="19"/>
  <c r="N44" i="19"/>
  <c r="M44" i="19"/>
  <c r="N43" i="19"/>
  <c r="M43" i="19"/>
  <c r="N42" i="19"/>
  <c r="M42" i="19"/>
  <c r="N41" i="19"/>
  <c r="M41" i="19"/>
  <c r="N40" i="19"/>
  <c r="M40" i="19"/>
  <c r="N39" i="19"/>
  <c r="M39" i="19"/>
  <c r="N38" i="19"/>
  <c r="M38" i="19"/>
  <c r="N37" i="19"/>
  <c r="M37" i="19"/>
  <c r="N36" i="19"/>
  <c r="M36" i="19"/>
  <c r="N35" i="19"/>
  <c r="M35" i="19"/>
  <c r="N34" i="19"/>
  <c r="M34" i="19"/>
  <c r="N33" i="19"/>
  <c r="M33" i="19"/>
  <c r="N32" i="19"/>
  <c r="M32" i="19"/>
  <c r="N31" i="19"/>
  <c r="M31" i="19"/>
  <c r="N30" i="19"/>
  <c r="M30" i="19"/>
  <c r="N29" i="19"/>
  <c r="M29" i="19"/>
  <c r="N28" i="19"/>
  <c r="M28" i="19"/>
  <c r="N27" i="19"/>
  <c r="M27" i="19"/>
  <c r="N26" i="19"/>
  <c r="M26" i="19"/>
  <c r="N25" i="19"/>
  <c r="M25" i="19"/>
  <c r="N24" i="19"/>
  <c r="M24" i="19"/>
  <c r="N23" i="19"/>
  <c r="M23" i="19"/>
  <c r="N22" i="19"/>
  <c r="M22" i="19"/>
  <c r="N21" i="19"/>
  <c r="M21" i="19"/>
  <c r="N20" i="19"/>
  <c r="M20" i="19"/>
  <c r="N19" i="19"/>
  <c r="M19" i="19"/>
  <c r="N18" i="19"/>
  <c r="M18" i="19"/>
  <c r="N17" i="19"/>
  <c r="M17" i="19"/>
  <c r="N16" i="19"/>
  <c r="N123" i="19" s="1"/>
  <c r="M16" i="19"/>
  <c r="M123" i="19" s="1"/>
  <c r="N15" i="19"/>
  <c r="M15" i="19"/>
  <c r="N14" i="19"/>
  <c r="M14" i="19"/>
  <c r="N13" i="19"/>
  <c r="M13" i="19"/>
  <c r="N12" i="19"/>
  <c r="M12" i="19"/>
  <c r="N11" i="19"/>
  <c r="M11" i="19"/>
  <c r="N10" i="19"/>
  <c r="M10" i="19"/>
  <c r="N9" i="19"/>
  <c r="M9" i="19"/>
  <c r="N8" i="19"/>
  <c r="M8" i="19"/>
  <c r="N7" i="19"/>
  <c r="M7" i="19"/>
  <c r="L3" i="19"/>
  <c r="J3" i="19"/>
  <c r="T136" i="1"/>
  <c r="T135" i="1"/>
  <c r="T134" i="1"/>
  <c r="T133" i="1"/>
  <c r="T132" i="1"/>
  <c r="T131" i="1"/>
  <c r="M77" i="10"/>
  <c r="S136" i="1"/>
  <c r="R136" i="1"/>
  <c r="Q136" i="1"/>
  <c r="S135" i="1"/>
  <c r="R135" i="1"/>
  <c r="Q135" i="1"/>
  <c r="S134" i="1"/>
  <c r="R134" i="1"/>
  <c r="Q134" i="1"/>
  <c r="S133" i="1"/>
  <c r="R133" i="1"/>
  <c r="Q133" i="1"/>
  <c r="S132" i="1"/>
  <c r="R132" i="1"/>
  <c r="Q132" i="1"/>
  <c r="S131" i="1"/>
  <c r="R131" i="1"/>
  <c r="Q131" i="1"/>
  <c r="R122" i="1"/>
  <c r="R121" i="1"/>
  <c r="R120" i="1"/>
  <c r="R119" i="1"/>
  <c r="R118" i="1"/>
  <c r="R117" i="1"/>
  <c r="T129" i="1"/>
  <c r="T128" i="1"/>
  <c r="T125" i="1"/>
  <c r="T124" i="1"/>
  <c r="N131" i="1"/>
  <c r="M131" i="1"/>
  <c r="L131" i="1"/>
  <c r="K131" i="1"/>
  <c r="J131" i="1"/>
  <c r="I131" i="1"/>
  <c r="H131" i="1"/>
  <c r="G131" i="1"/>
  <c r="F131" i="1"/>
  <c r="N136" i="1"/>
  <c r="M136" i="1"/>
  <c r="L136" i="1"/>
  <c r="K136" i="1"/>
  <c r="J136" i="1"/>
  <c r="I136" i="1"/>
  <c r="H136" i="1"/>
  <c r="G136" i="1"/>
  <c r="F136" i="1"/>
  <c r="E136" i="1"/>
  <c r="N135" i="1"/>
  <c r="M135" i="1"/>
  <c r="L135" i="1"/>
  <c r="K135" i="1"/>
  <c r="J135" i="1"/>
  <c r="I135" i="1"/>
  <c r="H135" i="1"/>
  <c r="G135" i="1"/>
  <c r="F135" i="1"/>
  <c r="E135" i="1"/>
  <c r="N134" i="1"/>
  <c r="M134" i="1"/>
  <c r="L134" i="1"/>
  <c r="K134" i="1"/>
  <c r="J134" i="1"/>
  <c r="I134" i="1"/>
  <c r="H134" i="1"/>
  <c r="G134" i="1"/>
  <c r="F134" i="1"/>
  <c r="E134" i="1"/>
  <c r="N133" i="1"/>
  <c r="M133" i="1"/>
  <c r="L133" i="1"/>
  <c r="K133" i="1"/>
  <c r="J133" i="1"/>
  <c r="I133" i="1"/>
  <c r="H133" i="1"/>
  <c r="G133" i="1"/>
  <c r="F133" i="1"/>
  <c r="E133" i="1"/>
  <c r="N132" i="1"/>
  <c r="M132" i="1"/>
  <c r="L132" i="1"/>
  <c r="K132" i="1"/>
  <c r="J132" i="1"/>
  <c r="I132" i="1"/>
  <c r="H132" i="1"/>
  <c r="G132" i="1"/>
  <c r="F132" i="1"/>
  <c r="E132" i="1"/>
  <c r="E131" i="1"/>
  <c r="N122" i="1"/>
  <c r="M122" i="1"/>
  <c r="L122" i="1"/>
  <c r="K122" i="1"/>
  <c r="J122" i="1"/>
  <c r="I122" i="1"/>
  <c r="H122" i="1"/>
  <c r="G122" i="1"/>
  <c r="F122" i="1"/>
  <c r="E122" i="1"/>
  <c r="N121" i="1"/>
  <c r="M121" i="1"/>
  <c r="L121" i="1"/>
  <c r="K121" i="1"/>
  <c r="J121" i="1"/>
  <c r="I121" i="1"/>
  <c r="H121" i="1"/>
  <c r="G121" i="1"/>
  <c r="F121" i="1"/>
  <c r="E121" i="1"/>
  <c r="N120" i="1"/>
  <c r="M120" i="1"/>
  <c r="L120" i="1"/>
  <c r="K120" i="1"/>
  <c r="J120" i="1"/>
  <c r="I120" i="1"/>
  <c r="H120" i="1"/>
  <c r="G120" i="1"/>
  <c r="F120" i="1"/>
  <c r="E120" i="1"/>
  <c r="N119" i="1"/>
  <c r="M119" i="1"/>
  <c r="L119" i="1"/>
  <c r="K119" i="1"/>
  <c r="J119" i="1"/>
  <c r="I119" i="1"/>
  <c r="H119" i="1"/>
  <c r="G119" i="1"/>
  <c r="F119" i="1"/>
  <c r="E119" i="1"/>
  <c r="N118" i="1"/>
  <c r="M118" i="1"/>
  <c r="L118" i="1"/>
  <c r="K118" i="1"/>
  <c r="J118" i="1"/>
  <c r="I118" i="1"/>
  <c r="H118" i="1"/>
  <c r="G118" i="1"/>
  <c r="F118" i="1"/>
  <c r="E118" i="1"/>
  <c r="N117" i="1"/>
  <c r="M117" i="1"/>
  <c r="L117" i="1"/>
  <c r="K117" i="1"/>
  <c r="J117" i="1"/>
  <c r="I117" i="1"/>
  <c r="H117" i="1"/>
  <c r="G117" i="1"/>
  <c r="F117" i="1"/>
  <c r="E117" i="1"/>
  <c r="T19" i="1" l="1"/>
  <c r="T39" i="1"/>
  <c r="T59" i="1"/>
  <c r="T79" i="1"/>
  <c r="T99" i="1"/>
  <c r="T20" i="1"/>
  <c r="T40" i="1"/>
  <c r="T60" i="1"/>
  <c r="T80" i="1"/>
  <c r="T100" i="1"/>
  <c r="T21" i="1"/>
  <c r="T41" i="1"/>
  <c r="T61" i="1"/>
  <c r="T81" i="1"/>
  <c r="T101" i="1"/>
  <c r="T22" i="1"/>
  <c r="T42" i="1"/>
  <c r="T62" i="1"/>
  <c r="T82" i="1"/>
  <c r="T102" i="1"/>
  <c r="T23" i="1"/>
  <c r="T43" i="1"/>
  <c r="T24" i="1"/>
  <c r="T44" i="1"/>
  <c r="T64" i="1"/>
  <c r="T84" i="1"/>
  <c r="T104" i="1"/>
  <c r="T63" i="1"/>
  <c r="T83" i="1"/>
  <c r="T103" i="1"/>
  <c r="T25" i="1"/>
  <c r="T45" i="1"/>
  <c r="T65" i="1"/>
  <c r="T85" i="1"/>
  <c r="T105" i="1"/>
  <c r="T10" i="1"/>
  <c r="T30" i="1"/>
  <c r="T50" i="1"/>
  <c r="T70" i="1"/>
  <c r="T90" i="1"/>
  <c r="T110" i="1"/>
  <c r="T11" i="1"/>
  <c r="T31" i="1"/>
  <c r="T51" i="1"/>
  <c r="T71" i="1"/>
  <c r="T91" i="1"/>
  <c r="T111" i="1"/>
  <c r="T12" i="1"/>
  <c r="T32" i="1"/>
  <c r="T52" i="1"/>
  <c r="T72" i="1"/>
  <c r="T13" i="1"/>
  <c r="T33" i="1"/>
  <c r="T53" i="1"/>
  <c r="T73" i="1"/>
  <c r="T93" i="1"/>
  <c r="T113" i="1"/>
  <c r="T15" i="1"/>
  <c r="T55" i="1"/>
  <c r="T75" i="1"/>
  <c r="T95" i="1"/>
  <c r="T115" i="1"/>
  <c r="T35" i="1"/>
  <c r="T16" i="1"/>
  <c r="T36" i="1"/>
  <c r="T56" i="1"/>
  <c r="T76" i="1"/>
  <c r="T96" i="1"/>
  <c r="T7" i="1"/>
  <c r="T17" i="1"/>
  <c r="T37" i="1"/>
  <c r="T57" i="1"/>
  <c r="T77" i="1"/>
  <c r="T97" i="1"/>
  <c r="T18" i="1"/>
  <c r="T38" i="1"/>
  <c r="T58" i="1"/>
  <c r="T78" i="1"/>
  <c r="T98" i="1"/>
  <c r="M9" i="10"/>
  <c r="O122" i="1"/>
  <c r="O121" i="1"/>
  <c r="O120" i="1"/>
  <c r="O119" i="1"/>
  <c r="O118" i="1"/>
  <c r="O117"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E20" i="18"/>
  <c r="I3" i="13"/>
  <c r="G3" i="13"/>
  <c r="E3" i="18"/>
  <c r="C3" i="18"/>
  <c r="E3" i="15"/>
  <c r="C3" i="15"/>
  <c r="L3" i="10"/>
  <c r="L3" i="12"/>
  <c r="L3" i="1"/>
  <c r="J3" i="10"/>
  <c r="J3" i="12"/>
  <c r="J3" i="1"/>
  <c r="O123" i="10"/>
  <c r="N7" i="10"/>
  <c r="M7" i="10"/>
  <c r="N7" i="12"/>
  <c r="M7" i="12"/>
  <c r="O7" i="1"/>
  <c r="P7" i="10" l="1"/>
  <c r="D136" i="1" l="1"/>
  <c r="C136" i="1"/>
  <c r="D135" i="1"/>
  <c r="C135" i="1"/>
  <c r="D134" i="1"/>
  <c r="C134" i="1"/>
  <c r="D133" i="1"/>
  <c r="C133" i="1"/>
  <c r="D132" i="1"/>
  <c r="C132" i="1"/>
  <c r="D131" i="1"/>
  <c r="C131" i="1"/>
  <c r="D117" i="1"/>
  <c r="D122" i="1"/>
  <c r="C122" i="1"/>
  <c r="D121" i="1"/>
  <c r="C121" i="1"/>
  <c r="D120" i="1"/>
  <c r="C120" i="1"/>
  <c r="D119" i="1"/>
  <c r="C119" i="1"/>
  <c r="D118" i="1"/>
  <c r="C118" i="1"/>
  <c r="C117" i="1"/>
  <c r="J20" i="13"/>
  <c r="J19" i="13"/>
  <c r="J18" i="13"/>
  <c r="J17" i="13"/>
  <c r="J16" i="13"/>
  <c r="J15" i="13"/>
  <c r="J14" i="13"/>
  <c r="J13" i="13"/>
  <c r="J12" i="13"/>
  <c r="J11" i="13"/>
  <c r="J10" i="13"/>
  <c r="J9" i="13"/>
  <c r="J8" i="13"/>
  <c r="J7" i="13"/>
  <c r="N122" i="12"/>
  <c r="N121" i="12"/>
  <c r="N120" i="12"/>
  <c r="N119" i="12"/>
  <c r="N118" i="12"/>
  <c r="N117"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N57" i="12"/>
  <c r="N5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N115" i="10"/>
  <c r="M115" i="10"/>
  <c r="N114" i="10"/>
  <c r="M114" i="10"/>
  <c r="N113" i="10"/>
  <c r="M113" i="10"/>
  <c r="N112" i="10"/>
  <c r="M112" i="10"/>
  <c r="N111" i="10"/>
  <c r="M111" i="10"/>
  <c r="N110" i="10"/>
  <c r="M110" i="10"/>
  <c r="N109" i="10"/>
  <c r="M109" i="10"/>
  <c r="N108" i="10"/>
  <c r="M108" i="10"/>
  <c r="N107" i="10"/>
  <c r="M107" i="10"/>
  <c r="N106" i="10"/>
  <c r="M106" i="10"/>
  <c r="N105" i="10"/>
  <c r="M105" i="10"/>
  <c r="N104" i="10"/>
  <c r="M104" i="10"/>
  <c r="N103" i="10"/>
  <c r="M103" i="10"/>
  <c r="N102" i="10"/>
  <c r="M102" i="10"/>
  <c r="N101" i="10"/>
  <c r="M101" i="10"/>
  <c r="N100" i="10"/>
  <c r="M100" i="10"/>
  <c r="N99" i="10"/>
  <c r="M99" i="10"/>
  <c r="N98" i="10"/>
  <c r="M98" i="10"/>
  <c r="N97" i="10"/>
  <c r="M97" i="10"/>
  <c r="N96" i="10"/>
  <c r="M96" i="10"/>
  <c r="N95" i="10"/>
  <c r="M95" i="10"/>
  <c r="N94" i="10"/>
  <c r="M94" i="10"/>
  <c r="N93" i="10"/>
  <c r="M93" i="10"/>
  <c r="N92" i="10"/>
  <c r="M92" i="10"/>
  <c r="N91" i="10"/>
  <c r="M91" i="10"/>
  <c r="N90" i="10"/>
  <c r="M90" i="10"/>
  <c r="N89" i="10"/>
  <c r="M89" i="10"/>
  <c r="N88" i="10"/>
  <c r="M88" i="10"/>
  <c r="N87" i="10"/>
  <c r="M87" i="10"/>
  <c r="N86" i="10"/>
  <c r="M86" i="10"/>
  <c r="N85" i="10"/>
  <c r="M85" i="10"/>
  <c r="N84" i="10"/>
  <c r="M84" i="10"/>
  <c r="N83" i="10"/>
  <c r="M83" i="10"/>
  <c r="N82" i="10"/>
  <c r="M82" i="10"/>
  <c r="N81" i="10"/>
  <c r="M81" i="10"/>
  <c r="N80" i="10"/>
  <c r="M80" i="10"/>
  <c r="N79" i="10"/>
  <c r="M79" i="10"/>
  <c r="N78" i="10"/>
  <c r="M78" i="10"/>
  <c r="N77" i="10"/>
  <c r="N76" i="10"/>
  <c r="M76" i="10"/>
  <c r="N75" i="10"/>
  <c r="M75" i="10"/>
  <c r="N74" i="10"/>
  <c r="M74" i="10"/>
  <c r="N73" i="10"/>
  <c r="M73" i="10"/>
  <c r="N72" i="10"/>
  <c r="M72" i="10"/>
  <c r="N71" i="10"/>
  <c r="M71" i="10"/>
  <c r="N70" i="10"/>
  <c r="M70" i="10"/>
  <c r="N69" i="10"/>
  <c r="M69" i="10"/>
  <c r="N68" i="10"/>
  <c r="M68" i="10"/>
  <c r="N67" i="10"/>
  <c r="M67" i="10"/>
  <c r="N66" i="10"/>
  <c r="M66" i="10"/>
  <c r="N65" i="10"/>
  <c r="M65" i="10"/>
  <c r="N64" i="10"/>
  <c r="M64" i="10"/>
  <c r="N63" i="10"/>
  <c r="M63" i="10"/>
  <c r="N62" i="10"/>
  <c r="M62" i="10"/>
  <c r="N61" i="10"/>
  <c r="M61" i="10"/>
  <c r="N60" i="10"/>
  <c r="M60" i="10"/>
  <c r="N59" i="10"/>
  <c r="M59" i="10"/>
  <c r="N58" i="10"/>
  <c r="M58" i="10"/>
  <c r="N57" i="10"/>
  <c r="M57" i="10"/>
  <c r="N56" i="10"/>
  <c r="M56" i="10"/>
  <c r="F11" i="15"/>
  <c r="E11" i="15"/>
  <c r="D11" i="15"/>
  <c r="C11" i="15"/>
  <c r="B11" i="15"/>
  <c r="F8" i="17"/>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G11" i="15" l="1"/>
  <c r="F140" i="1"/>
  <c r="F139" i="1"/>
  <c r="H141" i="1"/>
  <c r="F141" i="1"/>
  <c r="E139" i="1"/>
  <c r="L139" i="1"/>
  <c r="H140" i="1"/>
  <c r="H139" i="1"/>
  <c r="K141" i="1"/>
  <c r="G141" i="1"/>
  <c r="E141" i="1"/>
  <c r="I140" i="1"/>
  <c r="G140" i="1"/>
  <c r="L141" i="1"/>
  <c r="G139" i="1"/>
  <c r="L140" i="1"/>
  <c r="J140" i="1"/>
  <c r="J139" i="1"/>
  <c r="I141" i="1"/>
  <c r="K140" i="1"/>
  <c r="K139" i="1"/>
  <c r="I139" i="1"/>
  <c r="E140" i="1"/>
  <c r="J141" i="1"/>
  <c r="D20" i="18"/>
  <c r="P7" i="1" l="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8" i="10"/>
  <c r="Q123" i="12"/>
  <c r="N43" i="12"/>
  <c r="M43" i="12"/>
  <c r="N42" i="12"/>
  <c r="M42" i="12"/>
  <c r="N41" i="12"/>
  <c r="M41" i="12"/>
  <c r="N40" i="12"/>
  <c r="M40" i="12"/>
  <c r="N39" i="12"/>
  <c r="M39" i="12"/>
  <c r="N38" i="12"/>
  <c r="M38" i="12"/>
  <c r="N37" i="12"/>
  <c r="M37" i="12"/>
  <c r="N8" i="12"/>
  <c r="M8" i="12"/>
  <c r="S140" i="1" l="1"/>
  <c r="S141" i="1"/>
  <c r="S139" i="1"/>
  <c r="Q140" i="1"/>
  <c r="Q139" i="1"/>
  <c r="Q141" i="1"/>
  <c r="R139" i="1"/>
  <c r="R140" i="1"/>
  <c r="O140" i="1"/>
  <c r="O139" i="1"/>
  <c r="R141" i="1"/>
  <c r="O141" i="1"/>
  <c r="I137" i="1"/>
  <c r="G137" i="1"/>
  <c r="P123" i="12"/>
  <c r="H13" i="15" s="1"/>
  <c r="O123" i="12"/>
  <c r="L123" i="12"/>
  <c r="K123" i="12"/>
  <c r="J123" i="12"/>
  <c r="I123" i="12"/>
  <c r="H123" i="12"/>
  <c r="G123" i="12"/>
  <c r="F123" i="12"/>
  <c r="E123" i="12"/>
  <c r="M122" i="12"/>
  <c r="M121" i="12"/>
  <c r="M120" i="12"/>
  <c r="M119" i="12"/>
  <c r="M118" i="12"/>
  <c r="M117" i="12"/>
  <c r="N55" i="12"/>
  <c r="M55" i="12"/>
  <c r="N54" i="12"/>
  <c r="M54" i="12"/>
  <c r="N53" i="12"/>
  <c r="M53" i="12"/>
  <c r="N52" i="12"/>
  <c r="M52" i="12"/>
  <c r="N51" i="12"/>
  <c r="M51" i="12"/>
  <c r="N50" i="12"/>
  <c r="M50" i="12"/>
  <c r="N49" i="12"/>
  <c r="M49" i="12"/>
  <c r="N48" i="12"/>
  <c r="M48" i="12"/>
  <c r="N47" i="12"/>
  <c r="M47" i="12"/>
  <c r="N46" i="12"/>
  <c r="M46" i="12"/>
  <c r="N45" i="12"/>
  <c r="M45" i="12"/>
  <c r="N44" i="12"/>
  <c r="M44" i="12"/>
  <c r="N36" i="12"/>
  <c r="M36" i="12"/>
  <c r="N35" i="12"/>
  <c r="M35" i="12"/>
  <c r="N34" i="12"/>
  <c r="M34" i="12"/>
  <c r="N33" i="12"/>
  <c r="M33" i="12"/>
  <c r="N32" i="12"/>
  <c r="M32" i="12"/>
  <c r="N31" i="12"/>
  <c r="M31" i="12"/>
  <c r="N30" i="12"/>
  <c r="M30" i="12"/>
  <c r="N29" i="12"/>
  <c r="M29" i="12"/>
  <c r="N28" i="12"/>
  <c r="M28" i="12"/>
  <c r="N27" i="12"/>
  <c r="M27"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122" i="10"/>
  <c r="M122" i="10"/>
  <c r="N121" i="10"/>
  <c r="M121" i="10"/>
  <c r="N120" i="10"/>
  <c r="M120" i="10"/>
  <c r="N119" i="10"/>
  <c r="M119" i="10"/>
  <c r="N118" i="10"/>
  <c r="M118" i="10"/>
  <c r="N117" i="10"/>
  <c r="M117" i="10"/>
  <c r="N55" i="10"/>
  <c r="M55" i="10"/>
  <c r="N54" i="10"/>
  <c r="M54" i="10"/>
  <c r="N53" i="10"/>
  <c r="M53" i="10"/>
  <c r="N52" i="10"/>
  <c r="M52" i="10"/>
  <c r="N51" i="10"/>
  <c r="M51" i="10"/>
  <c r="N50" i="10"/>
  <c r="M50" i="10"/>
  <c r="N49" i="10"/>
  <c r="M49" i="10"/>
  <c r="N48" i="10"/>
  <c r="M48" i="10"/>
  <c r="N47" i="10"/>
  <c r="M47" i="10"/>
  <c r="N46" i="10"/>
  <c r="M46" i="10"/>
  <c r="N45" i="10"/>
  <c r="M45" i="10"/>
  <c r="N44" i="10"/>
  <c r="M44" i="10"/>
  <c r="N43" i="10"/>
  <c r="M43" i="10"/>
  <c r="N42" i="10"/>
  <c r="M42" i="10"/>
  <c r="N41" i="10"/>
  <c r="M41" i="10"/>
  <c r="N40" i="10"/>
  <c r="M40" i="10"/>
  <c r="N39" i="10"/>
  <c r="M39" i="10"/>
  <c r="N38" i="10"/>
  <c r="M38" i="10"/>
  <c r="N37" i="10"/>
  <c r="M37" i="10"/>
  <c r="N36" i="10"/>
  <c r="M36" i="10"/>
  <c r="N35" i="10"/>
  <c r="M35" i="10"/>
  <c r="N34" i="10"/>
  <c r="M34" i="10"/>
  <c r="N33" i="10"/>
  <c r="M33" i="10"/>
  <c r="N32" i="10"/>
  <c r="M32" i="10"/>
  <c r="N31" i="10"/>
  <c r="M31" i="10"/>
  <c r="N30" i="10"/>
  <c r="M30" i="10"/>
  <c r="N29" i="10"/>
  <c r="M29" i="10"/>
  <c r="N28" i="10"/>
  <c r="M28" i="10"/>
  <c r="N27" i="10"/>
  <c r="M27" i="10"/>
  <c r="N26" i="10"/>
  <c r="M26" i="10"/>
  <c r="N25" i="10"/>
  <c r="M25" i="10"/>
  <c r="N24" i="10"/>
  <c r="M24" i="10"/>
  <c r="N23" i="10"/>
  <c r="M23" i="10"/>
  <c r="N22" i="10"/>
  <c r="M22" i="10"/>
  <c r="N21" i="10"/>
  <c r="M21" i="10"/>
  <c r="N20" i="10"/>
  <c r="M20" i="10"/>
  <c r="N19" i="10"/>
  <c r="M19" i="10"/>
  <c r="N18" i="10"/>
  <c r="M18" i="10"/>
  <c r="N17" i="10"/>
  <c r="M17" i="10"/>
  <c r="N16" i="10"/>
  <c r="M16" i="10"/>
  <c r="N15" i="10"/>
  <c r="M15" i="10"/>
  <c r="N14" i="10"/>
  <c r="M14" i="10"/>
  <c r="N13" i="10"/>
  <c r="M13" i="10"/>
  <c r="N12" i="10"/>
  <c r="M12" i="10"/>
  <c r="N11" i="10"/>
  <c r="M11" i="10"/>
  <c r="N10" i="10"/>
  <c r="M10" i="10"/>
  <c r="N9" i="10"/>
  <c r="N8" i="10"/>
  <c r="Q123" i="10"/>
  <c r="L123" i="10"/>
  <c r="K123" i="10"/>
  <c r="J123" i="10"/>
  <c r="I123" i="10"/>
  <c r="H123" i="10"/>
  <c r="G123" i="10"/>
  <c r="F123" i="10"/>
  <c r="E123" i="10"/>
  <c r="J21" i="13"/>
  <c r="I21" i="13"/>
  <c r="F21" i="13"/>
  <c r="E21" i="13"/>
  <c r="D21" i="13"/>
  <c r="C21" i="13"/>
  <c r="H21" i="13"/>
  <c r="G21" i="13"/>
  <c r="H137" i="1"/>
  <c r="O137" i="1"/>
  <c r="N123" i="10" l="1"/>
  <c r="M123" i="12"/>
  <c r="N123" i="12"/>
  <c r="F137" i="1"/>
  <c r="J137" i="1"/>
  <c r="L137" i="1"/>
  <c r="K137" i="1"/>
  <c r="E137" i="1"/>
  <c r="M123" i="10"/>
  <c r="Q137" i="1"/>
  <c r="P9" i="10" l="1"/>
  <c r="P70" i="10"/>
  <c r="P70" i="1" s="1"/>
  <c r="P112" i="10"/>
  <c r="P112" i="1" s="1"/>
  <c r="P101" i="10"/>
  <c r="P101" i="1" s="1"/>
  <c r="P120" i="10"/>
  <c r="P76" i="10"/>
  <c r="P76" i="1" s="1"/>
  <c r="P107" i="10"/>
  <c r="P107" i="1" s="1"/>
  <c r="P58" i="10"/>
  <c r="P58" i="1" s="1"/>
  <c r="P113" i="10"/>
  <c r="P113" i="1" s="1"/>
  <c r="P103" i="10"/>
  <c r="P103" i="1" s="1"/>
  <c r="P93" i="10"/>
  <c r="P93" i="1" s="1"/>
  <c r="P68" i="10"/>
  <c r="P68" i="1" s="1"/>
  <c r="P99" i="10"/>
  <c r="P99" i="1" s="1"/>
  <c r="P114" i="10"/>
  <c r="P114" i="1" s="1"/>
  <c r="P105" i="10"/>
  <c r="P105" i="1" s="1"/>
  <c r="P78" i="10"/>
  <c r="P78" i="1" s="1"/>
  <c r="P62" i="10"/>
  <c r="P62" i="1" s="1"/>
  <c r="P56" i="10"/>
  <c r="P56" i="1" s="1"/>
  <c r="P63" i="10"/>
  <c r="P63" i="1" s="1"/>
  <c r="P121" i="10"/>
  <c r="P59" i="10"/>
  <c r="P59" i="1" s="1"/>
  <c r="P109" i="10"/>
  <c r="P109" i="1" s="1"/>
  <c r="P87" i="10"/>
  <c r="P87" i="1" s="1"/>
  <c r="P119" i="10"/>
  <c r="P85" i="10"/>
  <c r="P85" i="1" s="1"/>
  <c r="P60" i="10"/>
  <c r="P60" i="1" s="1"/>
  <c r="P80" i="10"/>
  <c r="P80" i="1" s="1"/>
  <c r="P91" i="10"/>
  <c r="P91" i="1" s="1"/>
  <c r="P106" i="10"/>
  <c r="P106" i="1" s="1"/>
  <c r="P97" i="10"/>
  <c r="P97" i="1" s="1"/>
  <c r="P117" i="10"/>
  <c r="P83" i="10"/>
  <c r="P83" i="1" s="1"/>
  <c r="P98" i="10"/>
  <c r="P98" i="1" s="1"/>
  <c r="P89" i="10"/>
  <c r="P89" i="1" s="1"/>
  <c r="P72" i="10"/>
  <c r="P72" i="1" s="1"/>
  <c r="P115" i="10"/>
  <c r="P115" i="1" s="1"/>
  <c r="P57" i="10"/>
  <c r="P57" i="1" s="1"/>
  <c r="P110" i="10"/>
  <c r="P110" i="1" s="1"/>
  <c r="P111" i="10"/>
  <c r="P111" i="1" s="1"/>
  <c r="P77" i="10"/>
  <c r="P77" i="1" s="1"/>
  <c r="P65" i="10"/>
  <c r="P65" i="1" s="1"/>
  <c r="P84" i="10"/>
  <c r="P84" i="1" s="1"/>
  <c r="P102" i="10"/>
  <c r="P102" i="1" s="1"/>
  <c r="P71" i="10"/>
  <c r="P71" i="1" s="1"/>
  <c r="P69" i="10"/>
  <c r="P69" i="1" s="1"/>
  <c r="P96" i="10"/>
  <c r="P96" i="1" s="1"/>
  <c r="P108" i="10"/>
  <c r="P108" i="1" s="1"/>
  <c r="P95" i="10"/>
  <c r="P95" i="1" s="1"/>
  <c r="P75" i="10"/>
  <c r="P75" i="1" s="1"/>
  <c r="P90" i="10"/>
  <c r="P90" i="1" s="1"/>
  <c r="P81" i="10"/>
  <c r="P81" i="1" s="1"/>
  <c r="P88" i="10"/>
  <c r="P88" i="1" s="1"/>
  <c r="P73" i="10"/>
  <c r="P73" i="1" s="1"/>
  <c r="P86" i="10"/>
  <c r="P86" i="1" s="1"/>
  <c r="P118" i="10"/>
  <c r="P92" i="10"/>
  <c r="P92" i="1" s="1"/>
  <c r="P66" i="10"/>
  <c r="P66" i="1" s="1"/>
  <c r="P94" i="10"/>
  <c r="P94" i="1" s="1"/>
  <c r="P61" i="10"/>
  <c r="P61" i="1" s="1"/>
  <c r="P64" i="10"/>
  <c r="P64" i="1" s="1"/>
  <c r="P100" i="10"/>
  <c r="P100" i="1" s="1"/>
  <c r="P79" i="10"/>
  <c r="P79" i="1" s="1"/>
  <c r="P67" i="10"/>
  <c r="P67" i="1" s="1"/>
  <c r="P82" i="10"/>
  <c r="P82" i="1" s="1"/>
  <c r="P104" i="10"/>
  <c r="P104" i="1" s="1"/>
  <c r="P74" i="10"/>
  <c r="P74" i="1" s="1"/>
  <c r="P8" i="10"/>
  <c r="P122" i="10"/>
  <c r="P21" i="10"/>
  <c r="P15" i="10"/>
  <c r="P52" i="10"/>
  <c r="P52" i="1" s="1"/>
  <c r="P36" i="10"/>
  <c r="P36" i="1" s="1"/>
  <c r="P14" i="10"/>
  <c r="P17" i="10"/>
  <c r="P17" i="1" s="1"/>
  <c r="P10" i="10"/>
  <c r="P34" i="10"/>
  <c r="P45" i="10"/>
  <c r="M141" i="1"/>
  <c r="P43" i="10"/>
  <c r="P43" i="1" s="1"/>
  <c r="P27" i="10"/>
  <c r="P27" i="1" s="1"/>
  <c r="P11" i="10"/>
  <c r="P26" i="10"/>
  <c r="P26" i="1" s="1"/>
  <c r="P22" i="10"/>
  <c r="P20" i="10"/>
  <c r="P41" i="10"/>
  <c r="P13" i="10"/>
  <c r="P30" i="10"/>
  <c r="P47" i="10"/>
  <c r="P47" i="1" s="1"/>
  <c r="P44" i="10"/>
  <c r="P40" i="10"/>
  <c r="P40" i="1" s="1"/>
  <c r="P39" i="10"/>
  <c r="P39" i="1" s="1"/>
  <c r="P18" i="10"/>
  <c r="P48" i="10"/>
  <c r="P53" i="10"/>
  <c r="P37" i="10"/>
  <c r="P37" i="1" s="1"/>
  <c r="P29" i="10"/>
  <c r="P54" i="10"/>
  <c r="P46" i="10"/>
  <c r="P32" i="10"/>
  <c r="P32" i="1" s="1"/>
  <c r="P24" i="10"/>
  <c r="P24" i="1" s="1"/>
  <c r="P12" i="10"/>
  <c r="P31" i="10"/>
  <c r="P42" i="10"/>
  <c r="P42" i="1" s="1"/>
  <c r="P25" i="10"/>
  <c r="P25" i="1" s="1"/>
  <c r="P16" i="10"/>
  <c r="P16" i="1" s="1"/>
  <c r="P23" i="10"/>
  <c r="P55" i="10"/>
  <c r="P55" i="1" s="1"/>
  <c r="P51" i="10"/>
  <c r="P51" i="1" s="1"/>
  <c r="P35" i="10"/>
  <c r="P19" i="10"/>
  <c r="P38" i="10"/>
  <c r="P38" i="1" s="1"/>
  <c r="P50" i="10"/>
  <c r="P50" i="1" s="1"/>
  <c r="P28" i="10"/>
  <c r="P49" i="10"/>
  <c r="P49" i="1" s="1"/>
  <c r="P33" i="10"/>
  <c r="P33" i="1" s="1"/>
  <c r="N140" i="1"/>
  <c r="N141" i="1"/>
  <c r="M140" i="1"/>
  <c r="N139" i="1"/>
  <c r="M139" i="1"/>
  <c r="P45" i="1"/>
  <c r="P9" i="1"/>
  <c r="P48" i="1"/>
  <c r="P44" i="1"/>
  <c r="P35" i="1"/>
  <c r="P11" i="1"/>
  <c r="N137" i="1"/>
  <c r="M137" i="1"/>
  <c r="S137" i="1"/>
  <c r="R137" i="1"/>
  <c r="P117" i="1" l="1"/>
  <c r="T117" i="1" s="1"/>
  <c r="P121" i="1"/>
  <c r="T121" i="1" s="1"/>
  <c r="P118" i="1"/>
  <c r="T118" i="1" s="1"/>
  <c r="P120" i="1"/>
  <c r="T120" i="1" s="1"/>
  <c r="P122" i="1"/>
  <c r="T122" i="1" s="1"/>
  <c r="P119" i="1"/>
  <c r="T119" i="1" s="1"/>
  <c r="P10" i="1"/>
  <c r="P19" i="1"/>
  <c r="P41" i="1"/>
  <c r="P15" i="1"/>
  <c r="P53" i="1"/>
  <c r="P14" i="1"/>
  <c r="P23" i="1"/>
  <c r="P12" i="1"/>
  <c r="P13" i="1"/>
  <c r="P22" i="1"/>
  <c r="P31" i="1"/>
  <c r="P20" i="1"/>
  <c r="P21" i="1"/>
  <c r="P30" i="1"/>
  <c r="P28" i="1"/>
  <c r="P54" i="1"/>
  <c r="P18" i="1"/>
  <c r="P34" i="1"/>
  <c r="P29" i="1"/>
  <c r="P46" i="1"/>
  <c r="P8" i="1"/>
  <c r="P123" i="10"/>
  <c r="P141" i="1" l="1"/>
  <c r="P140" i="1"/>
  <c r="T139" i="1"/>
  <c r="P139" i="1"/>
  <c r="T140" i="1"/>
  <c r="T141" i="1"/>
  <c r="P137" i="1"/>
  <c r="T137" i="1" l="1"/>
</calcChain>
</file>

<file path=xl/sharedStrings.xml><?xml version="1.0" encoding="utf-8"?>
<sst xmlns="http://schemas.openxmlformats.org/spreadsheetml/2006/main" count="2048" uniqueCount="402">
  <si>
    <t>Employed by Hospital</t>
  </si>
  <si>
    <t>Specialty</t>
  </si>
  <si>
    <t>Scope of Services</t>
  </si>
  <si>
    <t>Type of Arrangement</t>
  </si>
  <si>
    <t>Remuneration</t>
  </si>
  <si>
    <t>Anesthesiology</t>
  </si>
  <si>
    <t>Dermatology</t>
  </si>
  <si>
    <t>Emergency Medicine</t>
  </si>
  <si>
    <t>Gastroenterology</t>
  </si>
  <si>
    <t>Hematology/Oncology</t>
  </si>
  <si>
    <t>Infectious Disease</t>
  </si>
  <si>
    <t>Nephrology</t>
  </si>
  <si>
    <t>Neurology</t>
  </si>
  <si>
    <t>Ophthalmology</t>
  </si>
  <si>
    <t>Radiation Oncology</t>
  </si>
  <si>
    <t>Rheumatology</t>
  </si>
  <si>
    <t>Sleep Medicine</t>
  </si>
  <si>
    <t>Urology</t>
  </si>
  <si>
    <t>Schedule 1</t>
  </si>
  <si>
    <t>Schedule 2</t>
  </si>
  <si>
    <t>Chief Medical Officer</t>
  </si>
  <si>
    <t>CIO/CMIO</t>
  </si>
  <si>
    <t>Medical Advisor</t>
  </si>
  <si>
    <t>Medical Informatics Officer</t>
  </si>
  <si>
    <t>Quality &amp; Safety</t>
  </si>
  <si>
    <t>Medical Staff Management</t>
  </si>
  <si>
    <t>Medical Director</t>
  </si>
  <si>
    <t>Physician Credentialing Committee</t>
  </si>
  <si>
    <t>Other</t>
  </si>
  <si>
    <t>Risk Management</t>
  </si>
  <si>
    <t>Schedule 1A. Clinicians Employed by Hospital</t>
  </si>
  <si>
    <t>APP</t>
  </si>
  <si>
    <t>Schedule 1B. Independent Clinicians/ Clinician Groups Contracted by Hospital</t>
  </si>
  <si>
    <t>Medical Review</t>
  </si>
  <si>
    <t>Financial Arrangement</t>
  </si>
  <si>
    <t>Domain</t>
  </si>
  <si>
    <t xml:space="preserve"> Offsetting Net Professional Fees Received by Hospital</t>
  </si>
  <si>
    <t>Fixed Subsidy / Stipend / Guarantee Paid by Hospital</t>
  </si>
  <si>
    <t xml:space="preserve">Contracted via Related Party Entity </t>
  </si>
  <si>
    <t>Definition</t>
  </si>
  <si>
    <t>Scheduled Hours per 7-day week</t>
  </si>
  <si>
    <t>Advanced Practice Provider (APP) - a health care professional who undergoes specialized education, training, and certification to provide services like medical diagnosis and treatment. They include physician assistants (PAs), nurse practitioners (NPs), certified registered nurse anesthetists (CRNAs), and certified nurse midwives (CNMs).</t>
  </si>
  <si>
    <t>Group Health Insurance</t>
  </si>
  <si>
    <t>Group Life Insurance</t>
  </si>
  <si>
    <t>Pension and Retirement</t>
  </si>
  <si>
    <t>State &amp; Federal Unemployment Coverage</t>
  </si>
  <si>
    <t>Total</t>
  </si>
  <si>
    <t>Hospital Name</t>
  </si>
  <si>
    <t>CMS ID #</t>
  </si>
  <si>
    <t>Name</t>
  </si>
  <si>
    <t>Email</t>
  </si>
  <si>
    <t>Phone</t>
  </si>
  <si>
    <t>Title</t>
  </si>
  <si>
    <t xml:space="preserve">Clinicians </t>
  </si>
  <si>
    <t>Karen Teague</t>
  </si>
  <si>
    <t>Associate Director, Program Analytics</t>
  </si>
  <si>
    <t>Schedules to be completed:</t>
  </si>
  <si>
    <t>Scope of Clinician Services:</t>
  </si>
  <si>
    <t>Data Period:</t>
  </si>
  <si>
    <r>
      <t>A.</t>
    </r>
    <r>
      <rPr>
        <b/>
        <sz val="7"/>
        <color theme="1"/>
        <rFont val="Times New Roman"/>
        <family val="1"/>
      </rPr>
      <t xml:space="preserve">     </t>
    </r>
    <r>
      <rPr>
        <b/>
        <sz val="12"/>
        <color theme="1"/>
        <rFont val="Aptos"/>
        <family val="2"/>
      </rPr>
      <t>Management, Infrastructure &amp; Overhead</t>
    </r>
  </si>
  <si>
    <r>
      <t>·</t>
    </r>
    <r>
      <rPr>
        <sz val="7"/>
        <color theme="1"/>
        <rFont val="Times New Roman"/>
        <family val="1"/>
      </rPr>
      <t xml:space="preserve">         </t>
    </r>
    <r>
      <rPr>
        <sz val="12"/>
        <color theme="1"/>
        <rFont val="Aptos"/>
        <family val="2"/>
      </rPr>
      <t>Program strategy, planning and administration</t>
    </r>
  </si>
  <si>
    <r>
      <t>·</t>
    </r>
    <r>
      <rPr>
        <sz val="7"/>
        <color theme="1"/>
        <rFont val="Times New Roman"/>
        <family val="1"/>
      </rPr>
      <t xml:space="preserve">         </t>
    </r>
    <r>
      <rPr>
        <sz val="12"/>
        <color theme="1"/>
        <rFont val="Aptos"/>
        <family val="2"/>
      </rPr>
      <t>Staff population health education and training</t>
    </r>
  </si>
  <si>
    <r>
      <t>·</t>
    </r>
    <r>
      <rPr>
        <sz val="7"/>
        <color theme="1"/>
        <rFont val="Times New Roman"/>
        <family val="1"/>
      </rPr>
      <t xml:space="preserve">         </t>
    </r>
    <r>
      <rPr>
        <sz val="12"/>
        <color theme="1"/>
        <rFont val="Aptos"/>
        <family val="2"/>
      </rPr>
      <t>Telehealth infrastructure and support for community team resources</t>
    </r>
  </si>
  <si>
    <r>
      <t>·</t>
    </r>
    <r>
      <rPr>
        <sz val="7"/>
        <color theme="1"/>
        <rFont val="Times New Roman"/>
        <family val="1"/>
      </rPr>
      <t xml:space="preserve">         </t>
    </r>
    <r>
      <rPr>
        <sz val="12"/>
        <color theme="1"/>
        <rFont val="Aptos"/>
        <family val="2"/>
      </rPr>
      <t>Interoperability of external data systems (shared Pt. identification)</t>
    </r>
  </si>
  <si>
    <r>
      <t>·</t>
    </r>
    <r>
      <rPr>
        <sz val="7"/>
        <color theme="1"/>
        <rFont val="Times New Roman"/>
        <family val="1"/>
      </rPr>
      <t xml:space="preserve">         </t>
    </r>
    <r>
      <rPr>
        <sz val="12"/>
        <color theme="1"/>
        <rFont val="Aptos"/>
        <family val="2"/>
      </rPr>
      <t>Digital health data management and analytics</t>
    </r>
  </si>
  <si>
    <r>
      <t>o</t>
    </r>
    <r>
      <rPr>
        <sz val="7"/>
        <color theme="1"/>
        <rFont val="Times New Roman"/>
        <family val="1"/>
      </rPr>
      <t xml:space="preserve">   </t>
    </r>
    <r>
      <rPr>
        <sz val="12"/>
        <color theme="1"/>
        <rFont val="Aptos"/>
        <family val="2"/>
      </rPr>
      <t>Mobile apps</t>
    </r>
  </si>
  <si>
    <r>
      <t>o</t>
    </r>
    <r>
      <rPr>
        <sz val="7"/>
        <color theme="1"/>
        <rFont val="Times New Roman"/>
        <family val="1"/>
      </rPr>
      <t xml:space="preserve">   </t>
    </r>
    <r>
      <rPr>
        <sz val="12"/>
        <color theme="1"/>
        <rFont val="Aptos"/>
        <family val="2"/>
      </rPr>
      <t>Disease specific monitoring</t>
    </r>
  </si>
  <si>
    <r>
      <t>·</t>
    </r>
    <r>
      <rPr>
        <sz val="7"/>
        <color theme="1"/>
        <rFont val="Times New Roman"/>
        <family val="1"/>
      </rPr>
      <t xml:space="preserve">         </t>
    </r>
    <r>
      <rPr>
        <sz val="12"/>
        <color theme="1"/>
        <rFont val="Aptos"/>
        <family val="2"/>
      </rPr>
      <t>Food &amp; nutritional support</t>
    </r>
  </si>
  <si>
    <r>
      <t>·</t>
    </r>
    <r>
      <rPr>
        <sz val="7"/>
        <color theme="1"/>
        <rFont val="Times New Roman"/>
        <family val="1"/>
      </rPr>
      <t xml:space="preserve">         </t>
    </r>
    <r>
      <rPr>
        <sz val="12"/>
        <color theme="1"/>
        <rFont val="Aptos"/>
        <family val="2"/>
      </rPr>
      <t>Housing assistance</t>
    </r>
  </si>
  <si>
    <r>
      <t>·</t>
    </r>
    <r>
      <rPr>
        <sz val="7"/>
        <color theme="1"/>
        <rFont val="Times New Roman"/>
        <family val="1"/>
      </rPr>
      <t xml:space="preserve">         </t>
    </r>
    <r>
      <rPr>
        <sz val="12"/>
        <color theme="1"/>
        <rFont val="Aptos"/>
        <family val="2"/>
      </rPr>
      <t>Access to on-demand transportation (Lyft, Uber taxi, etc.)</t>
    </r>
  </si>
  <si>
    <t>Hospital Population Health Resources and Services Framework</t>
  </si>
  <si>
    <t>Population Health</t>
  </si>
  <si>
    <t>Maryland HSCRC- Annual Filing Modernization - Clinician Cost Supplemental Schedule Workbook</t>
  </si>
  <si>
    <t>Schedule Term</t>
  </si>
  <si>
    <t>Community Practice</t>
  </si>
  <si>
    <t>Licensed Physicians, Oral Surgeons, and Advanced Practice Providers (see below)</t>
  </si>
  <si>
    <t>Other List Below:</t>
  </si>
  <si>
    <t>to</t>
  </si>
  <si>
    <t>Data Definitions and Support</t>
  </si>
  <si>
    <t>Workmen's Compensation Insurance</t>
  </si>
  <si>
    <t>Other:</t>
  </si>
  <si>
    <t>Scope</t>
  </si>
  <si>
    <t>Total Clinician Administration Compensation</t>
  </si>
  <si>
    <t>Independent Contractor by Hospital</t>
  </si>
  <si>
    <r>
      <rPr>
        <u/>
        <sz val="10"/>
        <rFont val="Arial"/>
        <family val="2"/>
      </rPr>
      <t>Subsidy or Stipend</t>
    </r>
    <r>
      <rPr>
        <sz val="10"/>
        <rFont val="Arial"/>
        <family val="2"/>
      </rPr>
      <t xml:space="preserve"> - Pre-determined fixed amount to subsidize the clinician's or group's shortfall in professional fee collections relative to their cost. </t>
    </r>
    <r>
      <rPr>
        <u/>
        <sz val="10"/>
        <rFont val="Arial"/>
        <family val="2"/>
      </rPr>
      <t xml:space="preserve">Guarantee </t>
    </r>
    <r>
      <rPr>
        <sz val="10"/>
        <rFont val="Arial"/>
        <family val="2"/>
      </rPr>
      <t>- Report the total amount of charges billed (or payments received) for physicians professional services to individual patients guaranteed to the physician under the arrangement with the Hospital in the base year.</t>
    </r>
  </si>
  <si>
    <t>Total Clinician Employee Benefits Expenses</t>
  </si>
  <si>
    <t>Population Health Framework</t>
  </si>
  <si>
    <t>The following schedules should be completed:</t>
  </si>
  <si>
    <t xml:space="preserve">Clinician Cost - Supplemental Schedule - Summary </t>
  </si>
  <si>
    <t xml:space="preserve">FICA,  Benefits </t>
  </si>
  <si>
    <t>Other Payroll Related Employee Benefits</t>
  </si>
  <si>
    <t>Other Employee Benefits (Non Payroll Related)</t>
  </si>
  <si>
    <t>karen.teague@maryland.gov</t>
  </si>
  <si>
    <r>
      <t>B.</t>
    </r>
    <r>
      <rPr>
        <b/>
        <sz val="7"/>
        <color theme="1"/>
        <rFont val="Times New Roman"/>
        <family val="1"/>
      </rPr>
      <t xml:space="preserve">    </t>
    </r>
    <r>
      <rPr>
        <b/>
        <sz val="12"/>
        <color theme="1"/>
        <rFont val="Aptos"/>
        <family val="2"/>
      </rPr>
      <t>Non-Clinical Support &amp; Coordination</t>
    </r>
    <r>
      <rPr>
        <sz val="12"/>
        <color theme="1"/>
        <rFont val="Aptos"/>
        <family val="2"/>
      </rPr>
      <t xml:space="preserve"> Increasing access to address Health Related Social Needs (HRSN)</t>
    </r>
  </si>
  <si>
    <t>HSCRC Contact for Questions</t>
  </si>
  <si>
    <t>hscrc.annual@maryland.gov</t>
  </si>
  <si>
    <t>Subsidy / Stipend / Guarantee Paid by Hospital</t>
  </si>
  <si>
    <t>a</t>
  </si>
  <si>
    <t>b</t>
  </si>
  <si>
    <t>c</t>
  </si>
  <si>
    <t>d</t>
  </si>
  <si>
    <t>e</t>
  </si>
  <si>
    <t>f</t>
  </si>
  <si>
    <t>g</t>
  </si>
  <si>
    <t>h</t>
  </si>
  <si>
    <t>k</t>
  </si>
  <si>
    <t>l</t>
  </si>
  <si>
    <t>m</t>
  </si>
  <si>
    <t xml:space="preserve">j </t>
  </si>
  <si>
    <t>i =a+b+d+e+f+g</t>
  </si>
  <si>
    <t>j =c+h</t>
  </si>
  <si>
    <t>h=e+f+g</t>
  </si>
  <si>
    <t>Confirmation: Hospital Reporting period used:</t>
  </si>
  <si>
    <t>Hospital  Data Contact:</t>
  </si>
  <si>
    <t>Salaries, Wages &amp; Other Compensation Paid by Hospital</t>
  </si>
  <si>
    <t>Allocated Cost of  Hospital Clinician Employee Benefits</t>
  </si>
  <si>
    <t>Allocated Cost of  Clinician Employee Benefits</t>
  </si>
  <si>
    <t>Allocated Clinician Employee Benefits</t>
  </si>
  <si>
    <t>Supervision of Residents</t>
  </si>
  <si>
    <t xml:space="preserve"> Benefits</t>
  </si>
  <si>
    <t>Clinician Cost in Hospital Administration</t>
  </si>
  <si>
    <t>All cells which have a Hospital value of zero (0) should by reported as (0)</t>
  </si>
  <si>
    <t>All physician and Advanced Practice Provider (APP) services provided to Hospital patients and any other service for which the Hospital is financially responsible for Clinician compensation.</t>
  </si>
  <si>
    <t>Net Revenue</t>
  </si>
  <si>
    <t>Medicare Advantage</t>
  </si>
  <si>
    <t>Medicaid</t>
  </si>
  <si>
    <t>Paid FTEs</t>
  </si>
  <si>
    <t>Hospital  Executive Approving:</t>
  </si>
  <si>
    <t>All cells which are deemed by the Hospital as not applicable should be left BLANK</t>
  </si>
  <si>
    <t>Anesthesiology: Pain Management</t>
  </si>
  <si>
    <t>Cardiology: Electrophysiology</t>
  </si>
  <si>
    <t>Cardiology: Invasive</t>
  </si>
  <si>
    <t>Cardiology: Invasive-Interventional</t>
  </si>
  <si>
    <t>Cardiology: Noninvasive</t>
  </si>
  <si>
    <t>Clinical Pharmacology</t>
  </si>
  <si>
    <t>Critical Care: Intensivist</t>
  </si>
  <si>
    <t>Dermatology: Mohs Surgery</t>
  </si>
  <si>
    <t>Endocrinology/Metabolism</t>
  </si>
  <si>
    <t>Family Medicine (with OB)</t>
  </si>
  <si>
    <t>Family Medicine (without OB)</t>
  </si>
  <si>
    <t>Family Medicine: Ambulatory Only (No Inpatient Work)</t>
  </si>
  <si>
    <t>Family Medicine: Sports Medicine</t>
  </si>
  <si>
    <t>Family Medicine: Urgent Care</t>
  </si>
  <si>
    <t>Gastroenterology: Hepatology</t>
  </si>
  <si>
    <t>Genetics</t>
  </si>
  <si>
    <t>Geriatrics</t>
  </si>
  <si>
    <t>Hematology/Oncology: Oncology (Only)</t>
  </si>
  <si>
    <t>Internal Medicine: Ambulatory Only (No Inpatient Work)</t>
  </si>
  <si>
    <t>Internal Medicine: General</t>
  </si>
  <si>
    <t>Neurology: Epilepsy/EEG</t>
  </si>
  <si>
    <t>Neurology: Neuromuscular</t>
  </si>
  <si>
    <t>Neurology: Stroke Medicine</t>
  </si>
  <si>
    <t>OB/GYN: Gynecological Oncology</t>
  </si>
  <si>
    <t>OB/GYN: Gynecology (Only)</t>
  </si>
  <si>
    <t>OB/GYN: Maternal and Fetal Medicine</t>
  </si>
  <si>
    <t>OB/GYN: Reproductive Endocrinology</t>
  </si>
  <si>
    <t>OB/GYN: Urogynecology</t>
  </si>
  <si>
    <t>Obstetrics/Gynecology: General</t>
  </si>
  <si>
    <t>Occupational Medicine</t>
  </si>
  <si>
    <t>Ophthalmology: Corneal and Refractive Surgery</t>
  </si>
  <si>
    <t>Ophthalmology: Glaucoma</t>
  </si>
  <si>
    <t>Ophthalmology: Neurology</t>
  </si>
  <si>
    <t>Ophthalmology: Oculoplastic and Reconstructive Surgery</t>
  </si>
  <si>
    <t>Ophthalmology: Retina</t>
  </si>
  <si>
    <t>Orthopedic (Nonsurgical)</t>
  </si>
  <si>
    <t>Orthopedic Surgery: Foot and Ankle</t>
  </si>
  <si>
    <t>Orthopedic Surgery: General</t>
  </si>
  <si>
    <t>Orthopedic Surgery: Hand</t>
  </si>
  <si>
    <t>Orthopedic Surgery: Hip and Joint</t>
  </si>
  <si>
    <t>Orthopedic Surgery: Oncology</t>
  </si>
  <si>
    <t>Orthopedic Surgery: Shoulder/Elbow</t>
  </si>
  <si>
    <t>Orthopedic Surgery: Spine</t>
  </si>
  <si>
    <t>Orthopedic Surgery: Sports Medicine</t>
  </si>
  <si>
    <t>Orthopedic Surgery: Trauma</t>
  </si>
  <si>
    <t>Otorhinolaryngology</t>
  </si>
  <si>
    <t>Pain Management: Nonanesthesia</t>
  </si>
  <si>
    <t>Pathology: Anatomic and Clinical</t>
  </si>
  <si>
    <t>Pediatrics: Adolescent Medicine</t>
  </si>
  <si>
    <t>Pediatrics: Gastroenterology</t>
  </si>
  <si>
    <t>Pediatrics: General</t>
  </si>
  <si>
    <t>Physiatry (Physical Medicine and Rehabilitation)</t>
  </si>
  <si>
    <t>Psychiatry: Addiction Medicine</t>
  </si>
  <si>
    <t>Psychiatry: Chemical Dependency</t>
  </si>
  <si>
    <t>Psychiatry: Child and Adolescent</t>
  </si>
  <si>
    <t>Psychiatry: Forensic</t>
  </si>
  <si>
    <t>Psychiatry: General</t>
  </si>
  <si>
    <t>Psychiatry: Geriatric</t>
  </si>
  <si>
    <t>Pulmonary Medicine: Critical Care</t>
  </si>
  <si>
    <t>Pulmonary Medicine: General</t>
  </si>
  <si>
    <t>Pulmonary Medicine: General and Critical Care</t>
  </si>
  <si>
    <t>Radiology: Diagnostic</t>
  </si>
  <si>
    <t>Radiology: Interventional</t>
  </si>
  <si>
    <t>Radiology: Neurological</t>
  </si>
  <si>
    <t>Radiology: Nuclear Medicine</t>
  </si>
  <si>
    <t>Surgery: Bariatric</t>
  </si>
  <si>
    <t>Surgery: Breast</t>
  </si>
  <si>
    <t>Surgery: Cardiovascular</t>
  </si>
  <si>
    <t>Surgery: Colon and Rectal</t>
  </si>
  <si>
    <t>Surgery: Endocrine</t>
  </si>
  <si>
    <t>Surgery: Endovascular (Primary)</t>
  </si>
  <si>
    <t>Surgery: General</t>
  </si>
  <si>
    <t>Surgery: Neurological</t>
  </si>
  <si>
    <t>Surgery: Oncology</t>
  </si>
  <si>
    <t>Surgery: Oral</t>
  </si>
  <si>
    <t>Surgery: Plastic and Reconstruction</t>
  </si>
  <si>
    <t>Surgery: Plastic and Reconstruction-Hand</t>
  </si>
  <si>
    <t>Surgery: Thoracic (Primary)</t>
  </si>
  <si>
    <t>Surgery: Transplant</t>
  </si>
  <si>
    <t>Surgery: Transplant-Heart</t>
  </si>
  <si>
    <t>Surgery: Transplant-Heart/Lung</t>
  </si>
  <si>
    <t>Surgery: Transplant-Kidney</t>
  </si>
  <si>
    <t>Surgery: Transplant-Liver</t>
  </si>
  <si>
    <t>Surgery: Trauma</t>
  </si>
  <si>
    <t>Surgery: Trauma-Burn</t>
  </si>
  <si>
    <t>Surgery: Vascular (Primary)</t>
  </si>
  <si>
    <t>Specialty #</t>
  </si>
  <si>
    <t>MGMA Specialty</t>
  </si>
  <si>
    <t>Primary Care</t>
  </si>
  <si>
    <t>Hospice/Palliative Care</t>
  </si>
  <si>
    <t>Pediatrics: Hospitalist</t>
  </si>
  <si>
    <t>Hospitalist: Family Medicine</t>
  </si>
  <si>
    <t>Pediatrics: Hospitalist-Internal Medicine</t>
  </si>
  <si>
    <t>Hospitalist: Internal Medicine</t>
  </si>
  <si>
    <t>Pediatrics: Internal Medicine</t>
  </si>
  <si>
    <t>Hospitalist: Nocturnist</t>
  </si>
  <si>
    <t>Pediatrics: Sports Medicine</t>
  </si>
  <si>
    <t>Hospitalist: OB/GYN</t>
  </si>
  <si>
    <t>Pediatrics: Urgent Care Urgent Care</t>
  </si>
  <si>
    <t>Surgical Specialist</t>
  </si>
  <si>
    <t>Pediatrics: Otorhinolaryngology</t>
  </si>
  <si>
    <t>Anesthesiology: Cardiology</t>
  </si>
  <si>
    <t>Pediatrics: Plastic and Reconstructive Surgery</t>
  </si>
  <si>
    <t>Pediatrics: Surgery</t>
  </si>
  <si>
    <t>Pediatrics: Urology</t>
  </si>
  <si>
    <t>Nephrology: Transplant</t>
  </si>
  <si>
    <t>Podiatry: Surgery-Foot and Ankle</t>
  </si>
  <si>
    <t>OB/GYN: Minimally Invasive Gynecologic Surgery</t>
  </si>
  <si>
    <t>Podiatry: Surgery-Forefoot Only</t>
  </si>
  <si>
    <t>Pathology: Surgical</t>
  </si>
  <si>
    <t>Pediatrics: Cardiovascular Surgery</t>
  </si>
  <si>
    <t>Pediatrics: Neurosurgery</t>
  </si>
  <si>
    <t>Pediatrics: Ophthalmology</t>
  </si>
  <si>
    <t>Pediatrics: Orthopedic Surgery</t>
  </si>
  <si>
    <t>Nonsurgical Specialist</t>
  </si>
  <si>
    <t>Allergy/Immunology</t>
  </si>
  <si>
    <t>Dentistry</t>
  </si>
  <si>
    <t>Bariatrics (Nonsurgical)/Obesity Medicine</t>
  </si>
  <si>
    <t>Dermatology: Dermatopathology</t>
  </si>
  <si>
    <t>Pediatrics: Dermatology</t>
  </si>
  <si>
    <t>Pediatrics: Emergency Medicine</t>
  </si>
  <si>
    <t>Hyperbaric Medicine/Wound Care</t>
  </si>
  <si>
    <t>Pediatrics: Endocrinology</t>
  </si>
  <si>
    <t>Pediatrics: Genetics</t>
  </si>
  <si>
    <t>Pediatrics: Hematology/Oncology</t>
  </si>
  <si>
    <t>Pediatrics: Infectious Disease</t>
  </si>
  <si>
    <t>Neurology: Neurocritical Care</t>
  </si>
  <si>
    <t>Pediatrics: Neonatal Medicine</t>
  </si>
  <si>
    <t>Pediatrics: Nephrology</t>
  </si>
  <si>
    <t>Pediatrics: Neurology</t>
  </si>
  <si>
    <t>Pediatrics: Pulmonology</t>
  </si>
  <si>
    <t>Pediatrics: Radiology</t>
  </si>
  <si>
    <t>Pediatrics: Rheumatology</t>
  </si>
  <si>
    <t>Podiatry: General</t>
  </si>
  <si>
    <t>Pathology: Anatomic</t>
  </si>
  <si>
    <t>Pathology: Anatomic-Autopsy</t>
  </si>
  <si>
    <t>Pathology: Anatomic-Cytopathology</t>
  </si>
  <si>
    <t>Pathology: Anatomic-Neuropathology</t>
  </si>
  <si>
    <t>Pathology: Anatomic-Renal</t>
  </si>
  <si>
    <t>Pathology: Clinical</t>
  </si>
  <si>
    <t>Pathology: Clinical-Hematopathology</t>
  </si>
  <si>
    <t>Pathology: Clinical-Transfusion Medicine</t>
  </si>
  <si>
    <t>Pediatrics: Allergy/Immunology</t>
  </si>
  <si>
    <t>Pediatrics: Anesthesiology</t>
  </si>
  <si>
    <t>Pediatrics: Bone Marrow Transplant</t>
  </si>
  <si>
    <t>Pediatrics: Cardiology</t>
  </si>
  <si>
    <t>Pediatrics: Child Development</t>
  </si>
  <si>
    <t>Pediatrics: Clinical and Lab Immunology</t>
  </si>
  <si>
    <t>Pediatrics: Critical Care/Intensivist</t>
  </si>
  <si>
    <t>When to use "0" or leave blank</t>
  </si>
  <si>
    <t>A. Hospital Identification:</t>
  </si>
  <si>
    <t>B. General Instructions:</t>
  </si>
  <si>
    <t>C. Resources:</t>
  </si>
  <si>
    <t>Instruction Notes:</t>
  </si>
  <si>
    <t>Please write out the hospital name.  Do not use acronyms or shortened versions.</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</si>
  <si>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1B. </t>
    </r>
    <r>
      <rPr>
        <sz val="11"/>
        <color theme="1"/>
        <rFont val="Aptos Narrow"/>
        <family val="2"/>
        <scheme val="minor"/>
      </rPr>
      <t>Independent Clinicians/ Clinician Groups Contracted by Hospital</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</si>
  <si>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1C. </t>
    </r>
    <r>
      <rPr>
        <sz val="11"/>
        <color theme="1"/>
        <rFont val="Aptos Narrow"/>
        <family val="2"/>
        <scheme val="minor"/>
      </rPr>
      <t xml:space="preserve">Clinicians/ Clinician Groups Contracted via Related Party Entity </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</si>
  <si>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3. </t>
    </r>
    <r>
      <rPr>
        <sz val="11"/>
        <color theme="1"/>
        <rFont val="Aptos Narrow"/>
        <family val="2"/>
        <scheme val="minor"/>
      </rPr>
      <t xml:space="preserve">  Clinician Benefits Expenses</t>
    </r>
  </si>
  <si>
    <t>Please do not use "N/A" for any cell completion.</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</si>
  <si>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1A. </t>
    </r>
    <r>
      <rPr>
        <sz val="11"/>
        <color theme="1"/>
        <rFont val="Aptos Narrow"/>
        <family val="2"/>
        <scheme val="minor"/>
      </rPr>
      <t>Clinicians Employed by Hospital</t>
    </r>
  </si>
  <si>
    <t>Please email Karen if you have any questions about how to complete the schedule.</t>
  </si>
  <si>
    <t>Please include the name of the person who we should follow up with if there are questions about the data submitted. Include an extension # with the phone number, if applicable.</t>
  </si>
  <si>
    <t>Please include the name of the executive who has approved this submission. Include an extension # with the phone number, if applicable.</t>
  </si>
  <si>
    <t>SUBMISSION DUE DATE:</t>
  </si>
  <si>
    <t>Data Template Version:</t>
  </si>
  <si>
    <t>SUBMIT VIA EMAIL TO:</t>
  </si>
  <si>
    <r>
      <t xml:space="preserve">See further instructions on the </t>
    </r>
    <r>
      <rPr>
        <b/>
        <sz val="11"/>
        <color theme="3" tint="0.249977111117893"/>
        <rFont val="Aptos Narrow"/>
        <family val="2"/>
        <scheme val="minor"/>
      </rPr>
      <t>B. Data Definitions</t>
    </r>
    <r>
      <rPr>
        <sz val="11"/>
        <color theme="3" tint="0.249977111117893"/>
        <rFont val="Aptos Narrow"/>
        <family val="2"/>
        <scheme val="minor"/>
      </rPr>
      <t xml:space="preserve"> tab in this workbook.</t>
    </r>
  </si>
  <si>
    <t>Total Contractual Fees Paid by Hospital</t>
  </si>
  <si>
    <t>Physician - Hospital On Call and Stand By</t>
  </si>
  <si>
    <t>Physician In-Hospital Service</t>
  </si>
  <si>
    <t>Physician &amp; APP - Population Health Service</t>
  </si>
  <si>
    <t>Physician &amp; APP - Community Practice</t>
  </si>
  <si>
    <t>Physician - Supervision of Residents &amp; Research</t>
  </si>
  <si>
    <t>Metric</t>
  </si>
  <si>
    <t>APP - In-Hospital Service</t>
  </si>
  <si>
    <t>APP -  Hospital On Call and Stand By</t>
  </si>
  <si>
    <t>Employed by Hospital     
(Y/N)</t>
  </si>
  <si>
    <t>Independent Contract by Hospital     
(Y/N)</t>
  </si>
  <si>
    <t>Contracted via Related Entity  
(Y/N)</t>
  </si>
  <si>
    <t>Instructions:</t>
  </si>
  <si>
    <r>
      <rPr>
        <b/>
        <sz val="10"/>
        <color theme="9" tint="-0.249977111117893"/>
        <rFont val="Arial"/>
        <family val="2"/>
      </rPr>
      <t>Physician &amp; APP:</t>
    </r>
    <r>
      <rPr>
        <b/>
        <sz val="10"/>
        <color theme="1"/>
        <rFont val="Arial"/>
        <family val="2"/>
      </rPr>
      <t xml:space="preserve">
Community Practice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</si>
  <si>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Resident Supervision &amp; Research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</si>
  <si>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Hospital On-Call &amp; Stand By 
</t>
    </r>
    <r>
      <rPr>
        <b/>
        <i/>
        <sz val="10"/>
        <color rgb="FFFF0000"/>
        <rFont val="Arial"/>
        <family val="2"/>
      </rPr>
      <t>Scheduled Hours per 7-day week</t>
    </r>
  </si>
  <si>
    <r>
      <t xml:space="preserve">
Total Clinician 
</t>
    </r>
    <r>
      <rPr>
        <b/>
        <i/>
        <sz val="10"/>
        <color rgb="FFFF0000"/>
        <rFont val="Arial"/>
        <family val="2"/>
      </rPr>
      <t>Paid FTEs</t>
    </r>
  </si>
  <si>
    <r>
      <t xml:space="preserve">
Total Clinician On Call &amp; Stand By 
</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</si>
  <si>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t>
    </r>
    <r>
      <rPr>
        <b/>
        <sz val="10"/>
        <color theme="9" tint="-0.499984740745262"/>
        <rFont val="Arial"/>
        <family val="2"/>
      </rPr>
      <t xml:space="preserve">
</t>
    </r>
    <r>
      <rPr>
        <b/>
        <sz val="10"/>
        <color theme="1"/>
        <rFont val="Arial"/>
        <family val="2"/>
      </rPr>
      <t xml:space="preserve">
Hospital Department Admin &amp; Supervision</t>
    </r>
    <r>
      <rPr>
        <b/>
        <i/>
        <sz val="10"/>
        <color theme="1"/>
        <rFont val="Arial"/>
        <family val="2"/>
      </rPr>
      <t xml:space="preserv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</si>
  <si>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Hospital On Call &amp; Stand By</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</si>
  <si>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 &amp; APP:</t>
    </r>
    <r>
      <rPr>
        <b/>
        <sz val="10"/>
        <color theme="1"/>
        <rFont val="Arial"/>
        <family val="2"/>
      </rPr>
      <t xml:space="preserve">
Population Health Services
</t>
    </r>
    <r>
      <rPr>
        <b/>
        <i/>
        <sz val="10"/>
        <color rgb="FFFF0000"/>
        <rFont val="Arial"/>
        <family val="2"/>
      </rPr>
      <t xml:space="preserve">
Paid FTEs</t>
    </r>
  </si>
  <si>
    <t>Schedule 1C. Clinicians/ Clinician Groups Contracted via Related Party Entity  (RPE)</t>
  </si>
  <si>
    <t xml:space="preserve">Net Revenue Received by Hospital </t>
  </si>
  <si>
    <r>
      <t xml:space="preserve">Remuneration                                                                                                                                          </t>
    </r>
    <r>
      <rPr>
        <b/>
        <sz val="10"/>
        <rFont val="Aptos Narrow"/>
        <family val="2"/>
        <scheme val="minor"/>
      </rPr>
      <t>(Not Reported in Schedule 1A. 1B. Or 1C.)</t>
    </r>
  </si>
  <si>
    <r>
      <rPr>
        <b/>
        <sz val="12"/>
        <rFont val="Aptos Narrow"/>
        <family val="2"/>
        <scheme val="minor"/>
      </rPr>
      <t>Administration Responsibility</t>
    </r>
    <r>
      <rPr>
        <b/>
        <sz val="11"/>
        <rFont val="Aptos Narrow"/>
        <family val="2"/>
        <scheme val="minor"/>
      </rPr>
      <t xml:space="preserve">
</t>
    </r>
    <r>
      <rPr>
        <b/>
        <sz val="9"/>
        <rFont val="Aptos Narrow"/>
        <family val="2"/>
        <scheme val="minor"/>
      </rPr>
      <t>(Not Reported on Schedule 1A., 1B or 1C)</t>
    </r>
  </si>
  <si>
    <t>Other: List -</t>
  </si>
  <si>
    <t>Other: (specify)</t>
  </si>
  <si>
    <t>#</t>
  </si>
  <si>
    <r>
      <t xml:space="preserve">Specialty
</t>
    </r>
    <r>
      <rPr>
        <b/>
        <sz val="8"/>
        <rFont val="Arial"/>
        <family val="2"/>
      </rPr>
      <t>(MGMA Specialty)</t>
    </r>
  </si>
  <si>
    <t>MGMA Specialty List</t>
  </si>
  <si>
    <t>Amount of Hospital-paid time and Related Party paid-time spent by physicians and APPs in support of the Hospital's Population Health initiatives (i.e. strategy, advisory, planning, oversight). Does not include Clinician professional services to individual patients.</t>
  </si>
  <si>
    <t>Amount of Hospital-paid time and Related Party paid-time spent by physicians and APPs in managing and delivering patient care outside the Hospital, within a hospital-owned or contracted medical practice.</t>
  </si>
  <si>
    <t>Amount of Hospital-paid time and Related Party paid-time spent in supervising ACGME Residents &amp; Fellows and conducting Hospital-sponsored research.</t>
  </si>
  <si>
    <r>
      <t xml:space="preserve">Includes Hospital recognized and supported </t>
    </r>
    <r>
      <rPr>
        <b/>
        <sz val="10"/>
        <rFont val="Arial"/>
        <family val="2"/>
      </rPr>
      <t>clinical research</t>
    </r>
    <r>
      <rPr>
        <sz val="10"/>
        <rFont val="Arial"/>
        <family val="2"/>
      </rPr>
      <t xml:space="preserve"> (the comprehensive study of the safety and effectiveness of the most promising advances in patient care) and </t>
    </r>
    <r>
      <rPr>
        <b/>
        <sz val="10"/>
        <rFont val="Arial"/>
        <family val="2"/>
      </rPr>
      <t>laboratory</t>
    </r>
    <r>
      <rPr>
        <sz val="10"/>
        <rFont val="Arial"/>
        <family val="2"/>
      </rPr>
      <t xml:space="preserve"> </t>
    </r>
    <r>
      <rPr>
        <b/>
        <sz val="10"/>
        <rFont val="Arial"/>
        <family val="2"/>
      </rPr>
      <t>research</t>
    </r>
    <r>
      <rPr>
        <sz val="10"/>
        <rFont val="Arial"/>
        <family val="2"/>
      </rPr>
      <t xml:space="preserve"> (involves people who volunteer to help researchers better understand medicine and health.</t>
    </r>
  </si>
  <si>
    <t>Scheduled number of hours of  On Call and Stand By clinician support required by the Hospital over a typical 7-day period.</t>
  </si>
  <si>
    <t>All June 30 fiscal year hospitals should utilize the six (6) months ended December 31, 2023 information to complete this schedule. 
Hospitals maintaining a December 31 fiscal year have the option  to report data for the six (6) months ended December 31, 2023  or all of CY 2023.</t>
  </si>
  <si>
    <t>PC</t>
  </si>
  <si>
    <t>SS</t>
  </si>
  <si>
    <t>NS</t>
  </si>
  <si>
    <t>Roll Up</t>
  </si>
  <si>
    <t>Code</t>
  </si>
  <si>
    <t>Grouping (see MGMA Specialty List Tab)</t>
  </si>
  <si>
    <t>Please complete all cells throughout this workbook highlighted in Yellow</t>
  </si>
  <si>
    <t>Date:</t>
  </si>
  <si>
    <t xml:space="preserve">Please identify the date period used to pull information for your submission. </t>
  </si>
  <si>
    <t>Other: Schedule 1B - Contracted</t>
  </si>
  <si>
    <t>Other: Schedule 1A - Employed</t>
  </si>
  <si>
    <t>Other: Schedule 1C - Related Party Entity</t>
  </si>
  <si>
    <t>Commercial / Other</t>
  </si>
  <si>
    <t>See Tab D.-  A conceptual framework to assist in identifying areas in which the Hospital may be supporting Clinicians in efforts to address Population Health improvements.</t>
  </si>
  <si>
    <t>Total Surgical Specialty (SS)</t>
  </si>
  <si>
    <t>Total Non-Surgical Specialty (NS)</t>
  </si>
  <si>
    <t>Total Primary Care (PC)</t>
  </si>
  <si>
    <t>SAMPLE DATA</t>
  </si>
  <si>
    <t>Sample MGMA Specialty</t>
  </si>
  <si>
    <t>Salaries, Wages &amp; Other Compensation Paid by Hospital
(in '000s)</t>
  </si>
  <si>
    <t xml:space="preserve"> Offsetting Net Professional Fees Received by Hospital
(in '000s)</t>
  </si>
  <si>
    <t>Total Contractual Fees Paid by Hospital
(in '000s)</t>
  </si>
  <si>
    <t>Subsidies / Stipends / Guarantees Paid
(in 000's)</t>
  </si>
  <si>
    <t>(from Instruction worksheet)</t>
  </si>
  <si>
    <t>Note:</t>
  </si>
  <si>
    <t>Amount
(in '000s)</t>
  </si>
  <si>
    <t>(in '000s)</t>
  </si>
  <si>
    <t>Total Salaries &amp; Wages Paid by Hospital
(in '000s)</t>
  </si>
  <si>
    <t>Contractual Fees &amp; Incentives Paid by Hospital
(in '000s)</t>
  </si>
  <si>
    <t>Stipend Paid by Hospital
(in '000s)</t>
  </si>
  <si>
    <r>
      <t xml:space="preserve">Hospital Admin 
</t>
    </r>
    <r>
      <rPr>
        <b/>
        <i/>
        <sz val="11"/>
        <color rgb="FFFF0000"/>
        <rFont val="Aptos Narrow"/>
        <family val="2"/>
        <scheme val="minor"/>
      </rPr>
      <t>Paid FTEs</t>
    </r>
  </si>
  <si>
    <t>Medicare FFS</t>
  </si>
  <si>
    <t>Charity Care / Self Pay</t>
  </si>
  <si>
    <t>As distinguished from an independent contractor, a person subject to the will and control of an employer with respect to what the employee does and how they do it and is on the payroll of the Hospital. </t>
  </si>
  <si>
    <r>
      <rPr>
        <b/>
        <sz val="11"/>
        <color rgb="FFFF0000"/>
        <rFont val="Wingdings"/>
        <charset val="2"/>
      </rPr>
      <t>x</t>
    </r>
    <r>
      <rPr>
        <b/>
        <sz val="11"/>
        <color theme="1"/>
        <rFont val="Wingdings"/>
        <charset val="2"/>
      </rPr>
      <t xml:space="preserve"> </t>
    </r>
    <r>
      <rPr>
        <b/>
        <sz val="11"/>
        <color theme="1"/>
        <rFont val="Aptos Narrow"/>
        <family val="2"/>
        <scheme val="minor"/>
      </rPr>
      <t xml:space="preserve">Schedule 1. </t>
    </r>
    <r>
      <rPr>
        <sz val="11"/>
        <color theme="1"/>
        <rFont val="Aptos Narrow"/>
        <family val="2"/>
        <scheme val="minor"/>
      </rPr>
      <t>Clinician Cost - Supplemental Schedule Summary</t>
    </r>
  </si>
  <si>
    <t>Number # 
(see MGMA Specialty List Tab)</t>
  </si>
  <si>
    <t>Grouping 
(see MGMA Specialty List Tab)</t>
  </si>
  <si>
    <t>Summary of Schedules 1A + 1B+1C</t>
  </si>
  <si>
    <r>
      <rPr>
        <b/>
        <sz val="11"/>
        <color rgb="FF00B050"/>
        <rFont val="Wingdings"/>
        <charset val="2"/>
      </rPr>
      <t>þ</t>
    </r>
    <r>
      <rPr>
        <b/>
        <sz val="11"/>
        <rFont val="Wingdings"/>
        <charset val="2"/>
      </rPr>
      <t xml:space="preserve"> </t>
    </r>
    <r>
      <rPr>
        <b/>
        <sz val="11"/>
        <rFont val="Aptos Narrow"/>
        <family val="2"/>
        <scheme val="minor"/>
      </rPr>
      <t xml:space="preserve">Schedule 1D. </t>
    </r>
    <r>
      <rPr>
        <sz val="11"/>
        <rFont val="Aptos Narrow"/>
        <family val="2"/>
        <scheme val="minor"/>
      </rPr>
      <t>Offsetting Net professional Fees -</t>
    </r>
    <r>
      <rPr>
        <b/>
        <sz val="11"/>
        <rFont val="Aptos Narrow"/>
        <family val="2"/>
        <scheme val="minor"/>
      </rPr>
      <t xml:space="preserve"> </t>
    </r>
    <r>
      <rPr>
        <sz val="11"/>
        <rFont val="Aptos Narrow"/>
        <family val="2"/>
        <scheme val="minor"/>
      </rPr>
      <t>Payor Mix</t>
    </r>
  </si>
  <si>
    <r>
      <rPr>
        <b/>
        <sz val="11"/>
        <color rgb="FF00B050"/>
        <rFont val="Wingdings"/>
        <charset val="2"/>
      </rPr>
      <t>þ</t>
    </r>
    <r>
      <rPr>
        <b/>
        <sz val="11"/>
        <color theme="1"/>
        <rFont val="Wingdings"/>
        <charset val="2"/>
      </rPr>
      <t xml:space="preserve"> </t>
    </r>
    <r>
      <rPr>
        <b/>
        <sz val="11"/>
        <color theme="1"/>
        <rFont val="Aptos Narrow"/>
        <family val="2"/>
        <scheme val="minor"/>
      </rPr>
      <t>Schedule 2.</t>
    </r>
    <r>
      <rPr>
        <sz val="11"/>
        <color theme="1"/>
        <rFont val="Aptos Narrow"/>
        <family val="2"/>
        <scheme val="minor"/>
      </rPr>
      <t xml:space="preserve">   Clinician Cost in Hospital Administration</t>
    </r>
  </si>
  <si>
    <r>
      <rPr>
        <b/>
        <sz val="11"/>
        <color theme="3" tint="0.249977111117893"/>
        <rFont val="Aptos Narrow"/>
        <family val="2"/>
        <scheme val="minor"/>
      </rPr>
      <t xml:space="preserve">Schedule 1 </t>
    </r>
    <r>
      <rPr>
        <sz val="11"/>
        <color theme="3" tint="0.249977111117893"/>
        <rFont val="Aptos Narrow"/>
        <family val="2"/>
        <scheme val="minor"/>
      </rPr>
      <t>is a cumulative summary.  This schedule will load via formulas using data recorded on the subsequent schedules.
Report revenue and cost data in  '000's.
A searchable list of specialties from the MGMA list is available on the sheet titled "MGMA Specialty List".</t>
    </r>
  </si>
  <si>
    <t xml:space="preserve">An independent contractor serves under the terms of a binding agreement between the Hospital and the contractor. Even though the contractor or group may work for the hospital, the staff member(s) are not employee(s). </t>
  </si>
  <si>
    <t>A related party entity is an entity which can exercise control or significant influence over the management or operating policies of another entity, to the extent that one of the entities is, or may be prevented from, fully pursuing its own separate interests.
Examples of related entity transactions include transactions between (1) parent and its subsidiaries; (2) subsidiaries of a common parent; (3) an entity and trusts for the benefit or employees, that are managed by or under the trusteeship of the entities’ management; (4) an entity and its principal owners, management, or members of their immediate families; (5) affiliates (an entity that, directly or indirectly through one or more intermediaries, controls, is controlled by, or is under common control of another entity); and (6) an entity and joint venture whose participants include the entity or a related entity.</t>
  </si>
  <si>
    <t>See tab titled "MGMA Specialty List"</t>
  </si>
  <si>
    <t>Physician - Hospital Department Administration &amp; Supervision</t>
  </si>
  <si>
    <t>Amount of Hospital-paid time and Related Party paid-time spent by physicians while carrying out the role of being in charge of a specific function or department within the Hospital. As such, these individuals are responsible for setting and achieving the goals of their department, overseeing the performance and development of their employees, and making decisions that affect their function or department.</t>
  </si>
  <si>
    <t>Amount of Hospital paid-time and Related Party paid-time which physicians spent engaged in diagnosis or treatment of identifiable patients "at the Hospital".</t>
  </si>
  <si>
    <t>Pre-arranged block of time for being immediately available (within a defined maximum distance of the Hospital) to engage in diagnosis or treatment of identifiable patients or provide on-site coverage when requested.</t>
  </si>
  <si>
    <t>Amount of Hospital-paid time and Related Party paid-time spent by APPs caring for patients and documenting.</t>
  </si>
  <si>
    <t>Payment for work determined by a fixed amount per period of time, hourly rate and hours worked and other service payments. Also includes conditional payments to a clinician or group based on performance defined by contract terms or at the Hospital's discretion.</t>
  </si>
  <si>
    <t>Hospital expenses incurred in connection with employment of Physicians and APPs: FICA, State &amp; Federal Unemployment Coverage, Group Health Insurance, Group Life Insurance, Pension and Retirement, Workmen's Compensation Insurance, Other Payroll Related Employee Benefits, Employee Benefits (Non-Payroll Related). Allocation by specialty based on  paid FTEs. See Data Schedule 3.</t>
  </si>
  <si>
    <t>All fees paid by the Hospital in accordance with the binding agreement between the Hospital and the contractor.</t>
  </si>
  <si>
    <r>
      <t xml:space="preserve">Net revenue earned (consistent with accrual based Generally Accepted Accounting </t>
    </r>
    <r>
      <rPr>
        <sz val="10"/>
        <color theme="1"/>
        <rFont val="Arial"/>
        <family val="2"/>
      </rPr>
      <t>Principles</t>
    </r>
    <r>
      <rPr>
        <sz val="10"/>
        <rFont val="Arial"/>
        <family val="2"/>
      </rPr>
      <t>) relating to Clinician professional services to individual patients and billed and collected by the Hospital as specified in the arrangement with the Hospital.</t>
    </r>
  </si>
  <si>
    <t>Hospital employed or contracted clinical service conducted outside the Hospital facility in a community-based setting.</t>
  </si>
  <si>
    <t>Clinical Research</t>
  </si>
  <si>
    <t>Clinician time arranged by the Hospital in accordance with ACGME requirements, which is spent providing oversight, teaching and evaluation of the Hospital's residents at different stages of the resident's training, considering various levels of knowledge and skills.</t>
  </si>
  <si>
    <t>This total shall include paid time associated with vacation, sick leave, holidays, personal leave and overtime. The total shall not include hours identifiable with retroactive pay, advance pay or severance pay; nor should it include unrestricted on call or call back hours.  (Hours paid for salaried or exempt employees should be the number of weeks in the primary period multiplied by 40 hours. A fulltime Clinician FTE should equal 2,080 hours)</t>
  </si>
  <si>
    <t>Number 
(see MGMA Specialty List Tab)</t>
  </si>
  <si>
    <t>Data entered here should be consistent with Schedule 1B (column l)  and Schedule 1C (column l)</t>
  </si>
  <si>
    <t>Sample Data
(in '000s)</t>
  </si>
  <si>
    <t>Maryland HSCRC- Annual Filing Modernization - Clinician Employee Benefits Expense</t>
  </si>
  <si>
    <t>Provided below is an explanation of the Population Health Framework for instructional purposes only.</t>
  </si>
  <si>
    <t>List can be searched in the filtering capability for each column.</t>
  </si>
  <si>
    <t>Maryland HSCRC- Annual Filing Modernization - MGMA Specialty List</t>
  </si>
  <si>
    <t>Schedule 1D. Offsetting Net Professional Fees - Payor Mix</t>
  </si>
  <si>
    <t>Schedule 3. Clinicial Employee Benefits Expenses</t>
  </si>
  <si>
    <t>Total 
Schedule 1 Clinician Costs</t>
  </si>
  <si>
    <t>Category</t>
  </si>
  <si>
    <r>
      <rPr>
        <b/>
        <sz val="10"/>
        <color theme="9" tint="-0.249977111117893"/>
        <rFont val="Arial"/>
        <family val="2"/>
      </rPr>
      <t>Physician:</t>
    </r>
    <r>
      <rPr>
        <b/>
        <sz val="10"/>
        <color theme="1"/>
        <rFont val="Arial"/>
        <family val="2"/>
      </rPr>
      <t xml:space="preserve">
In-Hospital Service</t>
    </r>
    <r>
      <rPr>
        <b/>
        <i/>
        <sz val="10"/>
        <color theme="1"/>
        <rFont val="Arial"/>
        <family val="2"/>
      </rPr>
      <t xml:space="preserve">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</si>
  <si>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In-Hospital Service
</t>
    </r>
    <r>
      <rPr>
        <b/>
        <i/>
        <sz val="10"/>
        <color rgb="FFFF0000"/>
        <rFont val="Arial"/>
        <family val="2"/>
      </rPr>
      <t xml:space="preserve">
Paid FTEs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</si>
</sst>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0.0"/>
    <numFmt numFmtId="167" formatCode="_(* #,##0_);_(* \(#,##0\);_(* &quot;-&quot;??_);_(@_)"/>
    <numFmt numFmtId="168" formatCode="0."/>
    <numFmt numFmtId="169" formatCode="[$-409]mmmm\ d\,\ yyyy;@"/>
    <numFmt numFmtId="170" formatCode="[&lt;=9999999]###\-####;\(###\)\ ###\-####"/>
    <numFmt numFmtId="171" formatCode="m/d/yyyy;@"/>
  </numFmts>
  <fonts count="88">
    <font>
      <sz val="11"/>
      <color theme="1"/>
      <name val="Aptos Narrow"/>
      <family val="2"/>
      <scheme val="minor"/>
    </font>
    <font>
      <b/>
      <sz val="11"/>
      <color theme="1"/>
      <name val="Aptos Narrow"/>
      <family val="2"/>
      <scheme val="minor"/>
    </font>
    <font>
      <sz val="11"/>
      <color theme="1"/>
      <name val="Aptos Narrow"/>
      <family val="2"/>
      <scheme val="minor"/>
    </font>
    <font>
      <sz val="11"/>
      <color rgb="FFFF0000"/>
      <name val="Aptos Narrow"/>
      <family val="2"/>
      <scheme val="minor"/>
    </font>
    <font>
      <b/>
      <sz val="11"/>
      <color rgb="FFFF0000"/>
      <name val="Aptos Narrow"/>
      <family val="2"/>
      <scheme val="minor"/>
    </font>
    <font>
      <b/>
      <sz val="12"/>
      <color theme="1"/>
      <name val="Aptos Narrow"/>
      <family val="2"/>
      <scheme val="minor"/>
    </font>
    <font>
      <sz val="10"/>
      <color indexed="8"/>
      <name val="Arial"/>
      <family val="2"/>
    </font>
    <font>
      <sz val="11"/>
      <color indexed="8"/>
      <name val="Calibri"/>
      <family val="2"/>
    </font>
    <font>
      <sz val="9.5"/>
      <color rgb="FF000000"/>
      <name val="Arial"/>
      <family val="2"/>
    </font>
    <font>
      <sz val="11"/>
      <name val="Aptos Narrow"/>
      <family val="2"/>
      <scheme val="minor"/>
    </font>
    <font>
      <b/>
      <sz val="14"/>
      <color theme="1"/>
      <name val="Aptos Narrow"/>
      <family val="2"/>
      <scheme val="minor"/>
    </font>
    <font>
      <b/>
      <sz val="11"/>
      <name val="Aptos Narrow"/>
      <family val="2"/>
      <scheme val="minor"/>
    </font>
    <font>
      <b/>
      <sz val="10"/>
      <color theme="0"/>
      <name val="Arial"/>
      <family val="2"/>
    </font>
    <font>
      <sz val="10"/>
      <color theme="1"/>
      <name val="Arial"/>
      <family val="2"/>
    </font>
    <font>
      <b/>
      <sz val="10"/>
      <color theme="1"/>
      <name val="Arial"/>
      <family val="2"/>
    </font>
    <font>
      <b/>
      <sz val="10"/>
      <name val="Arial"/>
      <family val="2"/>
    </font>
    <font>
      <sz val="10"/>
      <name val="Arial"/>
      <family val="2"/>
    </font>
    <font>
      <b/>
      <i/>
      <sz val="10"/>
      <color theme="1"/>
      <name val="Arial"/>
      <family val="2"/>
    </font>
    <font>
      <b/>
      <sz val="11"/>
      <color indexed="8"/>
      <name val="Calibri"/>
      <family val="2"/>
    </font>
    <font>
      <b/>
      <sz val="9"/>
      <color theme="1"/>
      <name val="Arial"/>
      <family val="2"/>
    </font>
    <font>
      <sz val="9"/>
      <color theme="1"/>
      <name val="Arial"/>
      <family val="2"/>
    </font>
    <font>
      <b/>
      <sz val="12"/>
      <color theme="1"/>
      <name val="Arial"/>
      <family val="2"/>
    </font>
    <font>
      <sz val="12"/>
      <color theme="1"/>
      <name val="Arial"/>
      <family val="2"/>
    </font>
    <font>
      <b/>
      <sz val="14"/>
      <name val="Aptos Narrow"/>
      <family val="2"/>
      <scheme val="minor"/>
    </font>
    <font>
      <b/>
      <sz val="8"/>
      <name val="Arial"/>
      <family val="2"/>
    </font>
    <font>
      <u/>
      <sz val="11"/>
      <color theme="10"/>
      <name val="Aptos Narrow"/>
      <family val="2"/>
      <scheme val="minor"/>
    </font>
    <font>
      <b/>
      <sz val="11"/>
      <color rgb="FF000000"/>
      <name val="Aptos Narrow"/>
      <family val="2"/>
      <scheme val="minor"/>
    </font>
    <font>
      <sz val="11"/>
      <color rgb="FF000000"/>
      <name val="Aptos Narrow"/>
      <family val="2"/>
      <scheme val="minor"/>
    </font>
    <font>
      <sz val="12"/>
      <color theme="1"/>
      <name val="Aptos"/>
      <family val="2"/>
    </font>
    <font>
      <b/>
      <sz val="12"/>
      <color theme="1"/>
      <name val="Aptos"/>
      <family val="2"/>
    </font>
    <font>
      <b/>
      <sz val="14"/>
      <color theme="1"/>
      <name val="Aptos"/>
      <family val="2"/>
    </font>
    <font>
      <b/>
      <sz val="7"/>
      <color theme="1"/>
      <name val="Times New Roman"/>
      <family val="1"/>
    </font>
    <font>
      <sz val="12"/>
      <color theme="1"/>
      <name val="Symbol"/>
      <family val="1"/>
      <charset val="2"/>
    </font>
    <font>
      <sz val="7"/>
      <color theme="1"/>
      <name val="Times New Roman"/>
      <family val="1"/>
    </font>
    <font>
      <sz val="12"/>
      <color theme="1"/>
      <name val="Courier New"/>
      <family val="3"/>
    </font>
    <font>
      <b/>
      <sz val="11"/>
      <color theme="1"/>
      <name val="Aptos Narrow"/>
      <family val="2"/>
    </font>
    <font>
      <b/>
      <sz val="18"/>
      <color theme="1"/>
      <name val="Aptos Narrow"/>
      <family val="2"/>
      <scheme val="minor"/>
    </font>
    <font>
      <b/>
      <sz val="18"/>
      <color theme="1"/>
      <name val="Aptos Narrow"/>
      <family val="2"/>
    </font>
    <font>
      <sz val="11"/>
      <color rgb="FFFF0000"/>
      <name val="Times New Roman"/>
      <family val="1"/>
    </font>
    <font>
      <sz val="10"/>
      <color rgb="FFFF0000"/>
      <name val="Aptos Narrow"/>
      <family val="2"/>
      <scheme val="minor"/>
    </font>
    <font>
      <sz val="11"/>
      <color rgb="FF00B050"/>
      <name val="Times New Roman"/>
      <family val="1"/>
    </font>
    <font>
      <sz val="12"/>
      <color rgb="FFFF0000"/>
      <name val="Symbol"/>
      <family val="1"/>
      <charset val="2"/>
    </font>
    <font>
      <sz val="12"/>
      <name val="Symbol"/>
      <family val="1"/>
      <charset val="2"/>
    </font>
    <font>
      <b/>
      <sz val="14"/>
      <color theme="1"/>
      <name val="Arial"/>
      <family val="2"/>
    </font>
    <font>
      <b/>
      <sz val="16"/>
      <color theme="1"/>
      <name val="Aptos Narrow"/>
      <family val="2"/>
      <scheme val="minor"/>
    </font>
    <font>
      <u/>
      <sz val="10"/>
      <name val="Arial"/>
      <family val="2"/>
    </font>
    <font>
      <sz val="18"/>
      <color theme="1"/>
      <name val="Aptos Narrow"/>
      <family val="2"/>
      <scheme val="minor"/>
    </font>
    <font>
      <sz val="16"/>
      <color theme="1"/>
      <name val="Aptos Narrow"/>
      <family val="2"/>
      <scheme val="minor"/>
    </font>
    <font>
      <sz val="14"/>
      <color theme="1"/>
      <name val="Aptos Narrow"/>
      <family val="2"/>
      <scheme val="minor"/>
    </font>
    <font>
      <b/>
      <sz val="10"/>
      <color rgb="FFFF0000"/>
      <name val="Aptos Narrow"/>
      <family val="2"/>
      <scheme val="minor"/>
    </font>
    <font>
      <sz val="11"/>
      <color rgb="FFFF0000"/>
      <name val="Arial"/>
      <family val="2"/>
    </font>
    <font>
      <sz val="11"/>
      <color rgb="FFFF0000"/>
      <name val="Aptos"/>
      <family val="2"/>
    </font>
    <font>
      <sz val="10"/>
      <color rgb="FFFF0000"/>
      <name val="Arial"/>
      <family val="2"/>
    </font>
    <font>
      <b/>
      <sz val="10"/>
      <color rgb="FFFF0000"/>
      <name val="Arial"/>
      <family val="2"/>
    </font>
    <font>
      <b/>
      <i/>
      <sz val="10"/>
      <color rgb="FFFF0000"/>
      <name val="Arial"/>
      <family val="2"/>
    </font>
    <font>
      <b/>
      <sz val="18"/>
      <color rgb="FFFF0000"/>
      <name val="Aptos Narrow"/>
      <family val="2"/>
      <scheme val="minor"/>
    </font>
    <font>
      <sz val="10"/>
      <name val="&quot;proxima-nova&quot;"/>
      <family val="2"/>
    </font>
    <font>
      <sz val="12"/>
      <color rgb="FF000000"/>
      <name val="Calibri"/>
      <family val="2"/>
    </font>
    <font>
      <b/>
      <sz val="11"/>
      <color theme="3" tint="0.249977111117893"/>
      <name val="Aptos Narrow"/>
      <family val="2"/>
      <scheme val="minor"/>
    </font>
    <font>
      <sz val="11"/>
      <color theme="3" tint="0.249977111117893"/>
      <name val="Aptos Narrow"/>
      <family val="2"/>
      <scheme val="minor"/>
    </font>
    <font>
      <b/>
      <sz val="11"/>
      <color theme="1"/>
      <name val="Wingdings"/>
      <charset val="2"/>
    </font>
    <font>
      <sz val="11"/>
      <color theme="1"/>
      <name val="Aptos Narrow"/>
      <family val="2"/>
      <charset val="2"/>
      <scheme val="minor"/>
    </font>
    <font>
      <b/>
      <sz val="11"/>
      <color rgb="FFFF0000"/>
      <name val="Wingdings"/>
      <charset val="2"/>
    </font>
    <font>
      <b/>
      <sz val="11"/>
      <name val="Wingdings"/>
      <charset val="2"/>
    </font>
    <font>
      <b/>
      <sz val="11"/>
      <color rgb="FF00B050"/>
      <name val="Wingdings"/>
      <charset val="2"/>
    </font>
    <font>
      <i/>
      <sz val="11"/>
      <color theme="1"/>
      <name val="Aptos Narrow"/>
      <family val="2"/>
      <scheme val="minor"/>
    </font>
    <font>
      <b/>
      <sz val="14"/>
      <color theme="3" tint="0.249977111117893"/>
      <name val="Aptos Narrow"/>
      <family val="2"/>
      <scheme val="minor"/>
    </font>
    <font>
      <b/>
      <sz val="10"/>
      <color theme="9" tint="-0.499984740745262"/>
      <name val="Arial"/>
      <family val="2"/>
    </font>
    <font>
      <b/>
      <sz val="10"/>
      <color theme="9" tint="-0.249977111117893"/>
      <name val="Arial"/>
      <family val="2"/>
    </font>
    <font>
      <b/>
      <sz val="10"/>
      <name val="Aptos Narrow"/>
      <family val="2"/>
      <scheme val="minor"/>
    </font>
    <font>
      <b/>
      <sz val="12"/>
      <name val="Aptos Narrow"/>
      <family val="2"/>
      <scheme val="minor"/>
    </font>
    <font>
      <b/>
      <sz val="9"/>
      <name val="Aptos Narrow"/>
      <family val="2"/>
      <scheme val="minor"/>
    </font>
    <font>
      <b/>
      <sz val="11"/>
      <name val="Aptos Narrow"/>
      <family val="2"/>
      <charset val="2"/>
      <scheme val="minor"/>
    </font>
    <font>
      <i/>
      <sz val="11"/>
      <name val="Aptos Narrow"/>
      <family val="2"/>
      <scheme val="minor"/>
    </font>
    <font>
      <sz val="10"/>
      <color rgb="FF000000"/>
      <name val="Arial"/>
      <family val="2"/>
    </font>
    <font>
      <sz val="10"/>
      <color rgb="FF00B050"/>
      <name val="Arial"/>
      <family val="2"/>
    </font>
    <font>
      <sz val="9"/>
      <name val="Arial"/>
      <family val="2"/>
    </font>
    <font>
      <b/>
      <sz val="18"/>
      <name val="Aptos Narrow"/>
      <family val="2"/>
      <scheme val="minor"/>
    </font>
    <font>
      <b/>
      <sz val="16"/>
      <name val="Aptos Narrow"/>
      <family val="2"/>
      <scheme val="minor"/>
    </font>
    <font>
      <sz val="10"/>
      <color rgb="FFFF0000"/>
      <name val="&quot;proxima-nova&quot;"/>
      <family val="2"/>
    </font>
    <font>
      <b/>
      <i/>
      <sz val="11"/>
      <color rgb="FFFF0000"/>
      <name val="Aptos Narrow"/>
      <family val="2"/>
      <scheme val="minor"/>
    </font>
    <font>
      <b/>
      <sz val="11"/>
      <color theme="0"/>
      <name val="Aptos Narrow"/>
      <family val="2"/>
      <scheme val="minor"/>
    </font>
    <font>
      <b/>
      <sz val="11"/>
      <color indexed="8"/>
      <name val="Aptos Narrow"/>
      <family val="2"/>
      <scheme val="minor"/>
    </font>
    <font>
      <sz val="14"/>
      <color indexed="8"/>
      <name val="Aptos Narrow"/>
      <family val="2"/>
      <scheme val="minor"/>
    </font>
    <font>
      <b/>
      <sz val="14"/>
      <color indexed="8"/>
      <name val="Aptos Narrow"/>
      <family val="2"/>
      <scheme val="minor"/>
    </font>
    <font>
      <sz val="12"/>
      <color theme="1"/>
      <name val="Aptos Narrow"/>
      <family val="2"/>
      <scheme val="minor"/>
    </font>
    <font>
      <b/>
      <sz val="16"/>
      <color rgb="FFFF0000"/>
      <name val="Aptos Narrow"/>
      <family val="2"/>
      <scheme val="minor"/>
    </font>
    <font>
      <b/>
      <sz val="12"/>
      <color rgb="FFFF0000"/>
      <name val="Arial"/>
      <family val="2"/>
    </font>
  </fonts>
  <fills count="1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CC"/>
        <bgColor indexed="64"/>
      </patternFill>
    </fill>
    <fill>
      <patternFill patternType="solid">
        <fgColor theme="2"/>
        <bgColor indexed="64"/>
      </patternFill>
    </fill>
    <fill>
      <patternFill patternType="solid">
        <fgColor rgb="FFC0E6F5"/>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8"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2" fillId="0" borderId="0"/>
    <xf numFmtId="0" fontId="25" fillId="0" borderId="0" applyNumberFormat="0" applyFill="0" applyBorder="0" applyAlignment="0" applyProtection="0"/>
  </cellStyleXfs>
  <cellXfs count="415">
    <xf numFmtId="0" fontId="0" fillId="0" borderId="0" xfId="0"/>
    <xf numFmtId="0" fontId="0" fillId="0" borderId="0" xfId="0" applyAlignment="1">
      <alignment horizontal="center"/>
    </xf>
    <xf numFmtId="0" fontId="1" fillId="0" borderId="0" xfId="0" applyFont="1"/>
    <xf numFmtId="0" fontId="0" fillId="0" borderId="1" xfId="0" applyBorder="1" applyAlignment="1">
      <alignment horizontal="center"/>
    </xf>
    <xf numFmtId="0" fontId="4" fillId="0" borderId="0" xfId="0" applyFont="1"/>
    <xf numFmtId="0" fontId="0" fillId="0" borderId="4" xfId="0" applyBorder="1" applyAlignment="1">
      <alignment horizontal="left"/>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0" fillId="0" borderId="13" xfId="0" applyBorder="1"/>
    <xf numFmtId="0" fontId="0" fillId="0" borderId="14" xfId="0" applyBorder="1"/>
    <xf numFmtId="0" fontId="13" fillId="0" borderId="0" xfId="0" applyFont="1"/>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19" xfId="0" applyBorder="1"/>
    <xf numFmtId="0" fontId="0" fillId="0" borderId="18" xfId="0" applyBorder="1"/>
    <xf numFmtId="0" fontId="0" fillId="0" borderId="13" xfId="0" applyBorder="1" applyAlignment="1">
      <alignment horizontal="center"/>
    </xf>
    <xf numFmtId="0" fontId="25" fillId="0" borderId="4" xfId="6" applyBorder="1"/>
    <xf numFmtId="0" fontId="21" fillId="4" borderId="6" xfId="0" applyFont="1" applyFill="1" applyBorder="1" applyAlignment="1">
      <alignment horizontal="center"/>
    </xf>
    <xf numFmtId="0" fontId="30" fillId="0" borderId="0" xfId="0" applyFont="1" applyAlignment="1">
      <alignment vertical="center"/>
    </xf>
    <xf numFmtId="0" fontId="29" fillId="0" borderId="0" xfId="0" applyFont="1" applyAlignment="1">
      <alignment horizontal="left" vertical="center" indent="5"/>
    </xf>
    <xf numFmtId="0" fontId="32" fillId="0" borderId="0" xfId="0" applyFont="1" applyAlignment="1">
      <alignment horizontal="left" vertical="center" indent="5"/>
    </xf>
    <xf numFmtId="0" fontId="34" fillId="0" borderId="0" xfId="0" applyFont="1" applyAlignment="1">
      <alignment horizontal="left" vertical="center" indent="10"/>
    </xf>
    <xf numFmtId="0" fontId="28" fillId="0" borderId="0" xfId="0" applyFont="1" applyAlignment="1">
      <alignment horizontal="left" vertical="center" indent="10"/>
    </xf>
    <xf numFmtId="0" fontId="28" fillId="0" borderId="0" xfId="0" applyFont="1" applyAlignment="1">
      <alignment horizontal="left" vertical="center" indent="2"/>
    </xf>
    <xf numFmtId="0" fontId="14" fillId="0" borderId="1" xfId="0" applyFont="1" applyBorder="1" applyAlignment="1">
      <alignment horizontal="center" vertical="center"/>
    </xf>
    <xf numFmtId="0" fontId="36" fillId="0" borderId="0" xfId="0" applyFont="1"/>
    <xf numFmtId="49" fontId="0" fillId="0" borderId="0" xfId="0" applyNumberFormat="1"/>
    <xf numFmtId="1" fontId="0" fillId="0" borderId="1" xfId="0" applyNumberFormat="1" applyBorder="1" applyAlignment="1">
      <alignment horizontal="center"/>
    </xf>
    <xf numFmtId="0" fontId="1" fillId="0" borderId="0" xfId="0" applyFont="1" applyAlignment="1">
      <alignment horizontal="center"/>
    </xf>
    <xf numFmtId="166" fontId="1" fillId="0" borderId="0" xfId="0" applyNumberFormat="1" applyFont="1"/>
    <xf numFmtId="164" fontId="1" fillId="0" borderId="0" xfId="2" applyNumberFormat="1" applyFont="1" applyBorder="1"/>
    <xf numFmtId="164" fontId="20" fillId="0" borderId="0" xfId="2" applyNumberFormat="1" applyFont="1" applyFill="1" applyBorder="1"/>
    <xf numFmtId="164" fontId="0" fillId="0" borderId="0" xfId="2" applyNumberFormat="1" applyFont="1" applyFill="1" applyBorder="1"/>
    <xf numFmtId="0" fontId="14" fillId="0" borderId="0" xfId="0" applyFont="1"/>
    <xf numFmtId="0" fontId="3" fillId="0" borderId="0" xfId="0" applyFont="1"/>
    <xf numFmtId="0" fontId="0" fillId="0" borderId="0" xfId="0" applyAlignment="1">
      <alignment horizontal="left"/>
    </xf>
    <xf numFmtId="0" fontId="9" fillId="0" borderId="0" xfId="0" applyFont="1"/>
    <xf numFmtId="0" fontId="41" fillId="0" borderId="0" xfId="0" applyFont="1" applyAlignment="1">
      <alignment horizontal="left" vertical="center" indent="5"/>
    </xf>
    <xf numFmtId="0" fontId="42" fillId="0" borderId="0" xfId="0" applyFont="1" applyAlignment="1">
      <alignment horizontal="left" vertical="center" indent="5"/>
    </xf>
    <xf numFmtId="167" fontId="20" fillId="0" borderId="0" xfId="1" applyNumberFormat="1" applyFont="1" applyFill="1" applyBorder="1"/>
    <xf numFmtId="164" fontId="1" fillId="0" borderId="0" xfId="2" applyNumberFormat="1" applyFont="1" applyFill="1" applyBorder="1"/>
    <xf numFmtId="1" fontId="0" fillId="0" borderId="0" xfId="0" applyNumberFormat="1" applyAlignment="1">
      <alignment horizontal="center"/>
    </xf>
    <xf numFmtId="0" fontId="21" fillId="0" borderId="0" xfId="0" applyFont="1" applyAlignment="1">
      <alignment horizontal="center"/>
    </xf>
    <xf numFmtId="0" fontId="22" fillId="0" borderId="0" xfId="0" applyFont="1"/>
    <xf numFmtId="0" fontId="37"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7" fillId="0" borderId="0" xfId="0" applyFont="1" applyAlignment="1">
      <alignment horizontal="center" wrapText="1"/>
    </xf>
    <xf numFmtId="0" fontId="15" fillId="0" borderId="0" xfId="0" applyFont="1" applyAlignment="1">
      <alignment horizontal="center" wrapText="1"/>
    </xf>
    <xf numFmtId="165" fontId="20" fillId="0" borderId="0" xfId="1" applyNumberFormat="1" applyFont="1" applyFill="1" applyBorder="1"/>
    <xf numFmtId="0" fontId="20" fillId="0" borderId="0" xfId="0" applyFont="1"/>
    <xf numFmtId="0" fontId="7" fillId="0" borderId="0" xfId="3" applyFont="1" applyAlignment="1">
      <alignment wrapText="1"/>
    </xf>
    <xf numFmtId="0" fontId="8" fillId="0" borderId="0" xfId="0" applyFont="1" applyAlignment="1">
      <alignment horizontal="left"/>
    </xf>
    <xf numFmtId="165" fontId="0" fillId="0" borderId="0" xfId="1" applyNumberFormat="1" applyFont="1" applyFill="1" applyBorder="1"/>
    <xf numFmtId="165" fontId="19" fillId="0" borderId="0" xfId="0" applyNumberFormat="1" applyFont="1"/>
    <xf numFmtId="164" fontId="19" fillId="0" borderId="0" xfId="0" applyNumberFormat="1" applyFont="1"/>
    <xf numFmtId="0" fontId="38" fillId="0" borderId="0" xfId="0" applyFont="1" applyAlignment="1">
      <alignment vertical="top" wrapText="1"/>
    </xf>
    <xf numFmtId="0" fontId="3" fillId="0" borderId="0" xfId="0" applyFont="1" applyAlignment="1">
      <alignment wrapText="1"/>
    </xf>
    <xf numFmtId="0" fontId="0" fillId="0" borderId="0" xfId="0" applyAlignment="1">
      <alignment vertical="top"/>
    </xf>
    <xf numFmtId="0" fontId="38" fillId="0" borderId="0" xfId="0" applyFont="1"/>
    <xf numFmtId="0" fontId="40" fillId="0" borderId="0" xfId="0" applyFont="1" applyAlignment="1">
      <alignment vertical="center" wrapText="1"/>
    </xf>
    <xf numFmtId="0" fontId="4" fillId="0" borderId="0" xfId="0" applyFont="1" applyAlignment="1">
      <alignment horizontal="center"/>
    </xf>
    <xf numFmtId="14" fontId="27" fillId="0" borderId="0" xfId="0" applyNumberFormat="1" applyFont="1" applyAlignment="1">
      <alignment horizontal="right" vertical="center"/>
    </xf>
    <xf numFmtId="0" fontId="27" fillId="0" borderId="0" xfId="0" applyFont="1" applyAlignment="1">
      <alignment horizontal="center" vertical="center"/>
    </xf>
    <xf numFmtId="0" fontId="10" fillId="0" borderId="0" xfId="0" applyFont="1"/>
    <xf numFmtId="0" fontId="46" fillId="0" borderId="0" xfId="0" applyFont="1" applyAlignment="1">
      <alignment horizontal="center"/>
    </xf>
    <xf numFmtId="0" fontId="46" fillId="0" borderId="0" xfId="0" applyFont="1"/>
    <xf numFmtId="0" fontId="44" fillId="0" borderId="0" xfId="0" applyFont="1"/>
    <xf numFmtId="0" fontId="47" fillId="0" borderId="0" xfId="0" applyFont="1"/>
    <xf numFmtId="0" fontId="48" fillId="0" borderId="0" xfId="0" applyFont="1"/>
    <xf numFmtId="165" fontId="20" fillId="7" borderId="1" xfId="1" applyNumberFormat="1" applyFont="1" applyFill="1" applyBorder="1"/>
    <xf numFmtId="0" fontId="50" fillId="0" borderId="0" xfId="0" applyFont="1" applyAlignment="1">
      <alignment vertical="center" wrapText="1"/>
    </xf>
    <xf numFmtId="0" fontId="51" fillId="0" borderId="0" xfId="0" applyFont="1" applyAlignment="1">
      <alignment horizontal="left" vertical="center" wrapText="1" indent="1"/>
    </xf>
    <xf numFmtId="0" fontId="14" fillId="0" borderId="0" xfId="0" applyFont="1" applyAlignment="1">
      <alignment horizontal="left"/>
    </xf>
    <xf numFmtId="0" fontId="4" fillId="0" borderId="0" xfId="0" applyFont="1" applyAlignment="1">
      <alignment horizontal="center" wrapText="1"/>
    </xf>
    <xf numFmtId="0" fontId="11" fillId="0" borderId="0" xfId="0" applyFont="1"/>
    <xf numFmtId="0" fontId="53" fillId="0" borderId="1" xfId="0" applyFont="1" applyBorder="1" applyAlignment="1">
      <alignment horizontal="left" vertical="top"/>
    </xf>
    <xf numFmtId="0" fontId="56" fillId="5" borderId="1" xfId="0" applyFont="1" applyFill="1" applyBorder="1" applyAlignment="1">
      <alignment horizontal="left" vertical="center"/>
    </xf>
    <xf numFmtId="0" fontId="56" fillId="0" borderId="1" xfId="0" applyFont="1" applyBorder="1" applyAlignment="1">
      <alignment horizontal="left" vertical="center"/>
    </xf>
    <xf numFmtId="0" fontId="3" fillId="0" borderId="0" xfId="0" applyFont="1" applyAlignment="1">
      <alignment horizontal="left" vertical="center"/>
    </xf>
    <xf numFmtId="0" fontId="39" fillId="0" borderId="0" xfId="0" applyFont="1" applyAlignment="1">
      <alignment horizontal="left" vertical="center" indent="2"/>
    </xf>
    <xf numFmtId="0" fontId="0" fillId="0" borderId="0" xfId="0" applyAlignment="1">
      <alignment horizontal="left" wrapText="1"/>
    </xf>
    <xf numFmtId="168" fontId="0" fillId="0" borderId="0" xfId="0" applyNumberFormat="1"/>
    <xf numFmtId="0" fontId="0" fillId="0" borderId="0" xfId="0" applyAlignment="1">
      <alignment wrapText="1"/>
    </xf>
    <xf numFmtId="0" fontId="59" fillId="0" borderId="0" xfId="0" applyFont="1"/>
    <xf numFmtId="0" fontId="58" fillId="3" borderId="0" xfId="0" applyFont="1" applyFill="1"/>
    <xf numFmtId="0" fontId="4" fillId="3" borderId="0" xfId="0" applyFont="1" applyFill="1"/>
    <xf numFmtId="0" fontId="0" fillId="0" borderId="0" xfId="0" applyAlignment="1">
      <alignment horizontal="left" indent="3"/>
    </xf>
    <xf numFmtId="0" fontId="61" fillId="0" borderId="0" xfId="0" applyFont="1" applyAlignment="1">
      <alignment horizontal="left" indent="3"/>
    </xf>
    <xf numFmtId="0" fontId="0" fillId="3" borderId="0" xfId="0" applyFill="1"/>
    <xf numFmtId="0" fontId="65" fillId="0" borderId="0" xfId="0" applyFont="1"/>
    <xf numFmtId="0" fontId="1" fillId="8" borderId="0" xfId="0" applyFont="1" applyFill="1"/>
    <xf numFmtId="0" fontId="0" fillId="8" borderId="0" xfId="0" applyFill="1"/>
    <xf numFmtId="0" fontId="58" fillId="0" borderId="0" xfId="0" applyFont="1"/>
    <xf numFmtId="0" fontId="1" fillId="3" borderId="0" xfId="0" applyFont="1" applyFill="1"/>
    <xf numFmtId="0" fontId="59" fillId="3" borderId="0" xfId="0" applyFont="1" applyFill="1" applyAlignment="1">
      <alignment horizontal="left" vertical="center" wrapText="1"/>
    </xf>
    <xf numFmtId="0" fontId="59" fillId="0" borderId="0" xfId="0" applyFont="1" applyAlignment="1">
      <alignment horizontal="left" wrapText="1"/>
    </xf>
    <xf numFmtId="0" fontId="59" fillId="3" borderId="0" xfId="0" applyFont="1" applyFill="1"/>
    <xf numFmtId="0" fontId="59" fillId="8" borderId="0" xfId="0" applyFont="1" applyFill="1"/>
    <xf numFmtId="0" fontId="66" fillId="3" borderId="0" xfId="0" applyFont="1" applyFill="1"/>
    <xf numFmtId="0" fontId="23" fillId="0" borderId="0" xfId="0" applyFont="1"/>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4" fillId="4" borderId="8" xfId="0" applyFont="1" applyFill="1" applyBorder="1" applyAlignment="1">
      <alignment horizontal="center" vertical="top" wrapText="1"/>
    </xf>
    <xf numFmtId="0" fontId="14" fillId="4" borderId="9" xfId="0" applyFont="1" applyFill="1" applyBorder="1" applyAlignment="1">
      <alignment horizontal="center" vertical="top" wrapText="1"/>
    </xf>
    <xf numFmtId="0" fontId="14" fillId="4" borderId="22" xfId="0" applyFont="1" applyFill="1" applyBorder="1" applyAlignment="1">
      <alignment horizontal="center" vertical="top" wrapText="1"/>
    </xf>
    <xf numFmtId="0" fontId="55" fillId="0" borderId="0" xfId="0" applyFont="1" applyAlignment="1">
      <alignment wrapText="1"/>
    </xf>
    <xf numFmtId="0" fontId="11" fillId="2" borderId="8" xfId="0" applyFont="1" applyFill="1" applyBorder="1" applyAlignment="1">
      <alignment horizontal="center"/>
    </xf>
    <xf numFmtId="0" fontId="11" fillId="3" borderId="8" xfId="0" applyFont="1" applyFill="1" applyBorder="1" applyAlignment="1">
      <alignment horizontal="center" wrapText="1"/>
    </xf>
    <xf numFmtId="0" fontId="72" fillId="0" borderId="0" xfId="0" applyFont="1" applyAlignment="1">
      <alignment horizontal="left" indent="3"/>
    </xf>
    <xf numFmtId="0" fontId="9" fillId="0" borderId="0" xfId="0" applyFont="1" applyAlignment="1">
      <alignment horizontal="center" vertical="center"/>
    </xf>
    <xf numFmtId="168" fontId="9" fillId="0" borderId="0" xfId="0" applyNumberFormat="1" applyFont="1"/>
    <xf numFmtId="0" fontId="73" fillId="0" borderId="0" xfId="0" applyFont="1"/>
    <xf numFmtId="0" fontId="56" fillId="0" borderId="0" xfId="0" applyFont="1" applyAlignment="1">
      <alignment horizontal="left" vertical="center"/>
    </xf>
    <xf numFmtId="0" fontId="57" fillId="0" borderId="0" xfId="0" applyFont="1" applyAlignment="1">
      <alignment vertical="center" wrapText="1"/>
    </xf>
    <xf numFmtId="0" fontId="16" fillId="0" borderId="0" xfId="0" applyFont="1" applyAlignment="1">
      <alignment horizontal="left" vertical="center"/>
    </xf>
    <xf numFmtId="0" fontId="14" fillId="10" borderId="0" xfId="0" applyFont="1" applyFill="1"/>
    <xf numFmtId="0" fontId="74" fillId="0" borderId="0" xfId="0" applyFont="1" applyAlignment="1">
      <alignment vertical="center"/>
    </xf>
    <xf numFmtId="0" fontId="74" fillId="0" borderId="0" xfId="0" applyFont="1" applyAlignment="1">
      <alignment vertical="center" wrapText="1"/>
    </xf>
    <xf numFmtId="0" fontId="74" fillId="0" borderId="48" xfId="0" applyFont="1" applyBorder="1" applyAlignment="1">
      <alignment vertical="center" wrapText="1"/>
    </xf>
    <xf numFmtId="0" fontId="52" fillId="0" borderId="0" xfId="0" applyFont="1" applyAlignment="1">
      <alignment vertical="center" wrapText="1"/>
    </xf>
    <xf numFmtId="0" fontId="75" fillId="0" borderId="0" xfId="0" applyFont="1" applyAlignment="1">
      <alignment vertical="center" wrapText="1"/>
    </xf>
    <xf numFmtId="0" fontId="75" fillId="0" borderId="0" xfId="0" applyFont="1" applyAlignment="1">
      <alignment vertical="center"/>
    </xf>
    <xf numFmtId="0" fontId="52" fillId="0" borderId="0" xfId="0" applyFont="1" applyAlignment="1">
      <alignment vertical="center"/>
    </xf>
    <xf numFmtId="0" fontId="1" fillId="7" borderId="0" xfId="0" applyFont="1" applyFill="1" applyAlignment="1">
      <alignment horizontal="center"/>
    </xf>
    <xf numFmtId="165" fontId="20" fillId="9" borderId="1" xfId="1" applyNumberFormat="1" applyFont="1" applyFill="1" applyBorder="1" applyProtection="1">
      <protection locked="0"/>
    </xf>
    <xf numFmtId="164" fontId="20" fillId="9" borderId="1" xfId="2" applyNumberFormat="1" applyFont="1" applyFill="1" applyBorder="1" applyProtection="1">
      <protection locked="0"/>
    </xf>
    <xf numFmtId="167" fontId="20" fillId="9" borderId="1" xfId="1" applyNumberFormat="1" applyFont="1" applyFill="1" applyBorder="1" applyProtection="1">
      <protection locked="0"/>
    </xf>
    <xf numFmtId="167" fontId="20" fillId="9" borderId="10" xfId="1" applyNumberFormat="1" applyFont="1" applyFill="1" applyBorder="1" applyProtection="1">
      <protection locked="0"/>
    </xf>
    <xf numFmtId="164" fontId="20" fillId="9" borderId="16" xfId="2" applyNumberFormat="1" applyFont="1" applyFill="1" applyBorder="1" applyProtection="1">
      <protection locked="0"/>
    </xf>
    <xf numFmtId="167" fontId="20" fillId="9" borderId="16" xfId="1" applyNumberFormat="1" applyFont="1" applyFill="1" applyBorder="1" applyProtection="1">
      <protection locked="0"/>
    </xf>
    <xf numFmtId="167" fontId="20" fillId="9" borderId="25" xfId="1" applyNumberFormat="1" applyFont="1" applyFill="1" applyBorder="1" applyProtection="1">
      <protection locked="0"/>
    </xf>
    <xf numFmtId="0" fontId="0" fillId="9" borderId="1" xfId="0" applyFill="1" applyBorder="1" applyAlignment="1" applyProtection="1">
      <alignment horizontal="left"/>
      <protection locked="0"/>
    </xf>
    <xf numFmtId="0" fontId="1" fillId="7" borderId="45" xfId="0" applyFont="1" applyFill="1" applyBorder="1" applyAlignment="1">
      <alignment horizontal="center"/>
    </xf>
    <xf numFmtId="0" fontId="15" fillId="11" borderId="8" xfId="0" applyFont="1" applyFill="1" applyBorder="1" applyAlignment="1">
      <alignment horizontal="center" wrapText="1"/>
    </xf>
    <xf numFmtId="0" fontId="19" fillId="11" borderId="30" xfId="0" applyFont="1" applyFill="1" applyBorder="1" applyAlignment="1">
      <alignment horizontal="center" wrapText="1"/>
    </xf>
    <xf numFmtId="0" fontId="1" fillId="11" borderId="26" xfId="0" applyFont="1" applyFill="1" applyBorder="1" applyAlignment="1">
      <alignment horizontal="center" wrapText="1"/>
    </xf>
    <xf numFmtId="0" fontId="1" fillId="11" borderId="44" xfId="0" applyFont="1" applyFill="1" applyBorder="1" applyAlignment="1">
      <alignment horizontal="center" wrapText="1"/>
    </xf>
    <xf numFmtId="0" fontId="0" fillId="12" borderId="14" xfId="0" applyFill="1" applyBorder="1" applyAlignment="1">
      <alignment horizontal="center"/>
    </xf>
    <xf numFmtId="0" fontId="0" fillId="12" borderId="15" xfId="0" applyFill="1" applyBorder="1" applyAlignment="1">
      <alignment horizontal="center"/>
    </xf>
    <xf numFmtId="0" fontId="1" fillId="12" borderId="15" xfId="0" applyFont="1" applyFill="1" applyBorder="1" applyAlignment="1">
      <alignment horizontal="center"/>
    </xf>
    <xf numFmtId="165" fontId="1" fillId="12" borderId="5" xfId="1" applyNumberFormat="1" applyFont="1" applyFill="1" applyBorder="1"/>
    <xf numFmtId="0" fontId="1" fillId="12" borderId="1" xfId="0" applyFont="1" applyFill="1" applyBorder="1"/>
    <xf numFmtId="165" fontId="0" fillId="12" borderId="1" xfId="1" applyNumberFormat="1" applyFont="1" applyFill="1" applyBorder="1"/>
    <xf numFmtId="164" fontId="0" fillId="12" borderId="1" xfId="2" applyNumberFormat="1" applyFont="1" applyFill="1" applyBorder="1"/>
    <xf numFmtId="0" fontId="0" fillId="12" borderId="1" xfId="0" applyFill="1" applyBorder="1"/>
    <xf numFmtId="166" fontId="1" fillId="0" borderId="0" xfId="0" applyNumberFormat="1" applyFont="1" applyAlignment="1">
      <alignment horizontal="left"/>
    </xf>
    <xf numFmtId="169" fontId="1" fillId="0" borderId="0" xfId="0" applyNumberFormat="1" applyFont="1" applyAlignment="1">
      <alignment horizontal="left"/>
    </xf>
    <xf numFmtId="0" fontId="73" fillId="0" borderId="0" xfId="0" applyFont="1" applyAlignment="1">
      <alignment horizontal="right"/>
    </xf>
    <xf numFmtId="0" fontId="14" fillId="3" borderId="1" xfId="0" applyFont="1" applyFill="1" applyBorder="1" applyAlignment="1">
      <alignment horizontal="left" vertical="top"/>
    </xf>
    <xf numFmtId="0" fontId="14" fillId="3" borderId="1" xfId="0" applyFont="1" applyFill="1" applyBorder="1" applyAlignment="1">
      <alignment horizontal="center" vertical="top"/>
    </xf>
    <xf numFmtId="0" fontId="14" fillId="3"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4" fillId="0" borderId="22" xfId="0" applyFont="1" applyBorder="1" applyAlignment="1">
      <alignment horizontal="left" vertical="top" wrapText="1"/>
    </xf>
    <xf numFmtId="0" fontId="14" fillId="0" borderId="30" xfId="0" applyFont="1" applyBorder="1" applyAlignment="1">
      <alignment horizontal="left" vertical="top" wrapText="1"/>
    </xf>
    <xf numFmtId="0" fontId="14" fillId="0" borderId="20" xfId="0" applyFont="1" applyBorder="1" applyAlignment="1">
      <alignment horizontal="left" vertical="center"/>
    </xf>
    <xf numFmtId="0" fontId="14" fillId="0" borderId="19" xfId="0" applyFont="1" applyBorder="1" applyAlignment="1">
      <alignment vertical="top"/>
    </xf>
    <xf numFmtId="0" fontId="14" fillId="0" borderId="8" xfId="0" applyFont="1" applyBorder="1" applyAlignment="1">
      <alignment horizontal="left" vertical="top" wrapText="1"/>
    </xf>
    <xf numFmtId="0" fontId="11" fillId="0" borderId="19" xfId="0" applyFont="1" applyBorder="1" applyAlignment="1">
      <alignment horizontal="left" vertical="top"/>
    </xf>
    <xf numFmtId="0" fontId="14" fillId="0" borderId="19" xfId="0" applyFont="1" applyBorder="1" applyAlignment="1">
      <alignment horizontal="left" vertical="top"/>
    </xf>
    <xf numFmtId="0" fontId="11" fillId="3" borderId="1" xfId="0" applyFont="1" applyFill="1" applyBorder="1" applyAlignment="1">
      <alignment horizontal="left" vertical="top"/>
    </xf>
    <xf numFmtId="0" fontId="14" fillId="3" borderId="1" xfId="0" applyFont="1" applyFill="1" applyBorder="1" applyAlignment="1">
      <alignment vertical="top"/>
    </xf>
    <xf numFmtId="0" fontId="12" fillId="13" borderId="2" xfId="0" applyFont="1" applyFill="1" applyBorder="1"/>
    <xf numFmtId="0" fontId="12" fillId="13" borderId="17" xfId="0" applyFont="1" applyFill="1" applyBorder="1" applyAlignment="1">
      <alignment horizontal="center"/>
    </xf>
    <xf numFmtId="0" fontId="8" fillId="0" borderId="18" xfId="0" applyFont="1" applyBorder="1" applyAlignment="1">
      <alignment horizontal="left"/>
    </xf>
    <xf numFmtId="0" fontId="0" fillId="0" borderId="52" xfId="0" applyBorder="1"/>
    <xf numFmtId="0" fontId="0" fillId="0" borderId="53" xfId="0" applyBorder="1"/>
    <xf numFmtId="0" fontId="1" fillId="12" borderId="23" xfId="0" applyFont="1" applyFill="1" applyBorder="1" applyAlignment="1">
      <alignment horizontal="center"/>
    </xf>
    <xf numFmtId="165" fontId="19" fillId="12" borderId="27" xfId="0" applyNumberFormat="1" applyFont="1" applyFill="1" applyBorder="1"/>
    <xf numFmtId="165" fontId="20" fillId="12" borderId="27" xfId="1" applyNumberFormat="1" applyFont="1" applyFill="1" applyBorder="1"/>
    <xf numFmtId="164" fontId="20" fillId="12" borderId="28" xfId="2" applyNumberFormat="1" applyFont="1" applyFill="1" applyBorder="1"/>
    <xf numFmtId="0" fontId="37" fillId="2" borderId="39" xfId="0" applyFont="1" applyFill="1" applyBorder="1" applyAlignment="1">
      <alignment horizontal="center" wrapText="1"/>
    </xf>
    <xf numFmtId="0" fontId="37" fillId="2" borderId="40" xfId="0" applyFont="1" applyFill="1" applyBorder="1" applyAlignment="1">
      <alignment horizontal="center" wrapText="1"/>
    </xf>
    <xf numFmtId="0" fontId="1" fillId="2" borderId="40" xfId="0" applyFont="1" applyFill="1" applyBorder="1" applyAlignment="1">
      <alignment horizontal="center" vertical="center"/>
    </xf>
    <xf numFmtId="0" fontId="35" fillId="2" borderId="41" xfId="0" applyFont="1" applyFill="1" applyBorder="1" applyAlignment="1">
      <alignment horizontal="center" vertical="center" wrapText="1"/>
    </xf>
    <xf numFmtId="165" fontId="20" fillId="7" borderId="1" xfId="1" applyNumberFormat="1" applyFont="1" applyFill="1" applyBorder="1" applyProtection="1"/>
    <xf numFmtId="0" fontId="14" fillId="7" borderId="9" xfId="0" applyFont="1" applyFill="1" applyBorder="1" applyAlignment="1">
      <alignment horizontal="center" vertical="top" wrapText="1"/>
    </xf>
    <xf numFmtId="0" fontId="14" fillId="7" borderId="11" xfId="0" applyFont="1" applyFill="1" applyBorder="1" applyAlignment="1">
      <alignment horizontal="center" vertical="top" wrapText="1"/>
    </xf>
    <xf numFmtId="0" fontId="36" fillId="2" borderId="5" xfId="0" applyFont="1" applyFill="1" applyBorder="1" applyAlignment="1">
      <alignment horizontal="center" wrapText="1"/>
    </xf>
    <xf numFmtId="0" fontId="36" fillId="2" borderId="6" xfId="0" applyFont="1" applyFill="1" applyBorder="1" applyAlignment="1">
      <alignment horizontal="center" wrapText="1"/>
    </xf>
    <xf numFmtId="0" fontId="36" fillId="2" borderId="54" xfId="0" applyFont="1" applyFill="1" applyBorder="1" applyAlignment="1">
      <alignment horizontal="center" wrapText="1"/>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9" fillId="0" borderId="1" xfId="0" applyFont="1" applyBorder="1"/>
    <xf numFmtId="0" fontId="9" fillId="0" borderId="1" xfId="0" applyFont="1" applyBorder="1" applyAlignment="1">
      <alignment horizontal="center"/>
    </xf>
    <xf numFmtId="0" fontId="10" fillId="2" borderId="9" xfId="0" applyFont="1" applyFill="1" applyBorder="1"/>
    <xf numFmtId="0" fontId="70" fillId="2" borderId="38" xfId="0" applyFont="1" applyFill="1" applyBorder="1" applyAlignment="1">
      <alignment horizontal="left"/>
    </xf>
    <xf numFmtId="0" fontId="3" fillId="0" borderId="1" xfId="0" applyFont="1" applyBorder="1" applyAlignment="1">
      <alignment horizontal="center"/>
    </xf>
    <xf numFmtId="0" fontId="79" fillId="5" borderId="0" xfId="0" applyFont="1" applyFill="1" applyAlignment="1">
      <alignment horizontal="left" vertical="center"/>
    </xf>
    <xf numFmtId="165" fontId="20" fillId="3" borderId="1" xfId="1" applyNumberFormat="1" applyFont="1" applyFill="1" applyBorder="1"/>
    <xf numFmtId="165" fontId="20" fillId="3" borderId="1" xfId="1" applyNumberFormat="1" applyFont="1" applyFill="1" applyBorder="1" applyProtection="1">
      <protection locked="0"/>
    </xf>
    <xf numFmtId="165" fontId="20" fillId="3" borderId="1" xfId="1" applyNumberFormat="1" applyFont="1" applyFill="1" applyBorder="1" applyProtection="1"/>
    <xf numFmtId="0" fontId="82" fillId="3" borderId="18" xfId="0" applyFont="1" applyFill="1" applyBorder="1" applyAlignment="1">
      <alignment horizontal="center"/>
    </xf>
    <xf numFmtId="0" fontId="82" fillId="3" borderId="4" xfId="0" applyFont="1" applyFill="1" applyBorder="1"/>
    <xf numFmtId="0" fontId="82" fillId="3" borderId="19" xfId="0" applyFont="1" applyFill="1" applyBorder="1"/>
    <xf numFmtId="0" fontId="15" fillId="11" borderId="11" xfId="0" applyFont="1" applyFill="1" applyBorder="1" applyAlignment="1">
      <alignment horizontal="center" wrapText="1"/>
    </xf>
    <xf numFmtId="0" fontId="14" fillId="11" borderId="9" xfId="0" applyFont="1" applyFill="1" applyBorder="1" applyAlignment="1">
      <alignment horizontal="center" wrapText="1"/>
    </xf>
    <xf numFmtId="0" fontId="15" fillId="11" borderId="12" xfId="0" applyFont="1" applyFill="1" applyBorder="1" applyAlignment="1">
      <alignment horizontal="center" wrapText="1"/>
    </xf>
    <xf numFmtId="0" fontId="14" fillId="11" borderId="12" xfId="0" applyFont="1" applyFill="1" applyBorder="1" applyAlignment="1">
      <alignment horizontal="center" wrapText="1"/>
    </xf>
    <xf numFmtId="0" fontId="21" fillId="14" borderId="32" xfId="0" applyFont="1" applyFill="1" applyBorder="1" applyAlignment="1">
      <alignment horizontal="center"/>
    </xf>
    <xf numFmtId="0" fontId="14" fillId="14" borderId="22" xfId="0" applyFont="1" applyFill="1" applyBorder="1" applyAlignment="1">
      <alignment horizontal="center" wrapText="1"/>
    </xf>
    <xf numFmtId="0" fontId="15" fillId="14" borderId="9" xfId="0" applyFont="1" applyFill="1" applyBorder="1" applyAlignment="1">
      <alignment horizontal="center" wrapText="1"/>
    </xf>
    <xf numFmtId="0" fontId="15" fillId="14" borderId="8" xfId="0" applyFont="1" applyFill="1" applyBorder="1" applyAlignment="1">
      <alignment horizontal="center" wrapText="1"/>
    </xf>
    <xf numFmtId="0" fontId="14" fillId="14" borderId="9" xfId="0" applyFont="1" applyFill="1" applyBorder="1" applyAlignment="1">
      <alignment horizontal="center" wrapText="1"/>
    </xf>
    <xf numFmtId="0" fontId="43" fillId="14" borderId="33" xfId="0" applyFont="1" applyFill="1" applyBorder="1" applyAlignment="1">
      <alignment horizontal="center" wrapText="1"/>
    </xf>
    <xf numFmtId="0" fontId="48" fillId="0" borderId="0" xfId="0" applyFont="1" applyAlignment="1">
      <alignment horizontal="center"/>
    </xf>
    <xf numFmtId="0" fontId="83" fillId="0" borderId="0" xfId="0" applyFont="1" applyAlignment="1">
      <alignment horizontal="center"/>
    </xf>
    <xf numFmtId="0" fontId="85" fillId="0" borderId="0" xfId="0" applyFont="1"/>
    <xf numFmtId="0" fontId="1" fillId="2" borderId="42" xfId="0" applyFont="1" applyFill="1" applyBorder="1" applyAlignment="1">
      <alignment horizontal="center" wrapText="1"/>
    </xf>
    <xf numFmtId="0" fontId="15" fillId="11" borderId="50" xfId="0" applyFont="1" applyFill="1" applyBorder="1" applyAlignment="1">
      <alignment horizontal="center" wrapText="1"/>
    </xf>
    <xf numFmtId="0" fontId="10" fillId="0" borderId="0" xfId="0" applyFont="1" applyAlignment="1">
      <alignment horizontal="right"/>
    </xf>
    <xf numFmtId="0" fontId="11" fillId="3" borderId="11" xfId="0" applyFont="1" applyFill="1" applyBorder="1" applyAlignment="1">
      <alignment horizontal="center" wrapText="1"/>
    </xf>
    <xf numFmtId="0" fontId="35" fillId="3" borderId="29" xfId="0" applyFont="1" applyFill="1" applyBorder="1" applyAlignment="1">
      <alignment horizontal="center" wrapText="1"/>
    </xf>
    <xf numFmtId="0" fontId="5" fillId="2" borderId="60" xfId="0" applyFont="1" applyFill="1" applyBorder="1" applyAlignment="1">
      <alignment horizontal="left"/>
    </xf>
    <xf numFmtId="0" fontId="11" fillId="11" borderId="46" xfId="0" applyFont="1" applyFill="1" applyBorder="1" applyAlignment="1">
      <alignment horizontal="center" wrapText="1"/>
    </xf>
    <xf numFmtId="0" fontId="7" fillId="0" borderId="18" xfId="4" applyFont="1" applyBorder="1" applyAlignment="1">
      <alignment horizontal="left"/>
    </xf>
    <xf numFmtId="0" fontId="0" fillId="0" borderId="18" xfId="0" applyBorder="1" applyProtection="1">
      <protection locked="0"/>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 fillId="2" borderId="29" xfId="0" applyFont="1" applyFill="1" applyBorder="1" applyAlignment="1">
      <alignment horizontal="center" wrapText="1"/>
    </xf>
    <xf numFmtId="0" fontId="1" fillId="2" borderId="16" xfId="0" applyFont="1" applyFill="1" applyBorder="1" applyAlignment="1">
      <alignment horizontal="center" wrapText="1"/>
    </xf>
    <xf numFmtId="0" fontId="1" fillId="4" borderId="23" xfId="0" applyFont="1" applyFill="1" applyBorder="1" applyAlignment="1">
      <alignment horizontal="center" wrapText="1"/>
    </xf>
    <xf numFmtId="0" fontId="11" fillId="4" borderId="61" xfId="0" applyFont="1" applyFill="1" applyBorder="1" applyAlignment="1">
      <alignment horizontal="center" wrapText="1"/>
    </xf>
    <xf numFmtId="0" fontId="1" fillId="4" borderId="34" xfId="0" applyFont="1" applyFill="1" applyBorder="1" applyAlignment="1">
      <alignment horizontal="center" wrapText="1"/>
    </xf>
    <xf numFmtId="0" fontId="46" fillId="0" borderId="0" xfId="0" applyFont="1" applyAlignment="1">
      <alignment wrapText="1"/>
    </xf>
    <xf numFmtId="0" fontId="12" fillId="13" borderId="17" xfId="0" applyFont="1" applyFill="1" applyBorder="1" applyAlignment="1">
      <alignment horizontal="center" wrapText="1"/>
    </xf>
    <xf numFmtId="0" fontId="15" fillId="0" borderId="1" xfId="0" applyFont="1" applyBorder="1" applyAlignment="1">
      <alignment horizontal="left" vertical="top" wrapText="1"/>
    </xf>
    <xf numFmtId="0" fontId="14" fillId="0" borderId="19" xfId="0" applyFont="1" applyBorder="1" applyAlignment="1">
      <alignment vertical="top" wrapText="1"/>
    </xf>
    <xf numFmtId="0" fontId="11" fillId="0" borderId="19" xfId="0" applyFont="1" applyBorder="1" applyAlignment="1">
      <alignment horizontal="left" vertical="top" wrapText="1"/>
    </xf>
    <xf numFmtId="0" fontId="14" fillId="0" borderId="19" xfId="0" applyFont="1" applyBorder="1" applyAlignment="1">
      <alignment horizontal="left" vertical="top" wrapText="1"/>
    </xf>
    <xf numFmtId="0" fontId="11" fillId="3" borderId="1" xfId="0" applyFont="1" applyFill="1" applyBorder="1" applyAlignment="1">
      <alignment horizontal="left" vertical="top" wrapText="1"/>
    </xf>
    <xf numFmtId="0" fontId="14" fillId="3" borderId="1" xfId="0" applyFont="1" applyFill="1" applyBorder="1" applyAlignment="1">
      <alignment vertical="top" wrapText="1"/>
    </xf>
    <xf numFmtId="0" fontId="15" fillId="3" borderId="1" xfId="0" applyFont="1" applyFill="1" applyBorder="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0" fillId="9" borderId="1" xfId="0" applyFill="1" applyBorder="1" applyAlignment="1" applyProtection="1">
      <alignment horizontal="center"/>
      <protection locked="0"/>
    </xf>
    <xf numFmtId="0" fontId="8" fillId="9" borderId="18" xfId="0" applyFont="1" applyFill="1" applyBorder="1" applyAlignment="1" applyProtection="1">
      <alignment horizontal="left"/>
      <protection locked="0"/>
    </xf>
    <xf numFmtId="164" fontId="0" fillId="9" borderId="1" xfId="2" applyNumberFormat="1" applyFont="1" applyFill="1" applyBorder="1" applyAlignment="1" applyProtection="1">
      <alignment vertical="center"/>
      <protection locked="0"/>
    </xf>
    <xf numFmtId="164" fontId="1" fillId="7" borderId="59" xfId="2" applyNumberFormat="1" applyFont="1" applyFill="1" applyBorder="1" applyProtection="1"/>
    <xf numFmtId="0" fontId="0" fillId="9" borderId="18" xfId="0" applyFill="1" applyBorder="1" applyProtection="1">
      <protection locked="0"/>
    </xf>
    <xf numFmtId="0" fontId="7" fillId="9" borderId="49" xfId="4" applyFont="1" applyFill="1" applyBorder="1" applyAlignment="1" applyProtection="1">
      <alignment horizontal="left"/>
      <protection locked="0"/>
    </xf>
    <xf numFmtId="0" fontId="1" fillId="11" borderId="1" xfId="0" applyFont="1" applyFill="1" applyBorder="1" applyAlignment="1" applyProtection="1">
      <alignment horizontal="center"/>
      <protection locked="0"/>
    </xf>
    <xf numFmtId="0" fontId="1" fillId="11" borderId="4" xfId="0" applyFont="1" applyFill="1" applyBorder="1" applyAlignment="1">
      <alignment horizontal="center" wrapText="1"/>
    </xf>
    <xf numFmtId="0" fontId="1" fillId="2" borderId="8" xfId="0" applyFont="1" applyFill="1" applyBorder="1" applyAlignment="1">
      <alignment horizontal="center"/>
    </xf>
    <xf numFmtId="0" fontId="86" fillId="0" borderId="0" xfId="0" applyFont="1"/>
    <xf numFmtId="167" fontId="87" fillId="0" borderId="0" xfId="1" applyNumberFormat="1" applyFont="1" applyFill="1" applyBorder="1"/>
    <xf numFmtId="14" fontId="10" fillId="14" borderId="0" xfId="0" applyNumberFormat="1" applyFont="1" applyFill="1" applyAlignment="1">
      <alignment horizontal="center"/>
    </xf>
    <xf numFmtId="14" fontId="84" fillId="14" borderId="0" xfId="0" applyNumberFormat="1" applyFont="1" applyFill="1" applyAlignment="1">
      <alignment horizontal="center"/>
    </xf>
    <xf numFmtId="171" fontId="9" fillId="9" borderId="1" xfId="0" applyNumberFormat="1" applyFont="1" applyFill="1" applyBorder="1" applyAlignment="1" applyProtection="1">
      <alignment horizontal="center" vertical="center"/>
      <protection locked="0"/>
    </xf>
    <xf numFmtId="0" fontId="13" fillId="0" borderId="1" xfId="0" applyFont="1" applyBorder="1" applyAlignment="1">
      <alignment vertical="center" wrapText="1"/>
    </xf>
    <xf numFmtId="0" fontId="13" fillId="0" borderId="1" xfId="0" applyFont="1" applyBorder="1" applyAlignment="1">
      <alignment vertical="center"/>
    </xf>
    <xf numFmtId="0" fontId="13" fillId="0" borderId="1" xfId="0" quotePrefix="1" applyFont="1" applyBorder="1" applyAlignment="1">
      <alignment vertical="center" wrapText="1"/>
    </xf>
    <xf numFmtId="0" fontId="10" fillId="11" borderId="21" xfId="0" applyFont="1" applyFill="1" applyBorder="1" applyAlignment="1">
      <alignment horizontal="center" wrapText="1"/>
    </xf>
    <xf numFmtId="0" fontId="82" fillId="3" borderId="4" xfId="0" applyFont="1" applyFill="1" applyBorder="1" applyAlignment="1">
      <alignment horizontal="center"/>
    </xf>
    <xf numFmtId="164" fontId="76" fillId="7" borderId="1" xfId="2" applyNumberFormat="1" applyFont="1" applyFill="1" applyBorder="1" applyAlignment="1">
      <alignment horizontal="right"/>
    </xf>
    <xf numFmtId="164" fontId="9" fillId="12" borderId="5" xfId="2" applyNumberFormat="1" applyFont="1" applyFill="1" applyBorder="1"/>
    <xf numFmtId="164" fontId="20" fillId="9" borderId="1" xfId="1" applyNumberFormat="1" applyFont="1" applyFill="1" applyBorder="1" applyProtection="1">
      <protection locked="0"/>
    </xf>
    <xf numFmtId="164" fontId="20" fillId="9" borderId="16" xfId="1" applyNumberFormat="1" applyFont="1" applyFill="1" applyBorder="1" applyProtection="1">
      <protection locked="0"/>
    </xf>
    <xf numFmtId="164" fontId="19" fillId="12" borderId="27" xfId="2" applyNumberFormat="1" applyFont="1" applyFill="1" applyBorder="1"/>
    <xf numFmtId="0" fontId="1" fillId="7" borderId="20" xfId="0" applyFont="1" applyFill="1" applyBorder="1" applyAlignment="1">
      <alignment horizontal="center" wrapText="1"/>
    </xf>
    <xf numFmtId="165" fontId="0" fillId="9" borderId="34" xfId="1" applyNumberFormat="1" applyFont="1" applyFill="1" applyBorder="1" applyAlignment="1" applyProtection="1">
      <alignment horizontal="right"/>
      <protection locked="0"/>
    </xf>
    <xf numFmtId="165" fontId="0" fillId="9" borderId="34" xfId="0" applyNumberFormat="1" applyFill="1" applyBorder="1" applyAlignment="1" applyProtection="1">
      <alignment horizontal="right"/>
      <protection locked="0"/>
    </xf>
    <xf numFmtId="165" fontId="0" fillId="9" borderId="35" xfId="0" applyNumberFormat="1" applyFill="1" applyBorder="1" applyAlignment="1" applyProtection="1">
      <alignment horizontal="right"/>
      <protection locked="0"/>
    </xf>
    <xf numFmtId="0" fontId="0" fillId="9" borderId="29" xfId="0" applyFill="1" applyBorder="1" applyAlignment="1" applyProtection="1">
      <alignment horizontal="center"/>
      <protection locked="0"/>
    </xf>
    <xf numFmtId="164" fontId="0" fillId="9" borderId="29" xfId="2" applyNumberFormat="1" applyFont="1" applyFill="1" applyBorder="1" applyProtection="1">
      <protection locked="0"/>
    </xf>
    <xf numFmtId="164" fontId="0" fillId="9" borderId="1" xfId="2" applyNumberFormat="1" applyFont="1" applyFill="1" applyBorder="1" applyProtection="1">
      <protection locked="0"/>
    </xf>
    <xf numFmtId="164" fontId="0" fillId="7" borderId="16" xfId="2" applyNumberFormat="1" applyFont="1" applyFill="1" applyBorder="1" applyProtection="1"/>
    <xf numFmtId="164" fontId="0" fillId="9" borderId="29"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9" xfId="1" applyNumberFormat="1" applyFont="1" applyFill="1" applyBorder="1" applyProtection="1">
      <protection locked="0"/>
    </xf>
    <xf numFmtId="164" fontId="0" fillId="9" borderId="40" xfId="1" applyNumberFormat="1" applyFont="1" applyFill="1" applyBorder="1" applyProtection="1">
      <protection locked="0"/>
    </xf>
    <xf numFmtId="164" fontId="0" fillId="9" borderId="16" xfId="2" applyNumberFormat="1" applyFont="1" applyFill="1" applyBorder="1" applyProtection="1">
      <protection locked="0"/>
    </xf>
    <xf numFmtId="164" fontId="0" fillId="9" borderId="16" xfId="1" applyNumberFormat="1" applyFont="1" applyFill="1" applyBorder="1" applyProtection="1">
      <protection locked="0"/>
    </xf>
    <xf numFmtId="164" fontId="0" fillId="9" borderId="41" xfId="1" applyNumberFormat="1" applyFont="1" applyFill="1" applyBorder="1" applyProtection="1">
      <protection locked="0"/>
    </xf>
    <xf numFmtId="0" fontId="0" fillId="3" borderId="0" xfId="0" applyFill="1" applyAlignment="1">
      <alignment horizontal="left"/>
    </xf>
    <xf numFmtId="0" fontId="0" fillId="3" borderId="0" xfId="0" applyFill="1" applyAlignment="1">
      <alignment horizontal="center"/>
    </xf>
    <xf numFmtId="164" fontId="0" fillId="9" borderId="4" xfId="2" applyNumberFormat="1" applyFont="1" applyFill="1" applyBorder="1" applyAlignment="1" applyProtection="1">
      <alignment vertical="center"/>
      <protection locked="0"/>
    </xf>
    <xf numFmtId="0" fontId="0" fillId="7" borderId="10" xfId="0" applyFill="1" applyBorder="1"/>
    <xf numFmtId="164" fontId="20" fillId="3" borderId="29" xfId="1" applyNumberFormat="1" applyFont="1" applyFill="1" applyBorder="1"/>
    <xf numFmtId="164" fontId="20" fillId="3" borderId="1" xfId="1" applyNumberFormat="1" applyFont="1" applyFill="1" applyBorder="1"/>
    <xf numFmtId="164" fontId="20" fillId="3" borderId="4" xfId="1" applyNumberFormat="1" applyFont="1" applyFill="1" applyBorder="1"/>
    <xf numFmtId="164" fontId="20" fillId="3" borderId="34" xfId="2" applyNumberFormat="1" applyFont="1" applyFill="1" applyBorder="1"/>
    <xf numFmtId="164" fontId="20" fillId="7" borderId="29" xfId="1" applyNumberFormat="1" applyFont="1" applyFill="1" applyBorder="1"/>
    <xf numFmtId="164" fontId="20" fillId="7" borderId="1" xfId="1" applyNumberFormat="1" applyFont="1" applyFill="1" applyBorder="1"/>
    <xf numFmtId="164" fontId="20" fillId="7" borderId="4" xfId="1" applyNumberFormat="1" applyFont="1" applyFill="1" applyBorder="1"/>
    <xf numFmtId="164" fontId="20" fillId="6" borderId="34" xfId="2" applyNumberFormat="1" applyFont="1" applyFill="1" applyBorder="1"/>
    <xf numFmtId="164" fontId="20" fillId="6" borderId="34" xfId="1" applyNumberFormat="1" applyFont="1" applyFill="1" applyBorder="1"/>
    <xf numFmtId="164" fontId="1" fillId="12" borderId="23" xfId="2" applyNumberFormat="1" applyFont="1" applyFill="1" applyBorder="1"/>
    <xf numFmtId="164" fontId="1" fillId="12" borderId="5" xfId="2" applyNumberFormat="1" applyFont="1" applyFill="1" applyBorder="1"/>
    <xf numFmtId="0" fontId="1" fillId="7" borderId="4" xfId="0" applyFont="1" applyFill="1" applyBorder="1" applyAlignment="1">
      <alignment horizontal="center" wrapText="1"/>
    </xf>
    <xf numFmtId="0" fontId="85" fillId="3" borderId="0" xfId="0" applyFont="1" applyFill="1"/>
    <xf numFmtId="0" fontId="0" fillId="0" borderId="46" xfId="0" applyBorder="1" applyAlignment="1">
      <alignment vertical="center"/>
    </xf>
    <xf numFmtId="0" fontId="26" fillId="0" borderId="0" xfId="0" applyFont="1" applyAlignment="1">
      <alignment horizontal="left" vertical="center"/>
    </xf>
    <xf numFmtId="0" fontId="0" fillId="0" borderId="4"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1" fontId="25" fillId="9" borderId="4" xfId="6" applyNumberFormat="1" applyFill="1" applyBorder="1" applyAlignment="1" applyProtection="1">
      <alignment horizontal="center"/>
      <protection locked="0"/>
    </xf>
    <xf numFmtId="1" fontId="9" fillId="9" borderId="18" xfId="0" applyNumberFormat="1" applyFont="1" applyFill="1" applyBorder="1" applyAlignment="1" applyProtection="1">
      <alignment horizontal="center"/>
      <protection locked="0"/>
    </xf>
    <xf numFmtId="1" fontId="9" fillId="9" borderId="19" xfId="0" applyNumberFormat="1" applyFont="1" applyFill="1" applyBorder="1" applyAlignment="1" applyProtection="1">
      <alignment horizontal="center"/>
      <protection locked="0"/>
    </xf>
    <xf numFmtId="1" fontId="9" fillId="9" borderId="4" xfId="0" applyNumberFormat="1" applyFont="1" applyFill="1" applyBorder="1" applyAlignment="1" applyProtection="1">
      <alignment horizontal="center"/>
      <protection locked="0"/>
    </xf>
    <xf numFmtId="0" fontId="59" fillId="3" borderId="0" xfId="0" applyFont="1" applyFill="1" applyAlignment="1">
      <alignment horizontal="left" vertical="top" wrapText="1"/>
    </xf>
    <xf numFmtId="0" fontId="0" fillId="0" borderId="0" xfId="0" applyAlignment="1">
      <alignment horizontal="left" wrapText="1"/>
    </xf>
    <xf numFmtId="0" fontId="36" fillId="8" borderId="47" xfId="0" applyFont="1" applyFill="1" applyBorder="1" applyAlignment="1">
      <alignment horizontal="center"/>
    </xf>
    <xf numFmtId="0" fontId="36" fillId="8" borderId="49" xfId="0" applyFont="1" applyFill="1" applyBorder="1" applyAlignment="1">
      <alignment horizontal="center"/>
    </xf>
    <xf numFmtId="0" fontId="59" fillId="3" borderId="0" xfId="0" applyFont="1" applyFill="1" applyAlignment="1">
      <alignment horizontal="left" vertical="center" wrapText="1"/>
    </xf>
    <xf numFmtId="170" fontId="9" fillId="9" borderId="4" xfId="0" applyNumberFormat="1" applyFont="1" applyFill="1" applyBorder="1" applyAlignment="1" applyProtection="1">
      <alignment horizontal="center"/>
      <protection locked="0"/>
    </xf>
    <xf numFmtId="170" fontId="9" fillId="9" borderId="18" xfId="0" applyNumberFormat="1" applyFont="1" applyFill="1" applyBorder="1" applyAlignment="1" applyProtection="1">
      <alignment horizontal="center"/>
      <protection locked="0"/>
    </xf>
    <xf numFmtId="170" fontId="9" fillId="9" borderId="19" xfId="0" applyNumberFormat="1" applyFont="1" applyFill="1" applyBorder="1" applyAlignment="1" applyProtection="1">
      <alignment horizontal="center"/>
      <protection locked="0"/>
    </xf>
    <xf numFmtId="0" fontId="59" fillId="3" borderId="0" xfId="0" applyFont="1" applyFill="1" applyAlignment="1">
      <alignment horizontal="left" wrapText="1"/>
    </xf>
    <xf numFmtId="0" fontId="9" fillId="0" borderId="0" xfId="0" applyFont="1" applyAlignment="1">
      <alignment horizontal="left" wrapText="1"/>
    </xf>
    <xf numFmtId="0" fontId="14" fillId="0" borderId="0" xfId="0" applyFont="1" applyAlignment="1">
      <alignment horizontal="left" wrapText="1"/>
    </xf>
    <xf numFmtId="0" fontId="14" fillId="3" borderId="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14" fillId="3" borderId="10"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8" xfId="0" applyFont="1" applyFill="1" applyBorder="1" applyAlignment="1">
      <alignment horizontal="center" vertical="center"/>
    </xf>
    <xf numFmtId="0" fontId="10" fillId="2" borderId="5" xfId="0" applyFont="1" applyFill="1" applyBorder="1" applyAlignment="1">
      <alignment horizontal="center" wrapText="1"/>
    </xf>
    <xf numFmtId="0" fontId="10" fillId="2" borderId="54" xfId="0" applyFont="1" applyFill="1" applyBorder="1" applyAlignment="1">
      <alignment horizontal="center" wrapText="1"/>
    </xf>
    <xf numFmtId="0" fontId="49" fillId="0" borderId="0" xfId="0" applyFont="1" applyAlignment="1">
      <alignment horizontal="center" wrapText="1"/>
    </xf>
    <xf numFmtId="0" fontId="49" fillId="0" borderId="15" xfId="0" applyFont="1" applyBorder="1" applyAlignment="1">
      <alignment horizontal="center" wrapText="1"/>
    </xf>
    <xf numFmtId="0" fontId="37" fillId="0" borderId="0" xfId="0" applyFont="1" applyAlignment="1">
      <alignment horizontal="center" wrapText="1"/>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44" fillId="14" borderId="5" xfId="0" applyFont="1" applyFill="1" applyBorder="1" applyAlignment="1">
      <alignment horizontal="center"/>
    </xf>
    <xf numFmtId="0" fontId="44" fillId="14" borderId="6" xfId="0" applyFont="1" applyFill="1" applyBorder="1" applyAlignment="1">
      <alignment horizontal="center"/>
    </xf>
    <xf numFmtId="0" fontId="37" fillId="2" borderId="38" xfId="0" applyFont="1" applyFill="1" applyBorder="1" applyAlignment="1">
      <alignment horizontal="center" wrapText="1"/>
    </xf>
    <xf numFmtId="0" fontId="37" fillId="2" borderId="51" xfId="0" applyFont="1" applyFill="1" applyBorder="1" applyAlignment="1">
      <alignment horizontal="center" wrapText="1"/>
    </xf>
    <xf numFmtId="0" fontId="37" fillId="2" borderId="42" xfId="0" applyFont="1" applyFill="1" applyBorder="1" applyAlignment="1">
      <alignment horizontal="center" wrapText="1"/>
    </xf>
    <xf numFmtId="0" fontId="37" fillId="2" borderId="2" xfId="0" applyFont="1" applyFill="1" applyBorder="1" applyAlignment="1">
      <alignment horizontal="center" wrapText="1"/>
    </xf>
    <xf numFmtId="0" fontId="37" fillId="2" borderId="3" xfId="0" applyFont="1" applyFill="1" applyBorder="1" applyAlignment="1">
      <alignment horizontal="center" wrapText="1"/>
    </xf>
    <xf numFmtId="0" fontId="37" fillId="2" borderId="31" xfId="0" applyFont="1" applyFill="1" applyBorder="1" applyAlignment="1">
      <alignment horizontal="center" wrapText="1"/>
    </xf>
    <xf numFmtId="0" fontId="36" fillId="2" borderId="2" xfId="0" applyFont="1" applyFill="1" applyBorder="1" applyAlignment="1">
      <alignment horizontal="center" wrapText="1"/>
    </xf>
    <xf numFmtId="0" fontId="36" fillId="2" borderId="3" xfId="0" applyFont="1" applyFill="1" applyBorder="1" applyAlignment="1">
      <alignment horizontal="center" wrapText="1"/>
    </xf>
    <xf numFmtId="0" fontId="36" fillId="2" borderId="31" xfId="0" applyFont="1" applyFill="1" applyBorder="1" applyAlignment="1">
      <alignment horizontal="center" wrapText="1"/>
    </xf>
    <xf numFmtId="0" fontId="78" fillId="2" borderId="4" xfId="0" applyFont="1" applyFill="1" applyBorder="1" applyAlignment="1">
      <alignment horizontal="center"/>
    </xf>
    <xf numFmtId="0" fontId="78" fillId="2" borderId="18" xfId="0" applyFont="1" applyFill="1" applyBorder="1" applyAlignment="1">
      <alignment horizontal="center"/>
    </xf>
    <xf numFmtId="0" fontId="77" fillId="2" borderId="0" xfId="0" applyFont="1" applyFill="1" applyAlignment="1">
      <alignment horizontal="center" vertical="center"/>
    </xf>
    <xf numFmtId="0" fontId="1" fillId="2" borderId="36" xfId="0" applyFont="1" applyFill="1" applyBorder="1" applyAlignment="1">
      <alignment horizontal="center"/>
    </xf>
    <xf numFmtId="0" fontId="1" fillId="2" borderId="24" xfId="0" applyFont="1" applyFill="1" applyBorder="1" applyAlignment="1">
      <alignment horizontal="center"/>
    </xf>
    <xf numFmtId="0" fontId="1" fillId="2" borderId="21" xfId="0" applyFont="1" applyFill="1" applyBorder="1" applyAlignment="1">
      <alignment horizontal="center"/>
    </xf>
    <xf numFmtId="0" fontId="11" fillId="3" borderId="5" xfId="0" applyFont="1" applyFill="1" applyBorder="1" applyAlignment="1">
      <alignment horizontal="center" wrapText="1"/>
    </xf>
    <xf numFmtId="0" fontId="11" fillId="3" borderId="6" xfId="0" applyFont="1" applyFill="1" applyBorder="1" applyAlignment="1">
      <alignment horizontal="center" wrapText="1"/>
    </xf>
    <xf numFmtId="0" fontId="11" fillId="3" borderId="7" xfId="0" applyFont="1" applyFill="1" applyBorder="1" applyAlignment="1">
      <alignment horizontal="center" wrapText="1"/>
    </xf>
    <xf numFmtId="0" fontId="0" fillId="9" borderId="4" xfId="0" applyFill="1" applyBorder="1" applyAlignment="1" applyProtection="1">
      <alignment horizontal="left"/>
      <protection locked="0"/>
    </xf>
    <xf numFmtId="0" fontId="0" fillId="9" borderId="19" xfId="0" applyFill="1" applyBorder="1" applyAlignment="1" applyProtection="1">
      <alignment horizontal="left"/>
      <protection locked="0"/>
    </xf>
    <xf numFmtId="0" fontId="0" fillId="9" borderId="43" xfId="0" applyFill="1" applyBorder="1" applyAlignment="1" applyProtection="1">
      <alignment horizontal="left"/>
      <protection locked="0"/>
    </xf>
    <xf numFmtId="0" fontId="0" fillId="9" borderId="55" xfId="0" applyFill="1" applyBorder="1" applyAlignment="1" applyProtection="1">
      <alignment horizontal="left"/>
      <protection locked="0"/>
    </xf>
    <xf numFmtId="0" fontId="1" fillId="2" borderId="64" xfId="0" applyFont="1" applyFill="1" applyBorder="1" applyAlignment="1">
      <alignment horizontal="center"/>
    </xf>
    <xf numFmtId="0" fontId="1" fillId="2" borderId="31" xfId="0" applyFont="1" applyFill="1" applyBorder="1" applyAlignment="1">
      <alignment horizontal="center"/>
    </xf>
    <xf numFmtId="0" fontId="9" fillId="0" borderId="4" xfId="0" applyFont="1" applyBorder="1" applyAlignment="1" applyProtection="1">
      <alignment horizontal="left"/>
      <protection locked="0"/>
    </xf>
    <xf numFmtId="0" fontId="9" fillId="0" borderId="19" xfId="0" applyFont="1" applyBorder="1" applyAlignment="1" applyProtection="1">
      <alignment horizontal="left"/>
      <protection locked="0"/>
    </xf>
    <xf numFmtId="0" fontId="0" fillId="0" borderId="9" xfId="0" applyBorder="1" applyAlignment="1">
      <alignment horizontal="left"/>
    </xf>
    <xf numFmtId="0" fontId="0" fillId="0" borderId="30" xfId="0" applyBorder="1" applyAlignment="1">
      <alignment horizontal="left"/>
    </xf>
    <xf numFmtId="0" fontId="1" fillId="2" borderId="66" xfId="0" applyFont="1" applyFill="1" applyBorder="1" applyAlignment="1">
      <alignment horizontal="center"/>
    </xf>
    <xf numFmtId="0" fontId="1" fillId="2" borderId="0" xfId="0" applyFont="1" applyFill="1" applyAlignment="1">
      <alignment horizontal="center"/>
    </xf>
    <xf numFmtId="14" fontId="10" fillId="2" borderId="5" xfId="0" applyNumberFormat="1" applyFont="1" applyFill="1" applyBorder="1" applyAlignment="1" applyProtection="1">
      <alignment horizontal="center"/>
    </xf>
    <xf numFmtId="0" fontId="10" fillId="2" borderId="6" xfId="0" applyFont="1" applyFill="1" applyBorder="1" applyAlignment="1" applyProtection="1">
      <alignment horizontal="center"/>
    </xf>
    <xf numFmtId="0" fontId="10" fillId="2" borderId="7" xfId="0" applyFont="1" applyFill="1" applyBorder="1" applyAlignment="1" applyProtection="1">
      <alignment horizontal="center"/>
    </xf>
    <xf numFmtId="0" fontId="23" fillId="2" borderId="5" xfId="6" applyFont="1" applyFill="1" applyBorder="1" applyAlignment="1" applyProtection="1">
      <alignment horizontal="center"/>
    </xf>
    <xf numFmtId="0" fontId="23" fillId="2" borderId="6" xfId="0" applyFont="1" applyFill="1" applyBorder="1" applyAlignment="1" applyProtection="1">
      <alignment horizontal="center"/>
    </xf>
    <xf numFmtId="0" fontId="23" fillId="2" borderId="7" xfId="0" applyFont="1" applyFill="1" applyBorder="1" applyAlignment="1" applyProtection="1">
      <alignment horizontal="center"/>
    </xf>
    <xf numFmtId="171" fontId="9" fillId="7" borderId="1" xfId="0" applyNumberFormat="1" applyFont="1" applyFill="1" applyBorder="1" applyAlignment="1" applyProtection="1">
      <alignment horizontal="center" vertical="center"/>
    </xf>
    <xf numFmtId="0" fontId="14" fillId="4" borderId="8" xfId="0" applyFont="1" applyFill="1" applyBorder="1" applyAlignment="1">
      <alignment horizontal="center" wrapText="1"/>
    </xf>
    <xf numFmtId="0" fontId="14" fillId="4" borderId="9" xfId="0" applyFont="1" applyFill="1" applyBorder="1" applyAlignment="1">
      <alignment horizontal="center" wrapText="1"/>
    </xf>
    <xf numFmtId="0" fontId="14" fillId="7" borderId="11" xfId="0" applyFont="1" applyFill="1" applyBorder="1" applyAlignment="1">
      <alignment horizontal="center" wrapText="1"/>
    </xf>
    <xf numFmtId="0" fontId="14" fillId="7" borderId="9" xfId="0" applyFont="1" applyFill="1" applyBorder="1" applyAlignment="1">
      <alignment horizontal="center" wrapText="1"/>
    </xf>
    <xf numFmtId="167" fontId="20" fillId="7" borderId="1" xfId="1" applyNumberFormat="1" applyFont="1" applyFill="1" applyBorder="1" applyProtection="1"/>
    <xf numFmtId="167" fontId="20" fillId="7" borderId="16" xfId="1" applyNumberFormat="1" applyFont="1" applyFill="1" applyBorder="1" applyProtection="1"/>
    <xf numFmtId="164" fontId="20" fillId="3" borderId="16" xfId="2" applyNumberFormat="1" applyFont="1" applyFill="1" applyBorder="1" applyProtection="1"/>
    <xf numFmtId="164" fontId="20" fillId="3" borderId="1" xfId="2" applyNumberFormat="1" applyFont="1" applyFill="1" applyBorder="1" applyProtection="1"/>
    <xf numFmtId="165" fontId="20" fillId="7" borderId="16" xfId="1" applyNumberFormat="1" applyFont="1" applyFill="1" applyBorder="1" applyProtection="1"/>
    <xf numFmtId="0" fontId="82" fillId="3" borderId="4" xfId="0" applyFont="1" applyFill="1" applyBorder="1" applyProtection="1"/>
    <xf numFmtId="0" fontId="82" fillId="3" borderId="18" xfId="0" applyFont="1" applyFill="1" applyBorder="1" applyAlignment="1" applyProtection="1">
      <alignment horizontal="center"/>
    </xf>
    <xf numFmtId="0" fontId="82" fillId="3" borderId="19" xfId="0" applyFont="1" applyFill="1" applyBorder="1" applyProtection="1"/>
    <xf numFmtId="164" fontId="1" fillId="7" borderId="37" xfId="2" applyNumberFormat="1" applyFont="1" applyFill="1" applyBorder="1" applyProtection="1"/>
    <xf numFmtId="164" fontId="1" fillId="7" borderId="65" xfId="2" applyNumberFormat="1" applyFont="1" applyFill="1" applyBorder="1" applyProtection="1"/>
    <xf numFmtId="164" fontId="1" fillId="7" borderId="8" xfId="2" applyNumberFormat="1" applyFont="1" applyFill="1" applyBorder="1" applyProtection="1"/>
    <xf numFmtId="164" fontId="0" fillId="7" borderId="1" xfId="2" applyNumberFormat="1" applyFont="1" applyFill="1" applyBorder="1" applyAlignment="1" applyProtection="1">
      <alignment vertical="center"/>
    </xf>
    <xf numFmtId="164" fontId="0" fillId="0" borderId="0" xfId="0" applyNumberFormat="1" applyProtection="1"/>
    <xf numFmtId="0" fontId="0" fillId="7" borderId="29" xfId="0" applyFill="1" applyBorder="1" applyAlignment="1" applyProtection="1">
      <alignment horizontal="center"/>
    </xf>
    <xf numFmtId="165" fontId="0" fillId="7" borderId="34" xfId="0" applyNumberFormat="1" applyFill="1" applyBorder="1" applyAlignment="1" applyProtection="1">
      <alignment horizontal="right"/>
    </xf>
    <xf numFmtId="164" fontId="0" fillId="7" borderId="29" xfId="1" applyNumberFormat="1" applyFont="1" applyFill="1" applyBorder="1" applyProtection="1"/>
    <xf numFmtId="164" fontId="0" fillId="7" borderId="1" xfId="1" applyNumberFormat="1" applyFont="1" applyFill="1" applyBorder="1" applyProtection="1"/>
    <xf numFmtId="0" fontId="11" fillId="7" borderId="12" xfId="0" applyFont="1" applyFill="1" applyBorder="1" applyAlignment="1" applyProtection="1">
      <alignment horizontal="center" wrapText="1"/>
    </xf>
    <xf numFmtId="0" fontId="1" fillId="7" borderId="16" xfId="0" applyFont="1" applyFill="1" applyBorder="1" applyAlignment="1" applyProtection="1">
      <alignment horizontal="center" wrapText="1"/>
    </xf>
    <xf numFmtId="0" fontId="18" fillId="7" borderId="9" xfId="4" applyFont="1" applyFill="1" applyBorder="1" applyAlignment="1" applyProtection="1">
      <alignment horizontal="left"/>
    </xf>
    <xf numFmtId="43" fontId="1" fillId="7" borderId="57" xfId="1" applyFont="1" applyFill="1" applyBorder="1" applyProtection="1"/>
    <xf numFmtId="43" fontId="1" fillId="7" borderId="58" xfId="1" applyFont="1" applyFill="1" applyBorder="1" applyProtection="1"/>
    <xf numFmtId="43" fontId="1" fillId="7" borderId="59" xfId="1" applyFont="1" applyFill="1" applyBorder="1" applyProtection="1"/>
    <xf numFmtId="165" fontId="1" fillId="7" borderId="62" xfId="1" applyNumberFormat="1" applyFont="1" applyFill="1" applyBorder="1" applyAlignment="1" applyProtection="1">
      <alignment horizontal="right"/>
    </xf>
    <xf numFmtId="164" fontId="1" fillId="7" borderId="57" xfId="2" applyNumberFormat="1" applyFont="1" applyFill="1" applyBorder="1" applyProtection="1"/>
    <xf numFmtId="164" fontId="1" fillId="7" borderId="58" xfId="2" applyNumberFormat="1" applyFont="1" applyFill="1" applyBorder="1" applyProtection="1"/>
    <xf numFmtId="164" fontId="0" fillId="7" borderId="16" xfId="1" applyNumberFormat="1" applyFont="1" applyFill="1" applyBorder="1" applyProtection="1"/>
    <xf numFmtId="0" fontId="81" fillId="13" borderId="42" xfId="0" applyFont="1" applyFill="1" applyBorder="1" applyAlignment="1" applyProtection="1">
      <alignment horizontal="center" wrapText="1"/>
    </xf>
    <xf numFmtId="164" fontId="0" fillId="3" borderId="16" xfId="2" applyNumberFormat="1" applyFont="1" applyFill="1" applyBorder="1" applyProtection="1"/>
    <xf numFmtId="164" fontId="0" fillId="3" borderId="16" xfId="1" applyNumberFormat="1" applyFont="1" applyFill="1" applyBorder="1" applyProtection="1"/>
    <xf numFmtId="164" fontId="0" fillId="3" borderId="41" xfId="1" applyNumberFormat="1" applyFont="1" applyFill="1" applyBorder="1" applyProtection="1"/>
    <xf numFmtId="164" fontId="81" fillId="13" borderId="28" xfId="2" applyNumberFormat="1" applyFont="1" applyFill="1" applyBorder="1" applyProtection="1"/>
    <xf numFmtId="0" fontId="1" fillId="7" borderId="63" xfId="0" applyFont="1" applyFill="1" applyBorder="1" applyAlignment="1" applyProtection="1">
      <alignment horizontal="right"/>
    </xf>
    <xf numFmtId="0" fontId="1" fillId="7" borderId="56" xfId="0" applyFont="1" applyFill="1" applyBorder="1" applyAlignment="1" applyProtection="1">
      <alignment horizontal="right"/>
    </xf>
    <xf numFmtId="164" fontId="1" fillId="7" borderId="28" xfId="2" applyNumberFormat="1" applyFont="1" applyFill="1" applyBorder="1" applyProtection="1"/>
    <xf numFmtId="0" fontId="0" fillId="0" borderId="1" xfId="0" applyBorder="1" applyAlignment="1" applyProtection="1">
      <alignment horizontal="center"/>
    </xf>
    <xf numFmtId="0" fontId="74" fillId="0" borderId="1" xfId="0" applyFont="1" applyBorder="1" applyAlignment="1" applyProtection="1">
      <alignment vertical="center"/>
    </xf>
    <xf numFmtId="0" fontId="56" fillId="5" borderId="1" xfId="0" applyFont="1" applyFill="1" applyBorder="1" applyAlignment="1" applyProtection="1">
      <alignment horizontal="left" vertical="center"/>
    </xf>
    <xf numFmtId="0" fontId="16" fillId="0" borderId="1" xfId="0" applyFont="1" applyBorder="1" applyAlignment="1" applyProtection="1">
      <alignment horizontal="left" vertical="center"/>
    </xf>
    <xf numFmtId="0" fontId="56" fillId="0" borderId="1" xfId="0" applyFont="1" applyBorder="1" applyAlignment="1" applyProtection="1">
      <alignment horizontal="left" vertical="center"/>
    </xf>
    <xf numFmtId="0" fontId="9" fillId="0" borderId="1" xfId="0" applyFont="1" applyBorder="1" applyAlignment="1" applyProtection="1">
      <alignment horizontal="center"/>
    </xf>
  </cellXfs>
  <cellStyles count="7">
    <cellStyle name="Comma" xfId="1" builtinId="3"/>
    <cellStyle name="Currency" xfId="2" builtinId="4"/>
    <cellStyle name="Hyperlink" xfId="6" builtinId="8"/>
    <cellStyle name="Normal" xfId="0" builtinId="0"/>
    <cellStyle name="Normal 3" xfId="5" xr:uid="{F1B6104D-300A-401A-B56F-23E589E84063}"/>
    <cellStyle name="Normal_Q15" xfId="4" xr:uid="{701E1127-F8F2-47FE-91AA-8653BD46935F}"/>
    <cellStyle name="Normal_Sheet2" xfId="3" xr:uid="{5124A846-E7EB-4BCD-AE8D-79819E400C13}"/>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crc.annual@maryland.gov" TargetMode="External"/><Relationship Id="rId1" Type="http://schemas.openxmlformats.org/officeDocument/2006/relationships/hyperlink" Target="mailto:karen.teague@maryland.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2436-3ED1-4FA5-9EF5-24D06649286F}">
  <sheetPr codeName="Sheet1">
    <tabColor rgb="FFFFFFCC"/>
    <pageSetUpPr fitToPage="1"/>
  </sheetPr>
  <dimension ref="A1:K108"/>
  <sheetViews>
    <sheetView tabSelected="1" zoomScaleNormal="100" workbookViewId="0">
      <pane xSplit="4" ySplit="7" topLeftCell="E8" activePane="bottomRight" state="frozen"/>
      <selection pane="topRight" activeCell="E1" sqref="E1"/>
      <selection pane="bottomLeft" activeCell="A8" sqref="A8"/>
      <selection pane="bottomRight"/>
    </sheetView>
  </sheetViews>
  <sheetFormatPr defaultRowHeight="15"/>
  <cols>
    <col min="2" max="2" width="9.140625" style="2"/>
    <col min="5" max="5" width="34.5703125" customWidth="1"/>
    <col min="6" max="6" width="10.42578125" customWidth="1"/>
    <col min="7" max="7" width="9.5703125" bestFit="1" customWidth="1"/>
    <col min="8" max="8" width="10.140625" bestFit="1" customWidth="1"/>
    <col min="10" max="10" width="46.42578125" customWidth="1"/>
  </cols>
  <sheetData>
    <row r="1" spans="1:10">
      <c r="I1" s="151" t="s">
        <v>293</v>
      </c>
      <c r="J1" s="149">
        <v>1</v>
      </c>
    </row>
    <row r="2" spans="1:10">
      <c r="I2" s="151" t="s">
        <v>339</v>
      </c>
      <c r="J2" s="150">
        <v>45435</v>
      </c>
    </row>
    <row r="3" spans="1:10" ht="24.75" thickBot="1">
      <c r="A3" s="307" t="s">
        <v>72</v>
      </c>
      <c r="B3" s="308"/>
      <c r="C3" s="308"/>
      <c r="D3" s="308"/>
      <c r="E3" s="308"/>
      <c r="F3" s="308"/>
      <c r="G3" s="308"/>
      <c r="H3" s="308"/>
      <c r="I3" s="308"/>
      <c r="J3" s="308"/>
    </row>
    <row r="4" spans="1:10" ht="15.75" thickBot="1"/>
    <row r="5" spans="1:10" ht="19.5" thickBot="1">
      <c r="A5" s="103" t="s">
        <v>292</v>
      </c>
      <c r="E5" s="363">
        <v>45525</v>
      </c>
      <c r="F5" s="364"/>
      <c r="G5" s="364"/>
      <c r="H5" s="365"/>
    </row>
    <row r="6" spans="1:10" ht="19.5" thickBot="1">
      <c r="A6" s="103"/>
      <c r="E6" s="96"/>
      <c r="F6" s="4"/>
      <c r="G6" s="4"/>
      <c r="H6" s="4"/>
      <c r="J6" s="96"/>
    </row>
    <row r="7" spans="1:10" ht="19.5" thickBot="1">
      <c r="A7" s="103" t="s">
        <v>294</v>
      </c>
      <c r="E7" s="366" t="s">
        <v>95</v>
      </c>
      <c r="F7" s="367"/>
      <c r="G7" s="367"/>
      <c r="H7" s="368"/>
      <c r="J7" s="96"/>
    </row>
    <row r="8" spans="1:10" ht="18.75">
      <c r="A8" s="67"/>
      <c r="E8" s="96"/>
      <c r="F8" s="4"/>
      <c r="G8" s="4"/>
      <c r="H8" s="4"/>
      <c r="J8" s="96"/>
    </row>
    <row r="9" spans="1:10" ht="18.75">
      <c r="A9" s="102" t="s">
        <v>308</v>
      </c>
      <c r="B9" s="97"/>
      <c r="C9" s="92"/>
      <c r="D9" s="92"/>
      <c r="E9" s="88" t="s">
        <v>338</v>
      </c>
      <c r="F9" s="89"/>
      <c r="G9" s="89"/>
      <c r="H9" s="89"/>
      <c r="I9" s="92"/>
      <c r="J9" s="88" t="s">
        <v>282</v>
      </c>
    </row>
    <row r="10" spans="1:10">
      <c r="A10" s="94" t="s">
        <v>279</v>
      </c>
      <c r="B10" s="94"/>
      <c r="C10" s="95"/>
      <c r="D10" s="95"/>
      <c r="E10" s="95"/>
      <c r="F10" s="95"/>
      <c r="G10" s="95"/>
      <c r="H10" s="95"/>
      <c r="I10" s="95"/>
      <c r="J10" s="95"/>
    </row>
    <row r="11" spans="1:10">
      <c r="A11" s="85">
        <v>1</v>
      </c>
      <c r="B11" s="2" t="s">
        <v>47</v>
      </c>
      <c r="E11" s="304"/>
      <c r="F11" s="302"/>
      <c r="G11" s="302"/>
      <c r="H11" s="303"/>
      <c r="I11" s="39"/>
      <c r="J11" s="313" t="s">
        <v>283</v>
      </c>
    </row>
    <row r="12" spans="1:10">
      <c r="A12" s="85">
        <v>2</v>
      </c>
      <c r="B12" s="2" t="s">
        <v>48</v>
      </c>
      <c r="E12" s="304"/>
      <c r="F12" s="302"/>
      <c r="G12" s="302"/>
      <c r="H12" s="303"/>
      <c r="I12" s="39"/>
      <c r="J12" s="313"/>
    </row>
    <row r="13" spans="1:10">
      <c r="E13" s="39"/>
      <c r="F13" s="39"/>
      <c r="G13" s="39"/>
      <c r="H13" s="39"/>
      <c r="I13" s="39"/>
      <c r="J13" s="87"/>
    </row>
    <row r="14" spans="1:10">
      <c r="A14" s="114">
        <v>3</v>
      </c>
      <c r="B14" s="78" t="s">
        <v>113</v>
      </c>
      <c r="C14" s="39"/>
      <c r="D14" s="39"/>
      <c r="E14" s="39"/>
      <c r="F14" s="39"/>
      <c r="G14" s="39"/>
      <c r="H14" s="39"/>
      <c r="I14" s="39"/>
      <c r="J14" s="87"/>
    </row>
    <row r="15" spans="1:10">
      <c r="A15" s="39"/>
      <c r="B15" s="78"/>
      <c r="C15" s="115" t="s">
        <v>49</v>
      </c>
      <c r="D15" s="39"/>
      <c r="E15" s="304"/>
      <c r="F15" s="302"/>
      <c r="G15" s="302"/>
      <c r="H15" s="303"/>
      <c r="I15" s="39"/>
      <c r="J15" s="309" t="s">
        <v>290</v>
      </c>
    </row>
    <row r="16" spans="1:10">
      <c r="A16" s="39"/>
      <c r="B16" s="78"/>
      <c r="C16" s="115" t="s">
        <v>52</v>
      </c>
      <c r="D16" s="39"/>
      <c r="E16" s="304"/>
      <c r="F16" s="302"/>
      <c r="G16" s="302"/>
      <c r="H16" s="303"/>
      <c r="I16" s="39"/>
      <c r="J16" s="309"/>
    </row>
    <row r="17" spans="1:11">
      <c r="A17" s="39"/>
      <c r="B17" s="78"/>
      <c r="C17" s="115" t="s">
        <v>50</v>
      </c>
      <c r="D17" s="39"/>
      <c r="E17" s="301"/>
      <c r="F17" s="302"/>
      <c r="G17" s="302"/>
      <c r="H17" s="303"/>
      <c r="I17" s="39"/>
      <c r="J17" s="309"/>
    </row>
    <row r="18" spans="1:11">
      <c r="A18" s="39"/>
      <c r="B18" s="78"/>
      <c r="C18" s="115" t="s">
        <v>51</v>
      </c>
      <c r="D18" s="39"/>
      <c r="E18" s="310"/>
      <c r="F18" s="311"/>
      <c r="G18" s="311"/>
      <c r="H18" s="312"/>
      <c r="I18" s="39"/>
      <c r="J18" s="309"/>
    </row>
    <row r="19" spans="1:11">
      <c r="A19" s="39"/>
      <c r="B19" s="78"/>
      <c r="C19" s="39"/>
      <c r="D19" s="39"/>
      <c r="E19" s="39"/>
      <c r="F19" s="39"/>
      <c r="G19" s="39"/>
      <c r="H19" s="39"/>
      <c r="I19" s="39"/>
      <c r="J19" s="87"/>
    </row>
    <row r="20" spans="1:11">
      <c r="A20" s="114">
        <v>4</v>
      </c>
      <c r="B20" s="78" t="s">
        <v>127</v>
      </c>
      <c r="C20" s="39"/>
      <c r="D20" s="39"/>
      <c r="E20" s="39"/>
      <c r="F20" s="39"/>
      <c r="G20" s="39"/>
      <c r="H20" s="39"/>
      <c r="I20" s="39"/>
      <c r="J20" s="87"/>
    </row>
    <row r="21" spans="1:11">
      <c r="A21" s="39"/>
      <c r="B21" s="78"/>
      <c r="C21" s="115" t="s">
        <v>49</v>
      </c>
      <c r="D21" s="39"/>
      <c r="E21" s="304"/>
      <c r="F21" s="302"/>
      <c r="G21" s="302"/>
      <c r="H21" s="303"/>
      <c r="I21" s="39"/>
      <c r="J21" s="309" t="s">
        <v>291</v>
      </c>
    </row>
    <row r="22" spans="1:11">
      <c r="A22" s="39"/>
      <c r="B22" s="78"/>
      <c r="C22" s="115" t="s">
        <v>52</v>
      </c>
      <c r="D22" s="39"/>
      <c r="E22" s="304"/>
      <c r="F22" s="302"/>
      <c r="G22" s="302"/>
      <c r="H22" s="303"/>
      <c r="I22" s="39"/>
      <c r="J22" s="309"/>
    </row>
    <row r="23" spans="1:11">
      <c r="A23" s="39"/>
      <c r="B23" s="78"/>
      <c r="C23" s="115" t="s">
        <v>50</v>
      </c>
      <c r="D23" s="39"/>
      <c r="E23" s="301"/>
      <c r="F23" s="302"/>
      <c r="G23" s="302"/>
      <c r="H23" s="303"/>
      <c r="I23" s="39"/>
      <c r="J23" s="309"/>
    </row>
    <row r="24" spans="1:11">
      <c r="C24" s="93" t="s">
        <v>51</v>
      </c>
      <c r="E24" s="310"/>
      <c r="F24" s="311"/>
      <c r="G24" s="311"/>
      <c r="H24" s="312"/>
      <c r="I24" s="39"/>
      <c r="J24" s="309"/>
    </row>
    <row r="26" spans="1:11">
      <c r="A26" s="94" t="s">
        <v>280</v>
      </c>
      <c r="B26" s="94"/>
      <c r="C26" s="95"/>
      <c r="D26" s="95"/>
      <c r="E26" s="95"/>
      <c r="F26" s="95"/>
      <c r="G26" s="95"/>
      <c r="H26" s="95"/>
      <c r="I26" s="95"/>
      <c r="J26" s="95"/>
    </row>
    <row r="27" spans="1:11" ht="64.349999999999994" customHeight="1">
      <c r="A27" s="85">
        <v>1</v>
      </c>
      <c r="B27" s="2" t="s">
        <v>58</v>
      </c>
      <c r="E27" s="314" t="s">
        <v>331</v>
      </c>
      <c r="F27" s="314"/>
      <c r="G27" s="314"/>
      <c r="H27" s="314"/>
      <c r="I27" s="314"/>
    </row>
    <row r="28" spans="1:11">
      <c r="E28" s="39" t="s">
        <v>112</v>
      </c>
      <c r="F28" s="37"/>
      <c r="G28" s="37"/>
    </row>
    <row r="29" spans="1:11" ht="57.95" customHeight="1">
      <c r="F29" s="253">
        <v>45108</v>
      </c>
      <c r="G29" s="113" t="s">
        <v>77</v>
      </c>
      <c r="H29" s="369">
        <v>45291</v>
      </c>
      <c r="J29" s="98" t="s">
        <v>340</v>
      </c>
    </row>
    <row r="30" spans="1:11">
      <c r="J30" s="87"/>
    </row>
    <row r="31" spans="1:11">
      <c r="J31" s="87"/>
    </row>
    <row r="32" spans="1:11" ht="14.65" customHeight="1">
      <c r="A32" s="85">
        <v>2</v>
      </c>
      <c r="B32" s="2" t="s">
        <v>57</v>
      </c>
      <c r="E32" s="306" t="s">
        <v>122</v>
      </c>
      <c r="F32" s="306"/>
      <c r="G32" s="306"/>
      <c r="H32" s="306"/>
      <c r="I32" s="306"/>
      <c r="J32" s="309" t="s">
        <v>295</v>
      </c>
      <c r="K32" s="86"/>
    </row>
    <row r="33" spans="1:11" ht="28.35" customHeight="1">
      <c r="E33" s="306"/>
      <c r="F33" s="306"/>
      <c r="G33" s="306"/>
      <c r="H33" s="306"/>
      <c r="I33" s="306"/>
      <c r="J33" s="309"/>
      <c r="K33" s="86"/>
    </row>
    <row r="34" spans="1:11">
      <c r="E34" s="84"/>
      <c r="F34" s="84"/>
      <c r="G34" s="84"/>
      <c r="H34" s="84"/>
      <c r="I34" s="84"/>
      <c r="J34" s="99"/>
      <c r="K34" s="86"/>
    </row>
    <row r="35" spans="1:11">
      <c r="A35" s="85">
        <v>3</v>
      </c>
      <c r="B35" s="2" t="s">
        <v>56</v>
      </c>
      <c r="E35" t="s">
        <v>87</v>
      </c>
      <c r="J35" s="87"/>
    </row>
    <row r="36" spans="1:11" ht="18" customHeight="1">
      <c r="A36" s="85"/>
      <c r="E36" s="91" t="s">
        <v>366</v>
      </c>
      <c r="J36" s="305" t="s">
        <v>372</v>
      </c>
    </row>
    <row r="37" spans="1:11" ht="18" customHeight="1">
      <c r="E37" s="91" t="s">
        <v>288</v>
      </c>
      <c r="F37" s="90"/>
      <c r="G37" s="90"/>
      <c r="H37" s="90"/>
      <c r="J37" s="305"/>
    </row>
    <row r="38" spans="1:11" ht="18" customHeight="1">
      <c r="E38" s="91" t="s">
        <v>284</v>
      </c>
      <c r="F38" s="86"/>
      <c r="G38" s="86"/>
      <c r="H38" s="86"/>
      <c r="J38" s="305"/>
    </row>
    <row r="39" spans="1:11" ht="18" customHeight="1">
      <c r="E39" s="91" t="s">
        <v>285</v>
      </c>
      <c r="F39" s="90"/>
      <c r="J39" s="305"/>
    </row>
    <row r="40" spans="1:11" ht="18" customHeight="1">
      <c r="E40" s="112" t="s">
        <v>370</v>
      </c>
      <c r="F40" s="90"/>
      <c r="J40" s="305"/>
    </row>
    <row r="41" spans="1:11" ht="18" customHeight="1">
      <c r="E41" s="91" t="s">
        <v>371</v>
      </c>
      <c r="F41" s="90"/>
      <c r="J41" s="305"/>
    </row>
    <row r="42" spans="1:11" ht="18" customHeight="1">
      <c r="E42" s="91" t="s">
        <v>286</v>
      </c>
      <c r="F42" s="90"/>
      <c r="J42" s="305"/>
    </row>
    <row r="43" spans="1:11">
      <c r="J43" s="87"/>
    </row>
    <row r="44" spans="1:11">
      <c r="A44" s="85">
        <v>4</v>
      </c>
      <c r="B44" s="2" t="s">
        <v>278</v>
      </c>
      <c r="E44" s="39" t="s">
        <v>128</v>
      </c>
      <c r="J44" s="100" t="s">
        <v>287</v>
      </c>
    </row>
    <row r="45" spans="1:11">
      <c r="E45" s="39" t="s">
        <v>121</v>
      </c>
      <c r="J45" s="100"/>
    </row>
    <row r="46" spans="1:11">
      <c r="A46" s="2"/>
      <c r="J46" s="87"/>
    </row>
    <row r="47" spans="1:11">
      <c r="A47" s="94" t="s">
        <v>281</v>
      </c>
      <c r="B47" s="94"/>
      <c r="C47" s="95"/>
      <c r="D47" s="95"/>
      <c r="E47" s="95"/>
      <c r="F47" s="95"/>
      <c r="G47" s="95"/>
      <c r="H47" s="95"/>
      <c r="I47" s="95"/>
      <c r="J47" s="101"/>
    </row>
    <row r="48" spans="1:11">
      <c r="A48" s="85">
        <v>1</v>
      </c>
      <c r="B48" s="2" t="s">
        <v>94</v>
      </c>
      <c r="J48" s="87"/>
    </row>
    <row r="49" spans="2:11">
      <c r="C49" s="93" t="s">
        <v>49</v>
      </c>
      <c r="E49" s="298" t="s">
        <v>54</v>
      </c>
      <c r="F49" s="299"/>
      <c r="G49" s="299"/>
      <c r="H49" s="300"/>
      <c r="J49" s="309" t="s">
        <v>289</v>
      </c>
    </row>
    <row r="50" spans="2:11">
      <c r="C50" s="93" t="s">
        <v>52</v>
      </c>
      <c r="E50" s="5" t="s">
        <v>55</v>
      </c>
      <c r="F50" s="14"/>
      <c r="G50" s="14"/>
      <c r="H50" s="15"/>
      <c r="J50" s="309"/>
    </row>
    <row r="51" spans="2:11">
      <c r="C51" s="93" t="s">
        <v>50</v>
      </c>
      <c r="E51" s="19" t="s">
        <v>92</v>
      </c>
      <c r="F51" s="17"/>
      <c r="G51" s="17"/>
      <c r="H51" s="16"/>
      <c r="J51" s="309"/>
    </row>
    <row r="53" spans="2:11">
      <c r="B53" s="297"/>
      <c r="C53" s="297"/>
      <c r="D53" s="297"/>
      <c r="E53" s="297"/>
      <c r="F53" s="66"/>
      <c r="G53" s="65"/>
      <c r="H53" s="65"/>
      <c r="J53" s="37"/>
      <c r="K53" s="82"/>
    </row>
    <row r="54" spans="2:11">
      <c r="B54" s="297"/>
      <c r="C54" s="297"/>
      <c r="D54" s="297"/>
      <c r="E54" s="297"/>
      <c r="F54" s="66"/>
      <c r="G54" s="65"/>
      <c r="H54" s="65"/>
      <c r="J54" s="37"/>
      <c r="K54" s="82"/>
    </row>
    <row r="55" spans="2:11">
      <c r="B55" s="297"/>
      <c r="C55" s="297"/>
      <c r="D55" s="297"/>
      <c r="E55" s="297"/>
      <c r="F55" s="66"/>
      <c r="G55" s="65"/>
      <c r="H55" s="65"/>
      <c r="J55" s="37"/>
      <c r="K55" s="82"/>
    </row>
    <row r="56" spans="2:11">
      <c r="B56" s="297"/>
      <c r="C56" s="297"/>
      <c r="D56" s="297"/>
      <c r="E56" s="297"/>
      <c r="F56" s="66"/>
      <c r="G56" s="65"/>
      <c r="H56" s="65"/>
      <c r="J56" s="37"/>
      <c r="K56" s="83"/>
    </row>
    <row r="57" spans="2:11">
      <c r="B57" s="297"/>
      <c r="C57" s="297"/>
      <c r="D57" s="297"/>
      <c r="E57" s="297"/>
      <c r="F57" s="1"/>
      <c r="G57" s="65"/>
      <c r="H57" s="65"/>
      <c r="J57" s="37"/>
      <c r="K57" s="83"/>
    </row>
    <row r="58" spans="2:11">
      <c r="B58" s="297"/>
      <c r="C58" s="297"/>
      <c r="D58" s="297"/>
      <c r="E58" s="297"/>
      <c r="F58" s="66"/>
      <c r="G58" s="65"/>
      <c r="H58" s="65"/>
      <c r="J58" s="37"/>
      <c r="K58" s="82"/>
    </row>
    <row r="59" spans="2:11">
      <c r="J59" s="37"/>
      <c r="K59" s="82"/>
    </row>
    <row r="60" spans="2:11">
      <c r="J60" s="37"/>
      <c r="K60" s="82"/>
    </row>
    <row r="61" spans="2:11">
      <c r="J61" s="37"/>
      <c r="K61" s="82"/>
    </row>
    <row r="62" spans="2:11">
      <c r="J62" s="37"/>
      <c r="K62" s="82"/>
    </row>
    <row r="63" spans="2:11">
      <c r="J63" s="37"/>
      <c r="K63" s="4"/>
    </row>
    <row r="108" spans="1:1">
      <c r="A108" s="29"/>
    </row>
  </sheetData>
  <sheetProtection algorithmName="SHA-512" hashValue="V2z5Iax7JbyHMS5y0A1KUA1bHLSUCPozroBWMlFX89YU2GPz4EUoLe2rjUYdPLPktDDJ0SKq1MFNT6soebIA7g==" saltValue="KX/OxCmrBJfk5qe+6VQOrg==" spinCount="100000" sheet="1" formatCells="0" formatColumns="0" formatRows="0"/>
  <mergeCells count="28">
    <mergeCell ref="A3:J3"/>
    <mergeCell ref="J49:J51"/>
    <mergeCell ref="J32:J33"/>
    <mergeCell ref="E5:H5"/>
    <mergeCell ref="E7:H7"/>
    <mergeCell ref="E11:H11"/>
    <mergeCell ref="E12:H12"/>
    <mergeCell ref="E15:H15"/>
    <mergeCell ref="E16:H16"/>
    <mergeCell ref="E17:H17"/>
    <mergeCell ref="E18:H18"/>
    <mergeCell ref="E24:H24"/>
    <mergeCell ref="J11:J12"/>
    <mergeCell ref="J15:J18"/>
    <mergeCell ref="J21:J24"/>
    <mergeCell ref="E27:I27"/>
    <mergeCell ref="E49:H49"/>
    <mergeCell ref="E23:H23"/>
    <mergeCell ref="E22:H22"/>
    <mergeCell ref="E21:H21"/>
    <mergeCell ref="J36:J42"/>
    <mergeCell ref="E32:I33"/>
    <mergeCell ref="B58:E58"/>
    <mergeCell ref="B57:E57"/>
    <mergeCell ref="B56:E56"/>
    <mergeCell ref="B53:E53"/>
    <mergeCell ref="B54:E54"/>
    <mergeCell ref="B55:E55"/>
  </mergeCells>
  <dataValidations count="1">
    <dataValidation type="whole" allowBlank="1" showInputMessage="1" showErrorMessage="1" error="Entry must be the numerical CMS ID#!" sqref="E12:H12" xr:uid="{0F7F131C-74A2-459F-BF23-27B19C77FAC5}">
      <formula1>0</formula1>
      <formula2>999999999999</formula2>
    </dataValidation>
  </dataValidations>
  <hyperlinks>
    <hyperlink ref="E51" r:id="rId1" xr:uid="{BFEF5228-AD1F-421B-868A-B6A58C9C4599}"/>
    <hyperlink ref="E7" r:id="rId2" xr:uid="{9E17AD91-2730-4AB6-A88D-2774D15AF404}"/>
  </hyperlinks>
  <pageMargins left="0.7" right="0.7" top="0.75" bottom="0.75" header="0.3" footer="0.3"/>
  <pageSetup scale="57"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C885-9CDD-4CC2-80A5-175F948E414C}">
  <sheetPr codeName="Sheet10">
    <tabColor theme="9" tint="0.79998168889431442"/>
    <pageSetUpPr fitToPage="1"/>
  </sheetPr>
  <dimension ref="A1:N28"/>
  <sheetViews>
    <sheetView workbookViewId="0">
      <selection activeCell="C5" sqref="C5"/>
    </sheetView>
  </sheetViews>
  <sheetFormatPr defaultRowHeight="15"/>
  <cols>
    <col min="3" max="3" width="112.42578125" customWidth="1"/>
  </cols>
  <sheetData>
    <row r="1" spans="1:4" ht="24">
      <c r="A1" s="28" t="s">
        <v>72</v>
      </c>
    </row>
    <row r="2" spans="1:4" ht="15" customHeight="1">
      <c r="A2" s="249"/>
    </row>
    <row r="3" spans="1:4" ht="15" customHeight="1">
      <c r="A3" s="295" t="s">
        <v>393</v>
      </c>
      <c r="B3" s="92"/>
      <c r="C3" s="92"/>
    </row>
    <row r="4" spans="1:4" ht="15" customHeight="1">
      <c r="A4" s="249"/>
    </row>
    <row r="5" spans="1:4" ht="15" customHeight="1">
      <c r="A5" s="249"/>
    </row>
    <row r="6" spans="1:4" ht="18.75">
      <c r="A6" s="67" t="s">
        <v>86</v>
      </c>
      <c r="B6" s="72"/>
      <c r="C6" s="72"/>
      <c r="D6" s="72"/>
    </row>
    <row r="8" spans="1:4" ht="18.75">
      <c r="B8" s="21" t="s">
        <v>70</v>
      </c>
    </row>
    <row r="9" spans="1:4" ht="15.75" customHeight="1">
      <c r="B9" s="22" t="s">
        <v>59</v>
      </c>
    </row>
    <row r="10" spans="1:4" ht="15.75">
      <c r="B10" s="23" t="s">
        <v>60</v>
      </c>
    </row>
    <row r="11" spans="1:4" ht="15.75">
      <c r="B11" s="23" t="s">
        <v>61</v>
      </c>
    </row>
    <row r="12" spans="1:4" ht="15.75">
      <c r="B12" s="23" t="s">
        <v>62</v>
      </c>
    </row>
    <row r="13" spans="1:4" ht="15.75">
      <c r="B13" s="23" t="s">
        <v>63</v>
      </c>
    </row>
    <row r="14" spans="1:4" ht="15.75">
      <c r="B14" s="23" t="s">
        <v>64</v>
      </c>
    </row>
    <row r="15" spans="1:4" ht="15.75">
      <c r="B15" s="24" t="s">
        <v>65</v>
      </c>
    </row>
    <row r="16" spans="1:4" ht="15.75">
      <c r="B16" s="24" t="s">
        <v>66</v>
      </c>
    </row>
    <row r="17" spans="2:14" ht="15.75">
      <c r="B17" s="25"/>
    </row>
    <row r="18" spans="2:14" ht="15.75">
      <c r="B18" s="22" t="s">
        <v>93</v>
      </c>
    </row>
    <row r="19" spans="2:14" s="37" customFormat="1" ht="15.75">
      <c r="B19" s="23" t="s">
        <v>67</v>
      </c>
      <c r="C19"/>
      <c r="D19"/>
      <c r="E19"/>
      <c r="F19"/>
      <c r="G19"/>
      <c r="H19"/>
      <c r="I19"/>
      <c r="J19"/>
      <c r="K19"/>
      <c r="L19"/>
      <c r="M19"/>
      <c r="N19"/>
    </row>
    <row r="20" spans="2:14" ht="15.75">
      <c r="B20" s="23" t="s">
        <v>68</v>
      </c>
    </row>
    <row r="21" spans="2:14" s="39" customFormat="1" ht="15.75">
      <c r="B21" s="23" t="s">
        <v>69</v>
      </c>
      <c r="C21"/>
      <c r="D21"/>
      <c r="E21"/>
      <c r="F21"/>
      <c r="G21"/>
      <c r="H21"/>
      <c r="I21"/>
      <c r="J21"/>
      <c r="K21"/>
      <c r="L21"/>
      <c r="M21"/>
      <c r="N21"/>
    </row>
    <row r="22" spans="2:14" s="37" customFormat="1" ht="15.75">
      <c r="B22" s="40"/>
    </row>
    <row r="23" spans="2:14" ht="15.75">
      <c r="B23" s="23"/>
    </row>
    <row r="24" spans="2:14" s="39" customFormat="1" ht="15.75">
      <c r="B24" s="41"/>
    </row>
    <row r="25" spans="2:14" s="37" customFormat="1" ht="15.75">
      <c r="B25" s="40"/>
    </row>
    <row r="26" spans="2:14" s="39" customFormat="1" ht="15.75">
      <c r="B26" s="41"/>
    </row>
    <row r="27" spans="2:14" s="37" customFormat="1" ht="15.75">
      <c r="B27" s="40"/>
    </row>
    <row r="28" spans="2:14" ht="15.75">
      <c r="B28" s="26"/>
    </row>
  </sheetData>
  <sheetProtection algorithmName="SHA-512" hashValue="YQ43vlOn0C/n0lOVZhImg0xo7/I5il+x5ewhIze3FfdN2zw3x3oGlKIeUY80EwWbA8euA1W+dl3S/8ZoMFO6YQ==" saltValue="YbxjGCTE3tXxcaotrB4vqg==" spinCount="100000" sheet="1" formatCells="0" formatColumns="0" formatRows="0"/>
  <pageMargins left="0.7" right="0.7" top="0.75" bottom="0.75" header="0.3" footer="0.3"/>
  <pageSetup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E8AA-89AF-461D-B61F-282C9E57DD19}">
  <sheetPr>
    <tabColor theme="9" tint="0.79998168889431442"/>
    <pageSetUpPr fitToPage="1"/>
  </sheetPr>
  <dimension ref="A1:J216"/>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A2" sqref="A2"/>
    </sheetView>
  </sheetViews>
  <sheetFormatPr defaultRowHeight="15"/>
  <cols>
    <col min="1" max="2" width="11" style="1" customWidth="1"/>
    <col min="3" max="3" width="18.28515625" style="1" bestFit="1" customWidth="1"/>
    <col min="4" max="4" width="58.140625" customWidth="1"/>
    <col min="5" max="5" width="7.7109375" customWidth="1"/>
    <col min="6" max="6" width="7.7109375" hidden="1" customWidth="1"/>
    <col min="7" max="7" width="20.7109375" style="10" hidden="1" customWidth="1"/>
    <col min="8" max="8" width="3.28515625" style="10" hidden="1" customWidth="1"/>
    <col min="9" max="9" width="52.42578125" style="10" hidden="1" customWidth="1"/>
    <col min="10" max="10" width="12.42578125" customWidth="1"/>
  </cols>
  <sheetData>
    <row r="1" spans="1:10" ht="21">
      <c r="A1" s="70" t="s">
        <v>395</v>
      </c>
    </row>
    <row r="2" spans="1:10">
      <c r="D2" s="4"/>
    </row>
    <row r="3" spans="1:10">
      <c r="A3" s="279" t="s">
        <v>394</v>
      </c>
      <c r="B3" s="280"/>
      <c r="C3" s="280"/>
      <c r="D3" s="89"/>
    </row>
    <row r="4" spans="1:10">
      <c r="D4" s="37"/>
    </row>
    <row r="5" spans="1:10">
      <c r="A5" s="246" t="s">
        <v>215</v>
      </c>
      <c r="B5" s="246" t="s">
        <v>335</v>
      </c>
      <c r="C5" s="246" t="s">
        <v>399</v>
      </c>
      <c r="D5" s="246" t="s">
        <v>216</v>
      </c>
      <c r="E5" s="31"/>
      <c r="F5" s="127" t="s">
        <v>323</v>
      </c>
      <c r="G5" s="119" t="s">
        <v>335</v>
      </c>
      <c r="H5" s="119" t="s">
        <v>336</v>
      </c>
      <c r="I5" s="119" t="s">
        <v>1</v>
      </c>
    </row>
    <row r="6" spans="1:10">
      <c r="A6" s="409">
        <v>1</v>
      </c>
      <c r="B6" s="409" t="s">
        <v>334</v>
      </c>
      <c r="C6" s="410" t="s">
        <v>243</v>
      </c>
      <c r="D6" s="411" t="s">
        <v>244</v>
      </c>
      <c r="E6" s="116"/>
      <c r="F6" s="116">
        <v>1</v>
      </c>
      <c r="G6" s="120" t="s">
        <v>243</v>
      </c>
      <c r="H6" s="118" t="s">
        <v>334</v>
      </c>
      <c r="I6" s="124" t="s">
        <v>244</v>
      </c>
    </row>
    <row r="7" spans="1:10" ht="15.75">
      <c r="A7" s="409">
        <v>2</v>
      </c>
      <c r="B7" s="409" t="s">
        <v>333</v>
      </c>
      <c r="C7" s="412" t="s">
        <v>228</v>
      </c>
      <c r="D7" s="411" t="s">
        <v>5</v>
      </c>
      <c r="E7" s="116"/>
      <c r="F7" s="116">
        <v>2</v>
      </c>
      <c r="G7" s="118" t="s">
        <v>228</v>
      </c>
      <c r="H7" s="118" t="s">
        <v>333</v>
      </c>
      <c r="I7" s="121" t="s">
        <v>5</v>
      </c>
      <c r="J7" s="117"/>
    </row>
    <row r="8" spans="1:10" ht="15.75">
      <c r="A8" s="409">
        <v>3</v>
      </c>
      <c r="B8" s="409" t="s">
        <v>333</v>
      </c>
      <c r="C8" s="412" t="s">
        <v>228</v>
      </c>
      <c r="D8" s="411" t="s">
        <v>129</v>
      </c>
      <c r="E8" s="116"/>
      <c r="F8" s="116">
        <f>F7+1</f>
        <v>3</v>
      </c>
      <c r="G8" s="118" t="s">
        <v>228</v>
      </c>
      <c r="H8" s="118" t="s">
        <v>333</v>
      </c>
      <c r="I8" s="121" t="s">
        <v>129</v>
      </c>
      <c r="J8" s="117"/>
    </row>
    <row r="9" spans="1:10" ht="15.75">
      <c r="A9" s="409">
        <v>4</v>
      </c>
      <c r="B9" s="409" t="s">
        <v>334</v>
      </c>
      <c r="C9" s="410" t="s">
        <v>243</v>
      </c>
      <c r="D9" s="411" t="s">
        <v>246</v>
      </c>
      <c r="E9" s="116"/>
      <c r="F9" s="116">
        <f t="shared" ref="F9:F72" si="0">F8+1</f>
        <v>4</v>
      </c>
      <c r="G9" s="120" t="s">
        <v>243</v>
      </c>
      <c r="H9" s="118" t="s">
        <v>334</v>
      </c>
      <c r="I9" s="124" t="s">
        <v>246</v>
      </c>
      <c r="J9" s="117"/>
    </row>
    <row r="10" spans="1:10" ht="15.75">
      <c r="A10" s="409">
        <v>5</v>
      </c>
      <c r="B10" s="409" t="s">
        <v>334</v>
      </c>
      <c r="C10" s="410" t="s">
        <v>243</v>
      </c>
      <c r="D10" s="411" t="s">
        <v>130</v>
      </c>
      <c r="E10" s="116"/>
      <c r="F10" s="116">
        <f t="shared" si="0"/>
        <v>5</v>
      </c>
      <c r="G10" s="120" t="s">
        <v>243</v>
      </c>
      <c r="H10" s="118" t="s">
        <v>334</v>
      </c>
      <c r="I10" s="121" t="s">
        <v>130</v>
      </c>
      <c r="J10" s="117"/>
    </row>
    <row r="11" spans="1:10" ht="15.75">
      <c r="A11" s="409">
        <v>6</v>
      </c>
      <c r="B11" s="409" t="s">
        <v>334</v>
      </c>
      <c r="C11" s="410" t="s">
        <v>243</v>
      </c>
      <c r="D11" s="411" t="s">
        <v>131</v>
      </c>
      <c r="E11" s="116"/>
      <c r="F11" s="116">
        <f t="shared" si="0"/>
        <v>6</v>
      </c>
      <c r="G11" s="120" t="s">
        <v>243</v>
      </c>
      <c r="H11" s="118" t="s">
        <v>334</v>
      </c>
      <c r="I11" s="121" t="s">
        <v>131</v>
      </c>
      <c r="J11" s="117"/>
    </row>
    <row r="12" spans="1:10" ht="15.75">
      <c r="A12" s="409">
        <v>7</v>
      </c>
      <c r="B12" s="409" t="s">
        <v>334</v>
      </c>
      <c r="C12" s="410" t="s">
        <v>243</v>
      </c>
      <c r="D12" s="411" t="s">
        <v>132</v>
      </c>
      <c r="E12" s="116"/>
      <c r="F12" s="116">
        <f t="shared" si="0"/>
        <v>7</v>
      </c>
      <c r="G12" s="120" t="s">
        <v>243</v>
      </c>
      <c r="H12" s="118" t="s">
        <v>334</v>
      </c>
      <c r="I12" s="121" t="s">
        <v>132</v>
      </c>
      <c r="J12" s="117"/>
    </row>
    <row r="13" spans="1:10" ht="15.75">
      <c r="A13" s="409">
        <v>8</v>
      </c>
      <c r="B13" s="409" t="s">
        <v>334</v>
      </c>
      <c r="C13" s="410" t="s">
        <v>243</v>
      </c>
      <c r="D13" s="411" t="s">
        <v>133</v>
      </c>
      <c r="E13" s="116"/>
      <c r="F13" s="116">
        <f t="shared" si="0"/>
        <v>8</v>
      </c>
      <c r="G13" s="120" t="s">
        <v>243</v>
      </c>
      <c r="H13" s="118" t="s">
        <v>334</v>
      </c>
      <c r="I13" s="121" t="s">
        <v>133</v>
      </c>
      <c r="J13" s="117"/>
    </row>
    <row r="14" spans="1:10" ht="15.75">
      <c r="A14" s="409">
        <v>9</v>
      </c>
      <c r="B14" s="409" t="s">
        <v>334</v>
      </c>
      <c r="C14" s="410" t="s">
        <v>243</v>
      </c>
      <c r="D14" s="411" t="s">
        <v>134</v>
      </c>
      <c r="E14" s="116"/>
      <c r="F14" s="116">
        <f t="shared" si="0"/>
        <v>9</v>
      </c>
      <c r="G14" s="120" t="s">
        <v>243</v>
      </c>
      <c r="H14" s="118" t="s">
        <v>334</v>
      </c>
      <c r="I14" s="121" t="s">
        <v>134</v>
      </c>
      <c r="J14" s="117"/>
    </row>
    <row r="15" spans="1:10" ht="15.75">
      <c r="A15" s="409">
        <v>10</v>
      </c>
      <c r="B15" s="409" t="s">
        <v>334</v>
      </c>
      <c r="C15" s="410" t="s">
        <v>243</v>
      </c>
      <c r="D15" s="413" t="s">
        <v>135</v>
      </c>
      <c r="E15" s="116"/>
      <c r="F15" s="116">
        <f t="shared" si="0"/>
        <v>10</v>
      </c>
      <c r="G15" s="120" t="s">
        <v>243</v>
      </c>
      <c r="H15" s="118" t="s">
        <v>334</v>
      </c>
      <c r="I15" s="121" t="s">
        <v>135</v>
      </c>
      <c r="J15" s="117"/>
    </row>
    <row r="16" spans="1:10" ht="15.75">
      <c r="A16" s="409">
        <v>11</v>
      </c>
      <c r="B16" s="409" t="s">
        <v>334</v>
      </c>
      <c r="C16" s="410" t="s">
        <v>243</v>
      </c>
      <c r="D16" s="411" t="s">
        <v>245</v>
      </c>
      <c r="E16" s="116"/>
      <c r="F16" s="116">
        <f t="shared" si="0"/>
        <v>11</v>
      </c>
      <c r="G16" s="120" t="s">
        <v>243</v>
      </c>
      <c r="H16" s="118" t="s">
        <v>334</v>
      </c>
      <c r="I16" s="124" t="s">
        <v>245</v>
      </c>
      <c r="J16" s="117"/>
    </row>
    <row r="17" spans="1:10" ht="15.75">
      <c r="A17" s="409">
        <v>12</v>
      </c>
      <c r="B17" s="409" t="s">
        <v>334</v>
      </c>
      <c r="C17" s="410" t="s">
        <v>243</v>
      </c>
      <c r="D17" s="411" t="s">
        <v>6</v>
      </c>
      <c r="E17" s="116"/>
      <c r="F17" s="116">
        <f t="shared" si="0"/>
        <v>12</v>
      </c>
      <c r="G17" s="120" t="s">
        <v>243</v>
      </c>
      <c r="H17" s="118" t="s">
        <v>334</v>
      </c>
      <c r="I17" s="121" t="s">
        <v>6</v>
      </c>
      <c r="J17" s="117"/>
    </row>
    <row r="18" spans="1:10" ht="15.75">
      <c r="A18" s="409">
        <v>13</v>
      </c>
      <c r="B18" s="409" t="s">
        <v>333</v>
      </c>
      <c r="C18" s="412" t="s">
        <v>228</v>
      </c>
      <c r="D18" s="413" t="s">
        <v>136</v>
      </c>
      <c r="E18" s="116"/>
      <c r="F18" s="116">
        <f t="shared" si="0"/>
        <v>13</v>
      </c>
      <c r="G18" s="118" t="s">
        <v>228</v>
      </c>
      <c r="H18" s="118" t="s">
        <v>333</v>
      </c>
      <c r="I18" s="121" t="s">
        <v>136</v>
      </c>
      <c r="J18" s="117"/>
    </row>
    <row r="19" spans="1:10" ht="15.75">
      <c r="A19" s="409">
        <v>14</v>
      </c>
      <c r="B19" s="409" t="s">
        <v>334</v>
      </c>
      <c r="C19" s="410" t="s">
        <v>243</v>
      </c>
      <c r="D19" s="411" t="s">
        <v>7</v>
      </c>
      <c r="E19" s="116"/>
      <c r="F19" s="116">
        <f t="shared" si="0"/>
        <v>14</v>
      </c>
      <c r="G19" s="120" t="s">
        <v>243</v>
      </c>
      <c r="H19" s="118" t="s">
        <v>334</v>
      </c>
      <c r="I19" s="121" t="s">
        <v>7</v>
      </c>
      <c r="J19" s="117"/>
    </row>
    <row r="20" spans="1:10" ht="15.75">
      <c r="A20" s="409">
        <v>15</v>
      </c>
      <c r="B20" s="409" t="s">
        <v>334</v>
      </c>
      <c r="C20" s="410" t="s">
        <v>243</v>
      </c>
      <c r="D20" s="411" t="s">
        <v>137</v>
      </c>
      <c r="E20" s="116"/>
      <c r="F20" s="116">
        <f t="shared" si="0"/>
        <v>15</v>
      </c>
      <c r="G20" s="120" t="s">
        <v>243</v>
      </c>
      <c r="H20" s="118" t="s">
        <v>334</v>
      </c>
      <c r="I20" s="121" t="s">
        <v>137</v>
      </c>
      <c r="J20" s="117"/>
    </row>
    <row r="21" spans="1:10" ht="15.75">
      <c r="A21" s="409">
        <v>16</v>
      </c>
      <c r="B21" s="409" t="s">
        <v>332</v>
      </c>
      <c r="C21" s="412" t="s">
        <v>217</v>
      </c>
      <c r="D21" s="411" t="s">
        <v>138</v>
      </c>
      <c r="E21" s="116"/>
      <c r="F21" s="116">
        <f t="shared" si="0"/>
        <v>16</v>
      </c>
      <c r="G21" s="118" t="s">
        <v>217</v>
      </c>
      <c r="H21" s="118" t="s">
        <v>332</v>
      </c>
      <c r="I21" s="120" t="s">
        <v>138</v>
      </c>
      <c r="J21" s="117"/>
    </row>
    <row r="22" spans="1:10" ht="15.75">
      <c r="A22" s="409">
        <v>17</v>
      </c>
      <c r="B22" s="409" t="s">
        <v>332</v>
      </c>
      <c r="C22" s="412" t="s">
        <v>217</v>
      </c>
      <c r="D22" s="411" t="s">
        <v>139</v>
      </c>
      <c r="E22" s="116"/>
      <c r="F22" s="116">
        <f t="shared" si="0"/>
        <v>17</v>
      </c>
      <c r="G22" s="118" t="s">
        <v>217</v>
      </c>
      <c r="H22" s="118" t="s">
        <v>332</v>
      </c>
      <c r="I22" s="120" t="s">
        <v>139</v>
      </c>
      <c r="J22" s="117"/>
    </row>
    <row r="23" spans="1:10" ht="15.75">
      <c r="A23" s="409">
        <v>18</v>
      </c>
      <c r="B23" s="409" t="s">
        <v>332</v>
      </c>
      <c r="C23" s="412" t="s">
        <v>217</v>
      </c>
      <c r="D23" s="411" t="s">
        <v>140</v>
      </c>
      <c r="E23" s="116"/>
      <c r="F23" s="116">
        <f t="shared" si="0"/>
        <v>18</v>
      </c>
      <c r="G23" s="118" t="s">
        <v>217</v>
      </c>
      <c r="H23" s="118" t="s">
        <v>332</v>
      </c>
      <c r="I23" s="120" t="s">
        <v>140</v>
      </c>
      <c r="J23" s="117"/>
    </row>
    <row r="24" spans="1:10" ht="15.75">
      <c r="A24" s="409">
        <v>19</v>
      </c>
      <c r="B24" s="409" t="s">
        <v>332</v>
      </c>
      <c r="C24" s="412" t="s">
        <v>217</v>
      </c>
      <c r="D24" s="411" t="s">
        <v>141</v>
      </c>
      <c r="E24" s="116"/>
      <c r="F24" s="116">
        <f t="shared" si="0"/>
        <v>19</v>
      </c>
      <c r="G24" s="118" t="s">
        <v>217</v>
      </c>
      <c r="H24" s="118" t="s">
        <v>332</v>
      </c>
      <c r="I24" s="120" t="s">
        <v>141</v>
      </c>
      <c r="J24" s="117"/>
    </row>
    <row r="25" spans="1:10" ht="15.75">
      <c r="A25" s="409">
        <v>20</v>
      </c>
      <c r="B25" s="409" t="s">
        <v>332</v>
      </c>
      <c r="C25" s="412" t="s">
        <v>217</v>
      </c>
      <c r="D25" s="411" t="s">
        <v>142</v>
      </c>
      <c r="E25" s="116"/>
      <c r="F25" s="116">
        <f t="shared" si="0"/>
        <v>20</v>
      </c>
      <c r="G25" s="118" t="s">
        <v>217</v>
      </c>
      <c r="H25" s="118" t="s">
        <v>332</v>
      </c>
      <c r="I25" s="120" t="s">
        <v>142</v>
      </c>
      <c r="J25" s="117"/>
    </row>
    <row r="26" spans="1:10" ht="15.75">
      <c r="A26" s="409">
        <v>21</v>
      </c>
      <c r="B26" s="409" t="s">
        <v>334</v>
      </c>
      <c r="C26" s="410" t="s">
        <v>243</v>
      </c>
      <c r="D26" s="411" t="s">
        <v>8</v>
      </c>
      <c r="E26" s="116"/>
      <c r="F26" s="116">
        <f t="shared" si="0"/>
        <v>21</v>
      </c>
      <c r="G26" s="120" t="s">
        <v>243</v>
      </c>
      <c r="H26" s="118" t="s">
        <v>334</v>
      </c>
      <c r="I26" s="121" t="s">
        <v>8</v>
      </c>
      <c r="J26" s="117"/>
    </row>
    <row r="27" spans="1:10" ht="15.75">
      <c r="A27" s="409">
        <v>22</v>
      </c>
      <c r="B27" s="409" t="s">
        <v>334</v>
      </c>
      <c r="C27" s="410" t="s">
        <v>243</v>
      </c>
      <c r="D27" s="411" t="s">
        <v>143</v>
      </c>
      <c r="E27" s="116"/>
      <c r="F27" s="116">
        <f t="shared" si="0"/>
        <v>22</v>
      </c>
      <c r="G27" s="120" t="s">
        <v>243</v>
      </c>
      <c r="H27" s="118" t="s">
        <v>334</v>
      </c>
      <c r="I27" s="121" t="s">
        <v>143</v>
      </c>
      <c r="J27" s="117"/>
    </row>
    <row r="28" spans="1:10" ht="15.75">
      <c r="A28" s="409">
        <v>23</v>
      </c>
      <c r="B28" s="409" t="s">
        <v>334</v>
      </c>
      <c r="C28" s="410" t="s">
        <v>243</v>
      </c>
      <c r="D28" s="411" t="s">
        <v>144</v>
      </c>
      <c r="E28" s="116"/>
      <c r="F28" s="116">
        <f t="shared" si="0"/>
        <v>23</v>
      </c>
      <c r="G28" s="120" t="s">
        <v>243</v>
      </c>
      <c r="H28" s="118" t="s">
        <v>334</v>
      </c>
      <c r="I28" s="121" t="s">
        <v>144</v>
      </c>
      <c r="J28" s="117"/>
    </row>
    <row r="29" spans="1:10" ht="15.75">
      <c r="A29" s="409">
        <v>24</v>
      </c>
      <c r="B29" s="409" t="s">
        <v>332</v>
      </c>
      <c r="C29" s="412" t="s">
        <v>217</v>
      </c>
      <c r="D29" s="411" t="s">
        <v>145</v>
      </c>
      <c r="E29" s="116"/>
      <c r="F29" s="116">
        <f t="shared" si="0"/>
        <v>24</v>
      </c>
      <c r="G29" s="118" t="s">
        <v>217</v>
      </c>
      <c r="H29" s="118" t="s">
        <v>332</v>
      </c>
      <c r="I29" s="120" t="s">
        <v>145</v>
      </c>
      <c r="J29" s="117"/>
    </row>
    <row r="30" spans="1:10" ht="15.75">
      <c r="A30" s="409">
        <v>25</v>
      </c>
      <c r="B30" s="409" t="s">
        <v>334</v>
      </c>
      <c r="C30" s="410" t="s">
        <v>243</v>
      </c>
      <c r="D30" s="411" t="s">
        <v>9</v>
      </c>
      <c r="E30" s="116"/>
      <c r="F30" s="116">
        <f t="shared" si="0"/>
        <v>25</v>
      </c>
      <c r="G30" s="120" t="s">
        <v>243</v>
      </c>
      <c r="H30" s="118" t="s">
        <v>334</v>
      </c>
      <c r="I30" s="121" t="s">
        <v>9</v>
      </c>
      <c r="J30" s="117"/>
    </row>
    <row r="31" spans="1:10" ht="15.75">
      <c r="A31" s="409">
        <v>26</v>
      </c>
      <c r="B31" s="409" t="s">
        <v>334</v>
      </c>
      <c r="C31" s="410" t="s">
        <v>243</v>
      </c>
      <c r="D31" s="411" t="s">
        <v>146</v>
      </c>
      <c r="E31" s="116"/>
      <c r="F31" s="116">
        <f t="shared" si="0"/>
        <v>26</v>
      </c>
      <c r="G31" s="120" t="s">
        <v>243</v>
      </c>
      <c r="H31" s="118" t="s">
        <v>334</v>
      </c>
      <c r="I31" s="121" t="s">
        <v>146</v>
      </c>
      <c r="J31" s="117"/>
    </row>
    <row r="32" spans="1:10" ht="15.75">
      <c r="A32" s="409">
        <v>27</v>
      </c>
      <c r="B32" s="409" t="s">
        <v>332</v>
      </c>
      <c r="C32" s="412" t="s">
        <v>217</v>
      </c>
      <c r="D32" s="411" t="s">
        <v>218</v>
      </c>
      <c r="E32" s="116"/>
      <c r="F32" s="116">
        <f t="shared" si="0"/>
        <v>27</v>
      </c>
      <c r="G32" s="118" t="s">
        <v>217</v>
      </c>
      <c r="H32" s="118" t="s">
        <v>332</v>
      </c>
      <c r="I32" s="125" t="s">
        <v>218</v>
      </c>
      <c r="J32" s="117"/>
    </row>
    <row r="33" spans="1:10" ht="15.75">
      <c r="A33" s="409">
        <v>28</v>
      </c>
      <c r="B33" s="409" t="s">
        <v>332</v>
      </c>
      <c r="C33" s="412" t="s">
        <v>217</v>
      </c>
      <c r="D33" s="411" t="s">
        <v>220</v>
      </c>
      <c r="E33" s="116"/>
      <c r="F33" s="116">
        <f t="shared" si="0"/>
        <v>28</v>
      </c>
      <c r="G33" s="118" t="s">
        <v>217</v>
      </c>
      <c r="H33" s="118" t="s">
        <v>332</v>
      </c>
      <c r="I33" s="125" t="s">
        <v>220</v>
      </c>
      <c r="J33" s="117"/>
    </row>
    <row r="34" spans="1:10" ht="15.75">
      <c r="A34" s="409">
        <v>29</v>
      </c>
      <c r="B34" s="409" t="s">
        <v>332</v>
      </c>
      <c r="C34" s="412" t="s">
        <v>217</v>
      </c>
      <c r="D34" s="411" t="s">
        <v>222</v>
      </c>
      <c r="E34" s="116"/>
      <c r="F34" s="116">
        <f t="shared" si="0"/>
        <v>29</v>
      </c>
      <c r="G34" s="118" t="s">
        <v>217</v>
      </c>
      <c r="H34" s="118" t="s">
        <v>332</v>
      </c>
      <c r="I34" s="125" t="s">
        <v>222</v>
      </c>
      <c r="J34" s="117"/>
    </row>
    <row r="35" spans="1:10" ht="15.75">
      <c r="A35" s="409">
        <v>30</v>
      </c>
      <c r="B35" s="409" t="s">
        <v>332</v>
      </c>
      <c r="C35" s="412" t="s">
        <v>217</v>
      </c>
      <c r="D35" s="411" t="s">
        <v>224</v>
      </c>
      <c r="E35" s="116"/>
      <c r="F35" s="116">
        <f t="shared" si="0"/>
        <v>30</v>
      </c>
      <c r="G35" s="118" t="s">
        <v>217</v>
      </c>
      <c r="H35" s="118" t="s">
        <v>332</v>
      </c>
      <c r="I35" s="125" t="s">
        <v>224</v>
      </c>
      <c r="J35" s="117"/>
    </row>
    <row r="36" spans="1:10" ht="15.75">
      <c r="A36" s="409">
        <v>31</v>
      </c>
      <c r="B36" s="409" t="s">
        <v>332</v>
      </c>
      <c r="C36" s="412" t="s">
        <v>217</v>
      </c>
      <c r="D36" s="411" t="s">
        <v>226</v>
      </c>
      <c r="E36" s="116"/>
      <c r="F36" s="116">
        <f t="shared" si="0"/>
        <v>31</v>
      </c>
      <c r="G36" s="118" t="s">
        <v>217</v>
      </c>
      <c r="H36" s="118" t="s">
        <v>332</v>
      </c>
      <c r="I36" s="125" t="s">
        <v>226</v>
      </c>
      <c r="J36" s="117"/>
    </row>
    <row r="37" spans="1:10" ht="15.75">
      <c r="A37" s="409">
        <v>32</v>
      </c>
      <c r="B37" s="409" t="s">
        <v>334</v>
      </c>
      <c r="C37" s="410" t="s">
        <v>243</v>
      </c>
      <c r="D37" s="411" t="s">
        <v>10</v>
      </c>
      <c r="E37" s="116"/>
      <c r="F37" s="116">
        <f t="shared" si="0"/>
        <v>32</v>
      </c>
      <c r="G37" s="120" t="s">
        <v>243</v>
      </c>
      <c r="H37" s="118" t="s">
        <v>334</v>
      </c>
      <c r="I37" s="121" t="s">
        <v>10</v>
      </c>
      <c r="J37" s="117"/>
    </row>
    <row r="38" spans="1:10" ht="15.75">
      <c r="A38" s="409">
        <v>33</v>
      </c>
      <c r="B38" s="409" t="s">
        <v>332</v>
      </c>
      <c r="C38" s="412" t="s">
        <v>217</v>
      </c>
      <c r="D38" s="411" t="s">
        <v>147</v>
      </c>
      <c r="E38" s="116"/>
      <c r="F38" s="116">
        <f t="shared" si="0"/>
        <v>33</v>
      </c>
      <c r="G38" s="118" t="s">
        <v>217</v>
      </c>
      <c r="H38" s="118" t="s">
        <v>332</v>
      </c>
      <c r="I38" s="120" t="s">
        <v>147</v>
      </c>
      <c r="J38" s="117"/>
    </row>
    <row r="39" spans="1:10" ht="15.75">
      <c r="A39" s="409">
        <v>34</v>
      </c>
      <c r="B39" s="409" t="s">
        <v>332</v>
      </c>
      <c r="C39" s="412" t="s">
        <v>217</v>
      </c>
      <c r="D39" s="411" t="s">
        <v>148</v>
      </c>
      <c r="E39" s="116"/>
      <c r="F39" s="116">
        <f t="shared" si="0"/>
        <v>34</v>
      </c>
      <c r="G39" s="118" t="s">
        <v>217</v>
      </c>
      <c r="H39" s="118" t="s">
        <v>332</v>
      </c>
      <c r="I39" s="120" t="s">
        <v>148</v>
      </c>
      <c r="J39" s="117"/>
    </row>
    <row r="40" spans="1:10" ht="15.75">
      <c r="A40" s="409">
        <v>35</v>
      </c>
      <c r="B40" s="409" t="s">
        <v>334</v>
      </c>
      <c r="C40" s="410" t="s">
        <v>243</v>
      </c>
      <c r="D40" s="411" t="s">
        <v>11</v>
      </c>
      <c r="E40" s="116"/>
      <c r="F40" s="116">
        <f t="shared" si="0"/>
        <v>35</v>
      </c>
      <c r="G40" s="120" t="s">
        <v>243</v>
      </c>
      <c r="H40" s="118" t="s">
        <v>334</v>
      </c>
      <c r="I40" s="121" t="s">
        <v>11</v>
      </c>
      <c r="J40" s="117"/>
    </row>
    <row r="41" spans="1:10" ht="15.75">
      <c r="A41" s="409">
        <v>36</v>
      </c>
      <c r="B41" s="409" t="s">
        <v>334</v>
      </c>
      <c r="C41" s="410" t="s">
        <v>243</v>
      </c>
      <c r="D41" s="411" t="s">
        <v>12</v>
      </c>
      <c r="E41" s="116"/>
      <c r="F41" s="116">
        <f t="shared" si="0"/>
        <v>36</v>
      </c>
      <c r="G41" s="120" t="s">
        <v>243</v>
      </c>
      <c r="H41" s="118" t="s">
        <v>334</v>
      </c>
      <c r="I41" s="121" t="s">
        <v>12</v>
      </c>
      <c r="J41" s="117"/>
    </row>
    <row r="42" spans="1:10" ht="15.75">
      <c r="A42" s="409">
        <v>37</v>
      </c>
      <c r="B42" s="409" t="s">
        <v>334</v>
      </c>
      <c r="C42" s="410" t="s">
        <v>243</v>
      </c>
      <c r="D42" s="411" t="s">
        <v>149</v>
      </c>
      <c r="E42" s="116"/>
      <c r="F42" s="116">
        <f t="shared" si="0"/>
        <v>37</v>
      </c>
      <c r="G42" s="120" t="s">
        <v>243</v>
      </c>
      <c r="H42" s="118" t="s">
        <v>334</v>
      </c>
      <c r="I42" s="121" t="s">
        <v>149</v>
      </c>
      <c r="J42" s="117"/>
    </row>
    <row r="43" spans="1:10" ht="15.75">
      <c r="A43" s="409">
        <v>38</v>
      </c>
      <c r="B43" s="409" t="s">
        <v>334</v>
      </c>
      <c r="C43" s="410" t="s">
        <v>243</v>
      </c>
      <c r="D43" s="411" t="s">
        <v>150</v>
      </c>
      <c r="E43" s="116"/>
      <c r="F43" s="116">
        <f t="shared" si="0"/>
        <v>38</v>
      </c>
      <c r="G43" s="120" t="s">
        <v>243</v>
      </c>
      <c r="H43" s="118" t="s">
        <v>334</v>
      </c>
      <c r="I43" s="121" t="s">
        <v>150</v>
      </c>
      <c r="J43" s="117"/>
    </row>
    <row r="44" spans="1:10" ht="15.75">
      <c r="A44" s="409">
        <v>39</v>
      </c>
      <c r="B44" s="409" t="s">
        <v>334</v>
      </c>
      <c r="C44" s="410" t="s">
        <v>243</v>
      </c>
      <c r="D44" s="411" t="s">
        <v>151</v>
      </c>
      <c r="E44" s="116"/>
      <c r="F44" s="116">
        <f t="shared" si="0"/>
        <v>39</v>
      </c>
      <c r="G44" s="120" t="s">
        <v>243</v>
      </c>
      <c r="H44" s="118" t="s">
        <v>334</v>
      </c>
      <c r="I44" s="121" t="s">
        <v>151</v>
      </c>
      <c r="J44" s="117"/>
    </row>
    <row r="45" spans="1:10" ht="15.75">
      <c r="A45" s="409">
        <v>40</v>
      </c>
      <c r="B45" s="409" t="s">
        <v>334</v>
      </c>
      <c r="C45" s="410" t="s">
        <v>243</v>
      </c>
      <c r="D45" s="411" t="s">
        <v>152</v>
      </c>
      <c r="E45" s="116"/>
      <c r="F45" s="116">
        <f t="shared" si="0"/>
        <v>40</v>
      </c>
      <c r="G45" s="120" t="s">
        <v>243</v>
      </c>
      <c r="H45" s="118" t="s">
        <v>334</v>
      </c>
      <c r="I45" s="121" t="s">
        <v>152</v>
      </c>
      <c r="J45" s="117"/>
    </row>
    <row r="46" spans="1:10" ht="15.75">
      <c r="A46" s="409">
        <v>41</v>
      </c>
      <c r="B46" s="409" t="s">
        <v>332</v>
      </c>
      <c r="C46" s="412" t="s">
        <v>217</v>
      </c>
      <c r="D46" s="411" t="s">
        <v>153</v>
      </c>
      <c r="E46" s="116"/>
      <c r="F46" s="116">
        <f t="shared" si="0"/>
        <v>41</v>
      </c>
      <c r="G46" s="118" t="s">
        <v>217</v>
      </c>
      <c r="H46" s="118" t="s">
        <v>332</v>
      </c>
      <c r="I46" s="120" t="s">
        <v>153</v>
      </c>
      <c r="J46" s="117"/>
    </row>
    <row r="47" spans="1:10" ht="15.75">
      <c r="A47" s="409">
        <v>42</v>
      </c>
      <c r="B47" s="409" t="s">
        <v>334</v>
      </c>
      <c r="C47" s="410" t="s">
        <v>243</v>
      </c>
      <c r="D47" s="411" t="s">
        <v>154</v>
      </c>
      <c r="E47" s="116"/>
      <c r="F47" s="116">
        <f t="shared" si="0"/>
        <v>42</v>
      </c>
      <c r="G47" s="120" t="s">
        <v>243</v>
      </c>
      <c r="H47" s="118" t="s">
        <v>334</v>
      </c>
      <c r="I47" s="121" t="s">
        <v>154</v>
      </c>
      <c r="J47" s="117"/>
    </row>
    <row r="48" spans="1:10" ht="15.75">
      <c r="A48" s="409">
        <v>43</v>
      </c>
      <c r="B48" s="409" t="s">
        <v>334</v>
      </c>
      <c r="C48" s="410" t="s">
        <v>243</v>
      </c>
      <c r="D48" s="411" t="s">
        <v>155</v>
      </c>
      <c r="E48" s="116"/>
      <c r="F48" s="116">
        <f t="shared" si="0"/>
        <v>43</v>
      </c>
      <c r="G48" s="120" t="s">
        <v>243</v>
      </c>
      <c r="H48" s="118" t="s">
        <v>334</v>
      </c>
      <c r="I48" s="121" t="s">
        <v>155</v>
      </c>
      <c r="J48" s="117"/>
    </row>
    <row r="49" spans="1:9">
      <c r="A49" s="409">
        <v>44</v>
      </c>
      <c r="B49" s="409" t="s">
        <v>334</v>
      </c>
      <c r="C49" s="410" t="s">
        <v>243</v>
      </c>
      <c r="D49" s="411" t="s">
        <v>156</v>
      </c>
      <c r="E49" s="116"/>
      <c r="F49" s="116">
        <f t="shared" si="0"/>
        <v>44</v>
      </c>
      <c r="G49" s="120" t="s">
        <v>243</v>
      </c>
      <c r="H49" s="118" t="s">
        <v>334</v>
      </c>
      <c r="I49" s="121" t="s">
        <v>156</v>
      </c>
    </row>
    <row r="50" spans="1:9">
      <c r="A50" s="409">
        <v>45</v>
      </c>
      <c r="B50" s="409" t="s">
        <v>332</v>
      </c>
      <c r="C50" s="412" t="s">
        <v>217</v>
      </c>
      <c r="D50" s="411" t="s">
        <v>157</v>
      </c>
      <c r="E50" s="116"/>
      <c r="F50" s="116">
        <f t="shared" si="0"/>
        <v>45</v>
      </c>
      <c r="G50" s="118" t="s">
        <v>217</v>
      </c>
      <c r="H50" s="118" t="s">
        <v>332</v>
      </c>
      <c r="I50" s="120" t="s">
        <v>157</v>
      </c>
    </row>
    <row r="51" spans="1:9">
      <c r="A51" s="409">
        <v>46</v>
      </c>
      <c r="B51" s="409" t="s">
        <v>334</v>
      </c>
      <c r="C51" s="410" t="s">
        <v>243</v>
      </c>
      <c r="D51" s="411" t="s">
        <v>158</v>
      </c>
      <c r="E51" s="116"/>
      <c r="F51" s="116">
        <f t="shared" si="0"/>
        <v>46</v>
      </c>
      <c r="G51" s="120" t="s">
        <v>243</v>
      </c>
      <c r="H51" s="118" t="s">
        <v>334</v>
      </c>
      <c r="I51" s="121" t="s">
        <v>158</v>
      </c>
    </row>
    <row r="52" spans="1:9">
      <c r="A52" s="409">
        <v>47</v>
      </c>
      <c r="B52" s="409" t="s">
        <v>333</v>
      </c>
      <c r="C52" s="412" t="s">
        <v>228</v>
      </c>
      <c r="D52" s="411" t="s">
        <v>13</v>
      </c>
      <c r="E52" s="116"/>
      <c r="F52" s="116">
        <f t="shared" si="0"/>
        <v>47</v>
      </c>
      <c r="G52" s="118" t="s">
        <v>228</v>
      </c>
      <c r="H52" s="118" t="s">
        <v>333</v>
      </c>
      <c r="I52" s="121" t="s">
        <v>13</v>
      </c>
    </row>
    <row r="53" spans="1:9">
      <c r="A53" s="409">
        <v>48</v>
      </c>
      <c r="B53" s="409" t="s">
        <v>333</v>
      </c>
      <c r="C53" s="412" t="s">
        <v>228</v>
      </c>
      <c r="D53" s="411" t="s">
        <v>159</v>
      </c>
      <c r="E53" s="116"/>
      <c r="F53" s="116">
        <f t="shared" si="0"/>
        <v>48</v>
      </c>
      <c r="G53" s="118" t="s">
        <v>228</v>
      </c>
      <c r="H53" s="118" t="s">
        <v>333</v>
      </c>
      <c r="I53" s="121" t="s">
        <v>159</v>
      </c>
    </row>
    <row r="54" spans="1:9">
      <c r="A54" s="409">
        <v>49</v>
      </c>
      <c r="B54" s="409" t="s">
        <v>333</v>
      </c>
      <c r="C54" s="412" t="s">
        <v>228</v>
      </c>
      <c r="D54" s="411" t="s">
        <v>160</v>
      </c>
      <c r="E54" s="116"/>
      <c r="F54" s="116">
        <f t="shared" si="0"/>
        <v>49</v>
      </c>
      <c r="G54" s="118" t="s">
        <v>228</v>
      </c>
      <c r="H54" s="118" t="s">
        <v>333</v>
      </c>
      <c r="I54" s="121" t="s">
        <v>160</v>
      </c>
    </row>
    <row r="55" spans="1:9">
      <c r="A55" s="409">
        <v>50</v>
      </c>
      <c r="B55" s="409" t="s">
        <v>333</v>
      </c>
      <c r="C55" s="412" t="s">
        <v>228</v>
      </c>
      <c r="D55" s="411" t="s">
        <v>161</v>
      </c>
      <c r="E55" s="116"/>
      <c r="F55" s="116">
        <f t="shared" si="0"/>
        <v>50</v>
      </c>
      <c r="G55" s="118" t="s">
        <v>228</v>
      </c>
      <c r="H55" s="118" t="s">
        <v>333</v>
      </c>
      <c r="I55" s="121" t="s">
        <v>161</v>
      </c>
    </row>
    <row r="56" spans="1:9">
      <c r="A56" s="409">
        <v>51</v>
      </c>
      <c r="B56" s="409" t="s">
        <v>333</v>
      </c>
      <c r="C56" s="412" t="s">
        <v>228</v>
      </c>
      <c r="D56" s="411" t="s">
        <v>162</v>
      </c>
      <c r="E56" s="116"/>
      <c r="F56" s="116">
        <f t="shared" si="0"/>
        <v>51</v>
      </c>
      <c r="G56" s="118" t="s">
        <v>228</v>
      </c>
      <c r="H56" s="118" t="s">
        <v>333</v>
      </c>
      <c r="I56" s="121" t="s">
        <v>162</v>
      </c>
    </row>
    <row r="57" spans="1:9">
      <c r="A57" s="409">
        <v>52</v>
      </c>
      <c r="B57" s="409" t="s">
        <v>333</v>
      </c>
      <c r="C57" s="412" t="s">
        <v>228</v>
      </c>
      <c r="D57" s="411" t="s">
        <v>163</v>
      </c>
      <c r="E57" s="116"/>
      <c r="F57" s="116">
        <f t="shared" si="0"/>
        <v>52</v>
      </c>
      <c r="G57" s="118" t="s">
        <v>228</v>
      </c>
      <c r="H57" s="118" t="s">
        <v>333</v>
      </c>
      <c r="I57" s="121" t="s">
        <v>163</v>
      </c>
    </row>
    <row r="58" spans="1:9">
      <c r="A58" s="409">
        <v>53</v>
      </c>
      <c r="B58" s="409" t="s">
        <v>334</v>
      </c>
      <c r="C58" s="410" t="s">
        <v>243</v>
      </c>
      <c r="D58" s="411" t="s">
        <v>164</v>
      </c>
      <c r="E58" s="116"/>
      <c r="F58" s="116">
        <f t="shared" si="0"/>
        <v>53</v>
      </c>
      <c r="G58" s="120" t="s">
        <v>243</v>
      </c>
      <c r="H58" s="118" t="s">
        <v>334</v>
      </c>
      <c r="I58" s="121" t="s">
        <v>164</v>
      </c>
    </row>
    <row r="59" spans="1:9">
      <c r="A59" s="409">
        <v>54</v>
      </c>
      <c r="B59" s="409" t="s">
        <v>333</v>
      </c>
      <c r="C59" s="412" t="s">
        <v>228</v>
      </c>
      <c r="D59" s="411" t="s">
        <v>165</v>
      </c>
      <c r="E59" s="116"/>
      <c r="F59" s="116">
        <f t="shared" si="0"/>
        <v>54</v>
      </c>
      <c r="G59" s="118" t="s">
        <v>228</v>
      </c>
      <c r="H59" s="118" t="s">
        <v>333</v>
      </c>
      <c r="I59" s="121" t="s">
        <v>165</v>
      </c>
    </row>
    <row r="60" spans="1:9">
      <c r="A60" s="409">
        <v>55</v>
      </c>
      <c r="B60" s="409" t="s">
        <v>333</v>
      </c>
      <c r="C60" s="412" t="s">
        <v>228</v>
      </c>
      <c r="D60" s="411" t="s">
        <v>166</v>
      </c>
      <c r="E60" s="116"/>
      <c r="F60" s="116">
        <f t="shared" si="0"/>
        <v>55</v>
      </c>
      <c r="G60" s="118" t="s">
        <v>228</v>
      </c>
      <c r="H60" s="118" t="s">
        <v>333</v>
      </c>
      <c r="I60" s="121" t="s">
        <v>166</v>
      </c>
    </row>
    <row r="61" spans="1:9">
      <c r="A61" s="409">
        <v>56</v>
      </c>
      <c r="B61" s="409" t="s">
        <v>333</v>
      </c>
      <c r="C61" s="412" t="s">
        <v>228</v>
      </c>
      <c r="D61" s="411" t="s">
        <v>167</v>
      </c>
      <c r="E61" s="116"/>
      <c r="F61" s="116">
        <f t="shared" si="0"/>
        <v>56</v>
      </c>
      <c r="G61" s="118" t="s">
        <v>228</v>
      </c>
      <c r="H61" s="118" t="s">
        <v>333</v>
      </c>
      <c r="I61" s="121" t="s">
        <v>167</v>
      </c>
    </row>
    <row r="62" spans="1:9">
      <c r="A62" s="409">
        <v>57</v>
      </c>
      <c r="B62" s="409" t="s">
        <v>333</v>
      </c>
      <c r="C62" s="412" t="s">
        <v>228</v>
      </c>
      <c r="D62" s="411" t="s">
        <v>168</v>
      </c>
      <c r="E62" s="116"/>
      <c r="F62" s="116">
        <f t="shared" si="0"/>
        <v>57</v>
      </c>
      <c r="G62" s="118" t="s">
        <v>228</v>
      </c>
      <c r="H62" s="118" t="s">
        <v>333</v>
      </c>
      <c r="I62" s="121" t="s">
        <v>168</v>
      </c>
    </row>
    <row r="63" spans="1:9">
      <c r="A63" s="409">
        <v>58</v>
      </c>
      <c r="B63" s="409" t="s">
        <v>333</v>
      </c>
      <c r="C63" s="412" t="s">
        <v>228</v>
      </c>
      <c r="D63" s="411" t="s">
        <v>169</v>
      </c>
      <c r="E63" s="116"/>
      <c r="F63" s="116">
        <f t="shared" si="0"/>
        <v>58</v>
      </c>
      <c r="G63" s="118" t="s">
        <v>228</v>
      </c>
      <c r="H63" s="118" t="s">
        <v>333</v>
      </c>
      <c r="I63" s="121" t="s">
        <v>169</v>
      </c>
    </row>
    <row r="64" spans="1:9">
      <c r="A64" s="409">
        <v>59</v>
      </c>
      <c r="B64" s="409" t="s">
        <v>333</v>
      </c>
      <c r="C64" s="412" t="s">
        <v>228</v>
      </c>
      <c r="D64" s="411" t="s">
        <v>170</v>
      </c>
      <c r="E64" s="116"/>
      <c r="F64" s="116">
        <f t="shared" si="0"/>
        <v>59</v>
      </c>
      <c r="G64" s="118" t="s">
        <v>228</v>
      </c>
      <c r="H64" s="118" t="s">
        <v>333</v>
      </c>
      <c r="I64" s="121" t="s">
        <v>170</v>
      </c>
    </row>
    <row r="65" spans="1:9">
      <c r="A65" s="409">
        <v>60</v>
      </c>
      <c r="B65" s="409" t="s">
        <v>333</v>
      </c>
      <c r="C65" s="412" t="s">
        <v>228</v>
      </c>
      <c r="D65" s="411" t="s">
        <v>171</v>
      </c>
      <c r="E65" s="116"/>
      <c r="F65" s="116">
        <f t="shared" si="0"/>
        <v>60</v>
      </c>
      <c r="G65" s="118" t="s">
        <v>228</v>
      </c>
      <c r="H65" s="118" t="s">
        <v>333</v>
      </c>
      <c r="I65" s="121" t="s">
        <v>171</v>
      </c>
    </row>
    <row r="66" spans="1:9">
      <c r="A66" s="409">
        <v>61</v>
      </c>
      <c r="B66" s="409" t="s">
        <v>333</v>
      </c>
      <c r="C66" s="412" t="s">
        <v>228</v>
      </c>
      <c r="D66" s="411" t="s">
        <v>172</v>
      </c>
      <c r="E66" s="116"/>
      <c r="F66" s="116">
        <f t="shared" si="0"/>
        <v>61</v>
      </c>
      <c r="G66" s="118" t="s">
        <v>228</v>
      </c>
      <c r="H66" s="118" t="s">
        <v>333</v>
      </c>
      <c r="I66" s="121" t="s">
        <v>172</v>
      </c>
    </row>
    <row r="67" spans="1:9">
      <c r="A67" s="409">
        <v>62</v>
      </c>
      <c r="B67" s="409" t="s">
        <v>333</v>
      </c>
      <c r="C67" s="412" t="s">
        <v>228</v>
      </c>
      <c r="D67" s="411" t="s">
        <v>173</v>
      </c>
      <c r="E67" s="116"/>
      <c r="F67" s="116">
        <f t="shared" si="0"/>
        <v>62</v>
      </c>
      <c r="G67" s="118" t="s">
        <v>228</v>
      </c>
      <c r="H67" s="118" t="s">
        <v>333</v>
      </c>
      <c r="I67" s="121" t="s">
        <v>173</v>
      </c>
    </row>
    <row r="68" spans="1:9">
      <c r="A68" s="409">
        <v>63</v>
      </c>
      <c r="B68" s="409" t="s">
        <v>333</v>
      </c>
      <c r="C68" s="412" t="s">
        <v>228</v>
      </c>
      <c r="D68" s="411" t="s">
        <v>174</v>
      </c>
      <c r="E68" s="116"/>
      <c r="F68" s="116">
        <f t="shared" si="0"/>
        <v>63</v>
      </c>
      <c r="G68" s="118" t="s">
        <v>228</v>
      </c>
      <c r="H68" s="118" t="s">
        <v>333</v>
      </c>
      <c r="I68" s="121" t="s">
        <v>174</v>
      </c>
    </row>
    <row r="69" spans="1:9">
      <c r="A69" s="409">
        <v>64</v>
      </c>
      <c r="B69" s="409" t="s">
        <v>334</v>
      </c>
      <c r="C69" s="410" t="s">
        <v>243</v>
      </c>
      <c r="D69" s="411" t="s">
        <v>175</v>
      </c>
      <c r="E69" s="116"/>
      <c r="F69" s="116">
        <f t="shared" si="0"/>
        <v>64</v>
      </c>
      <c r="G69" s="120" t="s">
        <v>243</v>
      </c>
      <c r="H69" s="118" t="s">
        <v>334</v>
      </c>
      <c r="I69" s="121" t="s">
        <v>175</v>
      </c>
    </row>
    <row r="70" spans="1:9">
      <c r="A70" s="409">
        <v>65</v>
      </c>
      <c r="B70" s="409" t="s">
        <v>334</v>
      </c>
      <c r="C70" s="410" t="s">
        <v>243</v>
      </c>
      <c r="D70" s="411" t="s">
        <v>176</v>
      </c>
      <c r="E70" s="116"/>
      <c r="F70" s="116">
        <f t="shared" si="0"/>
        <v>65</v>
      </c>
      <c r="G70" s="120" t="s">
        <v>243</v>
      </c>
      <c r="H70" s="118" t="s">
        <v>334</v>
      </c>
      <c r="I70" s="121" t="s">
        <v>176</v>
      </c>
    </row>
    <row r="71" spans="1:9">
      <c r="A71" s="409">
        <v>66</v>
      </c>
      <c r="B71" s="409" t="s">
        <v>333</v>
      </c>
      <c r="C71" s="412" t="s">
        <v>228</v>
      </c>
      <c r="D71" s="411" t="s">
        <v>238</v>
      </c>
      <c r="E71" s="116"/>
      <c r="F71" s="116">
        <f t="shared" si="0"/>
        <v>66</v>
      </c>
      <c r="G71" s="118" t="s">
        <v>228</v>
      </c>
      <c r="H71" s="118" t="s">
        <v>333</v>
      </c>
      <c r="I71" s="124" t="s">
        <v>238</v>
      </c>
    </row>
    <row r="72" spans="1:9">
      <c r="A72" s="409">
        <v>67</v>
      </c>
      <c r="B72" s="409" t="s">
        <v>332</v>
      </c>
      <c r="C72" s="412" t="s">
        <v>217</v>
      </c>
      <c r="D72" s="411" t="s">
        <v>177</v>
      </c>
      <c r="E72" s="116"/>
      <c r="F72" s="116">
        <f t="shared" si="0"/>
        <v>67</v>
      </c>
      <c r="G72" s="118" t="s">
        <v>217</v>
      </c>
      <c r="H72" s="118" t="s">
        <v>332</v>
      </c>
      <c r="I72" s="120" t="s">
        <v>177</v>
      </c>
    </row>
    <row r="73" spans="1:9">
      <c r="A73" s="414">
        <v>68</v>
      </c>
      <c r="B73" s="409" t="s">
        <v>332</v>
      </c>
      <c r="C73" s="412" t="s">
        <v>217</v>
      </c>
      <c r="D73" s="411" t="s">
        <v>179</v>
      </c>
      <c r="E73" s="116"/>
      <c r="F73" s="116">
        <f t="shared" ref="F73:F114" si="1">F72+1</f>
        <v>68</v>
      </c>
      <c r="G73" s="120" t="s">
        <v>243</v>
      </c>
      <c r="H73" s="118" t="s">
        <v>334</v>
      </c>
      <c r="I73" s="121" t="s">
        <v>178</v>
      </c>
    </row>
    <row r="74" spans="1:9">
      <c r="A74" s="409">
        <v>69</v>
      </c>
      <c r="B74" s="409" t="s">
        <v>334</v>
      </c>
      <c r="C74" s="410" t="s">
        <v>243</v>
      </c>
      <c r="D74" s="411" t="s">
        <v>180</v>
      </c>
      <c r="E74" s="116"/>
      <c r="F74" s="116">
        <f t="shared" si="1"/>
        <v>69</v>
      </c>
      <c r="G74" s="118" t="s">
        <v>217</v>
      </c>
      <c r="H74" s="118" t="s">
        <v>332</v>
      </c>
      <c r="I74" s="120" t="s">
        <v>179</v>
      </c>
    </row>
    <row r="75" spans="1:9">
      <c r="A75" s="409">
        <v>70</v>
      </c>
      <c r="B75" s="409" t="s">
        <v>334</v>
      </c>
      <c r="C75" s="410" t="s">
        <v>243</v>
      </c>
      <c r="D75" s="411" t="s">
        <v>262</v>
      </c>
      <c r="E75" s="116"/>
      <c r="F75" s="116">
        <f t="shared" si="1"/>
        <v>70</v>
      </c>
      <c r="G75" s="120" t="s">
        <v>243</v>
      </c>
      <c r="H75" s="118" t="s">
        <v>334</v>
      </c>
      <c r="I75" s="121" t="s">
        <v>180</v>
      </c>
    </row>
    <row r="76" spans="1:9">
      <c r="A76" s="409">
        <v>71</v>
      </c>
      <c r="B76" s="409" t="s">
        <v>334</v>
      </c>
      <c r="C76" s="410" t="s">
        <v>243</v>
      </c>
      <c r="D76" s="411" t="s">
        <v>181</v>
      </c>
      <c r="E76" s="116"/>
      <c r="F76" s="116">
        <f t="shared" si="1"/>
        <v>71</v>
      </c>
      <c r="G76" s="120" t="s">
        <v>243</v>
      </c>
      <c r="H76" s="118" t="s">
        <v>334</v>
      </c>
      <c r="I76" s="124" t="s">
        <v>262</v>
      </c>
    </row>
    <row r="77" spans="1:9">
      <c r="A77" s="409">
        <v>72</v>
      </c>
      <c r="B77" s="409" t="s">
        <v>334</v>
      </c>
      <c r="C77" s="410" t="s">
        <v>243</v>
      </c>
      <c r="D77" s="411" t="s">
        <v>182</v>
      </c>
      <c r="E77" s="116"/>
      <c r="F77" s="116">
        <f t="shared" si="1"/>
        <v>72</v>
      </c>
      <c r="G77" s="120" t="s">
        <v>243</v>
      </c>
      <c r="H77" s="118" t="s">
        <v>334</v>
      </c>
      <c r="I77" s="121" t="s">
        <v>181</v>
      </c>
    </row>
    <row r="78" spans="1:9">
      <c r="A78" s="409">
        <v>73</v>
      </c>
      <c r="B78" s="409" t="s">
        <v>334</v>
      </c>
      <c r="C78" s="410" t="s">
        <v>243</v>
      </c>
      <c r="D78" s="411" t="s">
        <v>183</v>
      </c>
      <c r="E78" s="116"/>
      <c r="F78" s="116">
        <f t="shared" si="1"/>
        <v>73</v>
      </c>
      <c r="G78" s="120" t="s">
        <v>243</v>
      </c>
      <c r="H78" s="118" t="s">
        <v>334</v>
      </c>
      <c r="I78" s="121" t="s">
        <v>182</v>
      </c>
    </row>
    <row r="79" spans="1:9">
      <c r="A79" s="409">
        <v>74</v>
      </c>
      <c r="B79" s="409" t="s">
        <v>334</v>
      </c>
      <c r="C79" s="410" t="s">
        <v>243</v>
      </c>
      <c r="D79" s="411" t="s">
        <v>184</v>
      </c>
      <c r="E79" s="116"/>
      <c r="F79" s="116">
        <f t="shared" si="1"/>
        <v>74</v>
      </c>
      <c r="G79" s="120" t="s">
        <v>243</v>
      </c>
      <c r="H79" s="118" t="s">
        <v>334</v>
      </c>
      <c r="I79" s="121" t="s">
        <v>183</v>
      </c>
    </row>
    <row r="80" spans="1:9">
      <c r="A80" s="409">
        <v>75</v>
      </c>
      <c r="B80" s="409" t="s">
        <v>334</v>
      </c>
      <c r="C80" s="410" t="s">
        <v>243</v>
      </c>
      <c r="D80" s="411" t="s">
        <v>185</v>
      </c>
      <c r="E80" s="116"/>
      <c r="F80" s="116">
        <f t="shared" si="1"/>
        <v>75</v>
      </c>
      <c r="G80" s="120" t="s">
        <v>243</v>
      </c>
      <c r="H80" s="118" t="s">
        <v>334</v>
      </c>
      <c r="I80" s="121" t="s">
        <v>184</v>
      </c>
    </row>
    <row r="81" spans="1:9">
      <c r="A81" s="409">
        <v>76</v>
      </c>
      <c r="B81" s="409" t="s">
        <v>334</v>
      </c>
      <c r="C81" s="410" t="s">
        <v>243</v>
      </c>
      <c r="D81" s="411" t="s">
        <v>186</v>
      </c>
      <c r="E81" s="116"/>
      <c r="F81" s="116">
        <f t="shared" si="1"/>
        <v>76</v>
      </c>
      <c r="G81" s="120" t="s">
        <v>243</v>
      </c>
      <c r="H81" s="118" t="s">
        <v>334</v>
      </c>
      <c r="I81" s="121" t="s">
        <v>185</v>
      </c>
    </row>
    <row r="82" spans="1:9">
      <c r="A82" s="409">
        <v>77</v>
      </c>
      <c r="B82" s="409" t="s">
        <v>334</v>
      </c>
      <c r="C82" s="410" t="s">
        <v>243</v>
      </c>
      <c r="D82" s="411" t="s">
        <v>187</v>
      </c>
      <c r="E82" s="116"/>
      <c r="F82" s="116">
        <f t="shared" si="1"/>
        <v>77</v>
      </c>
      <c r="G82" s="120" t="s">
        <v>243</v>
      </c>
      <c r="H82" s="118" t="s">
        <v>334</v>
      </c>
      <c r="I82" s="121" t="s">
        <v>186</v>
      </c>
    </row>
    <row r="83" spans="1:9">
      <c r="A83" s="409">
        <v>78</v>
      </c>
      <c r="B83" s="409" t="s">
        <v>334</v>
      </c>
      <c r="C83" s="410" t="s">
        <v>243</v>
      </c>
      <c r="D83" s="411" t="s">
        <v>188</v>
      </c>
      <c r="E83" s="116"/>
      <c r="F83" s="116">
        <f t="shared" si="1"/>
        <v>78</v>
      </c>
      <c r="G83" s="120" t="s">
        <v>243</v>
      </c>
      <c r="H83" s="118" t="s">
        <v>334</v>
      </c>
      <c r="I83" s="121" t="s">
        <v>187</v>
      </c>
    </row>
    <row r="84" spans="1:9">
      <c r="A84" s="409">
        <v>79</v>
      </c>
      <c r="B84" s="409" t="s">
        <v>334</v>
      </c>
      <c r="C84" s="410" t="s">
        <v>243</v>
      </c>
      <c r="D84" s="411" t="s">
        <v>189</v>
      </c>
      <c r="E84" s="116"/>
      <c r="F84" s="116">
        <f t="shared" si="1"/>
        <v>79</v>
      </c>
      <c r="G84" s="120" t="s">
        <v>243</v>
      </c>
      <c r="H84" s="118" t="s">
        <v>334</v>
      </c>
      <c r="I84" s="121" t="s">
        <v>188</v>
      </c>
    </row>
    <row r="85" spans="1:9">
      <c r="A85" s="409">
        <v>80</v>
      </c>
      <c r="B85" s="409" t="s">
        <v>334</v>
      </c>
      <c r="C85" s="410" t="s">
        <v>243</v>
      </c>
      <c r="D85" s="411" t="s">
        <v>14</v>
      </c>
      <c r="E85" s="116"/>
      <c r="F85" s="116">
        <f t="shared" si="1"/>
        <v>80</v>
      </c>
      <c r="G85" s="120" t="s">
        <v>243</v>
      </c>
      <c r="H85" s="118" t="s">
        <v>334</v>
      </c>
      <c r="I85" s="121" t="s">
        <v>189</v>
      </c>
    </row>
    <row r="86" spans="1:9">
      <c r="A86" s="409">
        <v>81</v>
      </c>
      <c r="B86" s="409" t="s">
        <v>334</v>
      </c>
      <c r="C86" s="410" t="s">
        <v>243</v>
      </c>
      <c r="D86" s="411" t="s">
        <v>190</v>
      </c>
      <c r="E86" s="116"/>
      <c r="F86" s="116">
        <f t="shared" si="1"/>
        <v>81</v>
      </c>
      <c r="G86" s="120" t="s">
        <v>243</v>
      </c>
      <c r="H86" s="118" t="s">
        <v>334</v>
      </c>
      <c r="I86" s="121" t="s">
        <v>14</v>
      </c>
    </row>
    <row r="87" spans="1:9">
      <c r="A87" s="409">
        <v>82</v>
      </c>
      <c r="B87" s="409" t="s">
        <v>334</v>
      </c>
      <c r="C87" s="410" t="s">
        <v>243</v>
      </c>
      <c r="D87" s="411" t="s">
        <v>191</v>
      </c>
      <c r="E87" s="116"/>
      <c r="F87" s="116">
        <f t="shared" si="1"/>
        <v>82</v>
      </c>
      <c r="G87" s="120" t="s">
        <v>243</v>
      </c>
      <c r="H87" s="118" t="s">
        <v>334</v>
      </c>
      <c r="I87" s="121" t="s">
        <v>190</v>
      </c>
    </row>
    <row r="88" spans="1:9">
      <c r="A88" s="409">
        <v>83</v>
      </c>
      <c r="B88" s="409" t="s">
        <v>334</v>
      </c>
      <c r="C88" s="410" t="s">
        <v>243</v>
      </c>
      <c r="D88" s="411" t="s">
        <v>192</v>
      </c>
      <c r="E88" s="116"/>
      <c r="F88" s="116">
        <f t="shared" si="1"/>
        <v>83</v>
      </c>
      <c r="G88" s="120" t="s">
        <v>243</v>
      </c>
      <c r="H88" s="118" t="s">
        <v>334</v>
      </c>
      <c r="I88" s="121" t="s">
        <v>191</v>
      </c>
    </row>
    <row r="89" spans="1:9">
      <c r="A89" s="409">
        <v>84</v>
      </c>
      <c r="B89" s="409" t="s">
        <v>334</v>
      </c>
      <c r="C89" s="410" t="s">
        <v>243</v>
      </c>
      <c r="D89" s="411" t="s">
        <v>193</v>
      </c>
      <c r="E89" s="116"/>
      <c r="F89" s="116">
        <f t="shared" si="1"/>
        <v>84</v>
      </c>
      <c r="G89" s="120" t="s">
        <v>243</v>
      </c>
      <c r="H89" s="118" t="s">
        <v>334</v>
      </c>
      <c r="I89" s="121" t="s">
        <v>192</v>
      </c>
    </row>
    <row r="90" spans="1:9">
      <c r="A90" s="409">
        <v>85</v>
      </c>
      <c r="B90" s="409" t="s">
        <v>334</v>
      </c>
      <c r="C90" s="410" t="s">
        <v>243</v>
      </c>
      <c r="D90" s="411" t="s">
        <v>15</v>
      </c>
      <c r="E90" s="116"/>
      <c r="F90" s="116">
        <f t="shared" si="1"/>
        <v>85</v>
      </c>
      <c r="G90" s="120" t="s">
        <v>243</v>
      </c>
      <c r="H90" s="118" t="s">
        <v>334</v>
      </c>
      <c r="I90" s="121" t="s">
        <v>193</v>
      </c>
    </row>
    <row r="91" spans="1:9">
      <c r="A91" s="409">
        <v>86</v>
      </c>
      <c r="B91" s="409" t="s">
        <v>334</v>
      </c>
      <c r="C91" s="410" t="s">
        <v>243</v>
      </c>
      <c r="D91" s="411" t="s">
        <v>16</v>
      </c>
      <c r="E91" s="116"/>
      <c r="F91" s="116">
        <f t="shared" si="1"/>
        <v>86</v>
      </c>
      <c r="G91" s="120" t="s">
        <v>243</v>
      </c>
      <c r="H91" s="118" t="s">
        <v>334</v>
      </c>
      <c r="I91" s="121" t="s">
        <v>15</v>
      </c>
    </row>
    <row r="92" spans="1:9">
      <c r="A92" s="409">
        <v>87</v>
      </c>
      <c r="B92" s="409" t="s">
        <v>333</v>
      </c>
      <c r="C92" s="412" t="s">
        <v>228</v>
      </c>
      <c r="D92" s="411" t="s">
        <v>194</v>
      </c>
      <c r="E92" s="116"/>
      <c r="F92" s="116">
        <f t="shared" si="1"/>
        <v>87</v>
      </c>
      <c r="G92" s="120" t="s">
        <v>243</v>
      </c>
      <c r="H92" s="118" t="s">
        <v>334</v>
      </c>
      <c r="I92" s="121" t="s">
        <v>16</v>
      </c>
    </row>
    <row r="93" spans="1:9">
      <c r="A93" s="409">
        <v>88</v>
      </c>
      <c r="B93" s="409" t="s">
        <v>333</v>
      </c>
      <c r="C93" s="412" t="s">
        <v>228</v>
      </c>
      <c r="D93" s="411" t="s">
        <v>195</v>
      </c>
      <c r="E93" s="116"/>
      <c r="F93" s="116">
        <f t="shared" si="1"/>
        <v>88</v>
      </c>
      <c r="G93" s="118" t="s">
        <v>228</v>
      </c>
      <c r="H93" s="118" t="s">
        <v>333</v>
      </c>
      <c r="I93" s="121" t="s">
        <v>194</v>
      </c>
    </row>
    <row r="94" spans="1:9">
      <c r="A94" s="409">
        <v>89</v>
      </c>
      <c r="B94" s="409" t="s">
        <v>333</v>
      </c>
      <c r="C94" s="412" t="s">
        <v>228</v>
      </c>
      <c r="D94" s="411" t="s">
        <v>196</v>
      </c>
      <c r="E94" s="116"/>
      <c r="F94" s="116">
        <f t="shared" si="1"/>
        <v>89</v>
      </c>
      <c r="G94" s="118" t="s">
        <v>228</v>
      </c>
      <c r="H94" s="118" t="s">
        <v>333</v>
      </c>
      <c r="I94" s="121" t="s">
        <v>195</v>
      </c>
    </row>
    <row r="95" spans="1:9">
      <c r="A95" s="409">
        <v>90</v>
      </c>
      <c r="B95" s="409" t="s">
        <v>333</v>
      </c>
      <c r="C95" s="412" t="s">
        <v>228</v>
      </c>
      <c r="D95" s="411" t="s">
        <v>197</v>
      </c>
      <c r="E95" s="116"/>
      <c r="F95" s="116">
        <f t="shared" si="1"/>
        <v>90</v>
      </c>
      <c r="G95" s="118" t="s">
        <v>228</v>
      </c>
      <c r="H95" s="118" t="s">
        <v>333</v>
      </c>
      <c r="I95" s="121" t="s">
        <v>196</v>
      </c>
    </row>
    <row r="96" spans="1:9">
      <c r="A96" s="409">
        <v>91</v>
      </c>
      <c r="B96" s="409" t="s">
        <v>333</v>
      </c>
      <c r="C96" s="412" t="s">
        <v>228</v>
      </c>
      <c r="D96" s="411" t="s">
        <v>198</v>
      </c>
      <c r="E96" s="116"/>
      <c r="F96" s="116">
        <f t="shared" si="1"/>
        <v>91</v>
      </c>
      <c r="G96" s="118" t="s">
        <v>228</v>
      </c>
      <c r="H96" s="118" t="s">
        <v>333</v>
      </c>
      <c r="I96" s="121" t="s">
        <v>197</v>
      </c>
    </row>
    <row r="97" spans="1:9">
      <c r="A97" s="409">
        <v>92</v>
      </c>
      <c r="B97" s="409" t="s">
        <v>333</v>
      </c>
      <c r="C97" s="412" t="s">
        <v>228</v>
      </c>
      <c r="D97" s="411" t="s">
        <v>199</v>
      </c>
      <c r="E97" s="116"/>
      <c r="F97" s="116">
        <f t="shared" si="1"/>
        <v>92</v>
      </c>
      <c r="G97" s="118" t="s">
        <v>228</v>
      </c>
      <c r="H97" s="118" t="s">
        <v>333</v>
      </c>
      <c r="I97" s="121" t="s">
        <v>198</v>
      </c>
    </row>
    <row r="98" spans="1:9">
      <c r="A98" s="409">
        <v>93</v>
      </c>
      <c r="B98" s="409" t="s">
        <v>333</v>
      </c>
      <c r="C98" s="412" t="s">
        <v>228</v>
      </c>
      <c r="D98" s="411" t="s">
        <v>200</v>
      </c>
      <c r="E98" s="116"/>
      <c r="F98" s="116">
        <f t="shared" si="1"/>
        <v>93</v>
      </c>
      <c r="G98" s="118" t="s">
        <v>228</v>
      </c>
      <c r="H98" s="118" t="s">
        <v>333</v>
      </c>
      <c r="I98" s="121" t="s">
        <v>199</v>
      </c>
    </row>
    <row r="99" spans="1:9">
      <c r="A99" s="409">
        <v>94</v>
      </c>
      <c r="B99" s="409" t="s">
        <v>333</v>
      </c>
      <c r="C99" s="412" t="s">
        <v>228</v>
      </c>
      <c r="D99" s="411" t="s">
        <v>201</v>
      </c>
      <c r="E99" s="116"/>
      <c r="F99" s="116">
        <f t="shared" si="1"/>
        <v>94</v>
      </c>
      <c r="G99" s="118" t="s">
        <v>228</v>
      </c>
      <c r="H99" s="118" t="s">
        <v>333</v>
      </c>
      <c r="I99" s="121" t="s">
        <v>200</v>
      </c>
    </row>
    <row r="100" spans="1:9">
      <c r="A100" s="409">
        <v>95</v>
      </c>
      <c r="B100" s="409" t="s">
        <v>333</v>
      </c>
      <c r="C100" s="412" t="s">
        <v>228</v>
      </c>
      <c r="D100" s="411" t="s">
        <v>202</v>
      </c>
      <c r="E100" s="116"/>
      <c r="F100" s="116">
        <f t="shared" si="1"/>
        <v>95</v>
      </c>
      <c r="G100" s="118" t="s">
        <v>228</v>
      </c>
      <c r="H100" s="118" t="s">
        <v>333</v>
      </c>
      <c r="I100" s="121" t="s">
        <v>201</v>
      </c>
    </row>
    <row r="101" spans="1:9">
      <c r="A101" s="409">
        <v>96</v>
      </c>
      <c r="B101" s="409" t="s">
        <v>333</v>
      </c>
      <c r="C101" s="412" t="s">
        <v>228</v>
      </c>
      <c r="D101" s="411" t="s">
        <v>203</v>
      </c>
      <c r="E101" s="116"/>
      <c r="F101" s="116">
        <f t="shared" si="1"/>
        <v>96</v>
      </c>
      <c r="G101" s="118" t="s">
        <v>228</v>
      </c>
      <c r="H101" s="118" t="s">
        <v>333</v>
      </c>
      <c r="I101" s="121" t="s">
        <v>202</v>
      </c>
    </row>
    <row r="102" spans="1:9">
      <c r="A102" s="409">
        <v>97</v>
      </c>
      <c r="B102" s="409" t="s">
        <v>333</v>
      </c>
      <c r="C102" s="412" t="s">
        <v>228</v>
      </c>
      <c r="D102" s="411" t="s">
        <v>204</v>
      </c>
      <c r="E102" s="116"/>
      <c r="F102" s="116">
        <f t="shared" si="1"/>
        <v>97</v>
      </c>
      <c r="G102" s="118" t="s">
        <v>228</v>
      </c>
      <c r="H102" s="118" t="s">
        <v>333</v>
      </c>
      <c r="I102" s="121" t="s">
        <v>203</v>
      </c>
    </row>
    <row r="103" spans="1:9">
      <c r="A103" s="409">
        <v>98</v>
      </c>
      <c r="B103" s="409" t="s">
        <v>333</v>
      </c>
      <c r="C103" s="412" t="s">
        <v>228</v>
      </c>
      <c r="D103" s="411" t="s">
        <v>205</v>
      </c>
      <c r="E103" s="116"/>
      <c r="F103" s="116">
        <f t="shared" si="1"/>
        <v>98</v>
      </c>
      <c r="G103" s="118" t="s">
        <v>228</v>
      </c>
      <c r="H103" s="118" t="s">
        <v>333</v>
      </c>
      <c r="I103" s="121" t="s">
        <v>204</v>
      </c>
    </row>
    <row r="104" spans="1:9">
      <c r="A104" s="409">
        <v>99</v>
      </c>
      <c r="B104" s="409" t="s">
        <v>333</v>
      </c>
      <c r="C104" s="412" t="s">
        <v>228</v>
      </c>
      <c r="D104" s="411" t="s">
        <v>206</v>
      </c>
      <c r="E104" s="116"/>
      <c r="F104" s="116">
        <f t="shared" si="1"/>
        <v>99</v>
      </c>
      <c r="G104" s="118" t="s">
        <v>228</v>
      </c>
      <c r="H104" s="118" t="s">
        <v>333</v>
      </c>
      <c r="I104" s="121" t="s">
        <v>205</v>
      </c>
    </row>
    <row r="105" spans="1:9">
      <c r="A105" s="409">
        <v>100</v>
      </c>
      <c r="B105" s="409" t="s">
        <v>333</v>
      </c>
      <c r="C105" s="412" t="s">
        <v>228</v>
      </c>
      <c r="D105" s="411" t="s">
        <v>207</v>
      </c>
      <c r="F105" s="116">
        <f t="shared" si="1"/>
        <v>100</v>
      </c>
      <c r="G105" s="118" t="s">
        <v>228</v>
      </c>
      <c r="H105" s="118" t="s">
        <v>333</v>
      </c>
      <c r="I105" s="121" t="s">
        <v>206</v>
      </c>
    </row>
    <row r="106" spans="1:9">
      <c r="A106" s="409">
        <v>101</v>
      </c>
      <c r="B106" s="409" t="s">
        <v>333</v>
      </c>
      <c r="C106" s="412" t="s">
        <v>228</v>
      </c>
      <c r="D106" s="411" t="s">
        <v>208</v>
      </c>
      <c r="F106" s="116">
        <f t="shared" si="1"/>
        <v>101</v>
      </c>
      <c r="G106" s="118" t="s">
        <v>228</v>
      </c>
      <c r="H106" s="118" t="s">
        <v>333</v>
      </c>
      <c r="I106" s="121" t="s">
        <v>207</v>
      </c>
    </row>
    <row r="107" spans="1:9">
      <c r="A107" s="409">
        <v>102</v>
      </c>
      <c r="B107" s="409" t="s">
        <v>333</v>
      </c>
      <c r="C107" s="412" t="s">
        <v>228</v>
      </c>
      <c r="D107" s="411" t="s">
        <v>209</v>
      </c>
      <c r="F107" s="116">
        <f t="shared" si="1"/>
        <v>102</v>
      </c>
      <c r="G107" s="118" t="s">
        <v>228</v>
      </c>
      <c r="H107" s="118" t="s">
        <v>333</v>
      </c>
      <c r="I107" s="121" t="s">
        <v>208</v>
      </c>
    </row>
    <row r="108" spans="1:9">
      <c r="A108" s="409">
        <v>103</v>
      </c>
      <c r="B108" s="409" t="s">
        <v>333</v>
      </c>
      <c r="C108" s="412" t="s">
        <v>228</v>
      </c>
      <c r="D108" s="411" t="s">
        <v>210</v>
      </c>
      <c r="F108" s="116">
        <f t="shared" si="1"/>
        <v>103</v>
      </c>
      <c r="G108" s="118" t="s">
        <v>228</v>
      </c>
      <c r="H108" s="118" t="s">
        <v>333</v>
      </c>
      <c r="I108" s="121" t="s">
        <v>209</v>
      </c>
    </row>
    <row r="109" spans="1:9">
      <c r="A109" s="409">
        <v>104</v>
      </c>
      <c r="B109" s="409" t="s">
        <v>333</v>
      </c>
      <c r="C109" s="412" t="s">
        <v>228</v>
      </c>
      <c r="D109" s="411" t="s">
        <v>211</v>
      </c>
      <c r="F109" s="116">
        <f t="shared" si="1"/>
        <v>104</v>
      </c>
      <c r="G109" s="118" t="s">
        <v>228</v>
      </c>
      <c r="H109" s="118" t="s">
        <v>333</v>
      </c>
      <c r="I109" s="121" t="s">
        <v>210</v>
      </c>
    </row>
    <row r="110" spans="1:9">
      <c r="A110" s="409">
        <v>105</v>
      </c>
      <c r="B110" s="409" t="s">
        <v>333</v>
      </c>
      <c r="C110" s="412" t="s">
        <v>228</v>
      </c>
      <c r="D110" s="411" t="s">
        <v>212</v>
      </c>
      <c r="F110" s="116">
        <f t="shared" si="1"/>
        <v>105</v>
      </c>
      <c r="G110" s="118" t="s">
        <v>228</v>
      </c>
      <c r="H110" s="118" t="s">
        <v>333</v>
      </c>
      <c r="I110" s="121" t="s">
        <v>211</v>
      </c>
    </row>
    <row r="111" spans="1:9">
      <c r="A111" s="409">
        <v>106</v>
      </c>
      <c r="B111" s="409" t="s">
        <v>333</v>
      </c>
      <c r="C111" s="412" t="s">
        <v>228</v>
      </c>
      <c r="D111" s="411" t="s">
        <v>213</v>
      </c>
      <c r="F111" s="116">
        <f t="shared" si="1"/>
        <v>106</v>
      </c>
      <c r="G111" s="118" t="s">
        <v>228</v>
      </c>
      <c r="H111" s="118" t="s">
        <v>333</v>
      </c>
      <c r="I111" s="121" t="s">
        <v>212</v>
      </c>
    </row>
    <row r="112" spans="1:9">
      <c r="A112" s="409">
        <v>107</v>
      </c>
      <c r="B112" s="409" t="s">
        <v>333</v>
      </c>
      <c r="C112" s="412" t="s">
        <v>228</v>
      </c>
      <c r="D112" s="411" t="s">
        <v>214</v>
      </c>
      <c r="F112" s="116">
        <f t="shared" si="1"/>
        <v>107</v>
      </c>
      <c r="G112" s="118" t="s">
        <v>228</v>
      </c>
      <c r="H112" s="118" t="s">
        <v>333</v>
      </c>
      <c r="I112" s="121" t="s">
        <v>213</v>
      </c>
    </row>
    <row r="113" spans="1:9">
      <c r="A113" s="409">
        <v>108</v>
      </c>
      <c r="B113" s="409" t="s">
        <v>333</v>
      </c>
      <c r="C113" s="412" t="s">
        <v>228</v>
      </c>
      <c r="D113" s="411" t="s">
        <v>17</v>
      </c>
      <c r="F113" s="116">
        <f t="shared" si="1"/>
        <v>108</v>
      </c>
      <c r="G113" s="118" t="s">
        <v>228</v>
      </c>
      <c r="H113" s="118" t="s">
        <v>333</v>
      </c>
      <c r="I113" s="121" t="s">
        <v>214</v>
      </c>
    </row>
    <row r="114" spans="1:9">
      <c r="F114" s="116">
        <f t="shared" si="1"/>
        <v>109</v>
      </c>
      <c r="G114" s="118" t="s">
        <v>228</v>
      </c>
      <c r="H114" s="118" t="s">
        <v>333</v>
      </c>
      <c r="I114" s="121" t="s">
        <v>17</v>
      </c>
    </row>
    <row r="115" spans="1:9">
      <c r="F115" s="116"/>
      <c r="G115" s="118" t="s">
        <v>228</v>
      </c>
      <c r="H115" s="118" t="s">
        <v>333</v>
      </c>
      <c r="I115" s="123" t="s">
        <v>230</v>
      </c>
    </row>
    <row r="116" spans="1:9">
      <c r="F116" s="116"/>
      <c r="G116" s="120" t="s">
        <v>243</v>
      </c>
      <c r="H116" s="118" t="s">
        <v>334</v>
      </c>
      <c r="I116" s="123" t="s">
        <v>247</v>
      </c>
    </row>
    <row r="117" spans="1:9">
      <c r="F117" s="116"/>
      <c r="G117" s="120" t="s">
        <v>243</v>
      </c>
      <c r="H117" s="118" t="s">
        <v>334</v>
      </c>
      <c r="I117" s="123" t="s">
        <v>250</v>
      </c>
    </row>
    <row r="118" spans="1:9">
      <c r="F118" s="116"/>
      <c r="G118" s="118" t="s">
        <v>228</v>
      </c>
      <c r="H118" s="118" t="s">
        <v>333</v>
      </c>
      <c r="I118" s="123" t="s">
        <v>234</v>
      </c>
    </row>
    <row r="119" spans="1:9">
      <c r="F119" s="116"/>
      <c r="G119" s="120" t="s">
        <v>243</v>
      </c>
      <c r="H119" s="118" t="s">
        <v>334</v>
      </c>
      <c r="I119" s="123" t="s">
        <v>255</v>
      </c>
    </row>
    <row r="120" spans="1:9">
      <c r="F120" s="116"/>
      <c r="G120" s="118" t="s">
        <v>228</v>
      </c>
      <c r="H120" s="118" t="s">
        <v>333</v>
      </c>
      <c r="I120" s="123" t="s">
        <v>236</v>
      </c>
    </row>
    <row r="121" spans="1:9">
      <c r="F121" s="116"/>
      <c r="G121" s="120" t="s">
        <v>243</v>
      </c>
      <c r="H121" s="118" t="s">
        <v>334</v>
      </c>
      <c r="I121" s="123" t="s">
        <v>263</v>
      </c>
    </row>
    <row r="122" spans="1:9">
      <c r="F122" s="116"/>
      <c r="G122" s="120" t="s">
        <v>243</v>
      </c>
      <c r="H122" s="118" t="s">
        <v>334</v>
      </c>
      <c r="I122" s="123" t="s">
        <v>264</v>
      </c>
    </row>
    <row r="123" spans="1:9">
      <c r="F123" s="116"/>
      <c r="G123" s="120" t="s">
        <v>243</v>
      </c>
      <c r="H123" s="118" t="s">
        <v>334</v>
      </c>
      <c r="I123" s="123" t="s">
        <v>265</v>
      </c>
    </row>
    <row r="124" spans="1:9">
      <c r="F124" s="116"/>
      <c r="G124" s="120" t="s">
        <v>243</v>
      </c>
      <c r="H124" s="118" t="s">
        <v>334</v>
      </c>
      <c r="I124" s="123" t="s">
        <v>266</v>
      </c>
    </row>
    <row r="125" spans="1:9">
      <c r="F125" s="116"/>
      <c r="G125" s="120" t="s">
        <v>243</v>
      </c>
      <c r="H125" s="118" t="s">
        <v>334</v>
      </c>
      <c r="I125" s="123" t="s">
        <v>267</v>
      </c>
    </row>
    <row r="126" spans="1:9">
      <c r="F126" s="116"/>
      <c r="G126" s="120" t="s">
        <v>243</v>
      </c>
      <c r="H126" s="118" t="s">
        <v>334</v>
      </c>
      <c r="I126" s="123" t="s">
        <v>268</v>
      </c>
    </row>
    <row r="127" spans="1:9">
      <c r="F127" s="116"/>
      <c r="G127" s="120" t="s">
        <v>243</v>
      </c>
      <c r="H127" s="118" t="s">
        <v>334</v>
      </c>
      <c r="I127" s="123" t="s">
        <v>269</v>
      </c>
    </row>
    <row r="128" spans="1:9">
      <c r="F128" s="116"/>
      <c r="G128" s="120" t="s">
        <v>243</v>
      </c>
      <c r="H128" s="118" t="s">
        <v>334</v>
      </c>
      <c r="I128" s="123" t="s">
        <v>270</v>
      </c>
    </row>
    <row r="129" spans="6:9">
      <c r="F129" s="116"/>
      <c r="G129" s="120" t="s">
        <v>243</v>
      </c>
      <c r="H129" s="118" t="s">
        <v>334</v>
      </c>
      <c r="I129" s="123" t="s">
        <v>271</v>
      </c>
    </row>
    <row r="130" spans="6:9">
      <c r="F130" s="116"/>
      <c r="G130" s="120" t="s">
        <v>243</v>
      </c>
      <c r="H130" s="118" t="s">
        <v>334</v>
      </c>
      <c r="I130" s="123" t="s">
        <v>272</v>
      </c>
    </row>
    <row r="131" spans="6:9">
      <c r="F131" s="116"/>
      <c r="G131" s="120" t="s">
        <v>243</v>
      </c>
      <c r="H131" s="118" t="s">
        <v>334</v>
      </c>
      <c r="I131" s="123" t="s">
        <v>273</v>
      </c>
    </row>
    <row r="132" spans="6:9">
      <c r="F132" s="116"/>
      <c r="G132" s="120" t="s">
        <v>243</v>
      </c>
      <c r="H132" s="118" t="s">
        <v>334</v>
      </c>
      <c r="I132" s="123" t="s">
        <v>274</v>
      </c>
    </row>
    <row r="133" spans="6:9">
      <c r="F133" s="116"/>
      <c r="G133" s="118" t="s">
        <v>228</v>
      </c>
      <c r="H133" s="118" t="s">
        <v>333</v>
      </c>
      <c r="I133" s="123" t="s">
        <v>239</v>
      </c>
    </row>
    <row r="134" spans="6:9">
      <c r="F134" s="116"/>
      <c r="G134" s="120" t="s">
        <v>243</v>
      </c>
      <c r="H134" s="118" t="s">
        <v>334</v>
      </c>
      <c r="I134" s="123" t="s">
        <v>275</v>
      </c>
    </row>
    <row r="135" spans="6:9">
      <c r="F135" s="116"/>
      <c r="G135" s="120" t="s">
        <v>243</v>
      </c>
      <c r="H135" s="118" t="s">
        <v>334</v>
      </c>
      <c r="I135" s="123" t="s">
        <v>276</v>
      </c>
    </row>
    <row r="136" spans="6:9">
      <c r="F136" s="116"/>
      <c r="G136" s="120" t="s">
        <v>243</v>
      </c>
      <c r="H136" s="118" t="s">
        <v>334</v>
      </c>
      <c r="I136" s="123" t="s">
        <v>277</v>
      </c>
    </row>
    <row r="137" spans="6:9">
      <c r="F137" s="116"/>
      <c r="G137" s="120" t="s">
        <v>243</v>
      </c>
      <c r="H137" s="118" t="s">
        <v>334</v>
      </c>
      <c r="I137" s="123" t="s">
        <v>248</v>
      </c>
    </row>
    <row r="138" spans="6:9">
      <c r="F138" s="116"/>
      <c r="G138" s="120" t="s">
        <v>243</v>
      </c>
      <c r="H138" s="118" t="s">
        <v>334</v>
      </c>
      <c r="I138" s="123" t="s">
        <v>249</v>
      </c>
    </row>
    <row r="139" spans="6:9">
      <c r="F139" s="116"/>
      <c r="G139" s="120" t="s">
        <v>243</v>
      </c>
      <c r="H139" s="118" t="s">
        <v>334</v>
      </c>
      <c r="I139" s="123" t="s">
        <v>251</v>
      </c>
    </row>
    <row r="140" spans="6:9">
      <c r="G140" s="120" t="s">
        <v>243</v>
      </c>
      <c r="H140" s="118" t="s">
        <v>334</v>
      </c>
      <c r="I140" s="123" t="s">
        <v>252</v>
      </c>
    </row>
    <row r="141" spans="6:9">
      <c r="G141" s="120" t="s">
        <v>243</v>
      </c>
      <c r="H141" s="118" t="s">
        <v>334</v>
      </c>
      <c r="I141" s="123" t="s">
        <v>253</v>
      </c>
    </row>
    <row r="142" spans="6:9">
      <c r="G142" s="118" t="s">
        <v>217</v>
      </c>
      <c r="H142" s="118" t="s">
        <v>332</v>
      </c>
      <c r="I142" s="126" t="s">
        <v>219</v>
      </c>
    </row>
    <row r="143" spans="6:9">
      <c r="G143" s="118" t="s">
        <v>217</v>
      </c>
      <c r="H143" s="118" t="s">
        <v>332</v>
      </c>
      <c r="I143" s="126" t="s">
        <v>221</v>
      </c>
    </row>
    <row r="144" spans="6:9">
      <c r="G144" s="120" t="s">
        <v>243</v>
      </c>
      <c r="H144" s="118" t="s">
        <v>334</v>
      </c>
      <c r="I144" s="123" t="s">
        <v>254</v>
      </c>
    </row>
    <row r="145" spans="7:9">
      <c r="G145" s="118" t="s">
        <v>217</v>
      </c>
      <c r="H145" s="118" t="s">
        <v>332</v>
      </c>
      <c r="I145" s="126" t="s">
        <v>223</v>
      </c>
    </row>
    <row r="146" spans="7:9">
      <c r="G146" s="120" t="s">
        <v>243</v>
      </c>
      <c r="H146" s="118" t="s">
        <v>334</v>
      </c>
      <c r="I146" s="123" t="s">
        <v>256</v>
      </c>
    </row>
    <row r="147" spans="7:9">
      <c r="G147" s="120" t="s">
        <v>243</v>
      </c>
      <c r="H147" s="118" t="s">
        <v>334</v>
      </c>
      <c r="I147" s="123" t="s">
        <v>257</v>
      </c>
    </row>
    <row r="148" spans="7:9">
      <c r="G148" s="120" t="s">
        <v>243</v>
      </c>
      <c r="H148" s="118" t="s">
        <v>334</v>
      </c>
      <c r="I148" s="123" t="s">
        <v>258</v>
      </c>
    </row>
    <row r="149" spans="7:9">
      <c r="G149" s="118" t="s">
        <v>228</v>
      </c>
      <c r="H149" s="118" t="s">
        <v>333</v>
      </c>
      <c r="I149" s="123" t="s">
        <v>240</v>
      </c>
    </row>
    <row r="150" spans="7:9">
      <c r="G150" s="118" t="s">
        <v>228</v>
      </c>
      <c r="H150" s="118" t="s">
        <v>333</v>
      </c>
      <c r="I150" s="123" t="s">
        <v>241</v>
      </c>
    </row>
    <row r="151" spans="7:9">
      <c r="G151" s="118" t="s">
        <v>228</v>
      </c>
      <c r="H151" s="118" t="s">
        <v>333</v>
      </c>
      <c r="I151" s="123" t="s">
        <v>242</v>
      </c>
    </row>
    <row r="152" spans="7:9">
      <c r="G152" s="118" t="s">
        <v>228</v>
      </c>
      <c r="H152" s="118" t="s">
        <v>333</v>
      </c>
      <c r="I152" s="123" t="s">
        <v>229</v>
      </c>
    </row>
    <row r="153" spans="7:9">
      <c r="G153" s="118" t="s">
        <v>228</v>
      </c>
      <c r="H153" s="118" t="s">
        <v>333</v>
      </c>
      <c r="I153" s="123" t="s">
        <v>231</v>
      </c>
    </row>
    <row r="154" spans="7:9">
      <c r="G154" s="120" t="s">
        <v>243</v>
      </c>
      <c r="H154" s="118" t="s">
        <v>334</v>
      </c>
      <c r="I154" s="123" t="s">
        <v>259</v>
      </c>
    </row>
    <row r="155" spans="7:9">
      <c r="G155" s="120" t="s">
        <v>243</v>
      </c>
      <c r="H155" s="118" t="s">
        <v>334</v>
      </c>
      <c r="I155" s="123" t="s">
        <v>260</v>
      </c>
    </row>
    <row r="156" spans="7:9">
      <c r="G156" s="120" t="s">
        <v>243</v>
      </c>
      <c r="H156" s="118" t="s">
        <v>334</v>
      </c>
      <c r="I156" s="123" t="s">
        <v>261</v>
      </c>
    </row>
    <row r="157" spans="7:9">
      <c r="G157" s="118" t="s">
        <v>217</v>
      </c>
      <c r="H157" s="118" t="s">
        <v>332</v>
      </c>
      <c r="I157" s="126" t="s">
        <v>225</v>
      </c>
    </row>
    <row r="158" spans="7:9">
      <c r="G158" s="118" t="s">
        <v>228</v>
      </c>
      <c r="H158" s="118" t="s">
        <v>333</v>
      </c>
      <c r="I158" s="123" t="s">
        <v>232</v>
      </c>
    </row>
    <row r="159" spans="7:9">
      <c r="G159" s="118" t="s">
        <v>217</v>
      </c>
      <c r="H159" s="118" t="s">
        <v>332</v>
      </c>
      <c r="I159" s="126" t="s">
        <v>227</v>
      </c>
    </row>
    <row r="160" spans="7:9">
      <c r="G160" s="118" t="s">
        <v>228</v>
      </c>
      <c r="H160" s="118" t="s">
        <v>333</v>
      </c>
      <c r="I160" s="123" t="s">
        <v>233</v>
      </c>
    </row>
    <row r="161" spans="7:9">
      <c r="G161" s="118" t="s">
        <v>228</v>
      </c>
      <c r="H161" s="118" t="s">
        <v>333</v>
      </c>
      <c r="I161" s="123" t="s">
        <v>235</v>
      </c>
    </row>
    <row r="162" spans="7:9">
      <c r="G162" s="118" t="s">
        <v>228</v>
      </c>
      <c r="H162" s="118" t="s">
        <v>333</v>
      </c>
      <c r="I162" s="123" t="s">
        <v>237</v>
      </c>
    </row>
    <row r="163" spans="7:9">
      <c r="G163" s="126" t="s">
        <v>243</v>
      </c>
      <c r="H163" s="190" t="s">
        <v>334</v>
      </c>
      <c r="I163" s="191" t="s">
        <v>178</v>
      </c>
    </row>
    <row r="164" spans="7:9">
      <c r="I164" s="122"/>
    </row>
    <row r="165" spans="7:9">
      <c r="I165" s="122"/>
    </row>
    <row r="166" spans="7:9">
      <c r="I166" s="122"/>
    </row>
    <row r="167" spans="7:9">
      <c r="I167" s="122"/>
    </row>
    <row r="168" spans="7:9">
      <c r="I168" s="122"/>
    </row>
    <row r="169" spans="7:9">
      <c r="I169" s="122"/>
    </row>
    <row r="170" spans="7:9">
      <c r="I170" s="122"/>
    </row>
    <row r="171" spans="7:9">
      <c r="I171" s="122"/>
    </row>
    <row r="172" spans="7:9">
      <c r="I172" s="122"/>
    </row>
    <row r="173" spans="7:9">
      <c r="I173" s="122"/>
    </row>
    <row r="174" spans="7:9">
      <c r="I174" s="122"/>
    </row>
    <row r="175" spans="7:9">
      <c r="I175" s="122"/>
    </row>
    <row r="176" spans="7:9">
      <c r="I176" s="122"/>
    </row>
    <row r="177" spans="9:9">
      <c r="I177" s="122"/>
    </row>
    <row r="178" spans="9:9">
      <c r="I178" s="122"/>
    </row>
    <row r="179" spans="9:9">
      <c r="I179" s="122"/>
    </row>
    <row r="180" spans="9:9">
      <c r="I180" s="122"/>
    </row>
    <row r="181" spans="9:9">
      <c r="I181" s="122"/>
    </row>
    <row r="182" spans="9:9">
      <c r="I182" s="122"/>
    </row>
    <row r="183" spans="9:9">
      <c r="I183" s="122"/>
    </row>
    <row r="184" spans="9:9">
      <c r="I184" s="122"/>
    </row>
    <row r="185" spans="9:9">
      <c r="I185" s="122"/>
    </row>
    <row r="186" spans="9:9">
      <c r="I186" s="122"/>
    </row>
    <row r="187" spans="9:9">
      <c r="I187" s="122"/>
    </row>
    <row r="188" spans="9:9">
      <c r="I188" s="122"/>
    </row>
    <row r="189" spans="9:9">
      <c r="I189" s="122"/>
    </row>
    <row r="190" spans="9:9">
      <c r="I190" s="122"/>
    </row>
    <row r="191" spans="9:9">
      <c r="I191" s="122"/>
    </row>
    <row r="192" spans="9:9">
      <c r="I192" s="122"/>
    </row>
    <row r="193" spans="9:9">
      <c r="I193" s="122"/>
    </row>
    <row r="194" spans="9:9">
      <c r="I194" s="122"/>
    </row>
    <row r="195" spans="9:9">
      <c r="I195" s="122"/>
    </row>
    <row r="196" spans="9:9">
      <c r="I196" s="122"/>
    </row>
    <row r="197" spans="9:9">
      <c r="I197" s="122"/>
    </row>
    <row r="198" spans="9:9">
      <c r="I198" s="122"/>
    </row>
    <row r="199" spans="9:9">
      <c r="I199" s="122"/>
    </row>
    <row r="200" spans="9:9">
      <c r="I200" s="122"/>
    </row>
    <row r="201" spans="9:9">
      <c r="I201" s="122"/>
    </row>
    <row r="202" spans="9:9">
      <c r="I202" s="122"/>
    </row>
    <row r="203" spans="9:9">
      <c r="I203" s="122"/>
    </row>
    <row r="204" spans="9:9">
      <c r="I204" s="122"/>
    </row>
    <row r="205" spans="9:9">
      <c r="I205" s="122"/>
    </row>
    <row r="206" spans="9:9">
      <c r="I206" s="122"/>
    </row>
    <row r="207" spans="9:9">
      <c r="I207" s="122"/>
    </row>
    <row r="208" spans="9:9">
      <c r="I208" s="122"/>
    </row>
    <row r="209" spans="9:9">
      <c r="I209" s="122"/>
    </row>
    <row r="210" spans="9:9">
      <c r="I210" s="122"/>
    </row>
    <row r="211" spans="9:9">
      <c r="I211" s="122"/>
    </row>
    <row r="212" spans="9:9">
      <c r="I212" s="122"/>
    </row>
    <row r="213" spans="9:9">
      <c r="I213" s="122"/>
    </row>
    <row r="214" spans="9:9">
      <c r="I214" s="122"/>
    </row>
    <row r="215" spans="9:9">
      <c r="I215" s="122"/>
    </row>
    <row r="216" spans="9:9">
      <c r="I216" s="122"/>
    </row>
  </sheetData>
  <sheetProtection algorithmName="SHA-512" hashValue="N8eR8F/e76uicu4xW8kA96ZFo5tWKud33tioymbHBvm5rd/p3RwQqKqCVQQBHPIX6NjkS99xsBCrIwB5fZPAQw==" saltValue="WICFO/9oVTM5IX6fC9MrcA==" spinCount="100000" sheet="1" formatCells="0" formatColumns="0" formatRows="0" sort="0" autoFilter="0"/>
  <autoFilter ref="A5:D113" xr:uid="{9262E8AA-89AF-461D-B61F-282C9E57DD19}"/>
  <sortState xmlns:xlrd2="http://schemas.microsoft.com/office/spreadsheetml/2017/richdata2" ref="F6:I114">
    <sortCondition ref="I5:I114"/>
  </sortState>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07C6-5A8F-45A9-B62D-CF6FC6A80CFF}">
  <sheetPr codeName="Sheet2">
    <tabColor theme="9" tint="0.79998168889431442"/>
    <pageSetUpPr fitToPage="1"/>
  </sheetPr>
  <dimension ref="A1:E60"/>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B21" sqref="B21"/>
    </sheetView>
  </sheetViews>
  <sheetFormatPr defaultRowHeight="15"/>
  <cols>
    <col min="1" max="1" width="16.28515625" customWidth="1"/>
    <col min="2" max="2" width="44.5703125" style="86" customWidth="1"/>
    <col min="3" max="3" width="13.5703125" customWidth="1"/>
    <col min="4" max="4" width="95" customWidth="1"/>
    <col min="5" max="5" width="77" customWidth="1"/>
  </cols>
  <sheetData>
    <row r="1" spans="1:5" ht="24">
      <c r="A1" s="28" t="s">
        <v>72</v>
      </c>
    </row>
    <row r="3" spans="1:5" ht="24">
      <c r="A3" s="28" t="s">
        <v>78</v>
      </c>
      <c r="B3" s="227"/>
      <c r="C3" s="69"/>
    </row>
    <row r="4" spans="1:5" ht="15.75" thickBot="1"/>
    <row r="5" spans="1:5">
      <c r="A5" s="165" t="s">
        <v>35</v>
      </c>
      <c r="B5" s="228" t="s">
        <v>73</v>
      </c>
      <c r="C5" s="166" t="s">
        <v>302</v>
      </c>
      <c r="D5" s="166" t="s">
        <v>39</v>
      </c>
      <c r="E5" s="37"/>
    </row>
    <row r="6" spans="1:5" ht="40.35" customHeight="1">
      <c r="A6" s="316" t="s">
        <v>34</v>
      </c>
      <c r="B6" s="154" t="s">
        <v>0</v>
      </c>
      <c r="C6" s="152"/>
      <c r="D6" s="104" t="s">
        <v>365</v>
      </c>
      <c r="E6" s="59"/>
    </row>
    <row r="7" spans="1:5" ht="31.7" customHeight="1">
      <c r="A7" s="316"/>
      <c r="B7" s="154" t="s">
        <v>83</v>
      </c>
      <c r="C7" s="152"/>
      <c r="D7" s="254" t="s">
        <v>373</v>
      </c>
    </row>
    <row r="8" spans="1:5" ht="139.69999999999999" customHeight="1">
      <c r="A8" s="316"/>
      <c r="B8" s="154" t="s">
        <v>38</v>
      </c>
      <c r="C8" s="152"/>
      <c r="D8" s="254" t="s">
        <v>374</v>
      </c>
      <c r="E8" s="60"/>
    </row>
    <row r="9" spans="1:5" ht="19.7" customHeight="1">
      <c r="A9" s="27" t="s">
        <v>1</v>
      </c>
      <c r="B9" s="229" t="s">
        <v>325</v>
      </c>
      <c r="C9" s="79"/>
      <c r="D9" s="255" t="s">
        <v>375</v>
      </c>
    </row>
    <row r="10" spans="1:5" ht="56.65" customHeight="1">
      <c r="A10" s="316" t="s">
        <v>2</v>
      </c>
      <c r="B10" s="154" t="s">
        <v>376</v>
      </c>
      <c r="C10" s="153" t="s">
        <v>126</v>
      </c>
      <c r="D10" s="105" t="s">
        <v>377</v>
      </c>
      <c r="E10" s="61"/>
    </row>
    <row r="11" spans="1:5" ht="29.1" customHeight="1">
      <c r="A11" s="316"/>
      <c r="B11" s="154" t="s">
        <v>298</v>
      </c>
      <c r="C11" s="153" t="s">
        <v>126</v>
      </c>
      <c r="D11" s="105" t="s">
        <v>378</v>
      </c>
      <c r="E11" s="62"/>
    </row>
    <row r="12" spans="1:5" ht="42" customHeight="1">
      <c r="A12" s="316"/>
      <c r="B12" s="154" t="s">
        <v>297</v>
      </c>
      <c r="C12" s="155" t="s">
        <v>40</v>
      </c>
      <c r="D12" s="105" t="s">
        <v>379</v>
      </c>
    </row>
    <row r="13" spans="1:5" ht="48.95" customHeight="1">
      <c r="A13" s="316"/>
      <c r="B13" s="154" t="s">
        <v>299</v>
      </c>
      <c r="C13" s="153" t="s">
        <v>126</v>
      </c>
      <c r="D13" s="105" t="s">
        <v>326</v>
      </c>
    </row>
    <row r="14" spans="1:5" ht="33.950000000000003" customHeight="1">
      <c r="A14" s="316"/>
      <c r="B14" s="154" t="s">
        <v>300</v>
      </c>
      <c r="C14" s="153" t="s">
        <v>126</v>
      </c>
      <c r="D14" s="105" t="s">
        <v>327</v>
      </c>
    </row>
    <row r="15" spans="1:5" ht="30.95" customHeight="1">
      <c r="A15" s="316"/>
      <c r="B15" s="154" t="s">
        <v>301</v>
      </c>
      <c r="C15" s="153" t="s">
        <v>126</v>
      </c>
      <c r="D15" s="105" t="s">
        <v>328</v>
      </c>
    </row>
    <row r="16" spans="1:5" ht="22.35" customHeight="1">
      <c r="A16" s="316"/>
      <c r="B16" s="154" t="s">
        <v>303</v>
      </c>
      <c r="C16" s="153" t="s">
        <v>126</v>
      </c>
      <c r="D16" s="105" t="s">
        <v>380</v>
      </c>
    </row>
    <row r="17" spans="1:5" ht="39" thickBot="1">
      <c r="A17" s="317"/>
      <c r="B17" s="154" t="s">
        <v>304</v>
      </c>
      <c r="C17" s="155" t="s">
        <v>40</v>
      </c>
      <c r="D17" s="105" t="s">
        <v>379</v>
      </c>
    </row>
    <row r="18" spans="1:5" ht="41.1" customHeight="1">
      <c r="A18" s="318" t="s">
        <v>4</v>
      </c>
      <c r="B18" s="156" t="s">
        <v>114</v>
      </c>
      <c r="C18" s="157"/>
      <c r="D18" s="254" t="s">
        <v>381</v>
      </c>
    </row>
    <row r="19" spans="1:5" ht="57.95" customHeight="1">
      <c r="A19" s="319"/>
      <c r="B19" s="230" t="s">
        <v>117</v>
      </c>
      <c r="C19" s="159"/>
      <c r="D19" s="105" t="s">
        <v>382</v>
      </c>
      <c r="E19" s="63"/>
    </row>
    <row r="20" spans="1:5" ht="24" customHeight="1">
      <c r="A20" s="319"/>
      <c r="B20" s="160" t="s">
        <v>296</v>
      </c>
      <c r="C20" s="160"/>
      <c r="D20" s="254" t="s">
        <v>383</v>
      </c>
      <c r="E20" s="63"/>
    </row>
    <row r="21" spans="1:5" ht="44.1" customHeight="1">
      <c r="A21" s="319"/>
      <c r="B21" s="231" t="s">
        <v>36</v>
      </c>
      <c r="C21" s="161"/>
      <c r="D21" s="105" t="s">
        <v>384</v>
      </c>
      <c r="E21" s="60"/>
    </row>
    <row r="22" spans="1:5" ht="55.35" customHeight="1">
      <c r="A22" s="158"/>
      <c r="B22" s="232" t="s">
        <v>37</v>
      </c>
      <c r="C22" s="162"/>
      <c r="D22" s="105" t="s">
        <v>84</v>
      </c>
    </row>
    <row r="23" spans="1:5" ht="21" customHeight="1">
      <c r="A23" s="320" t="s">
        <v>28</v>
      </c>
      <c r="B23" s="233" t="s">
        <v>53</v>
      </c>
      <c r="C23" s="163"/>
      <c r="D23" s="105" t="s">
        <v>75</v>
      </c>
    </row>
    <row r="24" spans="1:5" ht="55.7" customHeight="1">
      <c r="A24" s="321"/>
      <c r="B24" s="234" t="s">
        <v>31</v>
      </c>
      <c r="C24" s="164"/>
      <c r="D24" s="105" t="s">
        <v>41</v>
      </c>
    </row>
    <row r="25" spans="1:5" ht="32.65" customHeight="1">
      <c r="A25" s="321"/>
      <c r="B25" s="234" t="s">
        <v>71</v>
      </c>
      <c r="C25" s="164"/>
      <c r="D25" s="105" t="s">
        <v>345</v>
      </c>
    </row>
    <row r="26" spans="1:5" ht="29.65" customHeight="1">
      <c r="A26" s="321"/>
      <c r="B26" s="234" t="s">
        <v>74</v>
      </c>
      <c r="C26" s="164"/>
      <c r="D26" s="254" t="s">
        <v>385</v>
      </c>
    </row>
    <row r="27" spans="1:5" ht="45.4" customHeight="1">
      <c r="A27" s="321"/>
      <c r="B27" s="234" t="s">
        <v>118</v>
      </c>
      <c r="C27" s="164"/>
      <c r="D27" s="105" t="s">
        <v>387</v>
      </c>
    </row>
    <row r="28" spans="1:5" ht="41.1" customHeight="1">
      <c r="A28" s="321"/>
      <c r="B28" s="234" t="s">
        <v>386</v>
      </c>
      <c r="C28" s="164"/>
      <c r="D28" s="105" t="s">
        <v>329</v>
      </c>
    </row>
    <row r="29" spans="1:5" ht="30.4" customHeight="1">
      <c r="A29" s="321"/>
      <c r="B29" s="234" t="s">
        <v>40</v>
      </c>
      <c r="C29" s="164"/>
      <c r="D29" s="105" t="s">
        <v>330</v>
      </c>
    </row>
    <row r="30" spans="1:5" ht="67.7" customHeight="1">
      <c r="A30" s="322"/>
      <c r="B30" s="235" t="s">
        <v>126</v>
      </c>
      <c r="C30" s="164"/>
      <c r="D30" s="256" t="s">
        <v>388</v>
      </c>
    </row>
    <row r="31" spans="1:5">
      <c r="A31" s="10"/>
      <c r="B31" s="236"/>
      <c r="C31" s="11"/>
      <c r="D31" s="10"/>
      <c r="E31" s="74"/>
    </row>
    <row r="32" spans="1:5">
      <c r="A32" s="10"/>
      <c r="B32" s="236"/>
      <c r="C32" s="11"/>
      <c r="D32" s="10"/>
      <c r="E32" s="74"/>
    </row>
    <row r="33" spans="1:5">
      <c r="A33" s="10"/>
      <c r="B33" s="236"/>
      <c r="C33" s="11"/>
      <c r="E33" s="75"/>
    </row>
    <row r="34" spans="1:5">
      <c r="A34" s="10"/>
      <c r="B34" s="236"/>
      <c r="C34" s="11"/>
      <c r="D34" s="74"/>
      <c r="E34" s="75"/>
    </row>
    <row r="35" spans="1:5">
      <c r="A35" s="10"/>
      <c r="B35" s="236"/>
      <c r="C35" s="11"/>
      <c r="D35" s="10"/>
      <c r="E35" s="75"/>
    </row>
    <row r="36" spans="1:5">
      <c r="A36" s="10"/>
      <c r="B36" s="237"/>
      <c r="C36" s="12"/>
      <c r="D36" s="10"/>
      <c r="E36" s="75"/>
    </row>
    <row r="37" spans="1:5">
      <c r="A37" s="10"/>
      <c r="B37" s="238"/>
      <c r="C37" s="10"/>
      <c r="D37" s="10"/>
      <c r="E37" s="75"/>
    </row>
    <row r="38" spans="1:5">
      <c r="A38" s="10"/>
      <c r="B38" s="239"/>
      <c r="C38" s="36"/>
      <c r="D38" s="10"/>
      <c r="E38" s="75"/>
    </row>
    <row r="39" spans="1:5">
      <c r="A39" s="10"/>
      <c r="B39" s="239"/>
      <c r="C39" s="36"/>
      <c r="D39" s="10"/>
      <c r="E39" s="75"/>
    </row>
    <row r="40" spans="1:5">
      <c r="A40" s="10"/>
      <c r="B40" s="239"/>
      <c r="C40" s="36"/>
      <c r="D40" s="10"/>
      <c r="E40" s="75"/>
    </row>
    <row r="41" spans="1:5">
      <c r="A41" s="10"/>
      <c r="B41" s="239"/>
      <c r="C41" s="36"/>
      <c r="D41" s="10"/>
      <c r="E41" s="75"/>
    </row>
    <row r="42" spans="1:5">
      <c r="A42" s="10"/>
      <c r="B42" s="239"/>
      <c r="C42" s="36"/>
      <c r="D42" s="10"/>
    </row>
    <row r="43" spans="1:5">
      <c r="A43" s="10"/>
      <c r="B43" s="239"/>
      <c r="C43" s="36"/>
      <c r="D43" s="10"/>
    </row>
    <row r="44" spans="1:5">
      <c r="A44" s="10"/>
      <c r="B44" s="239"/>
      <c r="C44" s="36"/>
      <c r="D44" s="10"/>
    </row>
    <row r="45" spans="1:5">
      <c r="A45" s="10"/>
      <c r="B45" s="239"/>
      <c r="C45" s="36"/>
      <c r="D45" s="10"/>
    </row>
    <row r="46" spans="1:5">
      <c r="A46" s="10"/>
      <c r="B46" s="239"/>
      <c r="C46" s="36"/>
      <c r="D46" s="10"/>
    </row>
    <row r="47" spans="1:5">
      <c r="A47" s="10"/>
      <c r="B47" s="49"/>
      <c r="C47" s="13"/>
      <c r="D47" s="10"/>
    </row>
    <row r="48" spans="1:5">
      <c r="A48" s="10"/>
      <c r="B48" s="315"/>
      <c r="C48" s="76"/>
      <c r="D48" s="10"/>
    </row>
    <row r="49" spans="1:4">
      <c r="A49" s="10"/>
      <c r="B49" s="315"/>
      <c r="C49" s="76"/>
      <c r="D49" s="10"/>
    </row>
    <row r="50" spans="1:4">
      <c r="A50" s="10"/>
      <c r="B50" s="315"/>
      <c r="C50" s="76"/>
      <c r="D50" s="10"/>
    </row>
    <row r="51" spans="1:4">
      <c r="A51" s="10"/>
      <c r="B51" s="315"/>
      <c r="C51" s="76"/>
      <c r="D51" s="10"/>
    </row>
    <row r="52" spans="1:4">
      <c r="A52" s="10"/>
      <c r="B52" s="315"/>
      <c r="C52" s="76"/>
      <c r="D52" s="10"/>
    </row>
    <row r="53" spans="1:4">
      <c r="A53" s="10"/>
      <c r="B53" s="315"/>
      <c r="C53" s="76"/>
      <c r="D53" s="10"/>
    </row>
    <row r="54" spans="1:4">
      <c r="A54" s="10"/>
      <c r="B54" s="315"/>
      <c r="C54" s="76"/>
      <c r="D54" s="10"/>
    </row>
    <row r="55" spans="1:4">
      <c r="A55" s="10"/>
      <c r="B55" s="315"/>
      <c r="C55" s="76"/>
      <c r="D55" s="10"/>
    </row>
    <row r="56" spans="1:4">
      <c r="A56" s="10"/>
      <c r="B56" s="315"/>
      <c r="C56" s="76"/>
      <c r="D56" s="10"/>
    </row>
    <row r="57" spans="1:4">
      <c r="A57" s="10"/>
      <c r="B57" s="315"/>
      <c r="C57" s="76"/>
      <c r="D57" s="10"/>
    </row>
    <row r="58" spans="1:4">
      <c r="A58" s="10"/>
      <c r="B58" s="239"/>
      <c r="C58" s="36"/>
      <c r="D58" s="10"/>
    </row>
    <row r="59" spans="1:4">
      <c r="A59" s="10"/>
      <c r="B59" s="239"/>
      <c r="C59" s="36"/>
      <c r="D59" s="10"/>
    </row>
    <row r="60" spans="1:4">
      <c r="A60" s="10"/>
      <c r="B60" s="238"/>
      <c r="C60" s="10"/>
      <c r="D60" s="10"/>
    </row>
  </sheetData>
  <sheetProtection algorithmName="SHA-512" hashValue="u443erO5Yy64uAWBES8Q7uByZxeVw1J9d5Asjd3TplQWbteEGvLV8MyCGU4VZTtGAHbl13WaNm6FCoFUcZ7j4g==" saltValue="P3NykCYc+4P0yb8xKIXnmg==" spinCount="100000" sheet="1" formatCells="0" formatColumns="0" formatRows="0"/>
  <mergeCells count="9">
    <mergeCell ref="B52:B53"/>
    <mergeCell ref="B54:B55"/>
    <mergeCell ref="B56:B57"/>
    <mergeCell ref="B50:B51"/>
    <mergeCell ref="A6:A8"/>
    <mergeCell ref="A10:A17"/>
    <mergeCell ref="A18:A21"/>
    <mergeCell ref="B48:B49"/>
    <mergeCell ref="A23:A30"/>
  </mergeCells>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C676-095C-40A1-B3D1-3D5B43EA8221}">
  <sheetPr codeName="Sheet3">
    <tabColor theme="0" tint="-0.14999847407452621"/>
    <pageSetUpPr fitToPage="1"/>
  </sheetPr>
  <dimension ref="A1:BP141"/>
  <sheetViews>
    <sheetView zoomScaleNormal="100" zoomScaleSheetLayoutView="85" workbookViewId="0">
      <pane xSplit="4" ySplit="6" topLeftCell="E7" activePane="bottomRight" state="frozen"/>
      <selection pane="topRight" activeCell="E1" sqref="E1"/>
      <selection pane="bottomLeft" activeCell="A7" sqref="A7"/>
      <selection pane="bottomRight" activeCell="E7" sqref="E7"/>
    </sheetView>
  </sheetViews>
  <sheetFormatPr defaultRowHeight="15"/>
  <cols>
    <col min="1" max="1" width="2.85546875" customWidth="1"/>
    <col min="2" max="2" width="14.7109375" style="1" customWidth="1"/>
    <col min="3" max="3" width="11.5703125" customWidth="1"/>
    <col min="4" max="4" width="45.28515625" customWidth="1"/>
    <col min="5" max="5" width="19" customWidth="1"/>
    <col min="6" max="18" width="17.28515625" customWidth="1"/>
    <col min="19" max="19" width="18.42578125" customWidth="1"/>
    <col min="20" max="20" width="20.42578125" customWidth="1"/>
    <col min="21" max="21" width="10.7109375" customWidth="1"/>
    <col min="22" max="22" width="35.7109375" customWidth="1"/>
    <col min="23" max="36" width="17.28515625" customWidth="1"/>
    <col min="37" max="37" width="1.7109375" customWidth="1"/>
    <col min="38" max="38" width="10.7109375" customWidth="1"/>
    <col min="39" max="39" width="35.7109375" customWidth="1"/>
    <col min="40" max="52" width="17.28515625" customWidth="1"/>
    <col min="53" max="53" width="1.7109375" customWidth="1"/>
    <col min="54" max="54" width="14.28515625" customWidth="1"/>
    <col min="55" max="55" width="35.7109375" customWidth="1"/>
    <col min="56" max="68" width="17.28515625" customWidth="1"/>
    <col min="69" max="70" width="14.28515625" customWidth="1"/>
  </cols>
  <sheetData>
    <row r="1" spans="1:68" ht="24" customHeight="1">
      <c r="A1" s="28" t="s">
        <v>72</v>
      </c>
      <c r="B1" s="68"/>
      <c r="C1" s="69"/>
      <c r="D1" s="69"/>
      <c r="E1" s="69"/>
      <c r="F1" s="69"/>
      <c r="G1" s="69"/>
      <c r="O1" s="325"/>
    </row>
    <row r="2" spans="1:68" ht="18.75">
      <c r="A2" s="67"/>
      <c r="O2" s="325"/>
    </row>
    <row r="3" spans="1:68" ht="24">
      <c r="A3" s="28" t="s">
        <v>18</v>
      </c>
      <c r="C3" s="28" t="s">
        <v>88</v>
      </c>
      <c r="D3" s="28"/>
      <c r="E3" s="28"/>
      <c r="F3" s="28"/>
      <c r="G3" s="28"/>
      <c r="H3" s="28"/>
      <c r="I3" s="67" t="s">
        <v>58</v>
      </c>
      <c r="J3" s="251">
        <f>'A. Instructions'!F29</f>
        <v>45108</v>
      </c>
      <c r="K3" s="208" t="s">
        <v>77</v>
      </c>
      <c r="L3" s="251">
        <f>'A. Instructions'!H29</f>
        <v>45291</v>
      </c>
      <c r="M3" s="210" t="s">
        <v>355</v>
      </c>
      <c r="N3" s="28"/>
      <c r="O3" s="325"/>
      <c r="Q3" s="28"/>
      <c r="S3" s="28"/>
      <c r="T3" s="28"/>
      <c r="U3" s="28"/>
      <c r="V3" s="28"/>
      <c r="W3" s="28"/>
      <c r="X3" s="28"/>
      <c r="Y3" s="28"/>
      <c r="Z3" s="28"/>
      <c r="AA3" s="28"/>
      <c r="AB3" s="28"/>
      <c r="AC3" s="28"/>
      <c r="AD3" s="28"/>
      <c r="AE3" s="28"/>
      <c r="AF3" s="28"/>
      <c r="AG3" s="28"/>
      <c r="AH3" s="28"/>
      <c r="AI3" s="28"/>
      <c r="AJ3" s="28"/>
      <c r="AK3" s="28"/>
    </row>
    <row r="4" spans="1:68" ht="15.75" thickBot="1">
      <c r="A4" s="30"/>
      <c r="D4" s="4"/>
      <c r="O4" s="326"/>
      <c r="W4" s="44"/>
    </row>
    <row r="5" spans="1:68" ht="45.95" customHeight="1" thickBot="1">
      <c r="B5" s="323" t="s">
        <v>369</v>
      </c>
      <c r="C5" s="324"/>
      <c r="D5" s="257"/>
      <c r="E5" s="328" t="s">
        <v>2</v>
      </c>
      <c r="F5" s="329"/>
      <c r="G5" s="329"/>
      <c r="H5" s="329"/>
      <c r="I5" s="329"/>
      <c r="J5" s="329"/>
      <c r="K5" s="329"/>
      <c r="L5" s="330"/>
      <c r="M5" s="20"/>
      <c r="N5" s="20"/>
      <c r="O5" s="331" t="s">
        <v>4</v>
      </c>
      <c r="P5" s="332"/>
      <c r="Q5" s="332"/>
      <c r="R5" s="332"/>
      <c r="S5" s="332"/>
      <c r="T5" s="202"/>
      <c r="U5" s="45"/>
      <c r="V5" s="46"/>
      <c r="W5" s="327"/>
      <c r="X5" s="327"/>
      <c r="Y5" s="327"/>
      <c r="Z5" s="327"/>
      <c r="AA5" s="327"/>
      <c r="AB5" s="327"/>
      <c r="AC5" s="327"/>
      <c r="AD5" s="327"/>
      <c r="AE5" s="327"/>
      <c r="AF5" s="327"/>
      <c r="AG5" s="327"/>
      <c r="AH5" s="327"/>
      <c r="AI5" s="327"/>
      <c r="AJ5" s="327"/>
      <c r="AK5" s="327"/>
      <c r="AL5" s="47"/>
      <c r="AM5" s="46"/>
      <c r="AN5" s="327"/>
      <c r="AO5" s="327"/>
      <c r="AP5" s="327"/>
      <c r="AQ5" s="327"/>
      <c r="AR5" s="327"/>
      <c r="AS5" s="327"/>
      <c r="AT5" s="327"/>
      <c r="AU5" s="327"/>
      <c r="AV5" s="327"/>
      <c r="AW5" s="327"/>
      <c r="AX5" s="327"/>
      <c r="AY5" s="327"/>
      <c r="AZ5" s="327"/>
      <c r="BA5" s="327"/>
      <c r="BB5" s="47"/>
      <c r="BC5" s="48"/>
      <c r="BD5" s="48"/>
      <c r="BE5" s="48"/>
      <c r="BF5" s="48"/>
      <c r="BG5" s="48"/>
      <c r="BH5" s="48"/>
      <c r="BI5" s="48"/>
      <c r="BJ5" s="48"/>
      <c r="BK5" s="48"/>
      <c r="BL5" s="48"/>
      <c r="BM5" s="48"/>
      <c r="BN5" s="48"/>
      <c r="BO5" s="48"/>
      <c r="BP5" s="48"/>
    </row>
    <row r="6" spans="1:68" ht="94.5" customHeight="1">
      <c r="B6" s="138" t="s">
        <v>367</v>
      </c>
      <c r="C6" s="138" t="s">
        <v>368</v>
      </c>
      <c r="D6" s="137" t="s">
        <v>324</v>
      </c>
      <c r="E6" s="106" t="s">
        <v>314</v>
      </c>
      <c r="F6" s="106" t="s">
        <v>400</v>
      </c>
      <c r="G6" s="106" t="s">
        <v>315</v>
      </c>
      <c r="H6" s="106" t="s">
        <v>316</v>
      </c>
      <c r="I6" s="106" t="s">
        <v>309</v>
      </c>
      <c r="J6" s="106" t="s">
        <v>310</v>
      </c>
      <c r="K6" s="106" t="s">
        <v>401</v>
      </c>
      <c r="L6" s="107" t="s">
        <v>311</v>
      </c>
      <c r="M6" s="108" t="s">
        <v>312</v>
      </c>
      <c r="N6" s="107" t="s">
        <v>313</v>
      </c>
      <c r="O6" s="203" t="s">
        <v>114</v>
      </c>
      <c r="P6" s="204" t="s">
        <v>115</v>
      </c>
      <c r="Q6" s="205" t="s">
        <v>296</v>
      </c>
      <c r="R6" s="205" t="s">
        <v>36</v>
      </c>
      <c r="S6" s="206" t="s">
        <v>96</v>
      </c>
      <c r="T6" s="207" t="s">
        <v>398</v>
      </c>
      <c r="U6" s="49"/>
      <c r="V6" s="49"/>
      <c r="W6" s="13"/>
      <c r="X6" s="50"/>
      <c r="Y6" s="49"/>
      <c r="Z6" s="49"/>
      <c r="AA6" s="49"/>
      <c r="AB6" s="49"/>
      <c r="AC6" s="49"/>
      <c r="AD6" s="49"/>
      <c r="AE6" s="49"/>
      <c r="AF6" s="49"/>
      <c r="AG6" s="49"/>
      <c r="AH6" s="49"/>
      <c r="AI6" s="49"/>
      <c r="AJ6" s="49"/>
      <c r="AK6" s="51"/>
      <c r="AL6" s="51"/>
      <c r="AM6" s="49"/>
      <c r="AN6" s="13"/>
      <c r="AO6" s="49"/>
      <c r="AP6" s="49"/>
      <c r="AQ6" s="49"/>
      <c r="AR6" s="49"/>
      <c r="AS6" s="49"/>
      <c r="AT6" s="49"/>
      <c r="AU6" s="49"/>
      <c r="AV6" s="49"/>
      <c r="AW6" s="49"/>
      <c r="AX6" s="49"/>
      <c r="AY6" s="49"/>
      <c r="AZ6" s="51"/>
      <c r="BA6" s="49"/>
      <c r="BB6" s="49"/>
      <c r="BC6" s="13"/>
      <c r="BD6" s="49"/>
      <c r="BE6" s="49"/>
      <c r="BF6" s="49"/>
      <c r="BG6" s="49"/>
      <c r="BH6" s="49"/>
      <c r="BI6" s="49"/>
      <c r="BJ6" s="49"/>
      <c r="BK6" s="49"/>
      <c r="BL6" s="49"/>
      <c r="BM6" s="49"/>
      <c r="BN6" s="49"/>
      <c r="BO6" s="51"/>
      <c r="BP6" s="49"/>
    </row>
    <row r="7" spans="1:68" ht="15" customHeight="1">
      <c r="B7" s="258" t="s">
        <v>349</v>
      </c>
      <c r="C7" s="195" t="s">
        <v>334</v>
      </c>
      <c r="D7" s="197" t="s">
        <v>350</v>
      </c>
      <c r="E7" s="192">
        <f>'C. Schedule 1A - Employed'!E7+'C. Schedule 1B -Contracted'!E7+'C. Schedule 1C - Related Entity'!E7</f>
        <v>0.8</v>
      </c>
      <c r="F7" s="192">
        <f>'C. Schedule 1A - Employed'!F7+'C. Schedule 1B -Contracted'!F7+'C. Schedule 1C - Related Entity'!F7</f>
        <v>5.2</v>
      </c>
      <c r="G7" s="192">
        <f>'C. Schedule 1A - Employed'!G7+'C. Schedule 1B -Contracted'!G7+'C. Schedule 1C - Related Entity'!G7</f>
        <v>1.9</v>
      </c>
      <c r="H7" s="192">
        <f>'C. Schedule 1A - Employed'!H7+'C. Schedule 1B -Contracted'!H7+'C. Schedule 1C - Related Entity'!H7</f>
        <v>6.5</v>
      </c>
      <c r="I7" s="192">
        <f>'C. Schedule 1A - Employed'!I7+'C. Schedule 1B -Contracted'!I7+'C. Schedule 1C - Related Entity'!I7</f>
        <v>15</v>
      </c>
      <c r="J7" s="192">
        <f>'C. Schedule 1A - Employed'!J7+'C. Schedule 1B -Contracted'!J7+'C. Schedule 1C - Related Entity'!J7</f>
        <v>24</v>
      </c>
      <c r="K7" s="192">
        <f>'C. Schedule 1A - Employed'!K7+'C. Schedule 1B -Contracted'!K7+'C. Schedule 1C - Related Entity'!K7</f>
        <v>8</v>
      </c>
      <c r="L7" s="192">
        <f>'C. Schedule 1A - Employed'!L7+'C. Schedule 1B -Contracted'!L7+'C. Schedule 1C - Related Entity'!L7</f>
        <v>6.6</v>
      </c>
      <c r="M7" s="192">
        <f>'C. Schedule 1A - Employed'!M7+'C. Schedule 1B -Contracted'!M7+'C. Schedule 1C - Related Entity'!M7</f>
        <v>59.5</v>
      </c>
      <c r="N7" s="192">
        <f>'C. Schedule 1A - Employed'!N7+'C. Schedule 1B -Contracted'!N7+'C. Schedule 1C - Related Entity'!N7</f>
        <v>10.1</v>
      </c>
      <c r="O7" s="283">
        <f>'C. Schedule 1A - Employed'!O7</f>
        <v>4000</v>
      </c>
      <c r="P7" s="284">
        <f>SUMIFS('C. Schedule 1A - Employed'!P:P,'C. Schedule 1A - Employed'!$D:$D,$D7)</f>
        <v>1268</v>
      </c>
      <c r="Q7" s="284">
        <f>SUMIFS('C. Schedule 1B -Contracted'!O:O,'C. Schedule 1B -Contracted'!$D:$D,$D7)+SUMIFS('C. Schedule 1C - Related Entity'!O:O,'C. Schedule 1C - Related Entity'!$D:$D,$D7)</f>
        <v>400</v>
      </c>
      <c r="R7" s="284">
        <f>SUMIFS('C. Schedule 1A - Employed'!Q:Q,'C. Schedule 1A - Employed'!$D:$D,$D7)+SUMIFS('C. Schedule 1B -Contracted'!$P:$P,'C. Schedule 1B -Contracted'!$D:$D,$D7)+SUMIFS('C. Schedule 1C - Related Entity'!P:P,'C. Schedule 1C - Related Entity'!$D:$D,$D7)</f>
        <v>6200</v>
      </c>
      <c r="S7" s="285">
        <f>SUMIFS('C. Schedule 1B -Contracted'!Q:Q,'C. Schedule 1B -Contracted'!$D:$D,$D7)+SUMIFS('C. Schedule 1C - Related Entity'!Q:Q,'C. Schedule 1C - Related Entity'!$D:$D,$D7)</f>
        <v>0</v>
      </c>
      <c r="T7" s="286">
        <f>IF(R7&lt;0,SUM(O7:S7),O7+P7+Q7-R7+S7)</f>
        <v>-532</v>
      </c>
      <c r="U7" s="34"/>
      <c r="V7" s="1"/>
      <c r="W7" s="38"/>
      <c r="X7" s="52"/>
      <c r="Y7" s="52"/>
      <c r="Z7" s="52"/>
      <c r="AA7" s="52"/>
      <c r="AB7" s="52"/>
      <c r="AC7" s="52"/>
      <c r="AD7" s="52"/>
      <c r="AE7" s="52"/>
      <c r="AF7" s="52"/>
      <c r="AG7" s="52"/>
      <c r="AH7" s="53"/>
      <c r="AI7" s="53"/>
      <c r="AJ7" s="53"/>
      <c r="AK7" s="53"/>
      <c r="AL7" s="53"/>
      <c r="AM7" s="1"/>
      <c r="AN7" s="38"/>
      <c r="AO7" s="52"/>
      <c r="AP7" s="52"/>
      <c r="AQ7" s="52"/>
      <c r="AR7" s="52"/>
      <c r="AS7" s="52"/>
      <c r="AT7" s="52"/>
      <c r="AU7" s="52"/>
      <c r="AV7" s="52"/>
      <c r="AW7" s="52"/>
      <c r="AX7" s="52"/>
      <c r="AY7" s="34"/>
      <c r="AZ7" s="34"/>
      <c r="BA7" s="34"/>
      <c r="BB7" s="34"/>
      <c r="BC7" s="38"/>
      <c r="BD7" s="52"/>
      <c r="BE7" s="52"/>
      <c r="BF7" s="52"/>
      <c r="BG7" s="52"/>
      <c r="BH7" s="52"/>
      <c r="BI7" s="52"/>
      <c r="BJ7" s="52"/>
      <c r="BK7" s="52"/>
      <c r="BL7" s="52"/>
      <c r="BM7" s="52"/>
      <c r="BN7" s="34"/>
      <c r="BO7" s="34"/>
      <c r="BP7" s="34"/>
    </row>
    <row r="8" spans="1:68" ht="15" customHeight="1">
      <c r="B8" s="3">
        <v>1</v>
      </c>
      <c r="C8" s="3" t="s">
        <v>334</v>
      </c>
      <c r="D8" s="80" t="s">
        <v>244</v>
      </c>
      <c r="E8" s="73">
        <f>'C. Schedule 1A - Employed'!E8+'C. Schedule 1B -Contracted'!E8+'C. Schedule 1C - Related Entity'!E8</f>
        <v>0</v>
      </c>
      <c r="F8" s="73">
        <f>'C. Schedule 1A - Employed'!F8+'C. Schedule 1B -Contracted'!F8+'C. Schedule 1C - Related Entity'!F8</f>
        <v>0</v>
      </c>
      <c r="G8" s="73">
        <f>'C. Schedule 1A - Employed'!G8+'C. Schedule 1B -Contracted'!G8+'C. Schedule 1C - Related Entity'!G8</f>
        <v>0</v>
      </c>
      <c r="H8" s="73">
        <f>'C. Schedule 1A - Employed'!H8+'C. Schedule 1B -Contracted'!H8+'C. Schedule 1C - Related Entity'!H8</f>
        <v>0</v>
      </c>
      <c r="I8" s="73">
        <f>'C. Schedule 1A - Employed'!I8+'C. Schedule 1B -Contracted'!I8+'C. Schedule 1C - Related Entity'!I8</f>
        <v>0</v>
      </c>
      <c r="J8" s="73">
        <f>'C. Schedule 1A - Employed'!J8+'C. Schedule 1B -Contracted'!J8+'C. Schedule 1C - Related Entity'!J8</f>
        <v>0</v>
      </c>
      <c r="K8" s="73">
        <f>'C. Schedule 1A - Employed'!K8+'C. Schedule 1B -Contracted'!K8+'C. Schedule 1C - Related Entity'!K8</f>
        <v>0</v>
      </c>
      <c r="L8" s="73">
        <f>'C. Schedule 1A - Employed'!L8+'C. Schedule 1B -Contracted'!L8+'C. Schedule 1C - Related Entity'!L8</f>
        <v>0</v>
      </c>
      <c r="M8" s="73">
        <f>'C. Schedule 1A - Employed'!M8+'C. Schedule 1B -Contracted'!M8+'C. Schedule 1C - Related Entity'!M8</f>
        <v>0</v>
      </c>
      <c r="N8" s="73">
        <f>'C. Schedule 1A - Employed'!N8+'C. Schedule 1B -Contracted'!N8+'C. Schedule 1C - Related Entity'!N8</f>
        <v>0</v>
      </c>
      <c r="O8" s="287">
        <f>'C. Schedule 1A - Employed'!O8</f>
        <v>0</v>
      </c>
      <c r="P8" s="288">
        <f>SUMIFS('C. Schedule 1A - Employed'!P:P,'C. Schedule 1A - Employed'!$D:$D,$D8)</f>
        <v>0</v>
      </c>
      <c r="Q8" s="288">
        <f>SUMIFS('C. Schedule 1B -Contracted'!O:O,'C. Schedule 1B -Contracted'!$D:$D,$D8)+SUMIFS('C. Schedule 1C - Related Entity'!O:O,'C. Schedule 1C - Related Entity'!$D:$D,$D8)</f>
        <v>0</v>
      </c>
      <c r="R8" s="288">
        <f>SUMIFS('C. Schedule 1A - Employed'!Q:Q,'C. Schedule 1A - Employed'!$D:$D,$D8)+SUMIFS('C. Schedule 1B -Contracted'!$P:$P,'C. Schedule 1B -Contracted'!$D:$D,$D8)+SUMIFS('C. Schedule 1C - Related Entity'!P:P,'C. Schedule 1C - Related Entity'!$D:$D,$D8)</f>
        <v>0</v>
      </c>
      <c r="S8" s="288">
        <f>SUMIFS('C. Schedule 1B -Contracted'!Q:Q,'C. Schedule 1B -Contracted'!$D:$D,$D8)+SUMIFS('C. Schedule 1C - Related Entity'!Q:Q,'C. Schedule 1C - Related Entity'!$D:$D,$D8)</f>
        <v>0</v>
      </c>
      <c r="T8" s="290">
        <f>IF(R8&lt;0,SUM(O8:S8),O8+P8+Q8-R8+S8)</f>
        <v>0</v>
      </c>
      <c r="U8" s="34"/>
      <c r="V8" s="1"/>
      <c r="W8" s="38"/>
      <c r="X8" s="52"/>
      <c r="Y8" s="52"/>
      <c r="Z8" s="52"/>
      <c r="AA8" s="52"/>
      <c r="AB8" s="52"/>
      <c r="AC8" s="52"/>
      <c r="AD8" s="52"/>
      <c r="AE8" s="52"/>
      <c r="AF8" s="52"/>
      <c r="AG8" s="52"/>
      <c r="AH8" s="53"/>
      <c r="AI8" s="53"/>
      <c r="AJ8" s="53"/>
      <c r="AK8" s="53"/>
      <c r="AL8" s="53"/>
      <c r="AM8" s="1"/>
      <c r="AN8" s="38"/>
      <c r="AO8" s="52"/>
      <c r="AP8" s="52"/>
      <c r="AQ8" s="52"/>
      <c r="AR8" s="52"/>
      <c r="AS8" s="52"/>
      <c r="AT8" s="52"/>
      <c r="AU8" s="52"/>
      <c r="AV8" s="52"/>
      <c r="AW8" s="52"/>
      <c r="AX8" s="52"/>
      <c r="AY8" s="34"/>
      <c r="AZ8" s="34"/>
      <c r="BA8" s="34"/>
      <c r="BB8" s="34"/>
      <c r="BC8" s="38"/>
      <c r="BD8" s="52"/>
      <c r="BE8" s="52"/>
      <c r="BF8" s="52"/>
      <c r="BG8" s="52"/>
      <c r="BH8" s="52"/>
      <c r="BI8" s="52"/>
      <c r="BJ8" s="52"/>
      <c r="BK8" s="52"/>
      <c r="BL8" s="52"/>
      <c r="BM8" s="52"/>
      <c r="BN8" s="34"/>
      <c r="BO8" s="34"/>
      <c r="BP8" s="34"/>
    </row>
    <row r="9" spans="1:68" ht="15" customHeight="1">
      <c r="B9" s="3">
        <v>2</v>
      </c>
      <c r="C9" s="3" t="s">
        <v>333</v>
      </c>
      <c r="D9" s="80" t="s">
        <v>5</v>
      </c>
      <c r="E9" s="73">
        <f>'C. Schedule 1A - Employed'!E9+'C. Schedule 1B -Contracted'!E9+'C. Schedule 1C - Related Entity'!E9</f>
        <v>0</v>
      </c>
      <c r="F9" s="73">
        <f>'C. Schedule 1A - Employed'!F9+'C. Schedule 1B -Contracted'!F9+'C. Schedule 1C - Related Entity'!F9</f>
        <v>0</v>
      </c>
      <c r="G9" s="73">
        <f>'C. Schedule 1A - Employed'!G9+'C. Schedule 1B -Contracted'!G9+'C. Schedule 1C - Related Entity'!G9</f>
        <v>0</v>
      </c>
      <c r="H9" s="73">
        <f>'C. Schedule 1A - Employed'!H9+'C. Schedule 1B -Contracted'!H9+'C. Schedule 1C - Related Entity'!H9</f>
        <v>0</v>
      </c>
      <c r="I9" s="73">
        <f>'C. Schedule 1A - Employed'!I9+'C. Schedule 1B -Contracted'!I9+'C. Schedule 1C - Related Entity'!I9</f>
        <v>0</v>
      </c>
      <c r="J9" s="73">
        <f>'C. Schedule 1A - Employed'!J9+'C. Schedule 1B -Contracted'!J9+'C. Schedule 1C - Related Entity'!J9</f>
        <v>0</v>
      </c>
      <c r="K9" s="73">
        <f>'C. Schedule 1A - Employed'!K9+'C. Schedule 1B -Contracted'!K9+'C. Schedule 1C - Related Entity'!K9</f>
        <v>0</v>
      </c>
      <c r="L9" s="73">
        <f>'C. Schedule 1A - Employed'!L9+'C. Schedule 1B -Contracted'!L9+'C. Schedule 1C - Related Entity'!L9</f>
        <v>0</v>
      </c>
      <c r="M9" s="73">
        <f>'C. Schedule 1A - Employed'!M9+'C. Schedule 1B -Contracted'!M9+'C. Schedule 1C - Related Entity'!M9</f>
        <v>0</v>
      </c>
      <c r="N9" s="73">
        <f>'C. Schedule 1A - Employed'!N9+'C. Schedule 1B -Contracted'!N9+'C. Schedule 1C - Related Entity'!N9</f>
        <v>0</v>
      </c>
      <c r="O9" s="287">
        <f>'C. Schedule 1A - Employed'!O9</f>
        <v>0</v>
      </c>
      <c r="P9" s="288">
        <f>SUMIFS('C. Schedule 1A - Employed'!P:P,'C. Schedule 1A - Employed'!$D:$D,$D9)</f>
        <v>0</v>
      </c>
      <c r="Q9" s="288">
        <f>SUMIFS('C. Schedule 1B -Contracted'!O:O,'C. Schedule 1B -Contracted'!$D:$D,$D9)+SUMIFS('C. Schedule 1C - Related Entity'!O:O,'C. Schedule 1C - Related Entity'!$D:$D,$D9)</f>
        <v>0</v>
      </c>
      <c r="R9" s="288">
        <f>SUMIFS('C. Schedule 1A - Employed'!Q:Q,'C. Schedule 1A - Employed'!$D:$D,$D9)+SUMIFS('C. Schedule 1B -Contracted'!$P:$P,'C. Schedule 1B -Contracted'!$D:$D,$D9)+SUMIFS('C. Schedule 1C - Related Entity'!P:P,'C. Schedule 1C - Related Entity'!$D:$D,$D9)</f>
        <v>0</v>
      </c>
      <c r="S9" s="289">
        <f>SUMIFS('C. Schedule 1B -Contracted'!Q:Q,'C. Schedule 1B -Contracted'!$D:$D,$D9)+SUMIFS('C. Schedule 1C - Related Entity'!Q:Q,'C. Schedule 1C - Related Entity'!$D:$D,$D9)</f>
        <v>0</v>
      </c>
      <c r="T9" s="291">
        <f t="shared" ref="T9:T72" si="0">IF(R9&lt;0,SUM(O9:S9),O9+P9+Q9-R9+S9)</f>
        <v>0</v>
      </c>
      <c r="U9" s="42"/>
      <c r="V9" s="1"/>
      <c r="W9" s="38"/>
      <c r="X9" s="52"/>
      <c r="Y9" s="52"/>
      <c r="Z9" s="52"/>
      <c r="AA9" s="52"/>
      <c r="AB9" s="52"/>
      <c r="AC9" s="52"/>
      <c r="AD9" s="52"/>
      <c r="AE9" s="52"/>
      <c r="AF9" s="52"/>
      <c r="AG9" s="52"/>
      <c r="AH9" s="53"/>
      <c r="AI9" s="53"/>
      <c r="AJ9" s="53"/>
      <c r="AK9" s="53"/>
      <c r="AL9" s="53"/>
      <c r="AM9" s="1"/>
      <c r="AN9" s="38"/>
      <c r="AO9" s="52"/>
      <c r="AP9" s="52"/>
      <c r="AQ9" s="52"/>
      <c r="AR9" s="52"/>
      <c r="AS9" s="52"/>
      <c r="AT9" s="52"/>
      <c r="AU9" s="52"/>
      <c r="AV9" s="52"/>
      <c r="AW9" s="53"/>
      <c r="AX9" s="53"/>
      <c r="AY9" s="53"/>
      <c r="AZ9" s="53"/>
      <c r="BA9" s="53"/>
      <c r="BB9" s="53"/>
      <c r="BC9" s="38"/>
      <c r="BD9" s="52"/>
      <c r="BE9" s="52"/>
      <c r="BF9" s="52"/>
      <c r="BG9" s="52"/>
      <c r="BH9" s="52"/>
      <c r="BI9" s="52"/>
      <c r="BJ9" s="52"/>
      <c r="BK9" s="52"/>
      <c r="BL9" s="52"/>
      <c r="BM9" s="52"/>
      <c r="BN9" s="42"/>
      <c r="BO9" s="42"/>
      <c r="BP9" s="42"/>
    </row>
    <row r="10" spans="1:68" ht="15" customHeight="1">
      <c r="B10" s="3">
        <v>3</v>
      </c>
      <c r="C10" s="3" t="s">
        <v>333</v>
      </c>
      <c r="D10" s="80" t="s">
        <v>129</v>
      </c>
      <c r="E10" s="73">
        <f>'C. Schedule 1A - Employed'!E10+'C. Schedule 1B -Contracted'!E10+'C. Schedule 1C - Related Entity'!E10</f>
        <v>0</v>
      </c>
      <c r="F10" s="73">
        <f>'C. Schedule 1A - Employed'!F10+'C. Schedule 1B -Contracted'!F10+'C. Schedule 1C - Related Entity'!F10</f>
        <v>0</v>
      </c>
      <c r="G10" s="73">
        <f>'C. Schedule 1A - Employed'!G10+'C. Schedule 1B -Contracted'!G10+'C. Schedule 1C - Related Entity'!G10</f>
        <v>0</v>
      </c>
      <c r="H10" s="73">
        <f>'C. Schedule 1A - Employed'!H10+'C. Schedule 1B -Contracted'!H10+'C. Schedule 1C - Related Entity'!H10</f>
        <v>0</v>
      </c>
      <c r="I10" s="73">
        <f>'C. Schedule 1A - Employed'!I10+'C. Schedule 1B -Contracted'!I10+'C. Schedule 1C - Related Entity'!I10</f>
        <v>0</v>
      </c>
      <c r="J10" s="73">
        <f>'C. Schedule 1A - Employed'!J10+'C. Schedule 1B -Contracted'!J10+'C. Schedule 1C - Related Entity'!J10</f>
        <v>0</v>
      </c>
      <c r="K10" s="73">
        <f>'C. Schedule 1A - Employed'!K10+'C. Schedule 1B -Contracted'!K10+'C. Schedule 1C - Related Entity'!K10</f>
        <v>0</v>
      </c>
      <c r="L10" s="73">
        <f>'C. Schedule 1A - Employed'!L10+'C. Schedule 1B -Contracted'!L10+'C. Schedule 1C - Related Entity'!L10</f>
        <v>0</v>
      </c>
      <c r="M10" s="73">
        <f>'C. Schedule 1A - Employed'!M10+'C. Schedule 1B -Contracted'!M10+'C. Schedule 1C - Related Entity'!M10</f>
        <v>0</v>
      </c>
      <c r="N10" s="73">
        <f>'C. Schedule 1A - Employed'!N10+'C. Schedule 1B -Contracted'!N10+'C. Schedule 1C - Related Entity'!N10</f>
        <v>0</v>
      </c>
      <c r="O10" s="287">
        <f>'C. Schedule 1A - Employed'!O10</f>
        <v>0</v>
      </c>
      <c r="P10" s="288">
        <f>SUMIFS('C. Schedule 1A - Employed'!P:P,'C. Schedule 1A - Employed'!$D:$D,$D10)</f>
        <v>0</v>
      </c>
      <c r="Q10" s="288">
        <f>SUMIFS('C. Schedule 1B -Contracted'!O:O,'C. Schedule 1B -Contracted'!$D:$D,$D10)+SUMIFS('C. Schedule 1C - Related Entity'!O:O,'C. Schedule 1C - Related Entity'!$D:$D,$D10)</f>
        <v>0</v>
      </c>
      <c r="R10" s="288">
        <f>SUMIFS('C. Schedule 1A - Employed'!Q:Q,'C. Schedule 1A - Employed'!$D:$D,$D10)+SUMIFS('C. Schedule 1B -Contracted'!$P:$P,'C. Schedule 1B -Contracted'!$D:$D,$D10)+SUMIFS('C. Schedule 1C - Related Entity'!P:P,'C. Schedule 1C - Related Entity'!$D:$D,$D10)</f>
        <v>0</v>
      </c>
      <c r="S10" s="289">
        <f>SUMIFS('C. Schedule 1B -Contracted'!Q:Q,'C. Schedule 1B -Contracted'!$D:$D,$D10)+SUMIFS('C. Schedule 1C - Related Entity'!Q:Q,'C. Schedule 1C - Related Entity'!$D:$D,$D10)</f>
        <v>0</v>
      </c>
      <c r="T10" s="291">
        <f t="shared" si="0"/>
        <v>0</v>
      </c>
      <c r="U10" s="42"/>
      <c r="V10" s="1"/>
      <c r="W10" s="38"/>
      <c r="X10" s="52"/>
      <c r="Y10" s="52"/>
      <c r="Z10" s="52"/>
      <c r="AA10" s="52"/>
      <c r="AB10" s="52"/>
      <c r="AC10" s="52"/>
      <c r="AD10" s="52"/>
      <c r="AE10" s="52"/>
      <c r="AF10" s="52"/>
      <c r="AG10" s="52"/>
      <c r="AH10" s="53"/>
      <c r="AI10" s="53"/>
      <c r="AJ10" s="53"/>
      <c r="AK10" s="53"/>
      <c r="AL10" s="53"/>
      <c r="AM10" s="1"/>
      <c r="AN10" s="38"/>
      <c r="AO10" s="52"/>
      <c r="AP10" s="52"/>
      <c r="AQ10" s="52"/>
      <c r="AR10" s="52"/>
      <c r="AS10" s="52"/>
      <c r="AT10" s="52"/>
      <c r="AU10" s="52"/>
      <c r="AV10" s="52"/>
      <c r="AW10" s="53"/>
      <c r="AX10" s="53"/>
      <c r="AY10" s="53"/>
      <c r="AZ10" s="53"/>
      <c r="BA10" s="53"/>
      <c r="BB10" s="53"/>
      <c r="BC10" s="38"/>
      <c r="BD10" s="52"/>
      <c r="BE10" s="52"/>
      <c r="BF10" s="52"/>
      <c r="BG10" s="52"/>
      <c r="BH10" s="52"/>
      <c r="BI10" s="52"/>
      <c r="BJ10" s="52"/>
      <c r="BK10" s="52"/>
      <c r="BL10" s="52"/>
      <c r="BM10" s="52"/>
      <c r="BN10" s="42"/>
      <c r="BO10" s="42"/>
      <c r="BP10" s="42"/>
    </row>
    <row r="11" spans="1:68">
      <c r="B11" s="3">
        <v>4</v>
      </c>
      <c r="C11" s="3" t="s">
        <v>334</v>
      </c>
      <c r="D11" s="80" t="s">
        <v>246</v>
      </c>
      <c r="E11" s="73">
        <f>'C. Schedule 1A - Employed'!E11+'C. Schedule 1B -Contracted'!E11+'C. Schedule 1C - Related Entity'!E11</f>
        <v>0</v>
      </c>
      <c r="F11" s="73">
        <f>'C. Schedule 1A - Employed'!F11+'C. Schedule 1B -Contracted'!F11+'C. Schedule 1C - Related Entity'!F11</f>
        <v>0</v>
      </c>
      <c r="G11" s="73">
        <f>'C. Schedule 1A - Employed'!G11+'C. Schedule 1B -Contracted'!G11+'C. Schedule 1C - Related Entity'!G11</f>
        <v>0</v>
      </c>
      <c r="H11" s="73">
        <f>'C. Schedule 1A - Employed'!H11+'C. Schedule 1B -Contracted'!H11+'C. Schedule 1C - Related Entity'!H11</f>
        <v>0</v>
      </c>
      <c r="I11" s="73">
        <f>'C. Schedule 1A - Employed'!I11+'C. Schedule 1B -Contracted'!I11+'C. Schedule 1C - Related Entity'!I11</f>
        <v>0</v>
      </c>
      <c r="J11" s="73">
        <f>'C. Schedule 1A - Employed'!J11+'C. Schedule 1B -Contracted'!J11+'C. Schedule 1C - Related Entity'!J11</f>
        <v>0</v>
      </c>
      <c r="K11" s="73">
        <f>'C. Schedule 1A - Employed'!K11+'C. Schedule 1B -Contracted'!K11+'C. Schedule 1C - Related Entity'!K11</f>
        <v>0</v>
      </c>
      <c r="L11" s="73">
        <f>'C. Schedule 1A - Employed'!L11+'C. Schedule 1B -Contracted'!L11+'C. Schedule 1C - Related Entity'!L11</f>
        <v>0</v>
      </c>
      <c r="M11" s="73">
        <f>'C. Schedule 1A - Employed'!M11+'C. Schedule 1B -Contracted'!M11+'C. Schedule 1C - Related Entity'!M11</f>
        <v>0</v>
      </c>
      <c r="N11" s="73">
        <f>'C. Schedule 1A - Employed'!N11+'C. Schedule 1B -Contracted'!N11+'C. Schedule 1C - Related Entity'!N11</f>
        <v>0</v>
      </c>
      <c r="O11" s="287">
        <f>'C. Schedule 1A - Employed'!O11</f>
        <v>0</v>
      </c>
      <c r="P11" s="288">
        <f>SUMIFS('C. Schedule 1A - Employed'!P:P,'C. Schedule 1A - Employed'!$D:$D,$D11)</f>
        <v>0</v>
      </c>
      <c r="Q11" s="288">
        <f>SUMIFS('C. Schedule 1B -Contracted'!O:O,'C. Schedule 1B -Contracted'!$D:$D,$D11)+SUMIFS('C. Schedule 1C - Related Entity'!O:O,'C. Schedule 1C - Related Entity'!$D:$D,$D11)</f>
        <v>0</v>
      </c>
      <c r="R11" s="288">
        <f>SUMIFS('C. Schedule 1A - Employed'!Q:Q,'C. Schedule 1A - Employed'!$D:$D,$D11)+SUMIFS('C. Schedule 1B -Contracted'!$P:$P,'C. Schedule 1B -Contracted'!$D:$D,$D11)+SUMIFS('C. Schedule 1C - Related Entity'!P:P,'C. Schedule 1C - Related Entity'!$D:$D,$D11)</f>
        <v>0</v>
      </c>
      <c r="S11" s="289">
        <f>SUMIFS('C. Schedule 1B -Contracted'!Q:Q,'C. Schedule 1B -Contracted'!$D:$D,$D11)+SUMIFS('C. Schedule 1C - Related Entity'!Q:Q,'C. Schedule 1C - Related Entity'!$D:$D,$D11)</f>
        <v>0</v>
      </c>
      <c r="T11" s="291">
        <f t="shared" si="0"/>
        <v>0</v>
      </c>
      <c r="U11" s="42"/>
      <c r="V11" s="1"/>
      <c r="W11" s="38"/>
      <c r="X11" s="52"/>
      <c r="Y11" s="52"/>
      <c r="Z11" s="52"/>
      <c r="AA11" s="52"/>
      <c r="AB11" s="52"/>
      <c r="AC11" s="52"/>
      <c r="AD11" s="52"/>
      <c r="AE11" s="52"/>
      <c r="AF11" s="52"/>
      <c r="AG11" s="52"/>
      <c r="AH11" s="53"/>
      <c r="AI11" s="53"/>
      <c r="AJ11" s="53"/>
      <c r="AK11" s="53"/>
      <c r="AL11" s="53"/>
      <c r="AM11" s="1"/>
      <c r="AN11" s="38"/>
      <c r="AO11" s="52"/>
      <c r="AP11" s="52"/>
      <c r="AQ11" s="52"/>
      <c r="AR11" s="52"/>
      <c r="AS11" s="52"/>
      <c r="AT11" s="52"/>
      <c r="AU11" s="52"/>
      <c r="AV11" s="52"/>
      <c r="AW11" s="53"/>
      <c r="AX11" s="53"/>
      <c r="AY11" s="53"/>
      <c r="AZ11" s="53"/>
      <c r="BA11" s="53"/>
      <c r="BB11" s="53"/>
      <c r="BC11" s="38"/>
      <c r="BD11" s="52"/>
      <c r="BE11" s="52"/>
      <c r="BF11" s="52"/>
      <c r="BG11" s="52"/>
      <c r="BH11" s="52"/>
      <c r="BI11" s="52"/>
      <c r="BJ11" s="52"/>
      <c r="BK11" s="52"/>
      <c r="BL11" s="52"/>
      <c r="BM11" s="52"/>
      <c r="BN11" s="42"/>
      <c r="BO11" s="42"/>
      <c r="BP11" s="42"/>
    </row>
    <row r="12" spans="1:68" ht="15" customHeight="1">
      <c r="B12" s="3">
        <v>5</v>
      </c>
      <c r="C12" s="3" t="s">
        <v>334</v>
      </c>
      <c r="D12" s="80" t="s">
        <v>130</v>
      </c>
      <c r="E12" s="73">
        <f>'C. Schedule 1A - Employed'!E12+'C. Schedule 1B -Contracted'!E12+'C. Schedule 1C - Related Entity'!E12</f>
        <v>0</v>
      </c>
      <c r="F12" s="73">
        <f>'C. Schedule 1A - Employed'!F12+'C. Schedule 1B -Contracted'!F12+'C. Schedule 1C - Related Entity'!F12</f>
        <v>0</v>
      </c>
      <c r="G12" s="73">
        <f>'C. Schedule 1A - Employed'!G12+'C. Schedule 1B -Contracted'!G12+'C. Schedule 1C - Related Entity'!G12</f>
        <v>0</v>
      </c>
      <c r="H12" s="73">
        <f>'C. Schedule 1A - Employed'!H12+'C. Schedule 1B -Contracted'!H12+'C. Schedule 1C - Related Entity'!H12</f>
        <v>0</v>
      </c>
      <c r="I12" s="73">
        <f>'C. Schedule 1A - Employed'!I12+'C. Schedule 1B -Contracted'!I12+'C. Schedule 1C - Related Entity'!I12</f>
        <v>0</v>
      </c>
      <c r="J12" s="73">
        <f>'C. Schedule 1A - Employed'!J12+'C. Schedule 1B -Contracted'!J12+'C. Schedule 1C - Related Entity'!J12</f>
        <v>0</v>
      </c>
      <c r="K12" s="73">
        <f>'C. Schedule 1A - Employed'!K12+'C. Schedule 1B -Contracted'!K12+'C. Schedule 1C - Related Entity'!K12</f>
        <v>0</v>
      </c>
      <c r="L12" s="73">
        <f>'C. Schedule 1A - Employed'!L12+'C. Schedule 1B -Contracted'!L12+'C. Schedule 1C - Related Entity'!L12</f>
        <v>0</v>
      </c>
      <c r="M12" s="73">
        <f>'C. Schedule 1A - Employed'!M12+'C. Schedule 1B -Contracted'!M12+'C. Schedule 1C - Related Entity'!M12</f>
        <v>0</v>
      </c>
      <c r="N12" s="73">
        <f>'C. Schedule 1A - Employed'!N12+'C. Schedule 1B -Contracted'!N12+'C. Schedule 1C - Related Entity'!N12</f>
        <v>0</v>
      </c>
      <c r="O12" s="287">
        <f>'C. Schedule 1A - Employed'!O12</f>
        <v>0</v>
      </c>
      <c r="P12" s="288">
        <f>SUMIFS('C. Schedule 1A - Employed'!P:P,'C. Schedule 1A - Employed'!$D:$D,$D12)</f>
        <v>0</v>
      </c>
      <c r="Q12" s="288">
        <f>SUMIFS('C. Schedule 1B -Contracted'!O:O,'C. Schedule 1B -Contracted'!$D:$D,$D12)+SUMIFS('C. Schedule 1C - Related Entity'!O:O,'C. Schedule 1C - Related Entity'!$D:$D,$D12)</f>
        <v>0</v>
      </c>
      <c r="R12" s="288">
        <f>SUMIFS('C. Schedule 1A - Employed'!Q:Q,'C. Schedule 1A - Employed'!$D:$D,$D12)+SUMIFS('C. Schedule 1B -Contracted'!$P:$P,'C. Schedule 1B -Contracted'!$D:$D,$D12)+SUMIFS('C. Schedule 1C - Related Entity'!P:P,'C. Schedule 1C - Related Entity'!$D:$D,$D12)</f>
        <v>0</v>
      </c>
      <c r="S12" s="289">
        <f>SUMIFS('C. Schedule 1B -Contracted'!Q:Q,'C. Schedule 1B -Contracted'!$D:$D,$D12)+SUMIFS('C. Schedule 1C - Related Entity'!Q:Q,'C. Schedule 1C - Related Entity'!$D:$D,$D12)</f>
        <v>0</v>
      </c>
      <c r="T12" s="291">
        <f t="shared" si="0"/>
        <v>0</v>
      </c>
      <c r="U12" s="42"/>
      <c r="V12" s="1"/>
      <c r="W12" s="38"/>
      <c r="X12" s="52"/>
      <c r="Y12" s="52"/>
      <c r="Z12" s="52"/>
      <c r="AA12" s="52"/>
      <c r="AB12" s="52"/>
      <c r="AC12" s="52"/>
      <c r="AD12" s="52"/>
      <c r="AE12" s="52"/>
      <c r="AF12" s="52"/>
      <c r="AG12" s="52"/>
      <c r="AH12" s="53"/>
      <c r="AI12" s="53"/>
      <c r="AJ12" s="53"/>
      <c r="AK12" s="53"/>
      <c r="AL12" s="53"/>
      <c r="AM12" s="1"/>
      <c r="AN12" s="38"/>
      <c r="AO12" s="52"/>
      <c r="AP12" s="52"/>
      <c r="AQ12" s="52"/>
      <c r="AR12" s="52"/>
      <c r="AS12" s="52"/>
      <c r="AT12" s="52"/>
      <c r="AU12" s="52"/>
      <c r="AV12" s="52"/>
      <c r="AW12" s="53"/>
      <c r="AX12" s="53"/>
      <c r="AY12" s="53"/>
      <c r="AZ12" s="53"/>
      <c r="BA12" s="53"/>
      <c r="BB12" s="53"/>
      <c r="BC12" s="38"/>
      <c r="BD12" s="52"/>
      <c r="BE12" s="52"/>
      <c r="BF12" s="52"/>
      <c r="BG12" s="52"/>
      <c r="BH12" s="52"/>
      <c r="BI12" s="52"/>
      <c r="BJ12" s="52"/>
      <c r="BK12" s="52"/>
      <c r="BL12" s="52"/>
      <c r="BM12" s="52"/>
      <c r="BN12" s="42"/>
      <c r="BO12" s="42"/>
      <c r="BP12" s="42"/>
    </row>
    <row r="13" spans="1:68">
      <c r="B13" s="3">
        <v>6</v>
      </c>
      <c r="C13" s="3" t="s">
        <v>334</v>
      </c>
      <c r="D13" s="80" t="s">
        <v>131</v>
      </c>
      <c r="E13" s="73">
        <f>'C. Schedule 1A - Employed'!E13+'C. Schedule 1B -Contracted'!E13+'C. Schedule 1C - Related Entity'!E13</f>
        <v>0</v>
      </c>
      <c r="F13" s="73">
        <f>'C. Schedule 1A - Employed'!F13+'C. Schedule 1B -Contracted'!F13+'C. Schedule 1C - Related Entity'!F13</f>
        <v>0</v>
      </c>
      <c r="G13" s="73">
        <f>'C. Schedule 1A - Employed'!G13+'C. Schedule 1B -Contracted'!G13+'C. Schedule 1C - Related Entity'!G13</f>
        <v>0</v>
      </c>
      <c r="H13" s="73">
        <f>'C. Schedule 1A - Employed'!H13+'C. Schedule 1B -Contracted'!H13+'C. Schedule 1C - Related Entity'!H13</f>
        <v>0</v>
      </c>
      <c r="I13" s="73">
        <f>'C. Schedule 1A - Employed'!I13+'C. Schedule 1B -Contracted'!I13+'C. Schedule 1C - Related Entity'!I13</f>
        <v>0</v>
      </c>
      <c r="J13" s="73">
        <f>'C. Schedule 1A - Employed'!J13+'C. Schedule 1B -Contracted'!J13+'C. Schedule 1C - Related Entity'!J13</f>
        <v>0</v>
      </c>
      <c r="K13" s="73">
        <f>'C. Schedule 1A - Employed'!K13+'C. Schedule 1B -Contracted'!K13+'C. Schedule 1C - Related Entity'!K13</f>
        <v>0</v>
      </c>
      <c r="L13" s="73">
        <f>'C. Schedule 1A - Employed'!L13+'C. Schedule 1B -Contracted'!L13+'C. Schedule 1C - Related Entity'!L13</f>
        <v>0</v>
      </c>
      <c r="M13" s="73">
        <f>'C. Schedule 1A - Employed'!M13+'C. Schedule 1B -Contracted'!M13+'C. Schedule 1C - Related Entity'!M13</f>
        <v>0</v>
      </c>
      <c r="N13" s="73">
        <f>'C. Schedule 1A - Employed'!N13+'C. Schedule 1B -Contracted'!N13+'C. Schedule 1C - Related Entity'!N13</f>
        <v>0</v>
      </c>
      <c r="O13" s="287">
        <f>'C. Schedule 1A - Employed'!O13</f>
        <v>0</v>
      </c>
      <c r="P13" s="288">
        <f>SUMIFS('C. Schedule 1A - Employed'!P:P,'C. Schedule 1A - Employed'!$D:$D,$D13)</f>
        <v>0</v>
      </c>
      <c r="Q13" s="288">
        <f>SUMIFS('C. Schedule 1B -Contracted'!O:O,'C. Schedule 1B -Contracted'!$D:$D,$D13)+SUMIFS('C. Schedule 1C - Related Entity'!O:O,'C. Schedule 1C - Related Entity'!$D:$D,$D13)</f>
        <v>0</v>
      </c>
      <c r="R13" s="288">
        <f>SUMIFS('C. Schedule 1A - Employed'!Q:Q,'C. Schedule 1A - Employed'!$D:$D,$D13)+SUMIFS('C. Schedule 1B -Contracted'!$P:$P,'C. Schedule 1B -Contracted'!$D:$D,$D13)+SUMIFS('C. Schedule 1C - Related Entity'!P:P,'C. Schedule 1C - Related Entity'!$D:$D,$D13)</f>
        <v>0</v>
      </c>
      <c r="S13" s="289">
        <f>SUMIFS('C. Schedule 1B -Contracted'!Q:Q,'C. Schedule 1B -Contracted'!$D:$D,$D13)+SUMIFS('C. Schedule 1C - Related Entity'!Q:Q,'C. Schedule 1C - Related Entity'!$D:$D,$D13)</f>
        <v>0</v>
      </c>
      <c r="T13" s="291">
        <f t="shared" si="0"/>
        <v>0</v>
      </c>
      <c r="U13" s="42"/>
      <c r="V13" s="1"/>
      <c r="W13" s="38"/>
      <c r="X13" s="52"/>
      <c r="Y13" s="52"/>
      <c r="Z13" s="52"/>
      <c r="AA13" s="52"/>
      <c r="AB13" s="52"/>
      <c r="AC13" s="52"/>
      <c r="AD13" s="52"/>
      <c r="AE13" s="52"/>
      <c r="AF13" s="52"/>
      <c r="AG13" s="52"/>
      <c r="AH13" s="53"/>
      <c r="AI13" s="53"/>
      <c r="AJ13" s="53"/>
      <c r="AK13" s="53"/>
      <c r="AL13" s="53"/>
      <c r="AM13" s="1"/>
      <c r="AN13" s="38"/>
      <c r="AO13" s="52"/>
      <c r="AP13" s="52"/>
      <c r="AQ13" s="52"/>
      <c r="AR13" s="52"/>
      <c r="AS13" s="52"/>
      <c r="AT13" s="52"/>
      <c r="AU13" s="52"/>
      <c r="AV13" s="52"/>
      <c r="AW13" s="53"/>
      <c r="AX13" s="53"/>
      <c r="AY13" s="53"/>
      <c r="AZ13" s="53"/>
      <c r="BA13" s="53"/>
      <c r="BB13" s="53"/>
      <c r="BC13" s="38"/>
      <c r="BD13" s="52"/>
      <c r="BE13" s="52"/>
      <c r="BF13" s="52"/>
      <c r="BG13" s="52"/>
      <c r="BH13" s="52"/>
      <c r="BI13" s="52"/>
      <c r="BJ13" s="52"/>
      <c r="BK13" s="52"/>
      <c r="BL13" s="52"/>
      <c r="BM13" s="52"/>
      <c r="BN13" s="42"/>
      <c r="BO13" s="42"/>
      <c r="BP13" s="42"/>
    </row>
    <row r="14" spans="1:68" ht="15" customHeight="1">
      <c r="B14" s="3">
        <v>7</v>
      </c>
      <c r="C14" s="3" t="s">
        <v>334</v>
      </c>
      <c r="D14" s="80" t="s">
        <v>132</v>
      </c>
      <c r="E14" s="73">
        <f>'C. Schedule 1A - Employed'!E14+'C. Schedule 1B -Contracted'!E14+'C. Schedule 1C - Related Entity'!E14</f>
        <v>0</v>
      </c>
      <c r="F14" s="73">
        <f>'C. Schedule 1A - Employed'!F14+'C. Schedule 1B -Contracted'!F14+'C. Schedule 1C - Related Entity'!F14</f>
        <v>0</v>
      </c>
      <c r="G14" s="73">
        <f>'C. Schedule 1A - Employed'!G14+'C. Schedule 1B -Contracted'!G14+'C. Schedule 1C - Related Entity'!G14</f>
        <v>0</v>
      </c>
      <c r="H14" s="73">
        <f>'C. Schedule 1A - Employed'!H14+'C. Schedule 1B -Contracted'!H14+'C. Schedule 1C - Related Entity'!H14</f>
        <v>0</v>
      </c>
      <c r="I14" s="73">
        <f>'C. Schedule 1A - Employed'!I14+'C. Schedule 1B -Contracted'!I14+'C. Schedule 1C - Related Entity'!I14</f>
        <v>0</v>
      </c>
      <c r="J14" s="73">
        <f>'C. Schedule 1A - Employed'!J14+'C. Schedule 1B -Contracted'!J14+'C. Schedule 1C - Related Entity'!J14</f>
        <v>0</v>
      </c>
      <c r="K14" s="73">
        <f>'C. Schedule 1A - Employed'!K14+'C. Schedule 1B -Contracted'!K14+'C. Schedule 1C - Related Entity'!K14</f>
        <v>0</v>
      </c>
      <c r="L14" s="73">
        <f>'C. Schedule 1A - Employed'!L14+'C. Schedule 1B -Contracted'!L14+'C. Schedule 1C - Related Entity'!L14</f>
        <v>0</v>
      </c>
      <c r="M14" s="73">
        <f>'C. Schedule 1A - Employed'!M14+'C. Schedule 1B -Contracted'!M14+'C. Schedule 1C - Related Entity'!M14</f>
        <v>0</v>
      </c>
      <c r="N14" s="73">
        <f>'C. Schedule 1A - Employed'!N14+'C. Schedule 1B -Contracted'!N14+'C. Schedule 1C - Related Entity'!N14</f>
        <v>0</v>
      </c>
      <c r="O14" s="287">
        <f>'C. Schedule 1A - Employed'!O14</f>
        <v>0</v>
      </c>
      <c r="P14" s="288">
        <f>SUMIFS('C. Schedule 1A - Employed'!P:P,'C. Schedule 1A - Employed'!$D:$D,$D14)</f>
        <v>0</v>
      </c>
      <c r="Q14" s="288">
        <f>SUMIFS('C. Schedule 1B -Contracted'!O:O,'C. Schedule 1B -Contracted'!$D:$D,$D14)+SUMIFS('C. Schedule 1C - Related Entity'!O:O,'C. Schedule 1C - Related Entity'!$D:$D,$D14)</f>
        <v>0</v>
      </c>
      <c r="R14" s="288">
        <f>SUMIFS('C. Schedule 1A - Employed'!Q:Q,'C. Schedule 1A - Employed'!$D:$D,$D14)+SUMIFS('C. Schedule 1B -Contracted'!$P:$P,'C. Schedule 1B -Contracted'!$D:$D,$D14)+SUMIFS('C. Schedule 1C - Related Entity'!P:P,'C. Schedule 1C - Related Entity'!$D:$D,$D14)</f>
        <v>0</v>
      </c>
      <c r="S14" s="289">
        <f>SUMIFS('C. Schedule 1B -Contracted'!Q:Q,'C. Schedule 1B -Contracted'!$D:$D,$D14)+SUMIFS('C. Schedule 1C - Related Entity'!Q:Q,'C. Schedule 1C - Related Entity'!$D:$D,$D14)</f>
        <v>0</v>
      </c>
      <c r="T14" s="291">
        <f t="shared" si="0"/>
        <v>0</v>
      </c>
      <c r="U14" s="42"/>
      <c r="V14" s="1"/>
      <c r="W14" s="38"/>
      <c r="X14" s="52"/>
      <c r="Y14" s="52"/>
      <c r="Z14" s="52"/>
      <c r="AA14" s="52"/>
      <c r="AB14" s="52"/>
      <c r="AC14" s="52"/>
      <c r="AD14" s="52"/>
      <c r="AE14" s="52"/>
      <c r="AF14" s="52"/>
      <c r="AG14" s="52"/>
      <c r="AH14" s="53"/>
      <c r="AI14" s="53"/>
      <c r="AJ14" s="53"/>
      <c r="AK14" s="53"/>
      <c r="AL14" s="53"/>
      <c r="AM14" s="1"/>
      <c r="AN14" s="38"/>
      <c r="AO14" s="52"/>
      <c r="AP14" s="52"/>
      <c r="AQ14" s="52"/>
      <c r="AR14" s="52"/>
      <c r="AS14" s="52"/>
      <c r="AT14" s="52"/>
      <c r="AU14" s="52"/>
      <c r="AV14" s="52"/>
      <c r="AW14" s="53"/>
      <c r="AX14" s="53"/>
      <c r="AY14" s="53"/>
      <c r="AZ14" s="53"/>
      <c r="BA14" s="53"/>
      <c r="BB14" s="53"/>
      <c r="BC14" s="38"/>
      <c r="BD14" s="52"/>
      <c r="BE14" s="52"/>
      <c r="BF14" s="52"/>
      <c r="BG14" s="52"/>
      <c r="BH14" s="52"/>
      <c r="BI14" s="52"/>
      <c r="BJ14" s="52"/>
      <c r="BK14" s="52"/>
      <c r="BL14" s="52"/>
      <c r="BM14" s="52"/>
      <c r="BN14" s="42"/>
      <c r="BO14" s="42"/>
      <c r="BP14" s="42"/>
    </row>
    <row r="15" spans="1:68">
      <c r="B15" s="3">
        <v>8</v>
      </c>
      <c r="C15" s="3" t="s">
        <v>334</v>
      </c>
      <c r="D15" s="80" t="s">
        <v>133</v>
      </c>
      <c r="E15" s="73">
        <f>'C. Schedule 1A - Employed'!E15+'C. Schedule 1B -Contracted'!E15+'C. Schedule 1C - Related Entity'!E15</f>
        <v>0</v>
      </c>
      <c r="F15" s="73">
        <f>'C. Schedule 1A - Employed'!F15+'C. Schedule 1B -Contracted'!F15+'C. Schedule 1C - Related Entity'!F15</f>
        <v>0</v>
      </c>
      <c r="G15" s="73">
        <f>'C. Schedule 1A - Employed'!G15+'C. Schedule 1B -Contracted'!G15+'C. Schedule 1C - Related Entity'!G15</f>
        <v>0</v>
      </c>
      <c r="H15" s="73">
        <f>'C. Schedule 1A - Employed'!H15+'C. Schedule 1B -Contracted'!H15+'C. Schedule 1C - Related Entity'!H15</f>
        <v>0</v>
      </c>
      <c r="I15" s="73">
        <f>'C. Schedule 1A - Employed'!I15+'C. Schedule 1B -Contracted'!I15+'C. Schedule 1C - Related Entity'!I15</f>
        <v>0</v>
      </c>
      <c r="J15" s="73">
        <f>'C. Schedule 1A - Employed'!J15+'C. Schedule 1B -Contracted'!J15+'C. Schedule 1C - Related Entity'!J15</f>
        <v>0</v>
      </c>
      <c r="K15" s="73">
        <f>'C. Schedule 1A - Employed'!K15+'C. Schedule 1B -Contracted'!K15+'C. Schedule 1C - Related Entity'!K15</f>
        <v>0</v>
      </c>
      <c r="L15" s="73">
        <f>'C. Schedule 1A - Employed'!L15+'C. Schedule 1B -Contracted'!L15+'C. Schedule 1C - Related Entity'!L15</f>
        <v>0</v>
      </c>
      <c r="M15" s="73">
        <f>'C. Schedule 1A - Employed'!M15+'C. Schedule 1B -Contracted'!M15+'C. Schedule 1C - Related Entity'!M15</f>
        <v>0</v>
      </c>
      <c r="N15" s="73">
        <f>'C. Schedule 1A - Employed'!N15+'C. Schedule 1B -Contracted'!N15+'C. Schedule 1C - Related Entity'!N15</f>
        <v>0</v>
      </c>
      <c r="O15" s="287">
        <f>'C. Schedule 1A - Employed'!O15</f>
        <v>0</v>
      </c>
      <c r="P15" s="288">
        <f>SUMIFS('C. Schedule 1A - Employed'!P:P,'C. Schedule 1A - Employed'!$D:$D,$D15)</f>
        <v>0</v>
      </c>
      <c r="Q15" s="288">
        <f>SUMIFS('C. Schedule 1B -Contracted'!O:O,'C. Schedule 1B -Contracted'!$D:$D,$D15)+SUMIFS('C. Schedule 1C - Related Entity'!O:O,'C. Schedule 1C - Related Entity'!$D:$D,$D15)</f>
        <v>0</v>
      </c>
      <c r="R15" s="288">
        <f>SUMIFS('C. Schedule 1A - Employed'!Q:Q,'C. Schedule 1A - Employed'!$D:$D,$D15)+SUMIFS('C. Schedule 1B -Contracted'!$P:$P,'C. Schedule 1B -Contracted'!$D:$D,$D15)+SUMIFS('C. Schedule 1C - Related Entity'!P:P,'C. Schedule 1C - Related Entity'!$D:$D,$D15)</f>
        <v>0</v>
      </c>
      <c r="S15" s="289">
        <f>SUMIFS('C. Schedule 1B -Contracted'!Q:Q,'C. Schedule 1B -Contracted'!$D:$D,$D15)+SUMIFS('C. Schedule 1C - Related Entity'!Q:Q,'C. Schedule 1C - Related Entity'!$D:$D,$D15)</f>
        <v>0</v>
      </c>
      <c r="T15" s="291">
        <f t="shared" si="0"/>
        <v>0</v>
      </c>
      <c r="U15" s="42"/>
      <c r="V15" s="1"/>
      <c r="W15" s="38"/>
      <c r="X15" s="52"/>
      <c r="Y15" s="52"/>
      <c r="Z15" s="52"/>
      <c r="AA15" s="52"/>
      <c r="AB15" s="52"/>
      <c r="AC15" s="52"/>
      <c r="AD15" s="52"/>
      <c r="AE15" s="52"/>
      <c r="AF15" s="52"/>
      <c r="AG15" s="52"/>
      <c r="AH15" s="53"/>
      <c r="AI15" s="53"/>
      <c r="AJ15" s="53"/>
      <c r="AK15" s="53"/>
      <c r="AL15" s="53"/>
      <c r="AM15" s="1"/>
      <c r="AN15" s="38"/>
      <c r="AO15" s="52"/>
      <c r="AP15" s="52"/>
      <c r="AQ15" s="52"/>
      <c r="AR15" s="52"/>
      <c r="AS15" s="52"/>
      <c r="AT15" s="52"/>
      <c r="AU15" s="52"/>
      <c r="AV15" s="52"/>
      <c r="AW15" s="53"/>
      <c r="AX15" s="53"/>
      <c r="AY15" s="53"/>
      <c r="AZ15" s="53"/>
      <c r="BA15" s="53"/>
      <c r="BB15" s="53"/>
      <c r="BC15" s="38"/>
      <c r="BD15" s="52"/>
      <c r="BE15" s="52"/>
      <c r="BF15" s="52"/>
      <c r="BG15" s="52"/>
      <c r="BH15" s="52"/>
      <c r="BI15" s="52"/>
      <c r="BJ15" s="52"/>
      <c r="BK15" s="52"/>
      <c r="BL15" s="52"/>
      <c r="BM15" s="52"/>
      <c r="BN15" s="42"/>
      <c r="BO15" s="42"/>
      <c r="BP15" s="42"/>
    </row>
    <row r="16" spans="1:68" ht="15" customHeight="1">
      <c r="B16" s="3">
        <v>9</v>
      </c>
      <c r="C16" s="3" t="s">
        <v>334</v>
      </c>
      <c r="D16" s="80" t="s">
        <v>134</v>
      </c>
      <c r="E16" s="73">
        <f>'C. Schedule 1A - Employed'!E16+'C. Schedule 1B -Contracted'!E16+'C. Schedule 1C - Related Entity'!E16</f>
        <v>0</v>
      </c>
      <c r="F16" s="73">
        <f>'C. Schedule 1A - Employed'!F16+'C. Schedule 1B -Contracted'!F16+'C. Schedule 1C - Related Entity'!F16</f>
        <v>0</v>
      </c>
      <c r="G16" s="73">
        <f>'C. Schedule 1A - Employed'!G16+'C. Schedule 1B -Contracted'!G16+'C. Schedule 1C - Related Entity'!G16</f>
        <v>0</v>
      </c>
      <c r="H16" s="73">
        <f>'C. Schedule 1A - Employed'!H16+'C. Schedule 1B -Contracted'!H16+'C. Schedule 1C - Related Entity'!H16</f>
        <v>0</v>
      </c>
      <c r="I16" s="73">
        <f>'C. Schedule 1A - Employed'!I16+'C. Schedule 1B -Contracted'!I16+'C. Schedule 1C - Related Entity'!I16</f>
        <v>0</v>
      </c>
      <c r="J16" s="73">
        <f>'C. Schedule 1A - Employed'!J16+'C. Schedule 1B -Contracted'!J16+'C. Schedule 1C - Related Entity'!J16</f>
        <v>0</v>
      </c>
      <c r="K16" s="73">
        <f>'C. Schedule 1A - Employed'!K16+'C. Schedule 1B -Contracted'!K16+'C. Schedule 1C - Related Entity'!K16</f>
        <v>0</v>
      </c>
      <c r="L16" s="73">
        <f>'C. Schedule 1A - Employed'!L16+'C. Schedule 1B -Contracted'!L16+'C. Schedule 1C - Related Entity'!L16</f>
        <v>0</v>
      </c>
      <c r="M16" s="73">
        <f>'C. Schedule 1A - Employed'!M16+'C. Schedule 1B -Contracted'!M16+'C. Schedule 1C - Related Entity'!M16</f>
        <v>0</v>
      </c>
      <c r="N16" s="73">
        <f>'C. Schedule 1A - Employed'!N16+'C. Schedule 1B -Contracted'!N16+'C. Schedule 1C - Related Entity'!N16</f>
        <v>0</v>
      </c>
      <c r="O16" s="287">
        <f>'C. Schedule 1A - Employed'!O16</f>
        <v>0</v>
      </c>
      <c r="P16" s="288">
        <f>SUMIFS('C. Schedule 1A - Employed'!P:P,'C. Schedule 1A - Employed'!$D:$D,$D16)</f>
        <v>0</v>
      </c>
      <c r="Q16" s="288">
        <f>SUMIFS('C. Schedule 1B -Contracted'!O:O,'C. Schedule 1B -Contracted'!$D:$D,$D16)+SUMIFS('C. Schedule 1C - Related Entity'!O:O,'C. Schedule 1C - Related Entity'!$D:$D,$D16)</f>
        <v>0</v>
      </c>
      <c r="R16" s="288">
        <f>SUMIFS('C. Schedule 1A - Employed'!Q:Q,'C. Schedule 1A - Employed'!$D:$D,$D16)+SUMIFS('C. Schedule 1B -Contracted'!$P:$P,'C. Schedule 1B -Contracted'!$D:$D,$D16)+SUMIFS('C. Schedule 1C - Related Entity'!P:P,'C. Schedule 1C - Related Entity'!$D:$D,$D16)</f>
        <v>0</v>
      </c>
      <c r="S16" s="289">
        <f>SUMIFS('C. Schedule 1B -Contracted'!Q:Q,'C. Schedule 1B -Contracted'!$D:$D,$D16)+SUMIFS('C. Schedule 1C - Related Entity'!Q:Q,'C. Schedule 1C - Related Entity'!$D:$D,$D16)</f>
        <v>0</v>
      </c>
      <c r="T16" s="291">
        <f t="shared" si="0"/>
        <v>0</v>
      </c>
      <c r="U16" s="42"/>
      <c r="V16" s="1"/>
      <c r="W16" s="38"/>
      <c r="X16" s="52"/>
      <c r="Y16" s="52"/>
      <c r="Z16" s="52"/>
      <c r="AA16" s="52"/>
      <c r="AB16" s="52"/>
      <c r="AC16" s="52"/>
      <c r="AD16" s="52"/>
      <c r="AE16" s="52"/>
      <c r="AF16" s="52"/>
      <c r="AG16" s="52"/>
      <c r="AH16" s="53"/>
      <c r="AI16" s="53"/>
      <c r="AJ16" s="53"/>
      <c r="AK16" s="53"/>
      <c r="AL16" s="53"/>
      <c r="AM16" s="1"/>
      <c r="AN16" s="38"/>
      <c r="AO16" s="52"/>
      <c r="AP16" s="52"/>
      <c r="AQ16" s="52"/>
      <c r="AR16" s="52"/>
      <c r="AS16" s="52"/>
      <c r="AT16" s="52"/>
      <c r="AU16" s="52"/>
      <c r="AV16" s="52"/>
      <c r="AW16" s="53"/>
      <c r="AX16" s="53"/>
      <c r="AY16" s="53"/>
      <c r="AZ16" s="53"/>
      <c r="BA16" s="53"/>
      <c r="BB16" s="53"/>
      <c r="BC16" s="38"/>
      <c r="BD16" s="52"/>
      <c r="BE16" s="52"/>
      <c r="BF16" s="52"/>
      <c r="BG16" s="52"/>
      <c r="BH16" s="52"/>
      <c r="BI16" s="52"/>
      <c r="BJ16" s="52"/>
      <c r="BK16" s="52"/>
      <c r="BL16" s="52"/>
      <c r="BM16" s="52"/>
      <c r="BN16" s="42"/>
      <c r="BO16" s="42"/>
      <c r="BP16" s="42"/>
    </row>
    <row r="17" spans="2:68">
      <c r="B17" s="3">
        <v>10</v>
      </c>
      <c r="C17" s="3" t="s">
        <v>334</v>
      </c>
      <c r="D17" s="81" t="s">
        <v>135</v>
      </c>
      <c r="E17" s="73">
        <f>'C. Schedule 1A - Employed'!E17+'C. Schedule 1B -Contracted'!E17+'C. Schedule 1C - Related Entity'!E17</f>
        <v>0</v>
      </c>
      <c r="F17" s="73">
        <f>'C. Schedule 1A - Employed'!F17+'C. Schedule 1B -Contracted'!F17+'C. Schedule 1C - Related Entity'!F17</f>
        <v>0</v>
      </c>
      <c r="G17" s="73">
        <f>'C. Schedule 1A - Employed'!G17+'C. Schedule 1B -Contracted'!G17+'C. Schedule 1C - Related Entity'!G17</f>
        <v>0</v>
      </c>
      <c r="H17" s="73">
        <f>'C. Schedule 1A - Employed'!H17+'C. Schedule 1B -Contracted'!H17+'C. Schedule 1C - Related Entity'!H17</f>
        <v>0</v>
      </c>
      <c r="I17" s="73">
        <f>'C. Schedule 1A - Employed'!I17+'C. Schedule 1B -Contracted'!I17+'C. Schedule 1C - Related Entity'!I17</f>
        <v>0</v>
      </c>
      <c r="J17" s="73">
        <f>'C. Schedule 1A - Employed'!J17+'C. Schedule 1B -Contracted'!J17+'C. Schedule 1C - Related Entity'!J17</f>
        <v>0</v>
      </c>
      <c r="K17" s="73">
        <f>'C. Schedule 1A - Employed'!K17+'C. Schedule 1B -Contracted'!K17+'C. Schedule 1C - Related Entity'!K17</f>
        <v>0</v>
      </c>
      <c r="L17" s="73">
        <f>'C. Schedule 1A - Employed'!L17+'C. Schedule 1B -Contracted'!L17+'C. Schedule 1C - Related Entity'!L17</f>
        <v>0</v>
      </c>
      <c r="M17" s="73">
        <f>'C. Schedule 1A - Employed'!M17+'C. Schedule 1B -Contracted'!M17+'C. Schedule 1C - Related Entity'!M17</f>
        <v>0</v>
      </c>
      <c r="N17" s="73">
        <f>'C. Schedule 1A - Employed'!N17+'C. Schedule 1B -Contracted'!N17+'C. Schedule 1C - Related Entity'!N17</f>
        <v>0</v>
      </c>
      <c r="O17" s="287">
        <f>'C. Schedule 1A - Employed'!O17</f>
        <v>0</v>
      </c>
      <c r="P17" s="288">
        <f>SUMIFS('C. Schedule 1A - Employed'!P:P,'C. Schedule 1A - Employed'!$D:$D,$D17)</f>
        <v>0</v>
      </c>
      <c r="Q17" s="288">
        <f>SUMIFS('C. Schedule 1B -Contracted'!O:O,'C. Schedule 1B -Contracted'!$D:$D,$D17)+SUMIFS('C. Schedule 1C - Related Entity'!O:O,'C. Schedule 1C - Related Entity'!$D:$D,$D17)</f>
        <v>0</v>
      </c>
      <c r="R17" s="288">
        <f>SUMIFS('C. Schedule 1A - Employed'!Q:Q,'C. Schedule 1A - Employed'!$D:$D,$D17)+SUMIFS('C. Schedule 1B -Contracted'!$P:$P,'C. Schedule 1B -Contracted'!$D:$D,$D17)+SUMIFS('C. Schedule 1C - Related Entity'!P:P,'C. Schedule 1C - Related Entity'!$D:$D,$D17)</f>
        <v>0</v>
      </c>
      <c r="S17" s="289">
        <f>SUMIFS('C. Schedule 1B -Contracted'!Q:Q,'C. Schedule 1B -Contracted'!$D:$D,$D17)+SUMIFS('C. Schedule 1C - Related Entity'!Q:Q,'C. Schedule 1C - Related Entity'!$D:$D,$D17)</f>
        <v>0</v>
      </c>
      <c r="T17" s="291">
        <f t="shared" si="0"/>
        <v>0</v>
      </c>
      <c r="U17" s="42"/>
      <c r="V17" s="1"/>
      <c r="W17" s="38"/>
      <c r="X17" s="52"/>
      <c r="Y17" s="52"/>
      <c r="Z17" s="52"/>
      <c r="AA17" s="52"/>
      <c r="AB17" s="52"/>
      <c r="AC17" s="52"/>
      <c r="AD17" s="52"/>
      <c r="AE17" s="52"/>
      <c r="AF17" s="52"/>
      <c r="AG17" s="52"/>
      <c r="AH17" s="53"/>
      <c r="AI17" s="53"/>
      <c r="AJ17" s="53"/>
      <c r="AK17" s="53"/>
      <c r="AL17" s="53"/>
      <c r="AM17" s="1"/>
      <c r="AN17" s="38"/>
      <c r="AO17" s="52"/>
      <c r="AP17" s="52"/>
      <c r="AQ17" s="52"/>
      <c r="AR17" s="52"/>
      <c r="AS17" s="52"/>
      <c r="AT17" s="52"/>
      <c r="AU17" s="52"/>
      <c r="AV17" s="52"/>
      <c r="AW17" s="53"/>
      <c r="AX17" s="53"/>
      <c r="AY17" s="53"/>
      <c r="AZ17" s="53"/>
      <c r="BA17" s="53"/>
      <c r="BB17" s="53"/>
      <c r="BC17" s="38"/>
      <c r="BD17" s="52"/>
      <c r="BE17" s="52"/>
      <c r="BF17" s="52"/>
      <c r="BG17" s="52"/>
      <c r="BH17" s="52"/>
      <c r="BI17" s="52"/>
      <c r="BJ17" s="52"/>
      <c r="BK17" s="52"/>
      <c r="BL17" s="52"/>
      <c r="BM17" s="52"/>
      <c r="BN17" s="42"/>
      <c r="BO17" s="42"/>
      <c r="BP17" s="42"/>
    </row>
    <row r="18" spans="2:68">
      <c r="B18" s="3">
        <v>11</v>
      </c>
      <c r="C18" s="3" t="s">
        <v>334</v>
      </c>
      <c r="D18" s="80" t="s">
        <v>245</v>
      </c>
      <c r="E18" s="73">
        <f>'C. Schedule 1A - Employed'!E18+'C. Schedule 1B -Contracted'!E18+'C. Schedule 1C - Related Entity'!E18</f>
        <v>0</v>
      </c>
      <c r="F18" s="73">
        <f>'C. Schedule 1A - Employed'!F18+'C. Schedule 1B -Contracted'!F18+'C. Schedule 1C - Related Entity'!F18</f>
        <v>0</v>
      </c>
      <c r="G18" s="73">
        <f>'C. Schedule 1A - Employed'!G18+'C. Schedule 1B -Contracted'!G18+'C. Schedule 1C - Related Entity'!G18</f>
        <v>0</v>
      </c>
      <c r="H18" s="73">
        <f>'C. Schedule 1A - Employed'!H18+'C. Schedule 1B -Contracted'!H18+'C. Schedule 1C - Related Entity'!H18</f>
        <v>0</v>
      </c>
      <c r="I18" s="73">
        <f>'C. Schedule 1A - Employed'!I18+'C. Schedule 1B -Contracted'!I18+'C. Schedule 1C - Related Entity'!I18</f>
        <v>0</v>
      </c>
      <c r="J18" s="73">
        <f>'C. Schedule 1A - Employed'!J18+'C. Schedule 1B -Contracted'!J18+'C. Schedule 1C - Related Entity'!J18</f>
        <v>0</v>
      </c>
      <c r="K18" s="73">
        <f>'C. Schedule 1A - Employed'!K18+'C. Schedule 1B -Contracted'!K18+'C. Schedule 1C - Related Entity'!K18</f>
        <v>0</v>
      </c>
      <c r="L18" s="73">
        <f>'C. Schedule 1A - Employed'!L18+'C. Schedule 1B -Contracted'!L18+'C. Schedule 1C - Related Entity'!L18</f>
        <v>0</v>
      </c>
      <c r="M18" s="73">
        <f>'C. Schedule 1A - Employed'!M18+'C. Schedule 1B -Contracted'!M18+'C. Schedule 1C - Related Entity'!M18</f>
        <v>0</v>
      </c>
      <c r="N18" s="73">
        <f>'C. Schedule 1A - Employed'!N18+'C. Schedule 1B -Contracted'!N18+'C. Schedule 1C - Related Entity'!N18</f>
        <v>0</v>
      </c>
      <c r="O18" s="287">
        <f>'C. Schedule 1A - Employed'!O18</f>
        <v>0</v>
      </c>
      <c r="P18" s="288">
        <f>SUMIFS('C. Schedule 1A - Employed'!P:P,'C. Schedule 1A - Employed'!$D:$D,$D18)</f>
        <v>0</v>
      </c>
      <c r="Q18" s="288">
        <f>SUMIFS('C. Schedule 1B -Contracted'!O:O,'C. Schedule 1B -Contracted'!$D:$D,$D18)+SUMIFS('C. Schedule 1C - Related Entity'!O:O,'C. Schedule 1C - Related Entity'!$D:$D,$D18)</f>
        <v>0</v>
      </c>
      <c r="R18" s="288">
        <f>SUMIFS('C. Schedule 1A - Employed'!Q:Q,'C. Schedule 1A - Employed'!$D:$D,$D18)+SUMIFS('C. Schedule 1B -Contracted'!$P:$P,'C. Schedule 1B -Contracted'!$D:$D,$D18)+SUMIFS('C. Schedule 1C - Related Entity'!P:P,'C. Schedule 1C - Related Entity'!$D:$D,$D18)</f>
        <v>0</v>
      </c>
      <c r="S18" s="289">
        <f>SUMIFS('C. Schedule 1B -Contracted'!Q:Q,'C. Schedule 1B -Contracted'!$D:$D,$D18)+SUMIFS('C. Schedule 1C - Related Entity'!Q:Q,'C. Schedule 1C - Related Entity'!$D:$D,$D18)</f>
        <v>0</v>
      </c>
      <c r="T18" s="291">
        <f t="shared" si="0"/>
        <v>0</v>
      </c>
      <c r="U18" s="42"/>
      <c r="V18" s="1"/>
      <c r="W18" s="38"/>
      <c r="X18" s="52"/>
      <c r="Y18" s="52"/>
      <c r="Z18" s="52"/>
      <c r="AA18" s="52"/>
      <c r="AB18" s="52"/>
      <c r="AC18" s="52"/>
      <c r="AD18" s="52"/>
      <c r="AE18" s="52"/>
      <c r="AF18" s="52"/>
      <c r="AG18" s="52"/>
      <c r="AH18" s="53"/>
      <c r="AI18" s="53"/>
      <c r="AJ18" s="53"/>
      <c r="AK18" s="53"/>
      <c r="AL18" s="53"/>
      <c r="AM18" s="1"/>
      <c r="AN18" s="38"/>
      <c r="AO18" s="52"/>
      <c r="AP18" s="52"/>
      <c r="AQ18" s="52"/>
      <c r="AR18" s="52"/>
      <c r="AS18" s="52"/>
      <c r="AT18" s="52"/>
      <c r="AU18" s="52"/>
      <c r="AV18" s="52"/>
      <c r="AW18" s="53"/>
      <c r="AX18" s="53"/>
      <c r="AY18" s="53"/>
      <c r="AZ18" s="53"/>
      <c r="BA18" s="53"/>
      <c r="BB18" s="53"/>
      <c r="BC18" s="38"/>
      <c r="BD18" s="52"/>
      <c r="BE18" s="52"/>
      <c r="BF18" s="52"/>
      <c r="BG18" s="52"/>
      <c r="BH18" s="52"/>
      <c r="BI18" s="52"/>
      <c r="BJ18" s="52"/>
      <c r="BK18" s="52"/>
      <c r="BL18" s="52"/>
      <c r="BM18" s="52"/>
      <c r="BN18" s="42"/>
      <c r="BO18" s="42"/>
      <c r="BP18" s="42"/>
    </row>
    <row r="19" spans="2:68">
      <c r="B19" s="3">
        <v>12</v>
      </c>
      <c r="C19" s="3" t="s">
        <v>334</v>
      </c>
      <c r="D19" s="80" t="s">
        <v>6</v>
      </c>
      <c r="E19" s="73">
        <f>'C. Schedule 1A - Employed'!E19+'C. Schedule 1B -Contracted'!E19+'C. Schedule 1C - Related Entity'!E19</f>
        <v>0</v>
      </c>
      <c r="F19" s="73">
        <f>'C. Schedule 1A - Employed'!F19+'C. Schedule 1B -Contracted'!F19+'C. Schedule 1C - Related Entity'!F19</f>
        <v>0</v>
      </c>
      <c r="G19" s="73">
        <f>'C. Schedule 1A - Employed'!G19+'C. Schedule 1B -Contracted'!G19+'C. Schedule 1C - Related Entity'!G19</f>
        <v>0</v>
      </c>
      <c r="H19" s="73">
        <f>'C. Schedule 1A - Employed'!H19+'C. Schedule 1B -Contracted'!H19+'C. Schedule 1C - Related Entity'!H19</f>
        <v>0</v>
      </c>
      <c r="I19" s="73">
        <f>'C. Schedule 1A - Employed'!I19+'C. Schedule 1B -Contracted'!I19+'C. Schedule 1C - Related Entity'!I19</f>
        <v>0</v>
      </c>
      <c r="J19" s="73">
        <f>'C. Schedule 1A - Employed'!J19+'C. Schedule 1B -Contracted'!J19+'C. Schedule 1C - Related Entity'!J19</f>
        <v>0</v>
      </c>
      <c r="K19" s="73">
        <f>'C. Schedule 1A - Employed'!K19+'C. Schedule 1B -Contracted'!K19+'C. Schedule 1C - Related Entity'!K19</f>
        <v>0</v>
      </c>
      <c r="L19" s="73">
        <f>'C. Schedule 1A - Employed'!L19+'C. Schedule 1B -Contracted'!L19+'C. Schedule 1C - Related Entity'!L19</f>
        <v>0</v>
      </c>
      <c r="M19" s="73">
        <f>'C. Schedule 1A - Employed'!M19+'C. Schedule 1B -Contracted'!M19+'C. Schedule 1C - Related Entity'!M19</f>
        <v>0</v>
      </c>
      <c r="N19" s="73">
        <f>'C. Schedule 1A - Employed'!N19+'C. Schedule 1B -Contracted'!N19+'C. Schedule 1C - Related Entity'!N19</f>
        <v>0</v>
      </c>
      <c r="O19" s="287">
        <f>'C. Schedule 1A - Employed'!O19</f>
        <v>0</v>
      </c>
      <c r="P19" s="288">
        <f>SUMIFS('C. Schedule 1A - Employed'!P:P,'C. Schedule 1A - Employed'!$D:$D,$D19)</f>
        <v>0</v>
      </c>
      <c r="Q19" s="288">
        <f>SUMIFS('C. Schedule 1B -Contracted'!O:O,'C. Schedule 1B -Contracted'!$D:$D,$D19)+SUMIFS('C. Schedule 1C - Related Entity'!O:O,'C. Schedule 1C - Related Entity'!$D:$D,$D19)</f>
        <v>0</v>
      </c>
      <c r="R19" s="288">
        <f>SUMIFS('C. Schedule 1A - Employed'!Q:Q,'C. Schedule 1A - Employed'!$D:$D,$D19)+SUMIFS('C. Schedule 1B -Contracted'!$P:$P,'C. Schedule 1B -Contracted'!$D:$D,$D19)+SUMIFS('C. Schedule 1C - Related Entity'!P:P,'C. Schedule 1C - Related Entity'!$D:$D,$D19)</f>
        <v>0</v>
      </c>
      <c r="S19" s="289">
        <f>SUMIFS('C. Schedule 1B -Contracted'!Q:Q,'C. Schedule 1B -Contracted'!$D:$D,$D19)+SUMIFS('C. Schedule 1C - Related Entity'!Q:Q,'C. Schedule 1C - Related Entity'!$D:$D,$D19)</f>
        <v>0</v>
      </c>
      <c r="T19" s="291">
        <f t="shared" si="0"/>
        <v>0</v>
      </c>
      <c r="U19" s="42"/>
      <c r="V19" s="1"/>
      <c r="W19" s="38"/>
      <c r="X19" s="52"/>
      <c r="Y19" s="52"/>
      <c r="Z19" s="52"/>
      <c r="AA19" s="52"/>
      <c r="AB19" s="52"/>
      <c r="AC19" s="52"/>
      <c r="AD19" s="52"/>
      <c r="AE19" s="52"/>
      <c r="AF19" s="52"/>
      <c r="AG19" s="52"/>
      <c r="AH19" s="53"/>
      <c r="AI19" s="53"/>
      <c r="AJ19" s="53"/>
      <c r="AK19" s="53"/>
      <c r="AL19" s="53"/>
      <c r="AM19" s="1"/>
      <c r="AN19" s="38"/>
      <c r="AO19" s="52"/>
      <c r="AP19" s="52"/>
      <c r="AQ19" s="52"/>
      <c r="AR19" s="52"/>
      <c r="AS19" s="52"/>
      <c r="AT19" s="52"/>
      <c r="AU19" s="52"/>
      <c r="AV19" s="52"/>
      <c r="AW19" s="53"/>
      <c r="AX19" s="53"/>
      <c r="AY19" s="53"/>
      <c r="AZ19" s="53"/>
      <c r="BA19" s="53"/>
      <c r="BB19" s="53"/>
      <c r="BC19" s="38"/>
      <c r="BD19" s="52"/>
      <c r="BE19" s="52"/>
      <c r="BF19" s="52"/>
      <c r="BG19" s="52"/>
      <c r="BH19" s="52"/>
      <c r="BI19" s="52"/>
      <c r="BJ19" s="52"/>
      <c r="BK19" s="52"/>
      <c r="BL19" s="52"/>
      <c r="BM19" s="52"/>
      <c r="BN19" s="42"/>
      <c r="BO19" s="42"/>
      <c r="BP19" s="42"/>
    </row>
    <row r="20" spans="2:68">
      <c r="B20" s="3">
        <v>13</v>
      </c>
      <c r="C20" s="3" t="s">
        <v>333</v>
      </c>
      <c r="D20" s="80" t="s">
        <v>136</v>
      </c>
      <c r="E20" s="73">
        <f>'C. Schedule 1A - Employed'!E20+'C. Schedule 1B -Contracted'!E20+'C. Schedule 1C - Related Entity'!E20</f>
        <v>0</v>
      </c>
      <c r="F20" s="73">
        <f>'C. Schedule 1A - Employed'!F20+'C. Schedule 1B -Contracted'!F20+'C. Schedule 1C - Related Entity'!F20</f>
        <v>0</v>
      </c>
      <c r="G20" s="73">
        <f>'C. Schedule 1A - Employed'!G20+'C. Schedule 1B -Contracted'!G20+'C. Schedule 1C - Related Entity'!G20</f>
        <v>0</v>
      </c>
      <c r="H20" s="73">
        <f>'C. Schedule 1A - Employed'!H20+'C. Schedule 1B -Contracted'!H20+'C. Schedule 1C - Related Entity'!H20</f>
        <v>0</v>
      </c>
      <c r="I20" s="73">
        <f>'C. Schedule 1A - Employed'!I20+'C. Schedule 1B -Contracted'!I20+'C. Schedule 1C - Related Entity'!I20</f>
        <v>0</v>
      </c>
      <c r="J20" s="73">
        <f>'C. Schedule 1A - Employed'!J20+'C. Schedule 1B -Contracted'!J20+'C. Schedule 1C - Related Entity'!J20</f>
        <v>0</v>
      </c>
      <c r="K20" s="73">
        <f>'C. Schedule 1A - Employed'!K20+'C. Schedule 1B -Contracted'!K20+'C. Schedule 1C - Related Entity'!K20</f>
        <v>0</v>
      </c>
      <c r="L20" s="73">
        <f>'C. Schedule 1A - Employed'!L20+'C. Schedule 1B -Contracted'!L20+'C. Schedule 1C - Related Entity'!L20</f>
        <v>0</v>
      </c>
      <c r="M20" s="73">
        <f>'C. Schedule 1A - Employed'!M20+'C. Schedule 1B -Contracted'!M20+'C. Schedule 1C - Related Entity'!M20</f>
        <v>0</v>
      </c>
      <c r="N20" s="73">
        <f>'C. Schedule 1A - Employed'!N20+'C. Schedule 1B -Contracted'!N20+'C. Schedule 1C - Related Entity'!N20</f>
        <v>0</v>
      </c>
      <c r="O20" s="287">
        <f>'C. Schedule 1A - Employed'!O20</f>
        <v>0</v>
      </c>
      <c r="P20" s="288">
        <f>SUMIFS('C. Schedule 1A - Employed'!P:P,'C. Schedule 1A - Employed'!$D:$D,$D20)</f>
        <v>0</v>
      </c>
      <c r="Q20" s="288">
        <f>SUMIFS('C. Schedule 1B -Contracted'!O:O,'C. Schedule 1B -Contracted'!$D:$D,$D20)+SUMIFS('C. Schedule 1C - Related Entity'!O:O,'C. Schedule 1C - Related Entity'!$D:$D,$D20)</f>
        <v>0</v>
      </c>
      <c r="R20" s="288">
        <f>SUMIFS('C. Schedule 1A - Employed'!Q:Q,'C. Schedule 1A - Employed'!$D:$D,$D20)+SUMIFS('C. Schedule 1B -Contracted'!$P:$P,'C. Schedule 1B -Contracted'!$D:$D,$D20)+SUMIFS('C. Schedule 1C - Related Entity'!P:P,'C. Schedule 1C - Related Entity'!$D:$D,$D20)</f>
        <v>0</v>
      </c>
      <c r="S20" s="289">
        <f>SUMIFS('C. Schedule 1B -Contracted'!Q:Q,'C. Schedule 1B -Contracted'!$D:$D,$D20)+SUMIFS('C. Schedule 1C - Related Entity'!Q:Q,'C. Schedule 1C - Related Entity'!$D:$D,$D20)</f>
        <v>0</v>
      </c>
      <c r="T20" s="291">
        <f t="shared" si="0"/>
        <v>0</v>
      </c>
      <c r="U20" s="42"/>
      <c r="V20" s="1"/>
      <c r="W20" s="38"/>
      <c r="X20" s="52"/>
      <c r="Y20" s="52"/>
      <c r="Z20" s="52"/>
      <c r="AA20" s="52"/>
      <c r="AB20" s="52"/>
      <c r="AC20" s="52"/>
      <c r="AD20" s="52"/>
      <c r="AE20" s="52"/>
      <c r="AF20" s="52"/>
      <c r="AG20" s="52"/>
      <c r="AH20" s="53"/>
      <c r="AI20" s="53"/>
      <c r="AJ20" s="53"/>
      <c r="AK20" s="53"/>
      <c r="AL20" s="53"/>
      <c r="AM20" s="1"/>
      <c r="AN20" s="38"/>
      <c r="AO20" s="52"/>
      <c r="AP20" s="52"/>
      <c r="AQ20" s="52"/>
      <c r="AR20" s="52"/>
      <c r="AS20" s="52"/>
      <c r="AT20" s="52"/>
      <c r="AU20" s="52"/>
      <c r="AV20" s="52"/>
      <c r="AW20" s="53"/>
      <c r="AX20" s="53"/>
      <c r="AY20" s="53"/>
      <c r="AZ20" s="53"/>
      <c r="BA20" s="53"/>
      <c r="BB20" s="53"/>
      <c r="BC20" s="38"/>
      <c r="BD20" s="52"/>
      <c r="BE20" s="52"/>
      <c r="BF20" s="52"/>
      <c r="BG20" s="52"/>
      <c r="BH20" s="52"/>
      <c r="BI20" s="52"/>
      <c r="BJ20" s="52"/>
      <c r="BK20" s="52"/>
      <c r="BL20" s="52"/>
      <c r="BM20" s="52"/>
      <c r="BN20" s="42"/>
      <c r="BO20" s="42"/>
      <c r="BP20" s="42"/>
    </row>
    <row r="21" spans="2:68">
      <c r="B21" s="3">
        <v>14</v>
      </c>
      <c r="C21" s="3" t="s">
        <v>334</v>
      </c>
      <c r="D21" s="80" t="s">
        <v>7</v>
      </c>
      <c r="E21" s="73">
        <f>'C. Schedule 1A - Employed'!E21+'C. Schedule 1B -Contracted'!E21+'C. Schedule 1C - Related Entity'!E21</f>
        <v>0</v>
      </c>
      <c r="F21" s="73">
        <f>'C. Schedule 1A - Employed'!F21+'C. Schedule 1B -Contracted'!F21+'C. Schedule 1C - Related Entity'!F21</f>
        <v>0</v>
      </c>
      <c r="G21" s="73">
        <f>'C. Schedule 1A - Employed'!G21+'C. Schedule 1B -Contracted'!G21+'C. Schedule 1C - Related Entity'!G21</f>
        <v>0</v>
      </c>
      <c r="H21" s="73">
        <f>'C. Schedule 1A - Employed'!H21+'C. Schedule 1B -Contracted'!H21+'C. Schedule 1C - Related Entity'!H21</f>
        <v>0</v>
      </c>
      <c r="I21" s="73">
        <f>'C. Schedule 1A - Employed'!I21+'C. Schedule 1B -Contracted'!I21+'C. Schedule 1C - Related Entity'!I21</f>
        <v>0</v>
      </c>
      <c r="J21" s="73">
        <f>'C. Schedule 1A - Employed'!J21+'C. Schedule 1B -Contracted'!J21+'C. Schedule 1C - Related Entity'!J21</f>
        <v>0</v>
      </c>
      <c r="K21" s="73">
        <f>'C. Schedule 1A - Employed'!K21+'C. Schedule 1B -Contracted'!K21+'C. Schedule 1C - Related Entity'!K21</f>
        <v>0</v>
      </c>
      <c r="L21" s="73">
        <f>'C. Schedule 1A - Employed'!L21+'C. Schedule 1B -Contracted'!L21+'C. Schedule 1C - Related Entity'!L21</f>
        <v>0</v>
      </c>
      <c r="M21" s="73">
        <f>'C. Schedule 1A - Employed'!M21+'C. Schedule 1B -Contracted'!M21+'C. Schedule 1C - Related Entity'!M21</f>
        <v>0</v>
      </c>
      <c r="N21" s="73">
        <f>'C. Schedule 1A - Employed'!N21+'C. Schedule 1B -Contracted'!N21+'C. Schedule 1C - Related Entity'!N21</f>
        <v>0</v>
      </c>
      <c r="O21" s="287">
        <f>'C. Schedule 1A - Employed'!O21</f>
        <v>0</v>
      </c>
      <c r="P21" s="288">
        <f>SUMIFS('C. Schedule 1A - Employed'!P:P,'C. Schedule 1A - Employed'!$D:$D,$D21)</f>
        <v>0</v>
      </c>
      <c r="Q21" s="288">
        <f>SUMIFS('C. Schedule 1B -Contracted'!O:O,'C. Schedule 1B -Contracted'!$D:$D,$D21)+SUMIFS('C. Schedule 1C - Related Entity'!O:O,'C. Schedule 1C - Related Entity'!$D:$D,$D21)</f>
        <v>0</v>
      </c>
      <c r="R21" s="288">
        <f>SUMIFS('C. Schedule 1A - Employed'!Q:Q,'C. Schedule 1A - Employed'!$D:$D,$D21)+SUMIFS('C. Schedule 1B -Contracted'!$P:$P,'C. Schedule 1B -Contracted'!$D:$D,$D21)+SUMIFS('C. Schedule 1C - Related Entity'!P:P,'C. Schedule 1C - Related Entity'!$D:$D,$D21)</f>
        <v>0</v>
      </c>
      <c r="S21" s="289">
        <f>SUMIFS('C. Schedule 1B -Contracted'!Q:Q,'C. Schedule 1B -Contracted'!$D:$D,$D21)+SUMIFS('C. Schedule 1C - Related Entity'!Q:Q,'C. Schedule 1C - Related Entity'!$D:$D,$D21)</f>
        <v>0</v>
      </c>
      <c r="T21" s="291">
        <f t="shared" si="0"/>
        <v>0</v>
      </c>
      <c r="U21" s="42"/>
      <c r="V21" s="1"/>
      <c r="W21" s="38"/>
      <c r="X21" s="52"/>
      <c r="Y21" s="52"/>
      <c r="Z21" s="52"/>
      <c r="AA21" s="52"/>
      <c r="AB21" s="52"/>
      <c r="AC21" s="52"/>
      <c r="AD21" s="52"/>
      <c r="AE21" s="52"/>
      <c r="AF21" s="52"/>
      <c r="AG21" s="52"/>
      <c r="AH21" s="53"/>
      <c r="AI21" s="53"/>
      <c r="AJ21" s="53"/>
      <c r="AK21" s="53"/>
      <c r="AL21" s="53"/>
      <c r="AM21" s="1"/>
      <c r="AN21" s="38"/>
      <c r="AO21" s="52"/>
      <c r="AP21" s="52"/>
      <c r="AQ21" s="52"/>
      <c r="AR21" s="52"/>
      <c r="AS21" s="52"/>
      <c r="AT21" s="52"/>
      <c r="AU21" s="52"/>
      <c r="AV21" s="52"/>
      <c r="AW21" s="53"/>
      <c r="AX21" s="53"/>
      <c r="AY21" s="53"/>
      <c r="AZ21" s="53"/>
      <c r="BA21" s="53"/>
      <c r="BB21" s="53"/>
      <c r="BC21" s="38"/>
      <c r="BD21" s="52"/>
      <c r="BE21" s="52"/>
      <c r="BF21" s="52"/>
      <c r="BG21" s="52"/>
      <c r="BH21" s="52"/>
      <c r="BI21" s="52"/>
      <c r="BJ21" s="52"/>
      <c r="BK21" s="52"/>
      <c r="BL21" s="52"/>
      <c r="BM21" s="52"/>
      <c r="BN21" s="42"/>
      <c r="BO21" s="42"/>
      <c r="BP21" s="42"/>
    </row>
    <row r="22" spans="2:68">
      <c r="B22" s="3">
        <v>15</v>
      </c>
      <c r="C22" s="3" t="s">
        <v>334</v>
      </c>
      <c r="D22" s="80" t="s">
        <v>137</v>
      </c>
      <c r="E22" s="73">
        <f>'C. Schedule 1A - Employed'!E22+'C. Schedule 1B -Contracted'!E22+'C. Schedule 1C - Related Entity'!E22</f>
        <v>0</v>
      </c>
      <c r="F22" s="73">
        <f>'C. Schedule 1A - Employed'!F22+'C. Schedule 1B -Contracted'!F22+'C. Schedule 1C - Related Entity'!F22</f>
        <v>0</v>
      </c>
      <c r="G22" s="73">
        <f>'C. Schedule 1A - Employed'!G22+'C. Schedule 1B -Contracted'!G22+'C. Schedule 1C - Related Entity'!G22</f>
        <v>0</v>
      </c>
      <c r="H22" s="73">
        <f>'C. Schedule 1A - Employed'!H22+'C. Schedule 1B -Contracted'!H22+'C. Schedule 1C - Related Entity'!H22</f>
        <v>0</v>
      </c>
      <c r="I22" s="73">
        <f>'C. Schedule 1A - Employed'!I22+'C. Schedule 1B -Contracted'!I22+'C. Schedule 1C - Related Entity'!I22</f>
        <v>0</v>
      </c>
      <c r="J22" s="73">
        <f>'C. Schedule 1A - Employed'!J22+'C. Schedule 1B -Contracted'!J22+'C. Schedule 1C - Related Entity'!J22</f>
        <v>0</v>
      </c>
      <c r="K22" s="73">
        <f>'C. Schedule 1A - Employed'!K22+'C. Schedule 1B -Contracted'!K22+'C. Schedule 1C - Related Entity'!K22</f>
        <v>0</v>
      </c>
      <c r="L22" s="73">
        <f>'C. Schedule 1A - Employed'!L22+'C. Schedule 1B -Contracted'!L22+'C. Schedule 1C - Related Entity'!L22</f>
        <v>0</v>
      </c>
      <c r="M22" s="73">
        <f>'C. Schedule 1A - Employed'!M22+'C. Schedule 1B -Contracted'!M22+'C. Schedule 1C - Related Entity'!M22</f>
        <v>0</v>
      </c>
      <c r="N22" s="73">
        <f>'C. Schedule 1A - Employed'!N22+'C. Schedule 1B -Contracted'!N22+'C. Schedule 1C - Related Entity'!N22</f>
        <v>0</v>
      </c>
      <c r="O22" s="287">
        <f>'C. Schedule 1A - Employed'!O22</f>
        <v>0</v>
      </c>
      <c r="P22" s="288">
        <f>SUMIFS('C. Schedule 1A - Employed'!P:P,'C. Schedule 1A - Employed'!$D:$D,$D22)</f>
        <v>0</v>
      </c>
      <c r="Q22" s="288">
        <f>SUMIFS('C. Schedule 1B -Contracted'!O:O,'C. Schedule 1B -Contracted'!$D:$D,$D22)+SUMIFS('C. Schedule 1C - Related Entity'!O:O,'C. Schedule 1C - Related Entity'!$D:$D,$D22)</f>
        <v>0</v>
      </c>
      <c r="R22" s="288">
        <f>SUMIFS('C. Schedule 1A - Employed'!Q:Q,'C. Schedule 1A - Employed'!$D:$D,$D22)+SUMIFS('C. Schedule 1B -Contracted'!$P:$P,'C. Schedule 1B -Contracted'!$D:$D,$D22)+SUMIFS('C. Schedule 1C - Related Entity'!P:P,'C. Schedule 1C - Related Entity'!$D:$D,$D22)</f>
        <v>0</v>
      </c>
      <c r="S22" s="289">
        <f>SUMIFS('C. Schedule 1B -Contracted'!Q:Q,'C. Schedule 1B -Contracted'!$D:$D,$D22)+SUMIFS('C. Schedule 1C - Related Entity'!Q:Q,'C. Schedule 1C - Related Entity'!$D:$D,$D22)</f>
        <v>0</v>
      </c>
      <c r="T22" s="291">
        <f t="shared" si="0"/>
        <v>0</v>
      </c>
      <c r="U22" s="42"/>
      <c r="V22" s="1"/>
      <c r="W22" s="38"/>
      <c r="X22" s="52"/>
      <c r="Y22" s="52"/>
      <c r="Z22" s="52"/>
      <c r="AA22" s="52"/>
      <c r="AB22" s="52"/>
      <c r="AC22" s="52"/>
      <c r="AD22" s="52"/>
      <c r="AE22" s="52"/>
      <c r="AF22" s="52"/>
      <c r="AG22" s="52"/>
      <c r="AH22" s="53"/>
      <c r="AI22" s="53"/>
      <c r="AJ22" s="53"/>
      <c r="AK22" s="53"/>
      <c r="AL22" s="53"/>
      <c r="AM22" s="1"/>
      <c r="AN22" s="38"/>
      <c r="AO22" s="52"/>
      <c r="AP22" s="52"/>
      <c r="AQ22" s="52"/>
      <c r="AR22" s="52"/>
      <c r="AS22" s="52"/>
      <c r="AT22" s="52"/>
      <c r="AU22" s="52"/>
      <c r="AV22" s="52"/>
      <c r="AW22" s="53"/>
      <c r="AX22" s="53"/>
      <c r="AY22" s="53"/>
      <c r="AZ22" s="53"/>
      <c r="BA22" s="53"/>
      <c r="BB22" s="53"/>
      <c r="BC22" s="38"/>
      <c r="BD22" s="52"/>
      <c r="BE22" s="52"/>
      <c r="BF22" s="52"/>
      <c r="BG22" s="52"/>
      <c r="BH22" s="52"/>
      <c r="BI22" s="52"/>
      <c r="BJ22" s="52"/>
      <c r="BK22" s="52"/>
      <c r="BL22" s="52"/>
      <c r="BM22" s="52"/>
      <c r="BN22" s="42"/>
      <c r="BO22" s="42"/>
      <c r="BP22" s="42"/>
    </row>
    <row r="23" spans="2:68">
      <c r="B23" s="3">
        <v>16</v>
      </c>
      <c r="C23" s="3" t="s">
        <v>332</v>
      </c>
      <c r="D23" s="80" t="s">
        <v>138</v>
      </c>
      <c r="E23" s="73">
        <f>'C. Schedule 1A - Employed'!E23+'C. Schedule 1B -Contracted'!E23+'C. Schedule 1C - Related Entity'!E23</f>
        <v>0</v>
      </c>
      <c r="F23" s="73">
        <f>'C. Schedule 1A - Employed'!F23+'C. Schedule 1B -Contracted'!F23+'C. Schedule 1C - Related Entity'!F23</f>
        <v>0</v>
      </c>
      <c r="G23" s="73">
        <f>'C. Schedule 1A - Employed'!G23+'C. Schedule 1B -Contracted'!G23+'C. Schedule 1C - Related Entity'!G23</f>
        <v>0</v>
      </c>
      <c r="H23" s="73">
        <f>'C. Schedule 1A - Employed'!H23+'C. Schedule 1B -Contracted'!H23+'C. Schedule 1C - Related Entity'!H23</f>
        <v>0</v>
      </c>
      <c r="I23" s="73">
        <f>'C. Schedule 1A - Employed'!I23+'C. Schedule 1B -Contracted'!I23+'C. Schedule 1C - Related Entity'!I23</f>
        <v>0</v>
      </c>
      <c r="J23" s="73">
        <f>'C. Schedule 1A - Employed'!J23+'C. Schedule 1B -Contracted'!J23+'C. Schedule 1C - Related Entity'!J23</f>
        <v>0</v>
      </c>
      <c r="K23" s="73">
        <f>'C. Schedule 1A - Employed'!K23+'C. Schedule 1B -Contracted'!K23+'C. Schedule 1C - Related Entity'!K23</f>
        <v>0</v>
      </c>
      <c r="L23" s="73">
        <f>'C. Schedule 1A - Employed'!L23+'C. Schedule 1B -Contracted'!L23+'C. Schedule 1C - Related Entity'!L23</f>
        <v>0</v>
      </c>
      <c r="M23" s="73">
        <f>'C. Schedule 1A - Employed'!M23+'C. Schedule 1B -Contracted'!M23+'C. Schedule 1C - Related Entity'!M23</f>
        <v>0</v>
      </c>
      <c r="N23" s="73">
        <f>'C. Schedule 1A - Employed'!N23+'C. Schedule 1B -Contracted'!N23+'C. Schedule 1C - Related Entity'!N23</f>
        <v>0</v>
      </c>
      <c r="O23" s="287">
        <f>'C. Schedule 1A - Employed'!O23</f>
        <v>0</v>
      </c>
      <c r="P23" s="288">
        <f>SUMIFS('C. Schedule 1A - Employed'!P:P,'C. Schedule 1A - Employed'!$D:$D,$D23)</f>
        <v>0</v>
      </c>
      <c r="Q23" s="288">
        <f>SUMIFS('C. Schedule 1B -Contracted'!O:O,'C. Schedule 1B -Contracted'!$D:$D,$D23)+SUMIFS('C. Schedule 1C - Related Entity'!O:O,'C. Schedule 1C - Related Entity'!$D:$D,$D23)</f>
        <v>0</v>
      </c>
      <c r="R23" s="288">
        <f>SUMIFS('C. Schedule 1A - Employed'!Q:Q,'C. Schedule 1A - Employed'!$D:$D,$D23)+SUMIFS('C. Schedule 1B -Contracted'!$P:$P,'C. Schedule 1B -Contracted'!$D:$D,$D23)+SUMIFS('C. Schedule 1C - Related Entity'!P:P,'C. Schedule 1C - Related Entity'!$D:$D,$D23)</f>
        <v>0</v>
      </c>
      <c r="S23" s="289">
        <f>SUMIFS('C. Schedule 1B -Contracted'!Q:Q,'C. Schedule 1B -Contracted'!$D:$D,$D23)+SUMIFS('C. Schedule 1C - Related Entity'!Q:Q,'C. Schedule 1C - Related Entity'!$D:$D,$D23)</f>
        <v>0</v>
      </c>
      <c r="T23" s="291">
        <f t="shared" si="0"/>
        <v>0</v>
      </c>
      <c r="U23" s="42"/>
      <c r="V23" s="1"/>
      <c r="W23" s="38"/>
      <c r="X23" s="52"/>
      <c r="Y23" s="52"/>
      <c r="Z23" s="52"/>
      <c r="AA23" s="52"/>
      <c r="AB23" s="52"/>
      <c r="AC23" s="52"/>
      <c r="AD23" s="52"/>
      <c r="AE23" s="52"/>
      <c r="AF23" s="52"/>
      <c r="AG23" s="52"/>
      <c r="AH23" s="53"/>
      <c r="AI23" s="53"/>
      <c r="AJ23" s="53"/>
      <c r="AK23" s="53"/>
      <c r="AL23" s="53"/>
      <c r="AM23" s="1"/>
      <c r="AN23" s="38"/>
      <c r="AO23" s="52"/>
      <c r="AP23" s="52"/>
      <c r="AQ23" s="52"/>
      <c r="AR23" s="52"/>
      <c r="AS23" s="52"/>
      <c r="AT23" s="52"/>
      <c r="AU23" s="52"/>
      <c r="AV23" s="52"/>
      <c r="AW23" s="53"/>
      <c r="AX23" s="53"/>
      <c r="AY23" s="53"/>
      <c r="AZ23" s="53"/>
      <c r="BA23" s="53"/>
      <c r="BB23" s="53"/>
      <c r="BC23" s="38"/>
      <c r="BD23" s="52"/>
      <c r="BE23" s="52"/>
      <c r="BF23" s="52"/>
      <c r="BG23" s="52"/>
      <c r="BH23" s="52"/>
      <c r="BI23" s="52"/>
      <c r="BJ23" s="52"/>
      <c r="BK23" s="52"/>
      <c r="BL23" s="52"/>
      <c r="BM23" s="52"/>
      <c r="BN23" s="42"/>
      <c r="BO23" s="42"/>
      <c r="BP23" s="42"/>
    </row>
    <row r="24" spans="2:68">
      <c r="B24" s="3">
        <v>17</v>
      </c>
      <c r="C24" s="3" t="s">
        <v>332</v>
      </c>
      <c r="D24" s="80" t="s">
        <v>139</v>
      </c>
      <c r="E24" s="73">
        <f>'C. Schedule 1A - Employed'!E24+'C. Schedule 1B -Contracted'!E24+'C. Schedule 1C - Related Entity'!E24</f>
        <v>0</v>
      </c>
      <c r="F24" s="73">
        <f>'C. Schedule 1A - Employed'!F24+'C. Schedule 1B -Contracted'!F24+'C. Schedule 1C - Related Entity'!F24</f>
        <v>0</v>
      </c>
      <c r="G24" s="73">
        <f>'C. Schedule 1A - Employed'!G24+'C. Schedule 1B -Contracted'!G24+'C. Schedule 1C - Related Entity'!G24</f>
        <v>0</v>
      </c>
      <c r="H24" s="73">
        <f>'C. Schedule 1A - Employed'!H24+'C. Schedule 1B -Contracted'!H24+'C. Schedule 1C - Related Entity'!H24</f>
        <v>0</v>
      </c>
      <c r="I24" s="73">
        <f>'C. Schedule 1A - Employed'!I24+'C. Schedule 1B -Contracted'!I24+'C. Schedule 1C - Related Entity'!I24</f>
        <v>0</v>
      </c>
      <c r="J24" s="73">
        <f>'C. Schedule 1A - Employed'!J24+'C. Schedule 1B -Contracted'!J24+'C. Schedule 1C - Related Entity'!J24</f>
        <v>0</v>
      </c>
      <c r="K24" s="73">
        <f>'C. Schedule 1A - Employed'!K24+'C. Schedule 1B -Contracted'!K24+'C. Schedule 1C - Related Entity'!K24</f>
        <v>0</v>
      </c>
      <c r="L24" s="73">
        <f>'C. Schedule 1A - Employed'!L24+'C. Schedule 1B -Contracted'!L24+'C. Schedule 1C - Related Entity'!L24</f>
        <v>0</v>
      </c>
      <c r="M24" s="73">
        <f>'C. Schedule 1A - Employed'!M24+'C. Schedule 1B -Contracted'!M24+'C. Schedule 1C - Related Entity'!M24</f>
        <v>0</v>
      </c>
      <c r="N24" s="73">
        <f>'C. Schedule 1A - Employed'!N24+'C. Schedule 1B -Contracted'!N24+'C. Schedule 1C - Related Entity'!N24</f>
        <v>0</v>
      </c>
      <c r="O24" s="287">
        <f>'C. Schedule 1A - Employed'!O24</f>
        <v>0</v>
      </c>
      <c r="P24" s="288">
        <f>SUMIFS('C. Schedule 1A - Employed'!P:P,'C. Schedule 1A - Employed'!$D:$D,$D24)</f>
        <v>0</v>
      </c>
      <c r="Q24" s="288">
        <f>SUMIFS('C. Schedule 1B -Contracted'!O:O,'C. Schedule 1B -Contracted'!$D:$D,$D24)+SUMIFS('C. Schedule 1C - Related Entity'!O:O,'C. Schedule 1C - Related Entity'!$D:$D,$D24)</f>
        <v>0</v>
      </c>
      <c r="R24" s="288">
        <f>SUMIFS('C. Schedule 1A - Employed'!Q:Q,'C. Schedule 1A - Employed'!$D:$D,$D24)+SUMIFS('C. Schedule 1B -Contracted'!$P:$P,'C. Schedule 1B -Contracted'!$D:$D,$D24)+SUMIFS('C. Schedule 1C - Related Entity'!P:P,'C. Schedule 1C - Related Entity'!$D:$D,$D24)</f>
        <v>0</v>
      </c>
      <c r="S24" s="289">
        <f>SUMIFS('C. Schedule 1B -Contracted'!Q:Q,'C. Schedule 1B -Contracted'!$D:$D,$D24)+SUMIFS('C. Schedule 1C - Related Entity'!Q:Q,'C. Schedule 1C - Related Entity'!$D:$D,$D24)</f>
        <v>0</v>
      </c>
      <c r="T24" s="291">
        <f t="shared" si="0"/>
        <v>0</v>
      </c>
      <c r="U24" s="42"/>
      <c r="V24" s="1"/>
      <c r="W24" s="38"/>
      <c r="X24" s="52"/>
      <c r="Y24" s="52"/>
      <c r="Z24" s="52"/>
      <c r="AA24" s="52"/>
      <c r="AB24" s="52"/>
      <c r="AC24" s="52"/>
      <c r="AD24" s="52"/>
      <c r="AE24" s="52"/>
      <c r="AF24" s="52"/>
      <c r="AG24" s="52"/>
      <c r="AH24" s="53"/>
      <c r="AI24" s="53"/>
      <c r="AJ24" s="53"/>
      <c r="AK24" s="53"/>
      <c r="AL24" s="53"/>
      <c r="AM24" s="1"/>
      <c r="AN24" s="38"/>
      <c r="AO24" s="52"/>
      <c r="AP24" s="52"/>
      <c r="AQ24" s="52"/>
      <c r="AR24" s="52"/>
      <c r="AS24" s="52"/>
      <c r="AT24" s="52"/>
      <c r="AU24" s="52"/>
      <c r="AV24" s="52"/>
      <c r="AW24" s="53"/>
      <c r="AX24" s="53"/>
      <c r="AY24" s="53"/>
      <c r="AZ24" s="53"/>
      <c r="BA24" s="53"/>
      <c r="BB24" s="53"/>
      <c r="BC24" s="38"/>
      <c r="BD24" s="52"/>
      <c r="BE24" s="52"/>
      <c r="BF24" s="52"/>
      <c r="BG24" s="52"/>
      <c r="BH24" s="52"/>
      <c r="BI24" s="52"/>
      <c r="BJ24" s="52"/>
      <c r="BK24" s="52"/>
      <c r="BL24" s="52"/>
      <c r="BM24" s="52"/>
      <c r="BN24" s="42"/>
      <c r="BO24" s="42"/>
      <c r="BP24" s="42"/>
    </row>
    <row r="25" spans="2:68">
      <c r="B25" s="3">
        <v>18</v>
      </c>
      <c r="C25" s="3" t="s">
        <v>332</v>
      </c>
      <c r="D25" s="80" t="s">
        <v>140</v>
      </c>
      <c r="E25" s="73">
        <f>'C. Schedule 1A - Employed'!E25+'C. Schedule 1B -Contracted'!E25+'C. Schedule 1C - Related Entity'!E25</f>
        <v>0</v>
      </c>
      <c r="F25" s="73">
        <f>'C. Schedule 1A - Employed'!F25+'C. Schedule 1B -Contracted'!F25+'C. Schedule 1C - Related Entity'!F25</f>
        <v>0</v>
      </c>
      <c r="G25" s="73">
        <f>'C. Schedule 1A - Employed'!G25+'C. Schedule 1B -Contracted'!G25+'C. Schedule 1C - Related Entity'!G25</f>
        <v>0</v>
      </c>
      <c r="H25" s="73">
        <f>'C. Schedule 1A - Employed'!H25+'C. Schedule 1B -Contracted'!H25+'C. Schedule 1C - Related Entity'!H25</f>
        <v>0</v>
      </c>
      <c r="I25" s="73">
        <f>'C. Schedule 1A - Employed'!I25+'C. Schedule 1B -Contracted'!I25+'C. Schedule 1C - Related Entity'!I25</f>
        <v>0</v>
      </c>
      <c r="J25" s="73">
        <f>'C. Schedule 1A - Employed'!J25+'C. Schedule 1B -Contracted'!J25+'C. Schedule 1C - Related Entity'!J25</f>
        <v>0</v>
      </c>
      <c r="K25" s="73">
        <f>'C. Schedule 1A - Employed'!K25+'C. Schedule 1B -Contracted'!K25+'C. Schedule 1C - Related Entity'!K25</f>
        <v>0</v>
      </c>
      <c r="L25" s="73">
        <f>'C. Schedule 1A - Employed'!L25+'C. Schedule 1B -Contracted'!L25+'C. Schedule 1C - Related Entity'!L25</f>
        <v>0</v>
      </c>
      <c r="M25" s="73">
        <f>'C. Schedule 1A - Employed'!M25+'C. Schedule 1B -Contracted'!M25+'C. Schedule 1C - Related Entity'!M25</f>
        <v>0</v>
      </c>
      <c r="N25" s="73">
        <f>'C. Schedule 1A - Employed'!N25+'C. Schedule 1B -Contracted'!N25+'C. Schedule 1C - Related Entity'!N25</f>
        <v>0</v>
      </c>
      <c r="O25" s="287">
        <f>'C. Schedule 1A - Employed'!O25</f>
        <v>0</v>
      </c>
      <c r="P25" s="288">
        <f>SUMIFS('C. Schedule 1A - Employed'!P:P,'C. Schedule 1A - Employed'!$D:$D,$D25)</f>
        <v>0</v>
      </c>
      <c r="Q25" s="288">
        <f>SUMIFS('C. Schedule 1B -Contracted'!O:O,'C. Schedule 1B -Contracted'!$D:$D,$D25)+SUMIFS('C. Schedule 1C - Related Entity'!O:O,'C. Schedule 1C - Related Entity'!$D:$D,$D25)</f>
        <v>0</v>
      </c>
      <c r="R25" s="288">
        <f>SUMIFS('C. Schedule 1A - Employed'!Q:Q,'C. Schedule 1A - Employed'!$D:$D,$D25)+SUMIFS('C. Schedule 1B -Contracted'!$P:$P,'C. Schedule 1B -Contracted'!$D:$D,$D25)+SUMIFS('C. Schedule 1C - Related Entity'!P:P,'C. Schedule 1C - Related Entity'!$D:$D,$D25)</f>
        <v>0</v>
      </c>
      <c r="S25" s="289">
        <f>SUMIFS('C. Schedule 1B -Contracted'!Q:Q,'C. Schedule 1B -Contracted'!$D:$D,$D25)+SUMIFS('C. Schedule 1C - Related Entity'!Q:Q,'C. Schedule 1C - Related Entity'!$D:$D,$D25)</f>
        <v>0</v>
      </c>
      <c r="T25" s="291">
        <f t="shared" si="0"/>
        <v>0</v>
      </c>
      <c r="U25" s="42"/>
      <c r="V25" s="1"/>
      <c r="W25" s="38"/>
      <c r="X25" s="52"/>
      <c r="Y25" s="52"/>
      <c r="Z25" s="52"/>
      <c r="AA25" s="52"/>
      <c r="AB25" s="52"/>
      <c r="AC25" s="52"/>
      <c r="AD25" s="52"/>
      <c r="AE25" s="52"/>
      <c r="AF25" s="52"/>
      <c r="AG25" s="52"/>
      <c r="AH25" s="53"/>
      <c r="AI25" s="53"/>
      <c r="AJ25" s="53"/>
      <c r="AK25" s="53"/>
      <c r="AL25" s="53"/>
      <c r="AM25" s="1"/>
      <c r="AN25" s="38"/>
      <c r="AO25" s="52"/>
      <c r="AP25" s="52"/>
      <c r="AQ25" s="52"/>
      <c r="AR25" s="52"/>
      <c r="AS25" s="52"/>
      <c r="AT25" s="52"/>
      <c r="AU25" s="52"/>
      <c r="AV25" s="52"/>
      <c r="AW25" s="53"/>
      <c r="AX25" s="53"/>
      <c r="AY25" s="53"/>
      <c r="AZ25" s="53"/>
      <c r="BA25" s="53"/>
      <c r="BB25" s="53"/>
      <c r="BC25" s="38"/>
      <c r="BD25" s="52"/>
      <c r="BE25" s="52"/>
      <c r="BF25" s="52"/>
      <c r="BG25" s="52"/>
      <c r="BH25" s="52"/>
      <c r="BI25" s="52"/>
      <c r="BJ25" s="52"/>
      <c r="BK25" s="52"/>
      <c r="BL25" s="52"/>
      <c r="BM25" s="52"/>
      <c r="BN25" s="42"/>
      <c r="BO25" s="42"/>
      <c r="BP25" s="42"/>
    </row>
    <row r="26" spans="2:68">
      <c r="B26" s="3">
        <v>19</v>
      </c>
      <c r="C26" s="3" t="s">
        <v>332</v>
      </c>
      <c r="D26" s="80" t="s">
        <v>141</v>
      </c>
      <c r="E26" s="73">
        <f>'C. Schedule 1A - Employed'!E26+'C. Schedule 1B -Contracted'!E26+'C. Schedule 1C - Related Entity'!E26</f>
        <v>0</v>
      </c>
      <c r="F26" s="73">
        <f>'C. Schedule 1A - Employed'!F26+'C. Schedule 1B -Contracted'!F26+'C. Schedule 1C - Related Entity'!F26</f>
        <v>0</v>
      </c>
      <c r="G26" s="73">
        <f>'C. Schedule 1A - Employed'!G26+'C. Schedule 1B -Contracted'!G26+'C. Schedule 1C - Related Entity'!G26</f>
        <v>0</v>
      </c>
      <c r="H26" s="73">
        <f>'C. Schedule 1A - Employed'!H26+'C. Schedule 1B -Contracted'!H26+'C. Schedule 1C - Related Entity'!H26</f>
        <v>0</v>
      </c>
      <c r="I26" s="73">
        <f>'C. Schedule 1A - Employed'!I26+'C. Schedule 1B -Contracted'!I26+'C. Schedule 1C - Related Entity'!I26</f>
        <v>0</v>
      </c>
      <c r="J26" s="73">
        <f>'C. Schedule 1A - Employed'!J26+'C. Schedule 1B -Contracted'!J26+'C. Schedule 1C - Related Entity'!J26</f>
        <v>0</v>
      </c>
      <c r="K26" s="73">
        <f>'C. Schedule 1A - Employed'!K26+'C. Schedule 1B -Contracted'!K26+'C. Schedule 1C - Related Entity'!K26</f>
        <v>0</v>
      </c>
      <c r="L26" s="73">
        <f>'C. Schedule 1A - Employed'!L26+'C. Schedule 1B -Contracted'!L26+'C. Schedule 1C - Related Entity'!L26</f>
        <v>0</v>
      </c>
      <c r="M26" s="73">
        <f>'C. Schedule 1A - Employed'!M26+'C. Schedule 1B -Contracted'!M26+'C. Schedule 1C - Related Entity'!M26</f>
        <v>0</v>
      </c>
      <c r="N26" s="73">
        <f>'C. Schedule 1A - Employed'!N26+'C. Schedule 1B -Contracted'!N26+'C. Schedule 1C - Related Entity'!N26</f>
        <v>0</v>
      </c>
      <c r="O26" s="287">
        <f>'C. Schedule 1A - Employed'!O26</f>
        <v>0</v>
      </c>
      <c r="P26" s="288">
        <f>SUMIFS('C. Schedule 1A - Employed'!P:P,'C. Schedule 1A - Employed'!$D:$D,$D26)</f>
        <v>0</v>
      </c>
      <c r="Q26" s="288">
        <f>SUMIFS('C. Schedule 1B -Contracted'!O:O,'C. Schedule 1B -Contracted'!$D:$D,$D26)+SUMIFS('C. Schedule 1C - Related Entity'!O:O,'C. Schedule 1C - Related Entity'!$D:$D,$D26)</f>
        <v>0</v>
      </c>
      <c r="R26" s="288">
        <f>SUMIFS('C. Schedule 1A - Employed'!Q:Q,'C. Schedule 1A - Employed'!$D:$D,$D26)+SUMIFS('C. Schedule 1B -Contracted'!$P:$P,'C. Schedule 1B -Contracted'!$D:$D,$D26)+SUMIFS('C. Schedule 1C - Related Entity'!P:P,'C. Schedule 1C - Related Entity'!$D:$D,$D26)</f>
        <v>0</v>
      </c>
      <c r="S26" s="289">
        <f>SUMIFS('C. Schedule 1B -Contracted'!Q:Q,'C. Schedule 1B -Contracted'!$D:$D,$D26)+SUMIFS('C. Schedule 1C - Related Entity'!Q:Q,'C. Schedule 1C - Related Entity'!$D:$D,$D26)</f>
        <v>0</v>
      </c>
      <c r="T26" s="291">
        <f t="shared" si="0"/>
        <v>0</v>
      </c>
      <c r="U26" s="42"/>
      <c r="V26" s="1"/>
      <c r="W26" s="38"/>
      <c r="X26" s="52"/>
      <c r="Y26" s="52"/>
      <c r="Z26" s="52"/>
      <c r="AA26" s="52"/>
      <c r="AB26" s="52"/>
      <c r="AC26" s="52"/>
      <c r="AD26" s="52"/>
      <c r="AE26" s="52"/>
      <c r="AF26" s="52"/>
      <c r="AG26" s="52"/>
      <c r="AH26" s="53"/>
      <c r="AI26" s="53"/>
      <c r="AJ26" s="53"/>
      <c r="AK26" s="53"/>
      <c r="AL26" s="53"/>
      <c r="AM26" s="1"/>
      <c r="AN26" s="38"/>
      <c r="AO26" s="52"/>
      <c r="AP26" s="52"/>
      <c r="AQ26" s="52"/>
      <c r="AR26" s="52"/>
      <c r="AS26" s="52"/>
      <c r="AT26" s="52"/>
      <c r="AU26" s="52"/>
      <c r="AV26" s="52"/>
      <c r="AW26" s="53"/>
      <c r="AX26" s="53"/>
      <c r="AY26" s="53"/>
      <c r="AZ26" s="53"/>
      <c r="BA26" s="53"/>
      <c r="BB26" s="53"/>
      <c r="BC26" s="38"/>
      <c r="BD26" s="52"/>
      <c r="BE26" s="52"/>
      <c r="BF26" s="52"/>
      <c r="BG26" s="52"/>
      <c r="BH26" s="52"/>
      <c r="BI26" s="52"/>
      <c r="BJ26" s="52"/>
      <c r="BK26" s="52"/>
      <c r="BL26" s="52"/>
      <c r="BM26" s="52"/>
      <c r="BN26" s="42"/>
      <c r="BO26" s="42"/>
      <c r="BP26" s="42"/>
    </row>
    <row r="27" spans="2:68">
      <c r="B27" s="3">
        <v>20</v>
      </c>
      <c r="C27" s="3" t="s">
        <v>332</v>
      </c>
      <c r="D27" s="80" t="s">
        <v>142</v>
      </c>
      <c r="E27" s="73">
        <f>'C. Schedule 1A - Employed'!E27+'C. Schedule 1B -Contracted'!E27+'C. Schedule 1C - Related Entity'!E27</f>
        <v>0</v>
      </c>
      <c r="F27" s="73">
        <f>'C. Schedule 1A - Employed'!F27+'C. Schedule 1B -Contracted'!F27+'C. Schedule 1C - Related Entity'!F27</f>
        <v>0</v>
      </c>
      <c r="G27" s="73">
        <f>'C. Schedule 1A - Employed'!G27+'C. Schedule 1B -Contracted'!G27+'C. Schedule 1C - Related Entity'!G27</f>
        <v>0</v>
      </c>
      <c r="H27" s="73">
        <f>'C. Schedule 1A - Employed'!H27+'C. Schedule 1B -Contracted'!H27+'C. Schedule 1C - Related Entity'!H27</f>
        <v>0</v>
      </c>
      <c r="I27" s="73">
        <f>'C. Schedule 1A - Employed'!I27+'C. Schedule 1B -Contracted'!I27+'C. Schedule 1C - Related Entity'!I27</f>
        <v>0</v>
      </c>
      <c r="J27" s="73">
        <f>'C. Schedule 1A - Employed'!J27+'C. Schedule 1B -Contracted'!J27+'C. Schedule 1C - Related Entity'!J27</f>
        <v>0</v>
      </c>
      <c r="K27" s="73">
        <f>'C. Schedule 1A - Employed'!K27+'C. Schedule 1B -Contracted'!K27+'C. Schedule 1C - Related Entity'!K27</f>
        <v>0</v>
      </c>
      <c r="L27" s="73">
        <f>'C. Schedule 1A - Employed'!L27+'C. Schedule 1B -Contracted'!L27+'C. Schedule 1C - Related Entity'!L27</f>
        <v>0</v>
      </c>
      <c r="M27" s="73">
        <f>'C. Schedule 1A - Employed'!M27+'C. Schedule 1B -Contracted'!M27+'C. Schedule 1C - Related Entity'!M27</f>
        <v>0</v>
      </c>
      <c r="N27" s="73">
        <f>'C. Schedule 1A - Employed'!N27+'C. Schedule 1B -Contracted'!N27+'C. Schedule 1C - Related Entity'!N27</f>
        <v>0</v>
      </c>
      <c r="O27" s="287">
        <f>'C. Schedule 1A - Employed'!O27</f>
        <v>0</v>
      </c>
      <c r="P27" s="288">
        <f>SUMIFS('C. Schedule 1A - Employed'!P:P,'C. Schedule 1A - Employed'!$D:$D,$D27)</f>
        <v>0</v>
      </c>
      <c r="Q27" s="288">
        <f>SUMIFS('C. Schedule 1B -Contracted'!O:O,'C. Schedule 1B -Contracted'!$D:$D,$D27)+SUMIFS('C. Schedule 1C - Related Entity'!O:O,'C. Schedule 1C - Related Entity'!$D:$D,$D27)</f>
        <v>0</v>
      </c>
      <c r="R27" s="288">
        <f>SUMIFS('C. Schedule 1A - Employed'!Q:Q,'C. Schedule 1A - Employed'!$D:$D,$D27)+SUMIFS('C. Schedule 1B -Contracted'!$P:$P,'C. Schedule 1B -Contracted'!$D:$D,$D27)+SUMIFS('C. Schedule 1C - Related Entity'!P:P,'C. Schedule 1C - Related Entity'!$D:$D,$D27)</f>
        <v>0</v>
      </c>
      <c r="S27" s="289">
        <f>SUMIFS('C. Schedule 1B -Contracted'!Q:Q,'C. Schedule 1B -Contracted'!$D:$D,$D27)+SUMIFS('C. Schedule 1C - Related Entity'!Q:Q,'C. Schedule 1C - Related Entity'!$D:$D,$D27)</f>
        <v>0</v>
      </c>
      <c r="T27" s="291">
        <f t="shared" si="0"/>
        <v>0</v>
      </c>
      <c r="U27" s="42"/>
      <c r="V27" s="1"/>
      <c r="W27" s="38"/>
      <c r="X27" s="52"/>
      <c r="Y27" s="52"/>
      <c r="Z27" s="52"/>
      <c r="AA27" s="52"/>
      <c r="AB27" s="52"/>
      <c r="AC27" s="52"/>
      <c r="AD27" s="52"/>
      <c r="AE27" s="52"/>
      <c r="AF27" s="52"/>
      <c r="AG27" s="52"/>
      <c r="AH27" s="53"/>
      <c r="AI27" s="53"/>
      <c r="AJ27" s="53"/>
      <c r="AK27" s="53"/>
      <c r="AL27" s="53"/>
      <c r="AM27" s="1"/>
      <c r="AN27" s="38"/>
      <c r="AO27" s="52"/>
      <c r="AP27" s="52"/>
      <c r="AQ27" s="52"/>
      <c r="AR27" s="52"/>
      <c r="AS27" s="52"/>
      <c r="AT27" s="52"/>
      <c r="AU27" s="52"/>
      <c r="AV27" s="52"/>
      <c r="AW27" s="53"/>
      <c r="AX27" s="53"/>
      <c r="AY27" s="53"/>
      <c r="AZ27" s="53"/>
      <c r="BA27" s="53"/>
      <c r="BB27" s="53"/>
      <c r="BC27" s="38"/>
      <c r="BD27" s="52"/>
      <c r="BE27" s="52"/>
      <c r="BF27" s="52"/>
      <c r="BG27" s="52"/>
      <c r="BH27" s="52"/>
      <c r="BI27" s="52"/>
      <c r="BJ27" s="52"/>
      <c r="BK27" s="52"/>
      <c r="BL27" s="52"/>
      <c r="BM27" s="52"/>
      <c r="BN27" s="42"/>
      <c r="BO27" s="42"/>
      <c r="BP27" s="42"/>
    </row>
    <row r="28" spans="2:68">
      <c r="B28" s="3">
        <v>21</v>
      </c>
      <c r="C28" s="3" t="s">
        <v>334</v>
      </c>
      <c r="D28" s="80" t="s">
        <v>8</v>
      </c>
      <c r="E28" s="73">
        <f>'C. Schedule 1A - Employed'!E28+'C. Schedule 1B -Contracted'!E28+'C. Schedule 1C - Related Entity'!E28</f>
        <v>0</v>
      </c>
      <c r="F28" s="73">
        <f>'C. Schedule 1A - Employed'!F28+'C. Schedule 1B -Contracted'!F28+'C. Schedule 1C - Related Entity'!F28</f>
        <v>0</v>
      </c>
      <c r="G28" s="73">
        <f>'C. Schedule 1A - Employed'!G28+'C. Schedule 1B -Contracted'!G28+'C. Schedule 1C - Related Entity'!G28</f>
        <v>0</v>
      </c>
      <c r="H28" s="73">
        <f>'C. Schedule 1A - Employed'!H28+'C. Schedule 1B -Contracted'!H28+'C. Schedule 1C - Related Entity'!H28</f>
        <v>0</v>
      </c>
      <c r="I28" s="73">
        <f>'C. Schedule 1A - Employed'!I28+'C. Schedule 1B -Contracted'!I28+'C. Schedule 1C - Related Entity'!I28</f>
        <v>0</v>
      </c>
      <c r="J28" s="73">
        <f>'C. Schedule 1A - Employed'!J28+'C. Schedule 1B -Contracted'!J28+'C. Schedule 1C - Related Entity'!J28</f>
        <v>0</v>
      </c>
      <c r="K28" s="73">
        <f>'C. Schedule 1A - Employed'!K28+'C. Schedule 1B -Contracted'!K28+'C. Schedule 1C - Related Entity'!K28</f>
        <v>0</v>
      </c>
      <c r="L28" s="73">
        <f>'C. Schedule 1A - Employed'!L28+'C. Schedule 1B -Contracted'!L28+'C. Schedule 1C - Related Entity'!L28</f>
        <v>0</v>
      </c>
      <c r="M28" s="73">
        <f>'C. Schedule 1A - Employed'!M28+'C. Schedule 1B -Contracted'!M28+'C. Schedule 1C - Related Entity'!M28</f>
        <v>0</v>
      </c>
      <c r="N28" s="73">
        <f>'C. Schedule 1A - Employed'!N28+'C. Schedule 1B -Contracted'!N28+'C. Schedule 1C - Related Entity'!N28</f>
        <v>0</v>
      </c>
      <c r="O28" s="287">
        <f>'C. Schedule 1A - Employed'!O28</f>
        <v>0</v>
      </c>
      <c r="P28" s="288">
        <f>SUMIFS('C. Schedule 1A - Employed'!P:P,'C. Schedule 1A - Employed'!$D:$D,$D28)</f>
        <v>0</v>
      </c>
      <c r="Q28" s="288">
        <f>SUMIFS('C. Schedule 1B -Contracted'!O:O,'C. Schedule 1B -Contracted'!$D:$D,$D28)+SUMIFS('C. Schedule 1C - Related Entity'!O:O,'C. Schedule 1C - Related Entity'!$D:$D,$D28)</f>
        <v>0</v>
      </c>
      <c r="R28" s="288">
        <f>SUMIFS('C. Schedule 1A - Employed'!Q:Q,'C. Schedule 1A - Employed'!$D:$D,$D28)+SUMIFS('C. Schedule 1B -Contracted'!$P:$P,'C. Schedule 1B -Contracted'!$D:$D,$D28)+SUMIFS('C. Schedule 1C - Related Entity'!P:P,'C. Schedule 1C - Related Entity'!$D:$D,$D28)</f>
        <v>0</v>
      </c>
      <c r="S28" s="289">
        <f>SUMIFS('C. Schedule 1B -Contracted'!Q:Q,'C. Schedule 1B -Contracted'!$D:$D,$D28)+SUMIFS('C. Schedule 1C - Related Entity'!Q:Q,'C. Schedule 1C - Related Entity'!$D:$D,$D28)</f>
        <v>0</v>
      </c>
      <c r="T28" s="291">
        <f t="shared" si="0"/>
        <v>0</v>
      </c>
      <c r="U28" s="42"/>
      <c r="V28" s="1"/>
      <c r="W28" s="38"/>
      <c r="X28" s="52"/>
      <c r="Y28" s="52"/>
      <c r="Z28" s="52"/>
      <c r="AA28" s="52"/>
      <c r="AB28" s="52"/>
      <c r="AC28" s="52"/>
      <c r="AD28" s="52"/>
      <c r="AE28" s="52"/>
      <c r="AF28" s="52"/>
      <c r="AG28" s="52"/>
      <c r="AH28" s="53"/>
      <c r="AI28" s="53"/>
      <c r="AJ28" s="53"/>
      <c r="AK28" s="53"/>
      <c r="AL28" s="53"/>
      <c r="AM28" s="1"/>
      <c r="AN28" s="38"/>
      <c r="AO28" s="52"/>
      <c r="AP28" s="52"/>
      <c r="AQ28" s="52"/>
      <c r="AR28" s="52"/>
      <c r="AS28" s="52"/>
      <c r="AT28" s="52"/>
      <c r="AU28" s="52"/>
      <c r="AV28" s="52"/>
      <c r="AW28" s="53"/>
      <c r="AX28" s="53"/>
      <c r="AY28" s="53"/>
      <c r="AZ28" s="53"/>
      <c r="BA28" s="53"/>
      <c r="BB28" s="53"/>
      <c r="BC28" s="38"/>
      <c r="BD28" s="52"/>
      <c r="BE28" s="52"/>
      <c r="BF28" s="52"/>
      <c r="BG28" s="52"/>
      <c r="BH28" s="52"/>
      <c r="BI28" s="52"/>
      <c r="BJ28" s="52"/>
      <c r="BK28" s="52"/>
      <c r="BL28" s="52"/>
      <c r="BM28" s="52"/>
      <c r="BN28" s="42"/>
      <c r="BO28" s="42"/>
      <c r="BP28" s="42"/>
    </row>
    <row r="29" spans="2:68">
      <c r="B29" s="3">
        <v>22</v>
      </c>
      <c r="C29" s="3" t="s">
        <v>334</v>
      </c>
      <c r="D29" s="80" t="s">
        <v>143</v>
      </c>
      <c r="E29" s="73">
        <f>'C. Schedule 1A - Employed'!E29+'C. Schedule 1B -Contracted'!E29+'C. Schedule 1C - Related Entity'!E29</f>
        <v>0</v>
      </c>
      <c r="F29" s="73">
        <f>'C. Schedule 1A - Employed'!F29+'C. Schedule 1B -Contracted'!F29+'C. Schedule 1C - Related Entity'!F29</f>
        <v>0</v>
      </c>
      <c r="G29" s="73">
        <f>'C. Schedule 1A - Employed'!G29+'C. Schedule 1B -Contracted'!G29+'C. Schedule 1C - Related Entity'!G29</f>
        <v>0</v>
      </c>
      <c r="H29" s="73">
        <f>'C. Schedule 1A - Employed'!H29+'C. Schedule 1B -Contracted'!H29+'C. Schedule 1C - Related Entity'!H29</f>
        <v>0</v>
      </c>
      <c r="I29" s="73">
        <f>'C. Schedule 1A - Employed'!I29+'C. Schedule 1B -Contracted'!I29+'C. Schedule 1C - Related Entity'!I29</f>
        <v>0</v>
      </c>
      <c r="J29" s="73">
        <f>'C. Schedule 1A - Employed'!J29+'C. Schedule 1B -Contracted'!J29+'C. Schedule 1C - Related Entity'!J29</f>
        <v>0</v>
      </c>
      <c r="K29" s="73">
        <f>'C. Schedule 1A - Employed'!K29+'C. Schedule 1B -Contracted'!K29+'C. Schedule 1C - Related Entity'!K29</f>
        <v>0</v>
      </c>
      <c r="L29" s="73">
        <f>'C. Schedule 1A - Employed'!L29+'C. Schedule 1B -Contracted'!L29+'C. Schedule 1C - Related Entity'!L29</f>
        <v>0</v>
      </c>
      <c r="M29" s="73">
        <f>'C. Schedule 1A - Employed'!M29+'C. Schedule 1B -Contracted'!M29+'C. Schedule 1C - Related Entity'!M29</f>
        <v>0</v>
      </c>
      <c r="N29" s="73">
        <f>'C. Schedule 1A - Employed'!N29+'C. Schedule 1B -Contracted'!N29+'C. Schedule 1C - Related Entity'!N29</f>
        <v>0</v>
      </c>
      <c r="O29" s="287">
        <f>'C. Schedule 1A - Employed'!O29</f>
        <v>0</v>
      </c>
      <c r="P29" s="288">
        <f>SUMIFS('C. Schedule 1A - Employed'!P:P,'C. Schedule 1A - Employed'!$D:$D,$D29)</f>
        <v>0</v>
      </c>
      <c r="Q29" s="288">
        <f>SUMIFS('C. Schedule 1B -Contracted'!O:O,'C. Schedule 1B -Contracted'!$D:$D,$D29)+SUMIFS('C. Schedule 1C - Related Entity'!O:O,'C. Schedule 1C - Related Entity'!$D:$D,$D29)</f>
        <v>0</v>
      </c>
      <c r="R29" s="288">
        <f>SUMIFS('C. Schedule 1A - Employed'!Q:Q,'C. Schedule 1A - Employed'!$D:$D,$D29)+SUMIFS('C. Schedule 1B -Contracted'!$P:$P,'C. Schedule 1B -Contracted'!$D:$D,$D29)+SUMIFS('C. Schedule 1C - Related Entity'!P:P,'C. Schedule 1C - Related Entity'!$D:$D,$D29)</f>
        <v>0</v>
      </c>
      <c r="S29" s="289">
        <f>SUMIFS('C. Schedule 1B -Contracted'!Q:Q,'C. Schedule 1B -Contracted'!$D:$D,$D29)+SUMIFS('C. Schedule 1C - Related Entity'!Q:Q,'C. Schedule 1C - Related Entity'!$D:$D,$D29)</f>
        <v>0</v>
      </c>
      <c r="T29" s="291">
        <f t="shared" si="0"/>
        <v>0</v>
      </c>
      <c r="U29" s="42"/>
      <c r="V29" s="1"/>
      <c r="W29" s="38"/>
      <c r="X29" s="52"/>
      <c r="Y29" s="52"/>
      <c r="Z29" s="52"/>
      <c r="AA29" s="52"/>
      <c r="AB29" s="52"/>
      <c r="AC29" s="52"/>
      <c r="AD29" s="52"/>
      <c r="AE29" s="52"/>
      <c r="AF29" s="52"/>
      <c r="AG29" s="52"/>
      <c r="AH29" s="53"/>
      <c r="AI29" s="53"/>
      <c r="AJ29" s="53"/>
      <c r="AK29" s="53"/>
      <c r="AL29" s="53"/>
      <c r="AM29" s="1"/>
      <c r="AN29" s="38"/>
      <c r="AO29" s="52"/>
      <c r="AP29" s="52"/>
      <c r="AQ29" s="52"/>
      <c r="AR29" s="52"/>
      <c r="AS29" s="52"/>
      <c r="AT29" s="52"/>
      <c r="AU29" s="52"/>
      <c r="AV29" s="52"/>
      <c r="AW29" s="53"/>
      <c r="AX29" s="53"/>
      <c r="AY29" s="53"/>
      <c r="AZ29" s="53"/>
      <c r="BA29" s="53"/>
      <c r="BB29" s="53"/>
      <c r="BC29" s="38"/>
      <c r="BD29" s="52"/>
      <c r="BE29" s="52"/>
      <c r="BF29" s="52"/>
      <c r="BG29" s="52"/>
      <c r="BH29" s="52"/>
      <c r="BI29" s="52"/>
      <c r="BJ29" s="52"/>
      <c r="BK29" s="52"/>
      <c r="BL29" s="52"/>
      <c r="BM29" s="52"/>
      <c r="BN29" s="42"/>
      <c r="BO29" s="42"/>
      <c r="BP29" s="42"/>
    </row>
    <row r="30" spans="2:68">
      <c r="B30" s="3">
        <v>23</v>
      </c>
      <c r="C30" s="3" t="s">
        <v>334</v>
      </c>
      <c r="D30" s="80" t="s">
        <v>144</v>
      </c>
      <c r="E30" s="73">
        <f>'C. Schedule 1A - Employed'!E30+'C. Schedule 1B -Contracted'!E30+'C. Schedule 1C - Related Entity'!E30</f>
        <v>0</v>
      </c>
      <c r="F30" s="73">
        <f>'C. Schedule 1A - Employed'!F30+'C. Schedule 1B -Contracted'!F30+'C. Schedule 1C - Related Entity'!F30</f>
        <v>0</v>
      </c>
      <c r="G30" s="73">
        <f>'C. Schedule 1A - Employed'!G30+'C. Schedule 1B -Contracted'!G30+'C. Schedule 1C - Related Entity'!G30</f>
        <v>0</v>
      </c>
      <c r="H30" s="73">
        <f>'C. Schedule 1A - Employed'!H30+'C. Schedule 1B -Contracted'!H30+'C. Schedule 1C - Related Entity'!H30</f>
        <v>0</v>
      </c>
      <c r="I30" s="73">
        <f>'C. Schedule 1A - Employed'!I30+'C. Schedule 1B -Contracted'!I30+'C. Schedule 1C - Related Entity'!I30</f>
        <v>0</v>
      </c>
      <c r="J30" s="73">
        <f>'C. Schedule 1A - Employed'!J30+'C. Schedule 1B -Contracted'!J30+'C. Schedule 1C - Related Entity'!J30</f>
        <v>0</v>
      </c>
      <c r="K30" s="73">
        <f>'C. Schedule 1A - Employed'!K30+'C. Schedule 1B -Contracted'!K30+'C. Schedule 1C - Related Entity'!K30</f>
        <v>0</v>
      </c>
      <c r="L30" s="73">
        <f>'C. Schedule 1A - Employed'!L30+'C. Schedule 1B -Contracted'!L30+'C. Schedule 1C - Related Entity'!L30</f>
        <v>0</v>
      </c>
      <c r="M30" s="73">
        <f>'C. Schedule 1A - Employed'!M30+'C. Schedule 1B -Contracted'!M30+'C. Schedule 1C - Related Entity'!M30</f>
        <v>0</v>
      </c>
      <c r="N30" s="73">
        <f>'C. Schedule 1A - Employed'!N30+'C. Schedule 1B -Contracted'!N30+'C. Schedule 1C - Related Entity'!N30</f>
        <v>0</v>
      </c>
      <c r="O30" s="287">
        <f>'C. Schedule 1A - Employed'!O30</f>
        <v>0</v>
      </c>
      <c r="P30" s="288">
        <f>SUMIFS('C. Schedule 1A - Employed'!P:P,'C. Schedule 1A - Employed'!$D:$D,$D30)</f>
        <v>0</v>
      </c>
      <c r="Q30" s="288">
        <f>SUMIFS('C. Schedule 1B -Contracted'!O:O,'C. Schedule 1B -Contracted'!$D:$D,$D30)+SUMIFS('C. Schedule 1C - Related Entity'!O:O,'C. Schedule 1C - Related Entity'!$D:$D,$D30)</f>
        <v>0</v>
      </c>
      <c r="R30" s="288">
        <f>SUMIFS('C. Schedule 1A - Employed'!Q:Q,'C. Schedule 1A - Employed'!$D:$D,$D30)+SUMIFS('C. Schedule 1B -Contracted'!$P:$P,'C. Schedule 1B -Contracted'!$D:$D,$D30)+SUMIFS('C. Schedule 1C - Related Entity'!P:P,'C. Schedule 1C - Related Entity'!$D:$D,$D30)</f>
        <v>0</v>
      </c>
      <c r="S30" s="289">
        <f>SUMIFS('C. Schedule 1B -Contracted'!Q:Q,'C. Schedule 1B -Contracted'!$D:$D,$D30)+SUMIFS('C. Schedule 1C - Related Entity'!Q:Q,'C. Schedule 1C - Related Entity'!$D:$D,$D30)</f>
        <v>0</v>
      </c>
      <c r="T30" s="291">
        <f t="shared" si="0"/>
        <v>0</v>
      </c>
      <c r="U30" s="42"/>
      <c r="V30" s="1"/>
      <c r="W30" s="38"/>
      <c r="X30" s="52"/>
      <c r="Y30" s="52"/>
      <c r="Z30" s="52"/>
      <c r="AA30" s="52"/>
      <c r="AB30" s="52"/>
      <c r="AC30" s="52"/>
      <c r="AD30" s="52"/>
      <c r="AE30" s="52"/>
      <c r="AF30" s="52"/>
      <c r="AG30" s="52"/>
      <c r="AH30" s="53"/>
      <c r="AI30" s="53"/>
      <c r="AJ30" s="53"/>
      <c r="AK30" s="53"/>
      <c r="AL30" s="53"/>
      <c r="AM30" s="1"/>
      <c r="AN30" s="38"/>
      <c r="AO30" s="52"/>
      <c r="AP30" s="52"/>
      <c r="AQ30" s="52"/>
      <c r="AR30" s="52"/>
      <c r="AS30" s="52"/>
      <c r="AT30" s="52"/>
      <c r="AU30" s="52"/>
      <c r="AV30" s="52"/>
      <c r="AW30" s="53"/>
      <c r="AX30" s="53"/>
      <c r="AY30" s="53"/>
      <c r="AZ30" s="53"/>
      <c r="BA30" s="53"/>
      <c r="BB30" s="53"/>
      <c r="BC30" s="38"/>
      <c r="BD30" s="52"/>
      <c r="BE30" s="52"/>
      <c r="BF30" s="52"/>
      <c r="BG30" s="52"/>
      <c r="BH30" s="52"/>
      <c r="BI30" s="52"/>
      <c r="BJ30" s="52"/>
      <c r="BK30" s="52"/>
      <c r="BL30" s="52"/>
      <c r="BM30" s="52"/>
      <c r="BN30" s="42"/>
      <c r="BO30" s="42"/>
      <c r="BP30" s="42"/>
    </row>
    <row r="31" spans="2:68">
      <c r="B31" s="3">
        <v>24</v>
      </c>
      <c r="C31" s="3" t="s">
        <v>332</v>
      </c>
      <c r="D31" s="80" t="s">
        <v>145</v>
      </c>
      <c r="E31" s="73">
        <f>'C. Schedule 1A - Employed'!E31+'C. Schedule 1B -Contracted'!E31+'C. Schedule 1C - Related Entity'!E31</f>
        <v>0</v>
      </c>
      <c r="F31" s="73">
        <f>'C. Schedule 1A - Employed'!F31+'C. Schedule 1B -Contracted'!F31+'C. Schedule 1C - Related Entity'!F31</f>
        <v>0</v>
      </c>
      <c r="G31" s="73">
        <f>'C. Schedule 1A - Employed'!G31+'C. Schedule 1B -Contracted'!G31+'C. Schedule 1C - Related Entity'!G31</f>
        <v>0</v>
      </c>
      <c r="H31" s="73">
        <f>'C. Schedule 1A - Employed'!H31+'C. Schedule 1B -Contracted'!H31+'C. Schedule 1C - Related Entity'!H31</f>
        <v>0</v>
      </c>
      <c r="I31" s="73">
        <f>'C. Schedule 1A - Employed'!I31+'C. Schedule 1B -Contracted'!I31+'C. Schedule 1C - Related Entity'!I31</f>
        <v>0</v>
      </c>
      <c r="J31" s="73">
        <f>'C. Schedule 1A - Employed'!J31+'C. Schedule 1B -Contracted'!J31+'C. Schedule 1C - Related Entity'!J31</f>
        <v>0</v>
      </c>
      <c r="K31" s="73">
        <f>'C. Schedule 1A - Employed'!K31+'C. Schedule 1B -Contracted'!K31+'C. Schedule 1C - Related Entity'!K31</f>
        <v>0</v>
      </c>
      <c r="L31" s="73">
        <f>'C. Schedule 1A - Employed'!L31+'C. Schedule 1B -Contracted'!L31+'C. Schedule 1C - Related Entity'!L31</f>
        <v>0</v>
      </c>
      <c r="M31" s="73">
        <f>'C. Schedule 1A - Employed'!M31+'C. Schedule 1B -Contracted'!M31+'C. Schedule 1C - Related Entity'!M31</f>
        <v>0</v>
      </c>
      <c r="N31" s="73">
        <f>'C. Schedule 1A - Employed'!N31+'C. Schedule 1B -Contracted'!N31+'C. Schedule 1C - Related Entity'!N31</f>
        <v>0</v>
      </c>
      <c r="O31" s="287">
        <f>'C. Schedule 1A - Employed'!O31</f>
        <v>0</v>
      </c>
      <c r="P31" s="288">
        <f>SUMIFS('C. Schedule 1A - Employed'!P:P,'C. Schedule 1A - Employed'!$D:$D,$D31)</f>
        <v>0</v>
      </c>
      <c r="Q31" s="288">
        <f>SUMIFS('C. Schedule 1B -Contracted'!O:O,'C. Schedule 1B -Contracted'!$D:$D,$D31)+SUMIFS('C. Schedule 1C - Related Entity'!O:O,'C. Schedule 1C - Related Entity'!$D:$D,$D31)</f>
        <v>0</v>
      </c>
      <c r="R31" s="288">
        <f>SUMIFS('C. Schedule 1A - Employed'!Q:Q,'C. Schedule 1A - Employed'!$D:$D,$D31)+SUMIFS('C. Schedule 1B -Contracted'!$P:$P,'C. Schedule 1B -Contracted'!$D:$D,$D31)+SUMIFS('C. Schedule 1C - Related Entity'!P:P,'C. Schedule 1C - Related Entity'!$D:$D,$D31)</f>
        <v>0</v>
      </c>
      <c r="S31" s="289">
        <f>SUMIFS('C. Schedule 1B -Contracted'!Q:Q,'C. Schedule 1B -Contracted'!$D:$D,$D31)+SUMIFS('C. Schedule 1C - Related Entity'!Q:Q,'C. Schedule 1C - Related Entity'!$D:$D,$D31)</f>
        <v>0</v>
      </c>
      <c r="T31" s="291">
        <f t="shared" si="0"/>
        <v>0</v>
      </c>
      <c r="U31" s="42"/>
      <c r="V31" s="1"/>
      <c r="W31" s="38"/>
      <c r="X31" s="52"/>
      <c r="Y31" s="52"/>
      <c r="Z31" s="52"/>
      <c r="AA31" s="52"/>
      <c r="AB31" s="52"/>
      <c r="AC31" s="52"/>
      <c r="AD31" s="52"/>
      <c r="AE31" s="52"/>
      <c r="AF31" s="52"/>
      <c r="AG31" s="52"/>
      <c r="AH31" s="53"/>
      <c r="AI31" s="53"/>
      <c r="AJ31" s="53"/>
      <c r="AK31" s="53"/>
      <c r="AL31" s="53"/>
      <c r="AM31" s="1"/>
      <c r="AN31" s="38"/>
      <c r="AO31" s="52"/>
      <c r="AP31" s="52"/>
      <c r="AQ31" s="52"/>
      <c r="AR31" s="52"/>
      <c r="AS31" s="52"/>
      <c r="AT31" s="52"/>
      <c r="AU31" s="52"/>
      <c r="AV31" s="52"/>
      <c r="AW31" s="53"/>
      <c r="AX31" s="53"/>
      <c r="AY31" s="53"/>
      <c r="AZ31" s="53"/>
      <c r="BA31" s="53"/>
      <c r="BB31" s="53"/>
      <c r="BC31" s="38"/>
      <c r="BD31" s="52"/>
      <c r="BE31" s="52"/>
      <c r="BF31" s="52"/>
      <c r="BG31" s="52"/>
      <c r="BH31" s="52"/>
      <c r="BI31" s="52"/>
      <c r="BJ31" s="52"/>
      <c r="BK31" s="52"/>
      <c r="BL31" s="52"/>
      <c r="BM31" s="52"/>
      <c r="BN31" s="42"/>
      <c r="BO31" s="42"/>
      <c r="BP31" s="42"/>
    </row>
    <row r="32" spans="2:68">
      <c r="B32" s="3">
        <v>25</v>
      </c>
      <c r="C32" s="3" t="s">
        <v>334</v>
      </c>
      <c r="D32" s="80" t="s">
        <v>9</v>
      </c>
      <c r="E32" s="73">
        <f>'C. Schedule 1A - Employed'!E32+'C. Schedule 1B -Contracted'!E32+'C. Schedule 1C - Related Entity'!E32</f>
        <v>0</v>
      </c>
      <c r="F32" s="73">
        <f>'C. Schedule 1A - Employed'!F32+'C. Schedule 1B -Contracted'!F32+'C. Schedule 1C - Related Entity'!F32</f>
        <v>0</v>
      </c>
      <c r="G32" s="73">
        <f>'C. Schedule 1A - Employed'!G32+'C. Schedule 1B -Contracted'!G32+'C. Schedule 1C - Related Entity'!G32</f>
        <v>0</v>
      </c>
      <c r="H32" s="73">
        <f>'C. Schedule 1A - Employed'!H32+'C. Schedule 1B -Contracted'!H32+'C. Schedule 1C - Related Entity'!H32</f>
        <v>0</v>
      </c>
      <c r="I32" s="73">
        <f>'C. Schedule 1A - Employed'!I32+'C. Schedule 1B -Contracted'!I32+'C. Schedule 1C - Related Entity'!I32</f>
        <v>0</v>
      </c>
      <c r="J32" s="73">
        <f>'C. Schedule 1A - Employed'!J32+'C. Schedule 1B -Contracted'!J32+'C. Schedule 1C - Related Entity'!J32</f>
        <v>0</v>
      </c>
      <c r="K32" s="73">
        <f>'C. Schedule 1A - Employed'!K32+'C. Schedule 1B -Contracted'!K32+'C. Schedule 1C - Related Entity'!K32</f>
        <v>0</v>
      </c>
      <c r="L32" s="73">
        <f>'C. Schedule 1A - Employed'!L32+'C. Schedule 1B -Contracted'!L32+'C. Schedule 1C - Related Entity'!L32</f>
        <v>0</v>
      </c>
      <c r="M32" s="73">
        <f>'C. Schedule 1A - Employed'!M32+'C. Schedule 1B -Contracted'!M32+'C. Schedule 1C - Related Entity'!M32</f>
        <v>0</v>
      </c>
      <c r="N32" s="73">
        <f>'C. Schedule 1A - Employed'!N32+'C. Schedule 1B -Contracted'!N32+'C. Schedule 1C - Related Entity'!N32</f>
        <v>0</v>
      </c>
      <c r="O32" s="287">
        <f>'C. Schedule 1A - Employed'!O32</f>
        <v>0</v>
      </c>
      <c r="P32" s="288">
        <f>SUMIFS('C. Schedule 1A - Employed'!P:P,'C. Schedule 1A - Employed'!$D:$D,$D32)</f>
        <v>0</v>
      </c>
      <c r="Q32" s="288">
        <f>SUMIFS('C. Schedule 1B -Contracted'!O:O,'C. Schedule 1B -Contracted'!$D:$D,$D32)+SUMIFS('C. Schedule 1C - Related Entity'!O:O,'C. Schedule 1C - Related Entity'!$D:$D,$D32)</f>
        <v>0</v>
      </c>
      <c r="R32" s="288">
        <f>SUMIFS('C. Schedule 1A - Employed'!Q:Q,'C. Schedule 1A - Employed'!$D:$D,$D32)+SUMIFS('C. Schedule 1B -Contracted'!$P:$P,'C. Schedule 1B -Contracted'!$D:$D,$D32)+SUMIFS('C. Schedule 1C - Related Entity'!P:P,'C. Schedule 1C - Related Entity'!$D:$D,$D32)</f>
        <v>0</v>
      </c>
      <c r="S32" s="289">
        <f>SUMIFS('C. Schedule 1B -Contracted'!Q:Q,'C. Schedule 1B -Contracted'!$D:$D,$D32)+SUMIFS('C. Schedule 1C - Related Entity'!Q:Q,'C. Schedule 1C - Related Entity'!$D:$D,$D32)</f>
        <v>0</v>
      </c>
      <c r="T32" s="291">
        <f t="shared" si="0"/>
        <v>0</v>
      </c>
      <c r="U32" s="42"/>
      <c r="V32" s="1"/>
      <c r="W32" s="38"/>
      <c r="X32" s="52"/>
      <c r="Y32" s="52"/>
      <c r="Z32" s="52"/>
      <c r="AA32" s="52"/>
      <c r="AB32" s="52"/>
      <c r="AC32" s="52"/>
      <c r="AD32" s="52"/>
      <c r="AE32" s="52"/>
      <c r="AF32" s="52"/>
      <c r="AG32" s="52"/>
      <c r="AH32" s="53"/>
      <c r="AI32" s="53"/>
      <c r="AJ32" s="53"/>
      <c r="AK32" s="53"/>
      <c r="AL32" s="53"/>
      <c r="AM32" s="1"/>
      <c r="AN32" s="38"/>
      <c r="AO32" s="52"/>
      <c r="AP32" s="52"/>
      <c r="AQ32" s="52"/>
      <c r="AR32" s="52"/>
      <c r="AS32" s="52"/>
      <c r="AT32" s="52"/>
      <c r="AU32" s="52"/>
      <c r="AV32" s="52"/>
      <c r="AW32" s="53"/>
      <c r="AX32" s="53"/>
      <c r="AY32" s="53"/>
      <c r="AZ32" s="53"/>
      <c r="BA32" s="53"/>
      <c r="BB32" s="53"/>
      <c r="BC32" s="38"/>
      <c r="BD32" s="52"/>
      <c r="BE32" s="52"/>
      <c r="BF32" s="52"/>
      <c r="BG32" s="52"/>
      <c r="BH32" s="52"/>
      <c r="BI32" s="52"/>
      <c r="BJ32" s="52"/>
      <c r="BK32" s="52"/>
      <c r="BL32" s="52"/>
      <c r="BM32" s="52"/>
      <c r="BN32" s="42"/>
      <c r="BO32" s="42"/>
      <c r="BP32" s="42"/>
    </row>
    <row r="33" spans="2:68">
      <c r="B33" s="3">
        <v>26</v>
      </c>
      <c r="C33" s="3" t="s">
        <v>334</v>
      </c>
      <c r="D33" s="80" t="s">
        <v>146</v>
      </c>
      <c r="E33" s="73">
        <f>'C. Schedule 1A - Employed'!E33+'C. Schedule 1B -Contracted'!E33+'C. Schedule 1C - Related Entity'!E33</f>
        <v>0</v>
      </c>
      <c r="F33" s="73">
        <f>'C. Schedule 1A - Employed'!F33+'C. Schedule 1B -Contracted'!F33+'C. Schedule 1C - Related Entity'!F33</f>
        <v>0</v>
      </c>
      <c r="G33" s="73">
        <f>'C. Schedule 1A - Employed'!G33+'C. Schedule 1B -Contracted'!G33+'C. Schedule 1C - Related Entity'!G33</f>
        <v>0</v>
      </c>
      <c r="H33" s="73">
        <f>'C. Schedule 1A - Employed'!H33+'C. Schedule 1B -Contracted'!H33+'C. Schedule 1C - Related Entity'!H33</f>
        <v>0</v>
      </c>
      <c r="I33" s="73">
        <f>'C. Schedule 1A - Employed'!I33+'C. Schedule 1B -Contracted'!I33+'C. Schedule 1C - Related Entity'!I33</f>
        <v>0</v>
      </c>
      <c r="J33" s="73">
        <f>'C. Schedule 1A - Employed'!J33+'C. Schedule 1B -Contracted'!J33+'C. Schedule 1C - Related Entity'!J33</f>
        <v>0</v>
      </c>
      <c r="K33" s="73">
        <f>'C. Schedule 1A - Employed'!K33+'C. Schedule 1B -Contracted'!K33+'C. Schedule 1C - Related Entity'!K33</f>
        <v>0</v>
      </c>
      <c r="L33" s="73">
        <f>'C. Schedule 1A - Employed'!L33+'C. Schedule 1B -Contracted'!L33+'C. Schedule 1C - Related Entity'!L33</f>
        <v>0</v>
      </c>
      <c r="M33" s="73">
        <f>'C. Schedule 1A - Employed'!M33+'C. Schedule 1B -Contracted'!M33+'C. Schedule 1C - Related Entity'!M33</f>
        <v>0</v>
      </c>
      <c r="N33" s="73">
        <f>'C. Schedule 1A - Employed'!N33+'C. Schedule 1B -Contracted'!N33+'C. Schedule 1C - Related Entity'!N33</f>
        <v>0</v>
      </c>
      <c r="O33" s="287">
        <f>'C. Schedule 1A - Employed'!O33</f>
        <v>0</v>
      </c>
      <c r="P33" s="288">
        <f>SUMIFS('C. Schedule 1A - Employed'!P:P,'C. Schedule 1A - Employed'!$D:$D,$D33)</f>
        <v>0</v>
      </c>
      <c r="Q33" s="288">
        <f>SUMIFS('C. Schedule 1B -Contracted'!O:O,'C. Schedule 1B -Contracted'!$D:$D,$D33)+SUMIFS('C. Schedule 1C - Related Entity'!O:O,'C. Schedule 1C - Related Entity'!$D:$D,$D33)</f>
        <v>0</v>
      </c>
      <c r="R33" s="288">
        <f>SUMIFS('C. Schedule 1A - Employed'!Q:Q,'C. Schedule 1A - Employed'!$D:$D,$D33)+SUMIFS('C. Schedule 1B -Contracted'!$P:$P,'C. Schedule 1B -Contracted'!$D:$D,$D33)+SUMIFS('C. Schedule 1C - Related Entity'!P:P,'C. Schedule 1C - Related Entity'!$D:$D,$D33)</f>
        <v>0</v>
      </c>
      <c r="S33" s="289">
        <f>SUMIFS('C. Schedule 1B -Contracted'!Q:Q,'C. Schedule 1B -Contracted'!$D:$D,$D33)+SUMIFS('C. Schedule 1C - Related Entity'!Q:Q,'C. Schedule 1C - Related Entity'!$D:$D,$D33)</f>
        <v>0</v>
      </c>
      <c r="T33" s="291">
        <f t="shared" si="0"/>
        <v>0</v>
      </c>
      <c r="U33" s="42"/>
      <c r="V33" s="1"/>
      <c r="W33" s="38"/>
      <c r="X33" s="52"/>
      <c r="Y33" s="52"/>
      <c r="Z33" s="52"/>
      <c r="AA33" s="52"/>
      <c r="AB33" s="52"/>
      <c r="AC33" s="52"/>
      <c r="AD33" s="52"/>
      <c r="AE33" s="52"/>
      <c r="AF33" s="52"/>
      <c r="AG33" s="52"/>
      <c r="AH33" s="53"/>
      <c r="AI33" s="53"/>
      <c r="AJ33" s="53"/>
      <c r="AK33" s="53"/>
      <c r="AL33" s="53"/>
      <c r="AM33" s="1"/>
      <c r="AN33" s="38"/>
      <c r="AO33" s="52"/>
      <c r="AP33" s="52"/>
      <c r="AQ33" s="52"/>
      <c r="AR33" s="52"/>
      <c r="AS33" s="52"/>
      <c r="AT33" s="52"/>
      <c r="AU33" s="52"/>
      <c r="AV33" s="52"/>
      <c r="AW33" s="53"/>
      <c r="AX33" s="53"/>
      <c r="AY33" s="53"/>
      <c r="AZ33" s="53"/>
      <c r="BA33" s="53"/>
      <c r="BB33" s="53"/>
      <c r="BC33" s="38"/>
      <c r="BD33" s="52"/>
      <c r="BE33" s="52"/>
      <c r="BF33" s="52"/>
      <c r="BG33" s="52"/>
      <c r="BH33" s="52"/>
      <c r="BI33" s="52"/>
      <c r="BJ33" s="52"/>
      <c r="BK33" s="52"/>
      <c r="BL33" s="52"/>
      <c r="BM33" s="52"/>
      <c r="BN33" s="42"/>
      <c r="BO33" s="42"/>
      <c r="BP33" s="42"/>
    </row>
    <row r="34" spans="2:68">
      <c r="B34" s="3">
        <v>27</v>
      </c>
      <c r="C34" s="3" t="s">
        <v>332</v>
      </c>
      <c r="D34" s="80" t="s">
        <v>218</v>
      </c>
      <c r="E34" s="73">
        <f>'C. Schedule 1A - Employed'!E34+'C. Schedule 1B -Contracted'!E34+'C. Schedule 1C - Related Entity'!E34</f>
        <v>0</v>
      </c>
      <c r="F34" s="73">
        <f>'C. Schedule 1A - Employed'!F34+'C. Schedule 1B -Contracted'!F34+'C. Schedule 1C - Related Entity'!F34</f>
        <v>0</v>
      </c>
      <c r="G34" s="73">
        <f>'C. Schedule 1A - Employed'!G34+'C. Schedule 1B -Contracted'!G34+'C. Schedule 1C - Related Entity'!G34</f>
        <v>0</v>
      </c>
      <c r="H34" s="73">
        <f>'C. Schedule 1A - Employed'!H34+'C. Schedule 1B -Contracted'!H34+'C. Schedule 1C - Related Entity'!H34</f>
        <v>0</v>
      </c>
      <c r="I34" s="73">
        <f>'C. Schedule 1A - Employed'!I34+'C. Schedule 1B -Contracted'!I34+'C. Schedule 1C - Related Entity'!I34</f>
        <v>0</v>
      </c>
      <c r="J34" s="73">
        <f>'C. Schedule 1A - Employed'!J34+'C. Schedule 1B -Contracted'!J34+'C. Schedule 1C - Related Entity'!J34</f>
        <v>0</v>
      </c>
      <c r="K34" s="73">
        <f>'C. Schedule 1A - Employed'!K34+'C. Schedule 1B -Contracted'!K34+'C. Schedule 1C - Related Entity'!K34</f>
        <v>0</v>
      </c>
      <c r="L34" s="73">
        <f>'C. Schedule 1A - Employed'!L34+'C. Schedule 1B -Contracted'!L34+'C. Schedule 1C - Related Entity'!L34</f>
        <v>0</v>
      </c>
      <c r="M34" s="73">
        <f>'C. Schedule 1A - Employed'!M34+'C. Schedule 1B -Contracted'!M34+'C. Schedule 1C - Related Entity'!M34</f>
        <v>0</v>
      </c>
      <c r="N34" s="73">
        <f>'C. Schedule 1A - Employed'!N34+'C. Schedule 1B -Contracted'!N34+'C. Schedule 1C - Related Entity'!N34</f>
        <v>0</v>
      </c>
      <c r="O34" s="287">
        <f>'C. Schedule 1A - Employed'!O34</f>
        <v>0</v>
      </c>
      <c r="P34" s="288">
        <f>SUMIFS('C. Schedule 1A - Employed'!P:P,'C. Schedule 1A - Employed'!$D:$D,$D34)</f>
        <v>0</v>
      </c>
      <c r="Q34" s="288">
        <f>SUMIFS('C. Schedule 1B -Contracted'!O:O,'C. Schedule 1B -Contracted'!$D:$D,$D34)+SUMIFS('C. Schedule 1C - Related Entity'!O:O,'C. Schedule 1C - Related Entity'!$D:$D,$D34)</f>
        <v>0</v>
      </c>
      <c r="R34" s="288">
        <f>SUMIFS('C. Schedule 1A - Employed'!Q:Q,'C. Schedule 1A - Employed'!$D:$D,$D34)+SUMIFS('C. Schedule 1B -Contracted'!$P:$P,'C. Schedule 1B -Contracted'!$D:$D,$D34)+SUMIFS('C. Schedule 1C - Related Entity'!P:P,'C. Schedule 1C - Related Entity'!$D:$D,$D34)</f>
        <v>0</v>
      </c>
      <c r="S34" s="289">
        <f>SUMIFS('C. Schedule 1B -Contracted'!Q:Q,'C. Schedule 1B -Contracted'!$D:$D,$D34)+SUMIFS('C. Schedule 1C - Related Entity'!Q:Q,'C. Schedule 1C - Related Entity'!$D:$D,$D34)</f>
        <v>0</v>
      </c>
      <c r="T34" s="291">
        <f t="shared" si="0"/>
        <v>0</v>
      </c>
      <c r="U34" s="42"/>
      <c r="V34" s="1"/>
      <c r="W34" s="38"/>
      <c r="X34" s="52"/>
      <c r="Y34" s="52"/>
      <c r="Z34" s="52"/>
      <c r="AA34" s="52"/>
      <c r="AB34" s="52"/>
      <c r="AC34" s="52"/>
      <c r="AD34" s="52"/>
      <c r="AE34" s="52"/>
      <c r="AF34" s="52"/>
      <c r="AG34" s="52"/>
      <c r="AH34" s="53"/>
      <c r="AI34" s="53"/>
      <c r="AJ34" s="53"/>
      <c r="AK34" s="53"/>
      <c r="AL34" s="53"/>
      <c r="AM34" s="1"/>
      <c r="AN34" s="38"/>
      <c r="AO34" s="52"/>
      <c r="AP34" s="52"/>
      <c r="AQ34" s="52"/>
      <c r="AR34" s="52"/>
      <c r="AS34" s="52"/>
      <c r="AT34" s="52"/>
      <c r="AU34" s="52"/>
      <c r="AV34" s="52"/>
      <c r="AW34" s="53"/>
      <c r="AX34" s="53"/>
      <c r="AY34" s="53"/>
      <c r="AZ34" s="53"/>
      <c r="BA34" s="53"/>
      <c r="BB34" s="53"/>
      <c r="BC34" s="38"/>
      <c r="BD34" s="52"/>
      <c r="BE34" s="52"/>
      <c r="BF34" s="52"/>
      <c r="BG34" s="52"/>
      <c r="BH34" s="52"/>
      <c r="BI34" s="52"/>
      <c r="BJ34" s="52"/>
      <c r="BK34" s="52"/>
      <c r="BL34" s="52"/>
      <c r="BM34" s="52"/>
      <c r="BN34" s="42"/>
      <c r="BO34" s="42"/>
      <c r="BP34" s="42"/>
    </row>
    <row r="35" spans="2:68">
      <c r="B35" s="3">
        <v>28</v>
      </c>
      <c r="C35" s="3" t="s">
        <v>332</v>
      </c>
      <c r="D35" s="80" t="s">
        <v>220</v>
      </c>
      <c r="E35" s="73">
        <f>'C. Schedule 1A - Employed'!E35+'C. Schedule 1B -Contracted'!E35+'C. Schedule 1C - Related Entity'!E35</f>
        <v>0</v>
      </c>
      <c r="F35" s="73">
        <f>'C. Schedule 1A - Employed'!F35+'C. Schedule 1B -Contracted'!F35+'C. Schedule 1C - Related Entity'!F35</f>
        <v>0</v>
      </c>
      <c r="G35" s="73">
        <f>'C. Schedule 1A - Employed'!G35+'C. Schedule 1B -Contracted'!G35+'C. Schedule 1C - Related Entity'!G35</f>
        <v>0</v>
      </c>
      <c r="H35" s="73">
        <f>'C. Schedule 1A - Employed'!H35+'C. Schedule 1B -Contracted'!H35+'C. Schedule 1C - Related Entity'!H35</f>
        <v>0</v>
      </c>
      <c r="I35" s="73">
        <f>'C. Schedule 1A - Employed'!I35+'C. Schedule 1B -Contracted'!I35+'C. Schedule 1C - Related Entity'!I35</f>
        <v>0</v>
      </c>
      <c r="J35" s="73">
        <f>'C. Schedule 1A - Employed'!J35+'C. Schedule 1B -Contracted'!J35+'C. Schedule 1C - Related Entity'!J35</f>
        <v>0</v>
      </c>
      <c r="K35" s="73">
        <f>'C. Schedule 1A - Employed'!K35+'C. Schedule 1B -Contracted'!K35+'C. Schedule 1C - Related Entity'!K35</f>
        <v>0</v>
      </c>
      <c r="L35" s="73">
        <f>'C. Schedule 1A - Employed'!L35+'C. Schedule 1B -Contracted'!L35+'C. Schedule 1C - Related Entity'!L35</f>
        <v>0</v>
      </c>
      <c r="M35" s="73">
        <f>'C. Schedule 1A - Employed'!M35+'C. Schedule 1B -Contracted'!M35+'C. Schedule 1C - Related Entity'!M35</f>
        <v>0</v>
      </c>
      <c r="N35" s="73">
        <f>'C. Schedule 1A - Employed'!N35+'C. Schedule 1B -Contracted'!N35+'C. Schedule 1C - Related Entity'!N35</f>
        <v>0</v>
      </c>
      <c r="O35" s="287">
        <f>'C. Schedule 1A - Employed'!O35</f>
        <v>0</v>
      </c>
      <c r="P35" s="288">
        <f>SUMIFS('C. Schedule 1A - Employed'!P:P,'C. Schedule 1A - Employed'!$D:$D,$D35)</f>
        <v>0</v>
      </c>
      <c r="Q35" s="288">
        <f>SUMIFS('C. Schedule 1B -Contracted'!O:O,'C. Schedule 1B -Contracted'!$D:$D,$D35)+SUMIFS('C. Schedule 1C - Related Entity'!O:O,'C. Schedule 1C - Related Entity'!$D:$D,$D35)</f>
        <v>0</v>
      </c>
      <c r="R35" s="288">
        <f>SUMIFS('C. Schedule 1A - Employed'!Q:Q,'C. Schedule 1A - Employed'!$D:$D,$D35)+SUMIFS('C. Schedule 1B -Contracted'!$P:$P,'C. Schedule 1B -Contracted'!$D:$D,$D35)+SUMIFS('C. Schedule 1C - Related Entity'!P:P,'C. Schedule 1C - Related Entity'!$D:$D,$D35)</f>
        <v>0</v>
      </c>
      <c r="S35" s="289">
        <f>SUMIFS('C. Schedule 1B -Contracted'!Q:Q,'C. Schedule 1B -Contracted'!$D:$D,$D35)+SUMIFS('C. Schedule 1C - Related Entity'!Q:Q,'C. Schedule 1C - Related Entity'!$D:$D,$D35)</f>
        <v>0</v>
      </c>
      <c r="T35" s="291">
        <f t="shared" si="0"/>
        <v>0</v>
      </c>
      <c r="U35" s="42"/>
      <c r="V35" s="1"/>
      <c r="W35" s="38"/>
      <c r="X35" s="52"/>
      <c r="Y35" s="52"/>
      <c r="Z35" s="52"/>
      <c r="AA35" s="52"/>
      <c r="AB35" s="52"/>
      <c r="AC35" s="52"/>
      <c r="AD35" s="52"/>
      <c r="AE35" s="52"/>
      <c r="AF35" s="52"/>
      <c r="AG35" s="52"/>
      <c r="AH35" s="53"/>
      <c r="AI35" s="53"/>
      <c r="AJ35" s="53"/>
      <c r="AK35" s="53"/>
      <c r="AL35" s="53"/>
      <c r="AM35" s="1"/>
      <c r="AN35" s="38"/>
      <c r="AO35" s="52"/>
      <c r="AP35" s="52"/>
      <c r="AQ35" s="52"/>
      <c r="AR35" s="52"/>
      <c r="AS35" s="52"/>
      <c r="AT35" s="52"/>
      <c r="AU35" s="52"/>
      <c r="AV35" s="52"/>
      <c r="AW35" s="53"/>
      <c r="AX35" s="53"/>
      <c r="AY35" s="53"/>
      <c r="AZ35" s="53"/>
      <c r="BA35" s="53"/>
      <c r="BB35" s="53"/>
      <c r="BC35" s="38"/>
      <c r="BD35" s="52"/>
      <c r="BE35" s="52"/>
      <c r="BF35" s="52"/>
      <c r="BG35" s="52"/>
      <c r="BH35" s="52"/>
      <c r="BI35" s="52"/>
      <c r="BJ35" s="52"/>
      <c r="BK35" s="52"/>
      <c r="BL35" s="52"/>
      <c r="BM35" s="52"/>
      <c r="BN35" s="42"/>
      <c r="BO35" s="42"/>
      <c r="BP35" s="42"/>
    </row>
    <row r="36" spans="2:68">
      <c r="B36" s="3">
        <v>29</v>
      </c>
      <c r="C36" s="3" t="s">
        <v>332</v>
      </c>
      <c r="D36" s="80" t="s">
        <v>222</v>
      </c>
      <c r="E36" s="73">
        <f>'C. Schedule 1A - Employed'!E36+'C. Schedule 1B -Contracted'!E36+'C. Schedule 1C - Related Entity'!E36</f>
        <v>0</v>
      </c>
      <c r="F36" s="73">
        <f>'C. Schedule 1A - Employed'!F36+'C. Schedule 1B -Contracted'!F36+'C. Schedule 1C - Related Entity'!F36</f>
        <v>0</v>
      </c>
      <c r="G36" s="73">
        <f>'C. Schedule 1A - Employed'!G36+'C. Schedule 1B -Contracted'!G36+'C. Schedule 1C - Related Entity'!G36</f>
        <v>0</v>
      </c>
      <c r="H36" s="73">
        <f>'C. Schedule 1A - Employed'!H36+'C. Schedule 1B -Contracted'!H36+'C. Schedule 1C - Related Entity'!H36</f>
        <v>0</v>
      </c>
      <c r="I36" s="73">
        <f>'C. Schedule 1A - Employed'!I36+'C. Schedule 1B -Contracted'!I36+'C. Schedule 1C - Related Entity'!I36</f>
        <v>0</v>
      </c>
      <c r="J36" s="73">
        <f>'C. Schedule 1A - Employed'!J36+'C. Schedule 1B -Contracted'!J36+'C. Schedule 1C - Related Entity'!J36</f>
        <v>0</v>
      </c>
      <c r="K36" s="73">
        <f>'C. Schedule 1A - Employed'!K36+'C. Schedule 1B -Contracted'!K36+'C. Schedule 1C - Related Entity'!K36</f>
        <v>0</v>
      </c>
      <c r="L36" s="73">
        <f>'C. Schedule 1A - Employed'!L36+'C. Schedule 1B -Contracted'!L36+'C. Schedule 1C - Related Entity'!L36</f>
        <v>0</v>
      </c>
      <c r="M36" s="73">
        <f>'C. Schedule 1A - Employed'!M36+'C. Schedule 1B -Contracted'!M36+'C. Schedule 1C - Related Entity'!M36</f>
        <v>0</v>
      </c>
      <c r="N36" s="73">
        <f>'C. Schedule 1A - Employed'!N36+'C. Schedule 1B -Contracted'!N36+'C. Schedule 1C - Related Entity'!N36</f>
        <v>0</v>
      </c>
      <c r="O36" s="287">
        <f>'C. Schedule 1A - Employed'!O36</f>
        <v>0</v>
      </c>
      <c r="P36" s="288">
        <f>SUMIFS('C. Schedule 1A - Employed'!P:P,'C. Schedule 1A - Employed'!$D:$D,$D36)</f>
        <v>0</v>
      </c>
      <c r="Q36" s="288">
        <f>SUMIFS('C. Schedule 1B -Contracted'!O:O,'C. Schedule 1B -Contracted'!$D:$D,$D36)+SUMIFS('C. Schedule 1C - Related Entity'!O:O,'C. Schedule 1C - Related Entity'!$D:$D,$D36)</f>
        <v>0</v>
      </c>
      <c r="R36" s="288">
        <f>SUMIFS('C. Schedule 1A - Employed'!Q:Q,'C. Schedule 1A - Employed'!$D:$D,$D36)+SUMIFS('C. Schedule 1B -Contracted'!$P:$P,'C. Schedule 1B -Contracted'!$D:$D,$D36)+SUMIFS('C. Schedule 1C - Related Entity'!P:P,'C. Schedule 1C - Related Entity'!$D:$D,$D36)</f>
        <v>0</v>
      </c>
      <c r="S36" s="289">
        <f>SUMIFS('C. Schedule 1B -Contracted'!Q:Q,'C. Schedule 1B -Contracted'!$D:$D,$D36)+SUMIFS('C. Schedule 1C - Related Entity'!Q:Q,'C. Schedule 1C - Related Entity'!$D:$D,$D36)</f>
        <v>0</v>
      </c>
      <c r="T36" s="291">
        <f t="shared" si="0"/>
        <v>0</v>
      </c>
      <c r="U36" s="42"/>
      <c r="V36" s="1"/>
      <c r="W36" s="38"/>
      <c r="X36" s="52"/>
      <c r="Y36" s="52"/>
      <c r="Z36" s="52"/>
      <c r="AA36" s="52"/>
      <c r="AB36" s="52"/>
      <c r="AC36" s="52"/>
      <c r="AD36" s="52"/>
      <c r="AE36" s="52"/>
      <c r="AF36" s="52"/>
      <c r="AG36" s="52"/>
      <c r="AH36" s="53"/>
      <c r="AI36" s="53"/>
      <c r="AJ36" s="53"/>
      <c r="AK36" s="53"/>
      <c r="AL36" s="53"/>
      <c r="AM36" s="1"/>
      <c r="AN36" s="38"/>
      <c r="AO36" s="52"/>
      <c r="AP36" s="52"/>
      <c r="AQ36" s="52"/>
      <c r="AR36" s="52"/>
      <c r="AS36" s="52"/>
      <c r="AT36" s="52"/>
      <c r="AU36" s="52"/>
      <c r="AV36" s="52"/>
      <c r="AW36" s="53"/>
      <c r="AX36" s="53"/>
      <c r="AY36" s="53"/>
      <c r="AZ36" s="53"/>
      <c r="BA36" s="53"/>
      <c r="BB36" s="53"/>
      <c r="BC36" s="38"/>
      <c r="BD36" s="52"/>
      <c r="BE36" s="52"/>
      <c r="BF36" s="52"/>
      <c r="BG36" s="52"/>
      <c r="BH36" s="52"/>
      <c r="BI36" s="52"/>
      <c r="BJ36" s="52"/>
      <c r="BK36" s="52"/>
      <c r="BL36" s="52"/>
      <c r="BM36" s="52"/>
      <c r="BN36" s="42"/>
      <c r="BO36" s="42"/>
      <c r="BP36" s="42"/>
    </row>
    <row r="37" spans="2:68">
      <c r="B37" s="3">
        <v>30</v>
      </c>
      <c r="C37" s="3" t="s">
        <v>332</v>
      </c>
      <c r="D37" s="80" t="s">
        <v>224</v>
      </c>
      <c r="E37" s="73">
        <f>'C. Schedule 1A - Employed'!E37+'C. Schedule 1B -Contracted'!E37+'C. Schedule 1C - Related Entity'!E37</f>
        <v>0</v>
      </c>
      <c r="F37" s="73">
        <f>'C. Schedule 1A - Employed'!F37+'C. Schedule 1B -Contracted'!F37+'C. Schedule 1C - Related Entity'!F37</f>
        <v>0</v>
      </c>
      <c r="G37" s="73">
        <f>'C. Schedule 1A - Employed'!G37+'C. Schedule 1B -Contracted'!G37+'C. Schedule 1C - Related Entity'!G37</f>
        <v>0</v>
      </c>
      <c r="H37" s="73">
        <f>'C. Schedule 1A - Employed'!H37+'C. Schedule 1B -Contracted'!H37+'C. Schedule 1C - Related Entity'!H37</f>
        <v>0</v>
      </c>
      <c r="I37" s="73">
        <f>'C. Schedule 1A - Employed'!I37+'C. Schedule 1B -Contracted'!I37+'C. Schedule 1C - Related Entity'!I37</f>
        <v>0</v>
      </c>
      <c r="J37" s="73">
        <f>'C. Schedule 1A - Employed'!J37+'C. Schedule 1B -Contracted'!J37+'C. Schedule 1C - Related Entity'!J37</f>
        <v>0</v>
      </c>
      <c r="K37" s="73">
        <f>'C. Schedule 1A - Employed'!K37+'C. Schedule 1B -Contracted'!K37+'C. Schedule 1C - Related Entity'!K37</f>
        <v>0</v>
      </c>
      <c r="L37" s="73">
        <f>'C. Schedule 1A - Employed'!L37+'C. Schedule 1B -Contracted'!L37+'C. Schedule 1C - Related Entity'!L37</f>
        <v>0</v>
      </c>
      <c r="M37" s="73">
        <f>'C. Schedule 1A - Employed'!M37+'C. Schedule 1B -Contracted'!M37+'C. Schedule 1C - Related Entity'!M37</f>
        <v>0</v>
      </c>
      <c r="N37" s="73">
        <f>'C. Schedule 1A - Employed'!N37+'C. Schedule 1B -Contracted'!N37+'C. Schedule 1C - Related Entity'!N37</f>
        <v>0</v>
      </c>
      <c r="O37" s="287">
        <f>'C. Schedule 1A - Employed'!O37</f>
        <v>0</v>
      </c>
      <c r="P37" s="288">
        <f>SUMIFS('C. Schedule 1A - Employed'!P:P,'C. Schedule 1A - Employed'!$D:$D,$D37)</f>
        <v>0</v>
      </c>
      <c r="Q37" s="288">
        <f>SUMIFS('C. Schedule 1B -Contracted'!O:O,'C. Schedule 1B -Contracted'!$D:$D,$D37)+SUMIFS('C. Schedule 1C - Related Entity'!O:O,'C. Schedule 1C - Related Entity'!$D:$D,$D37)</f>
        <v>0</v>
      </c>
      <c r="R37" s="288">
        <f>SUMIFS('C. Schedule 1A - Employed'!Q:Q,'C. Schedule 1A - Employed'!$D:$D,$D37)+SUMIFS('C. Schedule 1B -Contracted'!$P:$P,'C. Schedule 1B -Contracted'!$D:$D,$D37)+SUMIFS('C. Schedule 1C - Related Entity'!P:P,'C. Schedule 1C - Related Entity'!$D:$D,$D37)</f>
        <v>0</v>
      </c>
      <c r="S37" s="289">
        <f>SUMIFS('C. Schedule 1B -Contracted'!Q:Q,'C. Schedule 1B -Contracted'!$D:$D,$D37)+SUMIFS('C. Schedule 1C - Related Entity'!Q:Q,'C. Schedule 1C - Related Entity'!$D:$D,$D37)</f>
        <v>0</v>
      </c>
      <c r="T37" s="291">
        <f t="shared" si="0"/>
        <v>0</v>
      </c>
      <c r="U37" s="42"/>
      <c r="V37" s="1"/>
      <c r="W37" s="38"/>
      <c r="X37" s="52"/>
      <c r="Y37" s="52"/>
      <c r="Z37" s="52"/>
      <c r="AA37" s="52"/>
      <c r="AB37" s="52"/>
      <c r="AC37" s="52"/>
      <c r="AD37" s="52"/>
      <c r="AE37" s="52"/>
      <c r="AF37" s="52"/>
      <c r="AG37" s="52"/>
      <c r="AH37" s="53"/>
      <c r="AI37" s="53"/>
      <c r="AJ37" s="53"/>
      <c r="AK37" s="53"/>
      <c r="AL37" s="53"/>
      <c r="AM37" s="1"/>
      <c r="AN37" s="38"/>
      <c r="AO37" s="52"/>
      <c r="AP37" s="52"/>
      <c r="AQ37" s="52"/>
      <c r="AR37" s="52"/>
      <c r="AS37" s="52"/>
      <c r="AT37" s="52"/>
      <c r="AU37" s="52"/>
      <c r="AV37" s="52"/>
      <c r="AW37" s="53"/>
      <c r="AX37" s="53"/>
      <c r="AY37" s="53"/>
      <c r="AZ37" s="53"/>
      <c r="BA37" s="53"/>
      <c r="BB37" s="53"/>
      <c r="BC37" s="38"/>
      <c r="BD37" s="52"/>
      <c r="BE37" s="52"/>
      <c r="BF37" s="52"/>
      <c r="BG37" s="52"/>
      <c r="BH37" s="52"/>
      <c r="BI37" s="52"/>
      <c r="BJ37" s="52"/>
      <c r="BK37" s="52"/>
      <c r="BL37" s="52"/>
      <c r="BM37" s="52"/>
      <c r="BN37" s="42"/>
      <c r="BO37" s="42"/>
      <c r="BP37" s="42"/>
    </row>
    <row r="38" spans="2:68" ht="15" customHeight="1">
      <c r="B38" s="3">
        <v>31</v>
      </c>
      <c r="C38" s="3" t="s">
        <v>332</v>
      </c>
      <c r="D38" s="80" t="s">
        <v>226</v>
      </c>
      <c r="E38" s="73">
        <f>'C. Schedule 1A - Employed'!E38+'C. Schedule 1B -Contracted'!E38+'C. Schedule 1C - Related Entity'!E38</f>
        <v>0</v>
      </c>
      <c r="F38" s="73">
        <f>'C. Schedule 1A - Employed'!F38+'C. Schedule 1B -Contracted'!F38+'C. Schedule 1C - Related Entity'!F38</f>
        <v>0</v>
      </c>
      <c r="G38" s="73">
        <f>'C. Schedule 1A - Employed'!G38+'C. Schedule 1B -Contracted'!G38+'C. Schedule 1C - Related Entity'!G38</f>
        <v>0</v>
      </c>
      <c r="H38" s="73">
        <f>'C. Schedule 1A - Employed'!H38+'C. Schedule 1B -Contracted'!H38+'C. Schedule 1C - Related Entity'!H38</f>
        <v>0</v>
      </c>
      <c r="I38" s="73">
        <f>'C. Schedule 1A - Employed'!I38+'C. Schedule 1B -Contracted'!I38+'C. Schedule 1C - Related Entity'!I38</f>
        <v>0</v>
      </c>
      <c r="J38" s="73">
        <f>'C. Schedule 1A - Employed'!J38+'C. Schedule 1B -Contracted'!J38+'C. Schedule 1C - Related Entity'!J38</f>
        <v>0</v>
      </c>
      <c r="K38" s="73">
        <f>'C. Schedule 1A - Employed'!K38+'C. Schedule 1B -Contracted'!K38+'C. Schedule 1C - Related Entity'!K38</f>
        <v>0</v>
      </c>
      <c r="L38" s="73">
        <f>'C. Schedule 1A - Employed'!L38+'C. Schedule 1B -Contracted'!L38+'C. Schedule 1C - Related Entity'!L38</f>
        <v>0</v>
      </c>
      <c r="M38" s="73">
        <f>'C. Schedule 1A - Employed'!M38+'C. Schedule 1B -Contracted'!M38+'C. Schedule 1C - Related Entity'!M38</f>
        <v>0</v>
      </c>
      <c r="N38" s="73">
        <f>'C. Schedule 1A - Employed'!N38+'C. Schedule 1B -Contracted'!N38+'C. Schedule 1C - Related Entity'!N38</f>
        <v>0</v>
      </c>
      <c r="O38" s="287">
        <f>'C. Schedule 1A - Employed'!O38</f>
        <v>0</v>
      </c>
      <c r="P38" s="288">
        <f>SUMIFS('C. Schedule 1A - Employed'!P:P,'C. Schedule 1A - Employed'!$D:$D,$D38)</f>
        <v>0</v>
      </c>
      <c r="Q38" s="288">
        <f>SUMIFS('C. Schedule 1B -Contracted'!O:O,'C. Schedule 1B -Contracted'!$D:$D,$D38)+SUMIFS('C. Schedule 1C - Related Entity'!O:O,'C. Schedule 1C - Related Entity'!$D:$D,$D38)</f>
        <v>0</v>
      </c>
      <c r="R38" s="288">
        <f>SUMIFS('C. Schedule 1A - Employed'!Q:Q,'C. Schedule 1A - Employed'!$D:$D,$D38)+SUMIFS('C. Schedule 1B -Contracted'!$P:$P,'C. Schedule 1B -Contracted'!$D:$D,$D38)+SUMIFS('C. Schedule 1C - Related Entity'!P:P,'C. Schedule 1C - Related Entity'!$D:$D,$D38)</f>
        <v>0</v>
      </c>
      <c r="S38" s="289">
        <f>SUMIFS('C. Schedule 1B -Contracted'!Q:Q,'C. Schedule 1B -Contracted'!$D:$D,$D38)+SUMIFS('C. Schedule 1C - Related Entity'!Q:Q,'C. Schedule 1C - Related Entity'!$D:$D,$D38)</f>
        <v>0</v>
      </c>
      <c r="T38" s="291">
        <f t="shared" si="0"/>
        <v>0</v>
      </c>
      <c r="U38" s="42"/>
      <c r="V38" s="1"/>
      <c r="W38" s="54"/>
      <c r="X38" s="52"/>
      <c r="Y38" s="52"/>
      <c r="Z38" s="52"/>
      <c r="AA38" s="52"/>
      <c r="AB38" s="52"/>
      <c r="AC38" s="52"/>
      <c r="AD38" s="52"/>
      <c r="AE38" s="52"/>
      <c r="AF38" s="52"/>
      <c r="AG38" s="52"/>
      <c r="AH38" s="53"/>
      <c r="AI38" s="53"/>
      <c r="AJ38" s="53"/>
      <c r="AK38" s="53"/>
      <c r="AL38" s="53"/>
      <c r="AM38" s="1"/>
      <c r="AN38" s="54"/>
      <c r="AO38" s="52"/>
      <c r="AP38" s="52"/>
      <c r="AQ38" s="52"/>
      <c r="AR38" s="52"/>
      <c r="AS38" s="52"/>
      <c r="AT38" s="52"/>
      <c r="AU38" s="52"/>
      <c r="AV38" s="52"/>
      <c r="AW38" s="53"/>
      <c r="AX38" s="53"/>
      <c r="AY38" s="53"/>
      <c r="AZ38" s="53"/>
      <c r="BA38" s="53"/>
      <c r="BB38" s="53"/>
      <c r="BC38" s="54"/>
      <c r="BD38" s="52"/>
      <c r="BE38" s="52"/>
      <c r="BF38" s="52"/>
      <c r="BG38" s="52"/>
      <c r="BH38" s="52"/>
      <c r="BI38" s="52"/>
      <c r="BJ38" s="52"/>
      <c r="BK38" s="52"/>
      <c r="BL38" s="52"/>
      <c r="BM38" s="52"/>
      <c r="BN38" s="42"/>
      <c r="BO38" s="42"/>
      <c r="BP38" s="42"/>
    </row>
    <row r="39" spans="2:68">
      <c r="B39" s="3">
        <v>32</v>
      </c>
      <c r="C39" s="3" t="s">
        <v>334</v>
      </c>
      <c r="D39" s="80" t="s">
        <v>10</v>
      </c>
      <c r="E39" s="73">
        <f>'C. Schedule 1A - Employed'!E39+'C. Schedule 1B -Contracted'!E39+'C. Schedule 1C - Related Entity'!E39</f>
        <v>0</v>
      </c>
      <c r="F39" s="73">
        <f>'C. Schedule 1A - Employed'!F39+'C. Schedule 1B -Contracted'!F39+'C. Schedule 1C - Related Entity'!F39</f>
        <v>0</v>
      </c>
      <c r="G39" s="73">
        <f>'C. Schedule 1A - Employed'!G39+'C. Schedule 1B -Contracted'!G39+'C. Schedule 1C - Related Entity'!G39</f>
        <v>0</v>
      </c>
      <c r="H39" s="73">
        <f>'C. Schedule 1A - Employed'!H39+'C. Schedule 1B -Contracted'!H39+'C. Schedule 1C - Related Entity'!H39</f>
        <v>0</v>
      </c>
      <c r="I39" s="73">
        <f>'C. Schedule 1A - Employed'!I39+'C. Schedule 1B -Contracted'!I39+'C. Schedule 1C - Related Entity'!I39</f>
        <v>0</v>
      </c>
      <c r="J39" s="73">
        <f>'C. Schedule 1A - Employed'!J39+'C. Schedule 1B -Contracted'!J39+'C. Schedule 1C - Related Entity'!J39</f>
        <v>0</v>
      </c>
      <c r="K39" s="73">
        <f>'C. Schedule 1A - Employed'!K39+'C. Schedule 1B -Contracted'!K39+'C. Schedule 1C - Related Entity'!K39</f>
        <v>0</v>
      </c>
      <c r="L39" s="73">
        <f>'C. Schedule 1A - Employed'!L39+'C. Schedule 1B -Contracted'!L39+'C. Schedule 1C - Related Entity'!L39</f>
        <v>0</v>
      </c>
      <c r="M39" s="73">
        <f>'C. Schedule 1A - Employed'!M39+'C. Schedule 1B -Contracted'!M39+'C. Schedule 1C - Related Entity'!M39</f>
        <v>0</v>
      </c>
      <c r="N39" s="73">
        <f>'C. Schedule 1A - Employed'!N39+'C. Schedule 1B -Contracted'!N39+'C. Schedule 1C - Related Entity'!N39</f>
        <v>0</v>
      </c>
      <c r="O39" s="287">
        <f>'C. Schedule 1A - Employed'!O39</f>
        <v>0</v>
      </c>
      <c r="P39" s="288">
        <f>SUMIFS('C. Schedule 1A - Employed'!P:P,'C. Schedule 1A - Employed'!$D:$D,$D39)</f>
        <v>0</v>
      </c>
      <c r="Q39" s="288">
        <f>SUMIFS('C. Schedule 1B -Contracted'!O:O,'C. Schedule 1B -Contracted'!$D:$D,$D39)+SUMIFS('C. Schedule 1C - Related Entity'!O:O,'C. Schedule 1C - Related Entity'!$D:$D,$D39)</f>
        <v>0</v>
      </c>
      <c r="R39" s="288">
        <f>SUMIFS('C. Schedule 1A - Employed'!Q:Q,'C. Schedule 1A - Employed'!$D:$D,$D39)+SUMIFS('C. Schedule 1B -Contracted'!$P:$P,'C. Schedule 1B -Contracted'!$D:$D,$D39)+SUMIFS('C. Schedule 1C - Related Entity'!P:P,'C. Schedule 1C - Related Entity'!$D:$D,$D39)</f>
        <v>0</v>
      </c>
      <c r="S39" s="289">
        <f>SUMIFS('C. Schedule 1B -Contracted'!Q:Q,'C. Schedule 1B -Contracted'!$D:$D,$D39)+SUMIFS('C. Schedule 1C - Related Entity'!Q:Q,'C. Schedule 1C - Related Entity'!$D:$D,$D39)</f>
        <v>0</v>
      </c>
      <c r="T39" s="291">
        <f t="shared" si="0"/>
        <v>0</v>
      </c>
      <c r="U39" s="42"/>
      <c r="V39" s="1"/>
      <c r="W39" s="38"/>
      <c r="X39" s="52"/>
      <c r="Y39" s="52"/>
      <c r="Z39" s="52"/>
      <c r="AA39" s="52"/>
      <c r="AB39" s="52"/>
      <c r="AC39" s="52"/>
      <c r="AD39" s="52"/>
      <c r="AE39" s="52"/>
      <c r="AF39" s="52"/>
      <c r="AG39" s="52"/>
      <c r="AH39" s="53"/>
      <c r="AI39" s="53"/>
      <c r="AJ39" s="53"/>
      <c r="AK39" s="53"/>
      <c r="AL39" s="53"/>
      <c r="AM39" s="1"/>
      <c r="AN39" s="38"/>
      <c r="AO39" s="52"/>
      <c r="AP39" s="52"/>
      <c r="AQ39" s="52"/>
      <c r="AR39" s="52"/>
      <c r="AS39" s="52"/>
      <c r="AT39" s="52"/>
      <c r="AU39" s="52"/>
      <c r="AV39" s="52"/>
      <c r="AW39" s="53"/>
      <c r="AX39" s="53"/>
      <c r="AY39" s="53"/>
      <c r="AZ39" s="53"/>
      <c r="BA39" s="53"/>
      <c r="BB39" s="53"/>
      <c r="BC39" s="38"/>
      <c r="BD39" s="52"/>
      <c r="BE39" s="52"/>
      <c r="BF39" s="52"/>
      <c r="BG39" s="52"/>
      <c r="BH39" s="52"/>
      <c r="BI39" s="52"/>
      <c r="BJ39" s="52"/>
      <c r="BK39" s="52"/>
      <c r="BL39" s="52"/>
      <c r="BM39" s="52"/>
      <c r="BN39" s="42"/>
      <c r="BO39" s="42"/>
      <c r="BP39" s="42"/>
    </row>
    <row r="40" spans="2:68">
      <c r="B40" s="3">
        <v>33</v>
      </c>
      <c r="C40" s="3" t="s">
        <v>332</v>
      </c>
      <c r="D40" s="80" t="s">
        <v>147</v>
      </c>
      <c r="E40" s="73">
        <f>'C. Schedule 1A - Employed'!E40+'C. Schedule 1B -Contracted'!E40+'C. Schedule 1C - Related Entity'!E40</f>
        <v>0</v>
      </c>
      <c r="F40" s="73">
        <f>'C. Schedule 1A - Employed'!F40+'C. Schedule 1B -Contracted'!F40+'C. Schedule 1C - Related Entity'!F40</f>
        <v>0</v>
      </c>
      <c r="G40" s="73">
        <f>'C. Schedule 1A - Employed'!G40+'C. Schedule 1B -Contracted'!G40+'C. Schedule 1C - Related Entity'!G40</f>
        <v>0</v>
      </c>
      <c r="H40" s="73">
        <f>'C. Schedule 1A - Employed'!H40+'C. Schedule 1B -Contracted'!H40+'C. Schedule 1C - Related Entity'!H40</f>
        <v>0</v>
      </c>
      <c r="I40" s="73">
        <f>'C. Schedule 1A - Employed'!I40+'C. Schedule 1B -Contracted'!I40+'C. Schedule 1C - Related Entity'!I40</f>
        <v>0</v>
      </c>
      <c r="J40" s="73">
        <f>'C. Schedule 1A - Employed'!J40+'C. Schedule 1B -Contracted'!J40+'C. Schedule 1C - Related Entity'!J40</f>
        <v>0</v>
      </c>
      <c r="K40" s="73">
        <f>'C. Schedule 1A - Employed'!K40+'C. Schedule 1B -Contracted'!K40+'C. Schedule 1C - Related Entity'!K40</f>
        <v>0</v>
      </c>
      <c r="L40" s="73">
        <f>'C. Schedule 1A - Employed'!L40+'C. Schedule 1B -Contracted'!L40+'C. Schedule 1C - Related Entity'!L40</f>
        <v>0</v>
      </c>
      <c r="M40" s="73">
        <f>'C. Schedule 1A - Employed'!M40+'C. Schedule 1B -Contracted'!M40+'C. Schedule 1C - Related Entity'!M40</f>
        <v>0</v>
      </c>
      <c r="N40" s="73">
        <f>'C. Schedule 1A - Employed'!N40+'C. Schedule 1B -Contracted'!N40+'C. Schedule 1C - Related Entity'!N40</f>
        <v>0</v>
      </c>
      <c r="O40" s="287">
        <f>'C. Schedule 1A - Employed'!O40</f>
        <v>0</v>
      </c>
      <c r="P40" s="288">
        <f>SUMIFS('C. Schedule 1A - Employed'!P:P,'C. Schedule 1A - Employed'!$D:$D,$D40)</f>
        <v>0</v>
      </c>
      <c r="Q40" s="288">
        <f>SUMIFS('C. Schedule 1B -Contracted'!O:O,'C. Schedule 1B -Contracted'!$D:$D,$D40)+SUMIFS('C. Schedule 1C - Related Entity'!O:O,'C. Schedule 1C - Related Entity'!$D:$D,$D40)</f>
        <v>0</v>
      </c>
      <c r="R40" s="288">
        <f>SUMIFS('C. Schedule 1A - Employed'!Q:Q,'C. Schedule 1A - Employed'!$D:$D,$D40)+SUMIFS('C. Schedule 1B -Contracted'!$P:$P,'C. Schedule 1B -Contracted'!$D:$D,$D40)+SUMIFS('C. Schedule 1C - Related Entity'!P:P,'C. Schedule 1C - Related Entity'!$D:$D,$D40)</f>
        <v>0</v>
      </c>
      <c r="S40" s="289">
        <f>SUMIFS('C. Schedule 1B -Contracted'!Q:Q,'C. Schedule 1B -Contracted'!$D:$D,$D40)+SUMIFS('C. Schedule 1C - Related Entity'!Q:Q,'C. Schedule 1C - Related Entity'!$D:$D,$D40)</f>
        <v>0</v>
      </c>
      <c r="T40" s="291">
        <f t="shared" si="0"/>
        <v>0</v>
      </c>
      <c r="U40" s="42"/>
      <c r="V40" s="1"/>
      <c r="W40" s="38"/>
      <c r="X40" s="52"/>
      <c r="Y40" s="52"/>
      <c r="Z40" s="52"/>
      <c r="AA40" s="52"/>
      <c r="AB40" s="52"/>
      <c r="AC40" s="52"/>
      <c r="AD40" s="52"/>
      <c r="AE40" s="52"/>
      <c r="AF40" s="52"/>
      <c r="AG40" s="52"/>
      <c r="AH40" s="53"/>
      <c r="AI40" s="53"/>
      <c r="AJ40" s="53"/>
      <c r="AK40" s="53"/>
      <c r="AL40" s="53"/>
      <c r="AM40" s="1"/>
      <c r="AN40" s="38"/>
      <c r="AO40" s="52"/>
      <c r="AP40" s="52"/>
      <c r="AQ40" s="52"/>
      <c r="AR40" s="52"/>
      <c r="AS40" s="52"/>
      <c r="AT40" s="52"/>
      <c r="AU40" s="52"/>
      <c r="AV40" s="52"/>
      <c r="AW40" s="53"/>
      <c r="AX40" s="53"/>
      <c r="AY40" s="53"/>
      <c r="AZ40" s="53"/>
      <c r="BA40" s="53"/>
      <c r="BB40" s="53"/>
      <c r="BC40" s="38"/>
      <c r="BD40" s="52"/>
      <c r="BE40" s="52"/>
      <c r="BF40" s="52"/>
      <c r="BG40" s="52"/>
      <c r="BH40" s="52"/>
      <c r="BI40" s="52"/>
      <c r="BJ40" s="52"/>
      <c r="BK40" s="52"/>
      <c r="BL40" s="52"/>
      <c r="BM40" s="52"/>
      <c r="BN40" s="42"/>
      <c r="BO40" s="42"/>
      <c r="BP40" s="42"/>
    </row>
    <row r="41" spans="2:68">
      <c r="B41" s="3">
        <v>34</v>
      </c>
      <c r="C41" s="3" t="s">
        <v>332</v>
      </c>
      <c r="D41" s="80" t="s">
        <v>148</v>
      </c>
      <c r="E41" s="73">
        <f>'C. Schedule 1A - Employed'!E41+'C. Schedule 1B -Contracted'!E41+'C. Schedule 1C - Related Entity'!E41</f>
        <v>0</v>
      </c>
      <c r="F41" s="73">
        <f>'C. Schedule 1A - Employed'!F41+'C. Schedule 1B -Contracted'!F41+'C. Schedule 1C - Related Entity'!F41</f>
        <v>0</v>
      </c>
      <c r="G41" s="73">
        <f>'C. Schedule 1A - Employed'!G41+'C. Schedule 1B -Contracted'!G41+'C. Schedule 1C - Related Entity'!G41</f>
        <v>0</v>
      </c>
      <c r="H41" s="73">
        <f>'C. Schedule 1A - Employed'!H41+'C. Schedule 1B -Contracted'!H41+'C. Schedule 1C - Related Entity'!H41</f>
        <v>0</v>
      </c>
      <c r="I41" s="73">
        <f>'C. Schedule 1A - Employed'!I41+'C. Schedule 1B -Contracted'!I41+'C. Schedule 1C - Related Entity'!I41</f>
        <v>0</v>
      </c>
      <c r="J41" s="73">
        <f>'C. Schedule 1A - Employed'!J41+'C. Schedule 1B -Contracted'!J41+'C. Schedule 1C - Related Entity'!J41</f>
        <v>0</v>
      </c>
      <c r="K41" s="73">
        <f>'C. Schedule 1A - Employed'!K41+'C. Schedule 1B -Contracted'!K41+'C. Schedule 1C - Related Entity'!K41</f>
        <v>0</v>
      </c>
      <c r="L41" s="73">
        <f>'C. Schedule 1A - Employed'!L41+'C. Schedule 1B -Contracted'!L41+'C. Schedule 1C - Related Entity'!L41</f>
        <v>0</v>
      </c>
      <c r="M41" s="73">
        <f>'C. Schedule 1A - Employed'!M41+'C. Schedule 1B -Contracted'!M41+'C. Schedule 1C - Related Entity'!M41</f>
        <v>0</v>
      </c>
      <c r="N41" s="73">
        <f>'C. Schedule 1A - Employed'!N41+'C. Schedule 1B -Contracted'!N41+'C. Schedule 1C - Related Entity'!N41</f>
        <v>0</v>
      </c>
      <c r="O41" s="287">
        <f>'C. Schedule 1A - Employed'!O41</f>
        <v>0</v>
      </c>
      <c r="P41" s="288">
        <f>SUMIFS('C. Schedule 1A - Employed'!P:P,'C. Schedule 1A - Employed'!$D:$D,$D41)</f>
        <v>0</v>
      </c>
      <c r="Q41" s="288">
        <f>SUMIFS('C. Schedule 1B -Contracted'!O:O,'C. Schedule 1B -Contracted'!$D:$D,$D41)+SUMIFS('C. Schedule 1C - Related Entity'!O:O,'C. Schedule 1C - Related Entity'!$D:$D,$D41)</f>
        <v>0</v>
      </c>
      <c r="R41" s="288">
        <f>SUMIFS('C. Schedule 1A - Employed'!Q:Q,'C. Schedule 1A - Employed'!$D:$D,$D41)+SUMIFS('C. Schedule 1B -Contracted'!$P:$P,'C. Schedule 1B -Contracted'!$D:$D,$D41)+SUMIFS('C. Schedule 1C - Related Entity'!P:P,'C. Schedule 1C - Related Entity'!$D:$D,$D41)</f>
        <v>0</v>
      </c>
      <c r="S41" s="289">
        <f>SUMIFS('C. Schedule 1B -Contracted'!Q:Q,'C. Schedule 1B -Contracted'!$D:$D,$D41)+SUMIFS('C. Schedule 1C - Related Entity'!Q:Q,'C. Schedule 1C - Related Entity'!$D:$D,$D41)</f>
        <v>0</v>
      </c>
      <c r="T41" s="291">
        <f t="shared" si="0"/>
        <v>0</v>
      </c>
      <c r="U41" s="42"/>
      <c r="V41" s="1"/>
      <c r="W41" s="38"/>
      <c r="X41" s="52"/>
      <c r="Y41" s="52"/>
      <c r="Z41" s="52"/>
      <c r="AA41" s="52"/>
      <c r="AB41" s="52"/>
      <c r="AC41" s="52"/>
      <c r="AD41" s="52"/>
      <c r="AE41" s="52"/>
      <c r="AF41" s="52"/>
      <c r="AG41" s="52"/>
      <c r="AH41" s="53"/>
      <c r="AI41" s="53"/>
      <c r="AJ41" s="53"/>
      <c r="AK41" s="53"/>
      <c r="AL41" s="53"/>
      <c r="AM41" s="1"/>
      <c r="AN41" s="38"/>
      <c r="AO41" s="52"/>
      <c r="AP41" s="52"/>
      <c r="AQ41" s="52"/>
      <c r="AR41" s="52"/>
      <c r="AS41" s="52"/>
      <c r="AT41" s="52"/>
      <c r="AU41" s="52"/>
      <c r="AV41" s="52"/>
      <c r="AW41" s="53"/>
      <c r="AX41" s="53"/>
      <c r="AY41" s="53"/>
      <c r="AZ41" s="53"/>
      <c r="BA41" s="53"/>
      <c r="BB41" s="53"/>
      <c r="BC41" s="38"/>
      <c r="BD41" s="52"/>
      <c r="BE41" s="52"/>
      <c r="BF41" s="52"/>
      <c r="BG41" s="52"/>
      <c r="BH41" s="52"/>
      <c r="BI41" s="52"/>
      <c r="BJ41" s="52"/>
      <c r="BK41" s="52"/>
      <c r="BL41" s="52"/>
      <c r="BM41" s="52"/>
      <c r="BN41" s="42"/>
      <c r="BO41" s="42"/>
      <c r="BP41" s="42"/>
    </row>
    <row r="42" spans="2:68">
      <c r="B42" s="3">
        <v>35</v>
      </c>
      <c r="C42" s="3" t="s">
        <v>334</v>
      </c>
      <c r="D42" s="80" t="s">
        <v>11</v>
      </c>
      <c r="E42" s="73">
        <f>'C. Schedule 1A - Employed'!E42+'C. Schedule 1B -Contracted'!E42+'C. Schedule 1C - Related Entity'!E42</f>
        <v>0</v>
      </c>
      <c r="F42" s="73">
        <f>'C. Schedule 1A - Employed'!F42+'C. Schedule 1B -Contracted'!F42+'C. Schedule 1C - Related Entity'!F42</f>
        <v>0</v>
      </c>
      <c r="G42" s="73">
        <f>'C. Schedule 1A - Employed'!G42+'C. Schedule 1B -Contracted'!G42+'C. Schedule 1C - Related Entity'!G42</f>
        <v>0</v>
      </c>
      <c r="H42" s="73">
        <f>'C. Schedule 1A - Employed'!H42+'C. Schedule 1B -Contracted'!H42+'C. Schedule 1C - Related Entity'!H42</f>
        <v>0</v>
      </c>
      <c r="I42" s="73">
        <f>'C. Schedule 1A - Employed'!I42+'C. Schedule 1B -Contracted'!I42+'C. Schedule 1C - Related Entity'!I42</f>
        <v>0</v>
      </c>
      <c r="J42" s="73">
        <f>'C. Schedule 1A - Employed'!J42+'C. Schedule 1B -Contracted'!J42+'C. Schedule 1C - Related Entity'!J42</f>
        <v>0</v>
      </c>
      <c r="K42" s="73">
        <f>'C. Schedule 1A - Employed'!K42+'C. Schedule 1B -Contracted'!K42+'C. Schedule 1C - Related Entity'!K42</f>
        <v>0</v>
      </c>
      <c r="L42" s="73">
        <f>'C. Schedule 1A - Employed'!L42+'C. Schedule 1B -Contracted'!L42+'C. Schedule 1C - Related Entity'!L42</f>
        <v>0</v>
      </c>
      <c r="M42" s="73">
        <f>'C. Schedule 1A - Employed'!M42+'C. Schedule 1B -Contracted'!M42+'C. Schedule 1C - Related Entity'!M42</f>
        <v>0</v>
      </c>
      <c r="N42" s="73">
        <f>'C. Schedule 1A - Employed'!N42+'C. Schedule 1B -Contracted'!N42+'C. Schedule 1C - Related Entity'!N42</f>
        <v>0</v>
      </c>
      <c r="O42" s="287">
        <f>'C. Schedule 1A - Employed'!O42</f>
        <v>0</v>
      </c>
      <c r="P42" s="288">
        <f>SUMIFS('C. Schedule 1A - Employed'!P:P,'C. Schedule 1A - Employed'!$D:$D,$D42)</f>
        <v>0</v>
      </c>
      <c r="Q42" s="288">
        <f>SUMIFS('C. Schedule 1B -Contracted'!O:O,'C. Schedule 1B -Contracted'!$D:$D,$D42)+SUMIFS('C. Schedule 1C - Related Entity'!O:O,'C. Schedule 1C - Related Entity'!$D:$D,$D42)</f>
        <v>0</v>
      </c>
      <c r="R42" s="288">
        <f>SUMIFS('C. Schedule 1A - Employed'!Q:Q,'C. Schedule 1A - Employed'!$D:$D,$D42)+SUMIFS('C. Schedule 1B -Contracted'!$P:$P,'C. Schedule 1B -Contracted'!$D:$D,$D42)+SUMIFS('C. Schedule 1C - Related Entity'!P:P,'C. Schedule 1C - Related Entity'!$D:$D,$D42)</f>
        <v>0</v>
      </c>
      <c r="S42" s="289">
        <f>SUMIFS('C. Schedule 1B -Contracted'!Q:Q,'C. Schedule 1B -Contracted'!$D:$D,$D42)+SUMIFS('C. Schedule 1C - Related Entity'!Q:Q,'C. Schedule 1C - Related Entity'!$D:$D,$D42)</f>
        <v>0</v>
      </c>
      <c r="T42" s="291">
        <f t="shared" si="0"/>
        <v>0</v>
      </c>
      <c r="U42" s="42"/>
      <c r="V42" s="1"/>
      <c r="W42" s="38"/>
      <c r="X42" s="52"/>
      <c r="Y42" s="52"/>
      <c r="Z42" s="52"/>
      <c r="AA42" s="52"/>
      <c r="AB42" s="52"/>
      <c r="AC42" s="52"/>
      <c r="AD42" s="52"/>
      <c r="AE42" s="52"/>
      <c r="AF42" s="52"/>
      <c r="AG42" s="52"/>
      <c r="AH42" s="53"/>
      <c r="AI42" s="53"/>
      <c r="AJ42" s="53"/>
      <c r="AK42" s="53"/>
      <c r="AL42" s="53"/>
      <c r="AM42" s="1"/>
      <c r="AN42" s="38"/>
      <c r="AO42" s="52"/>
      <c r="AP42" s="52"/>
      <c r="AQ42" s="52"/>
      <c r="AR42" s="52"/>
      <c r="AS42" s="52"/>
      <c r="AT42" s="52"/>
      <c r="AU42" s="52"/>
      <c r="AV42" s="52"/>
      <c r="AW42" s="53"/>
      <c r="AX42" s="53"/>
      <c r="AY42" s="53"/>
      <c r="AZ42" s="53"/>
      <c r="BA42" s="53"/>
      <c r="BB42" s="53"/>
      <c r="BC42" s="38"/>
      <c r="BD42" s="52"/>
      <c r="BE42" s="52"/>
      <c r="BF42" s="52"/>
      <c r="BG42" s="52"/>
      <c r="BH42" s="52"/>
      <c r="BI42" s="52"/>
      <c r="BJ42" s="52"/>
      <c r="BK42" s="52"/>
      <c r="BL42" s="52"/>
      <c r="BM42" s="52"/>
      <c r="BN42" s="42"/>
      <c r="BO42" s="42"/>
      <c r="BP42" s="42"/>
    </row>
    <row r="43" spans="2:68">
      <c r="B43" s="3">
        <v>36</v>
      </c>
      <c r="C43" s="3" t="s">
        <v>334</v>
      </c>
      <c r="D43" s="80" t="s">
        <v>12</v>
      </c>
      <c r="E43" s="73">
        <f>'C. Schedule 1A - Employed'!E43+'C. Schedule 1B -Contracted'!E43+'C. Schedule 1C - Related Entity'!E43</f>
        <v>0</v>
      </c>
      <c r="F43" s="73">
        <f>'C. Schedule 1A - Employed'!F43+'C. Schedule 1B -Contracted'!F43+'C. Schedule 1C - Related Entity'!F43</f>
        <v>0</v>
      </c>
      <c r="G43" s="73">
        <f>'C. Schedule 1A - Employed'!G43+'C. Schedule 1B -Contracted'!G43+'C. Schedule 1C - Related Entity'!G43</f>
        <v>0</v>
      </c>
      <c r="H43" s="73">
        <f>'C. Schedule 1A - Employed'!H43+'C. Schedule 1B -Contracted'!H43+'C. Schedule 1C - Related Entity'!H43</f>
        <v>0</v>
      </c>
      <c r="I43" s="73">
        <f>'C. Schedule 1A - Employed'!I43+'C. Schedule 1B -Contracted'!I43+'C. Schedule 1C - Related Entity'!I43</f>
        <v>0</v>
      </c>
      <c r="J43" s="73">
        <f>'C. Schedule 1A - Employed'!J43+'C. Schedule 1B -Contracted'!J43+'C. Schedule 1C - Related Entity'!J43</f>
        <v>0</v>
      </c>
      <c r="K43" s="73">
        <f>'C. Schedule 1A - Employed'!K43+'C. Schedule 1B -Contracted'!K43+'C. Schedule 1C - Related Entity'!K43</f>
        <v>0</v>
      </c>
      <c r="L43" s="73">
        <f>'C. Schedule 1A - Employed'!L43+'C. Schedule 1B -Contracted'!L43+'C. Schedule 1C - Related Entity'!L43</f>
        <v>0</v>
      </c>
      <c r="M43" s="73">
        <f>'C. Schedule 1A - Employed'!M43+'C. Schedule 1B -Contracted'!M43+'C. Schedule 1C - Related Entity'!M43</f>
        <v>0</v>
      </c>
      <c r="N43" s="73">
        <f>'C. Schedule 1A - Employed'!N43+'C. Schedule 1B -Contracted'!N43+'C. Schedule 1C - Related Entity'!N43</f>
        <v>0</v>
      </c>
      <c r="O43" s="287">
        <f>'C. Schedule 1A - Employed'!O43</f>
        <v>0</v>
      </c>
      <c r="P43" s="288">
        <f>SUMIFS('C. Schedule 1A - Employed'!P:P,'C. Schedule 1A - Employed'!$D:$D,$D43)</f>
        <v>0</v>
      </c>
      <c r="Q43" s="288">
        <f>SUMIFS('C. Schedule 1B -Contracted'!O:O,'C. Schedule 1B -Contracted'!$D:$D,$D43)+SUMIFS('C. Schedule 1C - Related Entity'!O:O,'C. Schedule 1C - Related Entity'!$D:$D,$D43)</f>
        <v>0</v>
      </c>
      <c r="R43" s="288">
        <f>SUMIFS('C. Schedule 1A - Employed'!Q:Q,'C. Schedule 1A - Employed'!$D:$D,$D43)+SUMIFS('C. Schedule 1B -Contracted'!$P:$P,'C. Schedule 1B -Contracted'!$D:$D,$D43)+SUMIFS('C. Schedule 1C - Related Entity'!P:P,'C. Schedule 1C - Related Entity'!$D:$D,$D43)</f>
        <v>0</v>
      </c>
      <c r="S43" s="289">
        <f>SUMIFS('C. Schedule 1B -Contracted'!Q:Q,'C. Schedule 1B -Contracted'!$D:$D,$D43)+SUMIFS('C. Schedule 1C - Related Entity'!Q:Q,'C. Schedule 1C - Related Entity'!$D:$D,$D43)</f>
        <v>0</v>
      </c>
      <c r="T43" s="291">
        <f t="shared" si="0"/>
        <v>0</v>
      </c>
      <c r="U43" s="42"/>
      <c r="V43" s="1"/>
      <c r="W43" s="38"/>
      <c r="X43" s="52"/>
      <c r="Y43" s="52"/>
      <c r="Z43" s="52"/>
      <c r="AA43" s="52"/>
      <c r="AB43" s="52"/>
      <c r="AC43" s="52"/>
      <c r="AD43" s="52"/>
      <c r="AE43" s="52"/>
      <c r="AF43" s="52"/>
      <c r="AG43" s="52"/>
      <c r="AH43" s="53"/>
      <c r="AI43" s="53"/>
      <c r="AJ43" s="53"/>
      <c r="AK43" s="53"/>
      <c r="AL43" s="53"/>
      <c r="AM43" s="1"/>
      <c r="AN43" s="38"/>
      <c r="AO43" s="52"/>
      <c r="AP43" s="52"/>
      <c r="AQ43" s="52"/>
      <c r="AR43" s="52"/>
      <c r="AS43" s="52"/>
      <c r="AT43" s="52"/>
      <c r="AU43" s="52"/>
      <c r="AV43" s="52"/>
      <c r="AW43" s="53"/>
      <c r="AX43" s="53"/>
      <c r="AY43" s="53"/>
      <c r="AZ43" s="53"/>
      <c r="BA43" s="53"/>
      <c r="BB43" s="53"/>
      <c r="BC43" s="38"/>
      <c r="BD43" s="52"/>
      <c r="BE43" s="52"/>
      <c r="BF43" s="52"/>
      <c r="BG43" s="52"/>
      <c r="BH43" s="52"/>
      <c r="BI43" s="52"/>
      <c r="BJ43" s="52"/>
      <c r="BK43" s="52"/>
      <c r="BL43" s="52"/>
      <c r="BM43" s="52"/>
      <c r="BN43" s="42"/>
      <c r="BO43" s="42"/>
      <c r="BP43" s="42"/>
    </row>
    <row r="44" spans="2:68">
      <c r="B44" s="3">
        <v>37</v>
      </c>
      <c r="C44" s="3" t="s">
        <v>334</v>
      </c>
      <c r="D44" s="80" t="s">
        <v>149</v>
      </c>
      <c r="E44" s="73">
        <f>'C. Schedule 1A - Employed'!E44+'C. Schedule 1B -Contracted'!E44+'C. Schedule 1C - Related Entity'!E44</f>
        <v>0</v>
      </c>
      <c r="F44" s="73">
        <f>'C. Schedule 1A - Employed'!F44+'C. Schedule 1B -Contracted'!F44+'C. Schedule 1C - Related Entity'!F44</f>
        <v>0</v>
      </c>
      <c r="G44" s="73">
        <f>'C. Schedule 1A - Employed'!G44+'C. Schedule 1B -Contracted'!G44+'C. Schedule 1C - Related Entity'!G44</f>
        <v>0</v>
      </c>
      <c r="H44" s="73">
        <f>'C. Schedule 1A - Employed'!H44+'C. Schedule 1B -Contracted'!H44+'C. Schedule 1C - Related Entity'!H44</f>
        <v>0</v>
      </c>
      <c r="I44" s="73">
        <f>'C. Schedule 1A - Employed'!I44+'C. Schedule 1B -Contracted'!I44+'C. Schedule 1C - Related Entity'!I44</f>
        <v>0</v>
      </c>
      <c r="J44" s="73">
        <f>'C. Schedule 1A - Employed'!J44+'C. Schedule 1B -Contracted'!J44+'C. Schedule 1C - Related Entity'!J44</f>
        <v>0</v>
      </c>
      <c r="K44" s="73">
        <f>'C. Schedule 1A - Employed'!K44+'C. Schedule 1B -Contracted'!K44+'C. Schedule 1C - Related Entity'!K44</f>
        <v>0</v>
      </c>
      <c r="L44" s="73">
        <f>'C. Schedule 1A - Employed'!L44+'C. Schedule 1B -Contracted'!L44+'C. Schedule 1C - Related Entity'!L44</f>
        <v>0</v>
      </c>
      <c r="M44" s="73">
        <f>'C. Schedule 1A - Employed'!M44+'C. Schedule 1B -Contracted'!M44+'C. Schedule 1C - Related Entity'!M44</f>
        <v>0</v>
      </c>
      <c r="N44" s="73">
        <f>'C. Schedule 1A - Employed'!N44+'C. Schedule 1B -Contracted'!N44+'C. Schedule 1C - Related Entity'!N44</f>
        <v>0</v>
      </c>
      <c r="O44" s="287">
        <f>'C. Schedule 1A - Employed'!O44</f>
        <v>0</v>
      </c>
      <c r="P44" s="288">
        <f>SUMIFS('C. Schedule 1A - Employed'!P:P,'C. Schedule 1A - Employed'!$D:$D,$D44)</f>
        <v>0</v>
      </c>
      <c r="Q44" s="288">
        <f>SUMIFS('C. Schedule 1B -Contracted'!O:O,'C. Schedule 1B -Contracted'!$D:$D,$D44)+SUMIFS('C. Schedule 1C - Related Entity'!O:O,'C. Schedule 1C - Related Entity'!$D:$D,$D44)</f>
        <v>0</v>
      </c>
      <c r="R44" s="288">
        <f>SUMIFS('C. Schedule 1A - Employed'!Q:Q,'C. Schedule 1A - Employed'!$D:$D,$D44)+SUMIFS('C. Schedule 1B -Contracted'!$P:$P,'C. Schedule 1B -Contracted'!$D:$D,$D44)+SUMIFS('C. Schedule 1C - Related Entity'!P:P,'C. Schedule 1C - Related Entity'!$D:$D,$D44)</f>
        <v>0</v>
      </c>
      <c r="S44" s="289">
        <f>SUMIFS('C. Schedule 1B -Contracted'!Q:Q,'C. Schedule 1B -Contracted'!$D:$D,$D44)+SUMIFS('C. Schedule 1C - Related Entity'!Q:Q,'C. Schedule 1C - Related Entity'!$D:$D,$D44)</f>
        <v>0</v>
      </c>
      <c r="T44" s="291">
        <f t="shared" si="0"/>
        <v>0</v>
      </c>
      <c r="U44" s="42"/>
      <c r="V44" s="1"/>
      <c r="W44" s="38"/>
      <c r="X44" s="52"/>
      <c r="Y44" s="52"/>
      <c r="Z44" s="52"/>
      <c r="AA44" s="52"/>
      <c r="AB44" s="52"/>
      <c r="AC44" s="52"/>
      <c r="AD44" s="52"/>
      <c r="AE44" s="52"/>
      <c r="AF44" s="52"/>
      <c r="AG44" s="52"/>
      <c r="AH44" s="53"/>
      <c r="AI44" s="53"/>
      <c r="AJ44" s="53"/>
      <c r="AK44" s="53"/>
      <c r="AL44" s="53"/>
      <c r="AM44" s="1"/>
      <c r="AN44" s="38"/>
      <c r="AO44" s="52"/>
      <c r="AP44" s="52"/>
      <c r="AQ44" s="52"/>
      <c r="AR44" s="52"/>
      <c r="AS44" s="52"/>
      <c r="AT44" s="52"/>
      <c r="AU44" s="52"/>
      <c r="AV44" s="52"/>
      <c r="AW44" s="53"/>
      <c r="AX44" s="53"/>
      <c r="AY44" s="53"/>
      <c r="AZ44" s="53"/>
      <c r="BA44" s="53"/>
      <c r="BB44" s="53"/>
      <c r="BC44" s="38"/>
      <c r="BD44" s="52"/>
      <c r="BE44" s="52"/>
      <c r="BF44" s="52"/>
      <c r="BG44" s="52"/>
      <c r="BH44" s="52"/>
      <c r="BI44" s="52"/>
      <c r="BJ44" s="52"/>
      <c r="BK44" s="52"/>
      <c r="BL44" s="52"/>
      <c r="BM44" s="52"/>
      <c r="BN44" s="42"/>
      <c r="BO44" s="42"/>
      <c r="BP44" s="42"/>
    </row>
    <row r="45" spans="2:68">
      <c r="B45" s="3">
        <v>38</v>
      </c>
      <c r="C45" s="3" t="s">
        <v>334</v>
      </c>
      <c r="D45" s="80" t="s">
        <v>150</v>
      </c>
      <c r="E45" s="73">
        <f>'C. Schedule 1A - Employed'!E45+'C. Schedule 1B -Contracted'!E45+'C. Schedule 1C - Related Entity'!E45</f>
        <v>0</v>
      </c>
      <c r="F45" s="73">
        <f>'C. Schedule 1A - Employed'!F45+'C. Schedule 1B -Contracted'!F45+'C. Schedule 1C - Related Entity'!F45</f>
        <v>0</v>
      </c>
      <c r="G45" s="73">
        <f>'C. Schedule 1A - Employed'!G45+'C. Schedule 1B -Contracted'!G45+'C. Schedule 1C - Related Entity'!G45</f>
        <v>0</v>
      </c>
      <c r="H45" s="73">
        <f>'C. Schedule 1A - Employed'!H45+'C. Schedule 1B -Contracted'!H45+'C. Schedule 1C - Related Entity'!H45</f>
        <v>0</v>
      </c>
      <c r="I45" s="73">
        <f>'C. Schedule 1A - Employed'!I45+'C. Schedule 1B -Contracted'!I45+'C. Schedule 1C - Related Entity'!I45</f>
        <v>0</v>
      </c>
      <c r="J45" s="73">
        <f>'C. Schedule 1A - Employed'!J45+'C. Schedule 1B -Contracted'!J45+'C. Schedule 1C - Related Entity'!J45</f>
        <v>0</v>
      </c>
      <c r="K45" s="73">
        <f>'C. Schedule 1A - Employed'!K45+'C. Schedule 1B -Contracted'!K45+'C. Schedule 1C - Related Entity'!K45</f>
        <v>0</v>
      </c>
      <c r="L45" s="73">
        <f>'C. Schedule 1A - Employed'!L45+'C. Schedule 1B -Contracted'!L45+'C. Schedule 1C - Related Entity'!L45</f>
        <v>0</v>
      </c>
      <c r="M45" s="73">
        <f>'C. Schedule 1A - Employed'!M45+'C. Schedule 1B -Contracted'!M45+'C. Schedule 1C - Related Entity'!M45</f>
        <v>0</v>
      </c>
      <c r="N45" s="73">
        <f>'C. Schedule 1A - Employed'!N45+'C. Schedule 1B -Contracted'!N45+'C. Schedule 1C - Related Entity'!N45</f>
        <v>0</v>
      </c>
      <c r="O45" s="287">
        <f>'C. Schedule 1A - Employed'!O45</f>
        <v>0</v>
      </c>
      <c r="P45" s="288">
        <f>SUMIFS('C. Schedule 1A - Employed'!P:P,'C. Schedule 1A - Employed'!$D:$D,$D45)</f>
        <v>0</v>
      </c>
      <c r="Q45" s="288">
        <f>SUMIFS('C. Schedule 1B -Contracted'!O:O,'C. Schedule 1B -Contracted'!$D:$D,$D45)+SUMIFS('C. Schedule 1C - Related Entity'!O:O,'C. Schedule 1C - Related Entity'!$D:$D,$D45)</f>
        <v>0</v>
      </c>
      <c r="R45" s="288">
        <f>SUMIFS('C. Schedule 1A - Employed'!Q:Q,'C. Schedule 1A - Employed'!$D:$D,$D45)+SUMIFS('C. Schedule 1B -Contracted'!$P:$P,'C. Schedule 1B -Contracted'!$D:$D,$D45)+SUMIFS('C. Schedule 1C - Related Entity'!P:P,'C. Schedule 1C - Related Entity'!$D:$D,$D45)</f>
        <v>0</v>
      </c>
      <c r="S45" s="289">
        <f>SUMIFS('C. Schedule 1B -Contracted'!Q:Q,'C. Schedule 1B -Contracted'!$D:$D,$D45)+SUMIFS('C. Schedule 1C - Related Entity'!Q:Q,'C. Schedule 1C - Related Entity'!$D:$D,$D45)</f>
        <v>0</v>
      </c>
      <c r="T45" s="291">
        <f t="shared" si="0"/>
        <v>0</v>
      </c>
      <c r="U45" s="42"/>
      <c r="V45" s="1"/>
      <c r="W45" s="38"/>
      <c r="X45" s="52"/>
      <c r="Y45" s="52"/>
      <c r="Z45" s="52"/>
      <c r="AA45" s="52"/>
      <c r="AB45" s="52"/>
      <c r="AC45" s="52"/>
      <c r="AD45" s="52"/>
      <c r="AE45" s="52"/>
      <c r="AF45" s="52"/>
      <c r="AG45" s="52"/>
      <c r="AH45" s="53"/>
      <c r="AI45" s="53"/>
      <c r="AJ45" s="53"/>
      <c r="AK45" s="53"/>
      <c r="AL45" s="53"/>
      <c r="AM45" s="1"/>
      <c r="AN45" s="38"/>
      <c r="AO45" s="52"/>
      <c r="AP45" s="52"/>
      <c r="AQ45" s="52"/>
      <c r="AR45" s="52"/>
      <c r="AS45" s="52"/>
      <c r="AT45" s="52"/>
      <c r="AU45" s="52"/>
      <c r="AV45" s="52"/>
      <c r="AW45" s="53"/>
      <c r="AX45" s="53"/>
      <c r="AY45" s="53"/>
      <c r="AZ45" s="53"/>
      <c r="BA45" s="53"/>
      <c r="BB45" s="53"/>
      <c r="BC45" s="38"/>
      <c r="BD45" s="52"/>
      <c r="BE45" s="52"/>
      <c r="BF45" s="52"/>
      <c r="BG45" s="52"/>
      <c r="BH45" s="52"/>
      <c r="BI45" s="52"/>
      <c r="BJ45" s="52"/>
      <c r="BK45" s="52"/>
      <c r="BL45" s="52"/>
      <c r="BM45" s="52"/>
      <c r="BN45" s="42"/>
      <c r="BO45" s="42"/>
      <c r="BP45" s="42"/>
    </row>
    <row r="46" spans="2:68">
      <c r="B46" s="3">
        <v>39</v>
      </c>
      <c r="C46" s="3" t="s">
        <v>334</v>
      </c>
      <c r="D46" s="80" t="s">
        <v>151</v>
      </c>
      <c r="E46" s="73">
        <f>'C. Schedule 1A - Employed'!E46+'C. Schedule 1B -Contracted'!E46+'C. Schedule 1C - Related Entity'!E46</f>
        <v>0</v>
      </c>
      <c r="F46" s="73">
        <f>'C. Schedule 1A - Employed'!F46+'C. Schedule 1B -Contracted'!F46+'C. Schedule 1C - Related Entity'!F46</f>
        <v>0</v>
      </c>
      <c r="G46" s="73">
        <f>'C. Schedule 1A - Employed'!G46+'C. Schedule 1B -Contracted'!G46+'C. Schedule 1C - Related Entity'!G46</f>
        <v>0</v>
      </c>
      <c r="H46" s="73">
        <f>'C. Schedule 1A - Employed'!H46+'C. Schedule 1B -Contracted'!H46+'C. Schedule 1C - Related Entity'!H46</f>
        <v>0</v>
      </c>
      <c r="I46" s="73">
        <f>'C. Schedule 1A - Employed'!I46+'C. Schedule 1B -Contracted'!I46+'C. Schedule 1C - Related Entity'!I46</f>
        <v>0</v>
      </c>
      <c r="J46" s="73">
        <f>'C. Schedule 1A - Employed'!J46+'C. Schedule 1B -Contracted'!J46+'C. Schedule 1C - Related Entity'!J46</f>
        <v>0</v>
      </c>
      <c r="K46" s="73">
        <f>'C. Schedule 1A - Employed'!K46+'C. Schedule 1B -Contracted'!K46+'C. Schedule 1C - Related Entity'!K46</f>
        <v>0</v>
      </c>
      <c r="L46" s="73">
        <f>'C. Schedule 1A - Employed'!L46+'C. Schedule 1B -Contracted'!L46+'C. Schedule 1C - Related Entity'!L46</f>
        <v>0</v>
      </c>
      <c r="M46" s="73">
        <f>'C. Schedule 1A - Employed'!M46+'C. Schedule 1B -Contracted'!M46+'C. Schedule 1C - Related Entity'!M46</f>
        <v>0</v>
      </c>
      <c r="N46" s="73">
        <f>'C. Schedule 1A - Employed'!N46+'C. Schedule 1B -Contracted'!N46+'C. Schedule 1C - Related Entity'!N46</f>
        <v>0</v>
      </c>
      <c r="O46" s="287">
        <f>'C. Schedule 1A - Employed'!O46</f>
        <v>0</v>
      </c>
      <c r="P46" s="288">
        <f>SUMIFS('C. Schedule 1A - Employed'!P:P,'C. Schedule 1A - Employed'!$D:$D,$D46)</f>
        <v>0</v>
      </c>
      <c r="Q46" s="288">
        <f>SUMIFS('C. Schedule 1B -Contracted'!O:O,'C. Schedule 1B -Contracted'!$D:$D,$D46)+SUMIFS('C. Schedule 1C - Related Entity'!O:O,'C. Schedule 1C - Related Entity'!$D:$D,$D46)</f>
        <v>0</v>
      </c>
      <c r="R46" s="288">
        <f>SUMIFS('C. Schedule 1A - Employed'!Q:Q,'C. Schedule 1A - Employed'!$D:$D,$D46)+SUMIFS('C. Schedule 1B -Contracted'!$P:$P,'C. Schedule 1B -Contracted'!$D:$D,$D46)+SUMIFS('C. Schedule 1C - Related Entity'!P:P,'C. Schedule 1C - Related Entity'!$D:$D,$D46)</f>
        <v>0</v>
      </c>
      <c r="S46" s="289">
        <f>SUMIFS('C. Schedule 1B -Contracted'!Q:Q,'C. Schedule 1B -Contracted'!$D:$D,$D46)+SUMIFS('C. Schedule 1C - Related Entity'!Q:Q,'C. Schedule 1C - Related Entity'!$D:$D,$D46)</f>
        <v>0</v>
      </c>
      <c r="T46" s="291">
        <f t="shared" si="0"/>
        <v>0</v>
      </c>
      <c r="U46" s="42"/>
      <c r="V46" s="1"/>
      <c r="W46" s="38"/>
      <c r="X46" s="52"/>
      <c r="Y46" s="52"/>
      <c r="Z46" s="52"/>
      <c r="AA46" s="52"/>
      <c r="AB46" s="52"/>
      <c r="AC46" s="52"/>
      <c r="AD46" s="52"/>
      <c r="AE46" s="52"/>
      <c r="AF46" s="52"/>
      <c r="AG46" s="52"/>
      <c r="AH46" s="53"/>
      <c r="AI46" s="53"/>
      <c r="AJ46" s="53"/>
      <c r="AK46" s="53"/>
      <c r="AL46" s="53"/>
      <c r="AM46" s="1"/>
      <c r="AN46" s="38"/>
      <c r="AO46" s="52"/>
      <c r="AP46" s="52"/>
      <c r="AQ46" s="52"/>
      <c r="AR46" s="52"/>
      <c r="AS46" s="52"/>
      <c r="AT46" s="52"/>
      <c r="AU46" s="52"/>
      <c r="AV46" s="52"/>
      <c r="AW46" s="53"/>
      <c r="AX46" s="53"/>
      <c r="AY46" s="53"/>
      <c r="AZ46" s="53"/>
      <c r="BA46" s="53"/>
      <c r="BB46" s="53"/>
      <c r="BC46" s="38"/>
      <c r="BD46" s="52"/>
      <c r="BE46" s="52"/>
      <c r="BF46" s="52"/>
      <c r="BG46" s="52"/>
      <c r="BH46" s="52"/>
      <c r="BI46" s="52"/>
      <c r="BJ46" s="52"/>
      <c r="BK46" s="52"/>
      <c r="BL46" s="52"/>
      <c r="BM46" s="52"/>
      <c r="BN46" s="42"/>
      <c r="BO46" s="42"/>
      <c r="BP46" s="42"/>
    </row>
    <row r="47" spans="2:68">
      <c r="B47" s="3">
        <v>40</v>
      </c>
      <c r="C47" s="3" t="s">
        <v>334</v>
      </c>
      <c r="D47" s="80" t="s">
        <v>152</v>
      </c>
      <c r="E47" s="73">
        <f>'C. Schedule 1A - Employed'!E47+'C. Schedule 1B -Contracted'!E47+'C. Schedule 1C - Related Entity'!E47</f>
        <v>0</v>
      </c>
      <c r="F47" s="73">
        <f>'C. Schedule 1A - Employed'!F47+'C. Schedule 1B -Contracted'!F47+'C. Schedule 1C - Related Entity'!F47</f>
        <v>0</v>
      </c>
      <c r="G47" s="73">
        <f>'C. Schedule 1A - Employed'!G47+'C. Schedule 1B -Contracted'!G47+'C. Schedule 1C - Related Entity'!G47</f>
        <v>0</v>
      </c>
      <c r="H47" s="73">
        <f>'C. Schedule 1A - Employed'!H47+'C. Schedule 1B -Contracted'!H47+'C. Schedule 1C - Related Entity'!H47</f>
        <v>0</v>
      </c>
      <c r="I47" s="73">
        <f>'C. Schedule 1A - Employed'!I47+'C. Schedule 1B -Contracted'!I47+'C. Schedule 1C - Related Entity'!I47</f>
        <v>0</v>
      </c>
      <c r="J47" s="73">
        <f>'C. Schedule 1A - Employed'!J47+'C. Schedule 1B -Contracted'!J47+'C. Schedule 1C - Related Entity'!J47</f>
        <v>0</v>
      </c>
      <c r="K47" s="73">
        <f>'C. Schedule 1A - Employed'!K47+'C. Schedule 1B -Contracted'!K47+'C. Schedule 1C - Related Entity'!K47</f>
        <v>0</v>
      </c>
      <c r="L47" s="73">
        <f>'C. Schedule 1A - Employed'!L47+'C. Schedule 1B -Contracted'!L47+'C. Schedule 1C - Related Entity'!L47</f>
        <v>0</v>
      </c>
      <c r="M47" s="73">
        <f>'C. Schedule 1A - Employed'!M47+'C. Schedule 1B -Contracted'!M47+'C. Schedule 1C - Related Entity'!M47</f>
        <v>0</v>
      </c>
      <c r="N47" s="73">
        <f>'C. Schedule 1A - Employed'!N47+'C. Schedule 1B -Contracted'!N47+'C. Schedule 1C - Related Entity'!N47</f>
        <v>0</v>
      </c>
      <c r="O47" s="287">
        <f>'C. Schedule 1A - Employed'!O47</f>
        <v>0</v>
      </c>
      <c r="P47" s="288">
        <f>SUMIFS('C. Schedule 1A - Employed'!P:P,'C. Schedule 1A - Employed'!$D:$D,$D47)</f>
        <v>0</v>
      </c>
      <c r="Q47" s="288">
        <f>SUMIFS('C. Schedule 1B -Contracted'!O:O,'C. Schedule 1B -Contracted'!$D:$D,$D47)+SUMIFS('C. Schedule 1C - Related Entity'!O:O,'C. Schedule 1C - Related Entity'!$D:$D,$D47)</f>
        <v>0</v>
      </c>
      <c r="R47" s="288">
        <f>SUMIFS('C. Schedule 1A - Employed'!Q:Q,'C. Schedule 1A - Employed'!$D:$D,$D47)+SUMIFS('C. Schedule 1B -Contracted'!$P:$P,'C. Schedule 1B -Contracted'!$D:$D,$D47)+SUMIFS('C. Schedule 1C - Related Entity'!P:P,'C. Schedule 1C - Related Entity'!$D:$D,$D47)</f>
        <v>0</v>
      </c>
      <c r="S47" s="289">
        <f>SUMIFS('C. Schedule 1B -Contracted'!Q:Q,'C. Schedule 1B -Contracted'!$D:$D,$D47)+SUMIFS('C. Schedule 1C - Related Entity'!Q:Q,'C. Schedule 1C - Related Entity'!$D:$D,$D47)</f>
        <v>0</v>
      </c>
      <c r="T47" s="291">
        <f t="shared" si="0"/>
        <v>0</v>
      </c>
      <c r="U47" s="42"/>
      <c r="V47" s="1"/>
      <c r="X47" s="52"/>
      <c r="Y47" s="52"/>
      <c r="Z47" s="52"/>
      <c r="AA47" s="52"/>
      <c r="AB47" s="52"/>
      <c r="AC47" s="52"/>
      <c r="AD47" s="52"/>
      <c r="AE47" s="52"/>
      <c r="AF47" s="52"/>
      <c r="AG47" s="52"/>
      <c r="AH47" s="53"/>
      <c r="AI47" s="53"/>
      <c r="AJ47" s="53"/>
      <c r="AK47" s="53"/>
      <c r="AL47" s="53"/>
      <c r="AM47" s="1"/>
      <c r="AO47" s="52"/>
      <c r="AP47" s="52"/>
      <c r="AQ47" s="52"/>
      <c r="AR47" s="52"/>
      <c r="AS47" s="52"/>
      <c r="AT47" s="52"/>
      <c r="AU47" s="52"/>
      <c r="AV47" s="52"/>
      <c r="AW47" s="53"/>
      <c r="AX47" s="53"/>
      <c r="AY47" s="53"/>
      <c r="AZ47" s="53"/>
      <c r="BA47" s="53"/>
      <c r="BB47" s="53"/>
      <c r="BD47" s="52"/>
      <c r="BE47" s="52"/>
      <c r="BF47" s="52"/>
      <c r="BG47" s="52"/>
      <c r="BH47" s="52"/>
      <c r="BI47" s="52"/>
      <c r="BJ47" s="52"/>
      <c r="BK47" s="52"/>
      <c r="BL47" s="52"/>
      <c r="BM47" s="52"/>
      <c r="BN47" s="42"/>
      <c r="BO47" s="42"/>
      <c r="BP47" s="42"/>
    </row>
    <row r="48" spans="2:68">
      <c r="B48" s="3">
        <v>41</v>
      </c>
      <c r="C48" s="3" t="s">
        <v>332</v>
      </c>
      <c r="D48" s="80" t="s">
        <v>153</v>
      </c>
      <c r="E48" s="73">
        <f>'C. Schedule 1A - Employed'!E48+'C. Schedule 1B -Contracted'!E48+'C. Schedule 1C - Related Entity'!E48</f>
        <v>0</v>
      </c>
      <c r="F48" s="73">
        <f>'C. Schedule 1A - Employed'!F48+'C. Schedule 1B -Contracted'!F48+'C. Schedule 1C - Related Entity'!F48</f>
        <v>0</v>
      </c>
      <c r="G48" s="73">
        <f>'C. Schedule 1A - Employed'!G48+'C. Schedule 1B -Contracted'!G48+'C. Schedule 1C - Related Entity'!G48</f>
        <v>0</v>
      </c>
      <c r="H48" s="73">
        <f>'C. Schedule 1A - Employed'!H48+'C. Schedule 1B -Contracted'!H48+'C. Schedule 1C - Related Entity'!H48</f>
        <v>0</v>
      </c>
      <c r="I48" s="73">
        <f>'C. Schedule 1A - Employed'!I48+'C. Schedule 1B -Contracted'!I48+'C. Schedule 1C - Related Entity'!I48</f>
        <v>0</v>
      </c>
      <c r="J48" s="73">
        <f>'C. Schedule 1A - Employed'!J48+'C. Schedule 1B -Contracted'!J48+'C. Schedule 1C - Related Entity'!J48</f>
        <v>0</v>
      </c>
      <c r="K48" s="73">
        <f>'C. Schedule 1A - Employed'!K48+'C. Schedule 1B -Contracted'!K48+'C. Schedule 1C - Related Entity'!K48</f>
        <v>0</v>
      </c>
      <c r="L48" s="73">
        <f>'C. Schedule 1A - Employed'!L48+'C. Schedule 1B -Contracted'!L48+'C. Schedule 1C - Related Entity'!L48</f>
        <v>0</v>
      </c>
      <c r="M48" s="73">
        <f>'C. Schedule 1A - Employed'!M48+'C. Schedule 1B -Contracted'!M48+'C. Schedule 1C - Related Entity'!M48</f>
        <v>0</v>
      </c>
      <c r="N48" s="73">
        <f>'C. Schedule 1A - Employed'!N48+'C. Schedule 1B -Contracted'!N48+'C. Schedule 1C - Related Entity'!N48</f>
        <v>0</v>
      </c>
      <c r="O48" s="287">
        <f>'C. Schedule 1A - Employed'!O48</f>
        <v>0</v>
      </c>
      <c r="P48" s="288">
        <f>SUMIFS('C. Schedule 1A - Employed'!P:P,'C. Schedule 1A - Employed'!$D:$D,$D48)</f>
        <v>0</v>
      </c>
      <c r="Q48" s="288">
        <f>SUMIFS('C. Schedule 1B -Contracted'!O:O,'C. Schedule 1B -Contracted'!$D:$D,$D48)+SUMIFS('C. Schedule 1C - Related Entity'!O:O,'C. Schedule 1C - Related Entity'!$D:$D,$D48)</f>
        <v>0</v>
      </c>
      <c r="R48" s="288">
        <f>SUMIFS('C. Schedule 1A - Employed'!Q:Q,'C. Schedule 1A - Employed'!$D:$D,$D48)+SUMIFS('C. Schedule 1B -Contracted'!$P:$P,'C. Schedule 1B -Contracted'!$D:$D,$D48)+SUMIFS('C. Schedule 1C - Related Entity'!P:P,'C. Schedule 1C - Related Entity'!$D:$D,$D48)</f>
        <v>0</v>
      </c>
      <c r="S48" s="289">
        <f>SUMIFS('C. Schedule 1B -Contracted'!Q:Q,'C. Schedule 1B -Contracted'!$D:$D,$D48)+SUMIFS('C. Schedule 1C - Related Entity'!Q:Q,'C. Schedule 1C - Related Entity'!$D:$D,$D48)</f>
        <v>0</v>
      </c>
      <c r="T48" s="291">
        <f t="shared" si="0"/>
        <v>0</v>
      </c>
      <c r="U48" s="42"/>
      <c r="V48" s="1"/>
      <c r="W48" s="38"/>
      <c r="X48" s="52"/>
      <c r="Y48" s="52"/>
      <c r="Z48" s="52"/>
      <c r="AA48" s="52"/>
      <c r="AB48" s="52"/>
      <c r="AC48" s="52"/>
      <c r="AD48" s="52"/>
      <c r="AE48" s="52"/>
      <c r="AF48" s="52"/>
      <c r="AG48" s="52"/>
      <c r="AH48" s="53"/>
      <c r="AI48" s="53"/>
      <c r="AJ48" s="53"/>
      <c r="AK48" s="53"/>
      <c r="AL48" s="53"/>
      <c r="AM48" s="1"/>
      <c r="AN48" s="38"/>
      <c r="AO48" s="52"/>
      <c r="AP48" s="52"/>
      <c r="AQ48" s="52"/>
      <c r="AR48" s="52"/>
      <c r="AS48" s="52"/>
      <c r="AT48" s="52"/>
      <c r="AU48" s="52"/>
      <c r="AV48" s="52"/>
      <c r="AW48" s="53"/>
      <c r="AX48" s="53"/>
      <c r="AY48" s="53"/>
      <c r="AZ48" s="53"/>
      <c r="BA48" s="53"/>
      <c r="BB48" s="53"/>
      <c r="BC48" s="38"/>
      <c r="BD48" s="52"/>
      <c r="BE48" s="52"/>
      <c r="BF48" s="52"/>
      <c r="BG48" s="52"/>
      <c r="BH48" s="52"/>
      <c r="BI48" s="52"/>
      <c r="BJ48" s="52"/>
      <c r="BK48" s="52"/>
      <c r="BL48" s="52"/>
      <c r="BM48" s="52"/>
      <c r="BN48" s="42"/>
      <c r="BO48" s="42"/>
      <c r="BP48" s="42"/>
    </row>
    <row r="49" spans="2:68">
      <c r="B49" s="3">
        <v>42</v>
      </c>
      <c r="C49" s="3" t="s">
        <v>334</v>
      </c>
      <c r="D49" s="80" t="s">
        <v>154</v>
      </c>
      <c r="E49" s="73">
        <f>'C. Schedule 1A - Employed'!E49+'C. Schedule 1B -Contracted'!E49+'C. Schedule 1C - Related Entity'!E49</f>
        <v>0</v>
      </c>
      <c r="F49" s="73">
        <f>'C. Schedule 1A - Employed'!F49+'C. Schedule 1B -Contracted'!F49+'C. Schedule 1C - Related Entity'!F49</f>
        <v>0</v>
      </c>
      <c r="G49" s="73">
        <f>'C. Schedule 1A - Employed'!G49+'C. Schedule 1B -Contracted'!G49+'C. Schedule 1C - Related Entity'!G49</f>
        <v>0</v>
      </c>
      <c r="H49" s="73">
        <f>'C. Schedule 1A - Employed'!H49+'C. Schedule 1B -Contracted'!H49+'C. Schedule 1C - Related Entity'!H49</f>
        <v>0</v>
      </c>
      <c r="I49" s="73">
        <f>'C. Schedule 1A - Employed'!I49+'C. Schedule 1B -Contracted'!I49+'C. Schedule 1C - Related Entity'!I49</f>
        <v>0</v>
      </c>
      <c r="J49" s="73">
        <f>'C. Schedule 1A - Employed'!J49+'C. Schedule 1B -Contracted'!J49+'C. Schedule 1C - Related Entity'!J49</f>
        <v>0</v>
      </c>
      <c r="K49" s="73">
        <f>'C. Schedule 1A - Employed'!K49+'C. Schedule 1B -Contracted'!K49+'C. Schedule 1C - Related Entity'!K49</f>
        <v>0</v>
      </c>
      <c r="L49" s="73">
        <f>'C. Schedule 1A - Employed'!L49+'C. Schedule 1B -Contracted'!L49+'C. Schedule 1C - Related Entity'!L49</f>
        <v>0</v>
      </c>
      <c r="M49" s="73">
        <f>'C. Schedule 1A - Employed'!M49+'C. Schedule 1B -Contracted'!M49+'C. Schedule 1C - Related Entity'!M49</f>
        <v>0</v>
      </c>
      <c r="N49" s="73">
        <f>'C. Schedule 1A - Employed'!N49+'C. Schedule 1B -Contracted'!N49+'C. Schedule 1C - Related Entity'!N49</f>
        <v>0</v>
      </c>
      <c r="O49" s="287">
        <f>'C. Schedule 1A - Employed'!O49</f>
        <v>0</v>
      </c>
      <c r="P49" s="288">
        <f>SUMIFS('C. Schedule 1A - Employed'!P:P,'C. Schedule 1A - Employed'!$D:$D,$D49)</f>
        <v>0</v>
      </c>
      <c r="Q49" s="288">
        <f>SUMIFS('C. Schedule 1B -Contracted'!O:O,'C. Schedule 1B -Contracted'!$D:$D,$D49)+SUMIFS('C. Schedule 1C - Related Entity'!O:O,'C. Schedule 1C - Related Entity'!$D:$D,$D49)</f>
        <v>0</v>
      </c>
      <c r="R49" s="288">
        <f>SUMIFS('C. Schedule 1A - Employed'!Q:Q,'C. Schedule 1A - Employed'!$D:$D,$D49)+SUMIFS('C. Schedule 1B -Contracted'!$P:$P,'C. Schedule 1B -Contracted'!$D:$D,$D49)+SUMIFS('C. Schedule 1C - Related Entity'!P:P,'C. Schedule 1C - Related Entity'!$D:$D,$D49)</f>
        <v>0</v>
      </c>
      <c r="S49" s="289">
        <f>SUMIFS('C. Schedule 1B -Contracted'!Q:Q,'C. Schedule 1B -Contracted'!$D:$D,$D49)+SUMIFS('C. Schedule 1C - Related Entity'!Q:Q,'C. Schedule 1C - Related Entity'!$D:$D,$D49)</f>
        <v>0</v>
      </c>
      <c r="T49" s="291">
        <f t="shared" si="0"/>
        <v>0</v>
      </c>
      <c r="U49" s="42"/>
      <c r="V49" s="1"/>
      <c r="W49" s="38"/>
      <c r="X49" s="52"/>
      <c r="Y49" s="52"/>
      <c r="Z49" s="52"/>
      <c r="AA49" s="52"/>
      <c r="AB49" s="52"/>
      <c r="AC49" s="52"/>
      <c r="AD49" s="52"/>
      <c r="AE49" s="52"/>
      <c r="AF49" s="52"/>
      <c r="AG49" s="52"/>
      <c r="AH49" s="53"/>
      <c r="AI49" s="53"/>
      <c r="AJ49" s="53"/>
      <c r="AK49" s="53"/>
      <c r="AL49" s="53"/>
      <c r="AM49" s="1"/>
      <c r="AN49" s="38"/>
      <c r="AO49" s="52"/>
      <c r="AP49" s="52"/>
      <c r="AQ49" s="52"/>
      <c r="AR49" s="52"/>
      <c r="AS49" s="52"/>
      <c r="AT49" s="52"/>
      <c r="AU49" s="52"/>
      <c r="AV49" s="52"/>
      <c r="AW49" s="53"/>
      <c r="AX49" s="53"/>
      <c r="AY49" s="53"/>
      <c r="AZ49" s="53"/>
      <c r="BA49" s="53"/>
      <c r="BB49" s="53"/>
      <c r="BC49" s="38"/>
      <c r="BD49" s="52"/>
      <c r="BE49" s="52"/>
      <c r="BF49" s="52"/>
      <c r="BG49" s="52"/>
      <c r="BH49" s="52"/>
      <c r="BI49" s="52"/>
      <c r="BJ49" s="52"/>
      <c r="BK49" s="52"/>
      <c r="BL49" s="52"/>
      <c r="BM49" s="52"/>
      <c r="BN49" s="42"/>
      <c r="BO49" s="42"/>
      <c r="BP49" s="42"/>
    </row>
    <row r="50" spans="2:68">
      <c r="B50" s="3">
        <v>43</v>
      </c>
      <c r="C50" s="3" t="s">
        <v>334</v>
      </c>
      <c r="D50" s="80" t="s">
        <v>155</v>
      </c>
      <c r="E50" s="73">
        <f>'C. Schedule 1A - Employed'!E50+'C. Schedule 1B -Contracted'!E50+'C. Schedule 1C - Related Entity'!E50</f>
        <v>0</v>
      </c>
      <c r="F50" s="73">
        <f>'C. Schedule 1A - Employed'!F50+'C. Schedule 1B -Contracted'!F50+'C. Schedule 1C - Related Entity'!F50</f>
        <v>0</v>
      </c>
      <c r="G50" s="73">
        <f>'C. Schedule 1A - Employed'!G50+'C. Schedule 1B -Contracted'!G50+'C. Schedule 1C - Related Entity'!G50</f>
        <v>0</v>
      </c>
      <c r="H50" s="73">
        <f>'C. Schedule 1A - Employed'!H50+'C. Schedule 1B -Contracted'!H50+'C. Schedule 1C - Related Entity'!H50</f>
        <v>0</v>
      </c>
      <c r="I50" s="73">
        <f>'C. Schedule 1A - Employed'!I50+'C. Schedule 1B -Contracted'!I50+'C. Schedule 1C - Related Entity'!I50</f>
        <v>0</v>
      </c>
      <c r="J50" s="73">
        <f>'C. Schedule 1A - Employed'!J50+'C. Schedule 1B -Contracted'!J50+'C. Schedule 1C - Related Entity'!J50</f>
        <v>0</v>
      </c>
      <c r="K50" s="73">
        <f>'C. Schedule 1A - Employed'!K50+'C. Schedule 1B -Contracted'!K50+'C. Schedule 1C - Related Entity'!K50</f>
        <v>0</v>
      </c>
      <c r="L50" s="73">
        <f>'C. Schedule 1A - Employed'!L50+'C. Schedule 1B -Contracted'!L50+'C. Schedule 1C - Related Entity'!L50</f>
        <v>0</v>
      </c>
      <c r="M50" s="73">
        <f>'C. Schedule 1A - Employed'!M50+'C. Schedule 1B -Contracted'!M50+'C. Schedule 1C - Related Entity'!M50</f>
        <v>0</v>
      </c>
      <c r="N50" s="73">
        <f>'C. Schedule 1A - Employed'!N50+'C. Schedule 1B -Contracted'!N50+'C. Schedule 1C - Related Entity'!N50</f>
        <v>0</v>
      </c>
      <c r="O50" s="287">
        <f>'C. Schedule 1A - Employed'!O50</f>
        <v>0</v>
      </c>
      <c r="P50" s="288">
        <f>SUMIFS('C. Schedule 1A - Employed'!P:P,'C. Schedule 1A - Employed'!$D:$D,$D50)</f>
        <v>0</v>
      </c>
      <c r="Q50" s="288">
        <f>SUMIFS('C. Schedule 1B -Contracted'!O:O,'C. Schedule 1B -Contracted'!$D:$D,$D50)+SUMIFS('C. Schedule 1C - Related Entity'!O:O,'C. Schedule 1C - Related Entity'!$D:$D,$D50)</f>
        <v>0</v>
      </c>
      <c r="R50" s="288">
        <f>SUMIFS('C. Schedule 1A - Employed'!Q:Q,'C. Schedule 1A - Employed'!$D:$D,$D50)+SUMIFS('C. Schedule 1B -Contracted'!$P:$P,'C. Schedule 1B -Contracted'!$D:$D,$D50)+SUMIFS('C. Schedule 1C - Related Entity'!P:P,'C. Schedule 1C - Related Entity'!$D:$D,$D50)</f>
        <v>0</v>
      </c>
      <c r="S50" s="289">
        <f>SUMIFS('C. Schedule 1B -Contracted'!Q:Q,'C. Schedule 1B -Contracted'!$D:$D,$D50)+SUMIFS('C. Schedule 1C - Related Entity'!Q:Q,'C. Schedule 1C - Related Entity'!$D:$D,$D50)</f>
        <v>0</v>
      </c>
      <c r="T50" s="291">
        <f t="shared" si="0"/>
        <v>0</v>
      </c>
      <c r="U50" s="42"/>
      <c r="V50" s="1"/>
      <c r="W50" s="38"/>
      <c r="X50" s="52"/>
      <c r="Y50" s="52"/>
      <c r="Z50" s="52"/>
      <c r="AA50" s="52"/>
      <c r="AB50" s="52"/>
      <c r="AC50" s="52"/>
      <c r="AD50" s="52"/>
      <c r="AE50" s="52"/>
      <c r="AF50" s="52"/>
      <c r="AG50" s="52"/>
      <c r="AH50" s="53"/>
      <c r="AI50" s="53"/>
      <c r="AJ50" s="53"/>
      <c r="AK50" s="53"/>
      <c r="AL50" s="53"/>
      <c r="AM50" s="1"/>
      <c r="AN50" s="38"/>
      <c r="AO50" s="52"/>
      <c r="AP50" s="52"/>
      <c r="AQ50" s="52"/>
      <c r="AR50" s="52"/>
      <c r="AS50" s="52"/>
      <c r="AT50" s="52"/>
      <c r="AU50" s="52"/>
      <c r="AV50" s="52"/>
      <c r="AW50" s="53"/>
      <c r="AX50" s="53"/>
      <c r="AY50" s="53"/>
      <c r="AZ50" s="53"/>
      <c r="BA50" s="53"/>
      <c r="BB50" s="53"/>
      <c r="BC50" s="38"/>
      <c r="BD50" s="52"/>
      <c r="BE50" s="52"/>
      <c r="BF50" s="52"/>
      <c r="BG50" s="52"/>
      <c r="BH50" s="52"/>
      <c r="BI50" s="52"/>
      <c r="BJ50" s="52"/>
      <c r="BK50" s="52"/>
      <c r="BL50" s="52"/>
      <c r="BM50" s="52"/>
      <c r="BN50" s="42"/>
      <c r="BO50" s="42"/>
      <c r="BP50" s="42"/>
    </row>
    <row r="51" spans="2:68">
      <c r="B51" s="3">
        <v>44</v>
      </c>
      <c r="C51" s="3" t="s">
        <v>334</v>
      </c>
      <c r="D51" s="80" t="s">
        <v>156</v>
      </c>
      <c r="E51" s="73">
        <f>'C. Schedule 1A - Employed'!E51+'C. Schedule 1B -Contracted'!E51+'C. Schedule 1C - Related Entity'!E51</f>
        <v>0</v>
      </c>
      <c r="F51" s="73">
        <f>'C. Schedule 1A - Employed'!F51+'C. Schedule 1B -Contracted'!F51+'C. Schedule 1C - Related Entity'!F51</f>
        <v>0</v>
      </c>
      <c r="G51" s="73">
        <f>'C. Schedule 1A - Employed'!G51+'C. Schedule 1B -Contracted'!G51+'C. Schedule 1C - Related Entity'!G51</f>
        <v>0</v>
      </c>
      <c r="H51" s="73">
        <f>'C. Schedule 1A - Employed'!H51+'C. Schedule 1B -Contracted'!H51+'C. Schedule 1C - Related Entity'!H51</f>
        <v>0</v>
      </c>
      <c r="I51" s="73">
        <f>'C. Schedule 1A - Employed'!I51+'C. Schedule 1B -Contracted'!I51+'C. Schedule 1C - Related Entity'!I51</f>
        <v>0</v>
      </c>
      <c r="J51" s="73">
        <f>'C. Schedule 1A - Employed'!J51+'C. Schedule 1B -Contracted'!J51+'C. Schedule 1C - Related Entity'!J51</f>
        <v>0</v>
      </c>
      <c r="K51" s="73">
        <f>'C. Schedule 1A - Employed'!K51+'C. Schedule 1B -Contracted'!K51+'C. Schedule 1C - Related Entity'!K51</f>
        <v>0</v>
      </c>
      <c r="L51" s="73">
        <f>'C. Schedule 1A - Employed'!L51+'C. Schedule 1B -Contracted'!L51+'C. Schedule 1C - Related Entity'!L51</f>
        <v>0</v>
      </c>
      <c r="M51" s="73">
        <f>'C. Schedule 1A - Employed'!M51+'C. Schedule 1B -Contracted'!M51+'C. Schedule 1C - Related Entity'!M51</f>
        <v>0</v>
      </c>
      <c r="N51" s="73">
        <f>'C. Schedule 1A - Employed'!N51+'C. Schedule 1B -Contracted'!N51+'C. Schedule 1C - Related Entity'!N51</f>
        <v>0</v>
      </c>
      <c r="O51" s="287">
        <f>'C. Schedule 1A - Employed'!O51</f>
        <v>0</v>
      </c>
      <c r="P51" s="288">
        <f>SUMIFS('C. Schedule 1A - Employed'!P:P,'C. Schedule 1A - Employed'!$D:$D,$D51)</f>
        <v>0</v>
      </c>
      <c r="Q51" s="288">
        <f>SUMIFS('C. Schedule 1B -Contracted'!O:O,'C. Schedule 1B -Contracted'!$D:$D,$D51)+SUMIFS('C. Schedule 1C - Related Entity'!O:O,'C. Schedule 1C - Related Entity'!$D:$D,$D51)</f>
        <v>0</v>
      </c>
      <c r="R51" s="288">
        <f>SUMIFS('C. Schedule 1A - Employed'!Q:Q,'C. Schedule 1A - Employed'!$D:$D,$D51)+SUMIFS('C. Schedule 1B -Contracted'!$P:$P,'C. Schedule 1B -Contracted'!$D:$D,$D51)+SUMIFS('C. Schedule 1C - Related Entity'!P:P,'C. Schedule 1C - Related Entity'!$D:$D,$D51)</f>
        <v>0</v>
      </c>
      <c r="S51" s="289">
        <f>SUMIFS('C. Schedule 1B -Contracted'!Q:Q,'C. Schedule 1B -Contracted'!$D:$D,$D51)+SUMIFS('C. Schedule 1C - Related Entity'!Q:Q,'C. Schedule 1C - Related Entity'!$D:$D,$D51)</f>
        <v>0</v>
      </c>
      <c r="T51" s="291">
        <f t="shared" si="0"/>
        <v>0</v>
      </c>
      <c r="U51" s="42"/>
      <c r="V51" s="1"/>
      <c r="W51" s="38"/>
      <c r="X51" s="52"/>
      <c r="Y51" s="52"/>
      <c r="Z51" s="52"/>
      <c r="AA51" s="52"/>
      <c r="AB51" s="52"/>
      <c r="AC51" s="52"/>
      <c r="AD51" s="52"/>
      <c r="AE51" s="52"/>
      <c r="AF51" s="52"/>
      <c r="AG51" s="52"/>
      <c r="AH51" s="53"/>
      <c r="AI51" s="53"/>
      <c r="AJ51" s="53"/>
      <c r="AK51" s="53"/>
      <c r="AL51" s="53"/>
      <c r="AM51" s="1"/>
      <c r="AN51" s="38"/>
      <c r="AO51" s="52"/>
      <c r="AP51" s="52"/>
      <c r="AQ51" s="52"/>
      <c r="AR51" s="52"/>
      <c r="AS51" s="52"/>
      <c r="AT51" s="52"/>
      <c r="AU51" s="52"/>
      <c r="AV51" s="52"/>
      <c r="AW51" s="53"/>
      <c r="AX51" s="53"/>
      <c r="AY51" s="53"/>
      <c r="AZ51" s="53"/>
      <c r="BA51" s="53"/>
      <c r="BB51" s="53"/>
      <c r="BC51" s="38"/>
      <c r="BD51" s="52"/>
      <c r="BE51" s="52"/>
      <c r="BF51" s="52"/>
      <c r="BG51" s="52"/>
      <c r="BH51" s="52"/>
      <c r="BI51" s="52"/>
      <c r="BJ51" s="52"/>
      <c r="BK51" s="52"/>
      <c r="BL51" s="52"/>
      <c r="BM51" s="52"/>
      <c r="BN51" s="42"/>
      <c r="BO51" s="42"/>
      <c r="BP51" s="42"/>
    </row>
    <row r="52" spans="2:68">
      <c r="B52" s="3">
        <v>45</v>
      </c>
      <c r="C52" s="3" t="s">
        <v>332</v>
      </c>
      <c r="D52" s="80" t="s">
        <v>157</v>
      </c>
      <c r="E52" s="73">
        <f>'C. Schedule 1A - Employed'!E52+'C. Schedule 1B -Contracted'!E52+'C. Schedule 1C - Related Entity'!E52</f>
        <v>0</v>
      </c>
      <c r="F52" s="73">
        <f>'C. Schedule 1A - Employed'!F52+'C. Schedule 1B -Contracted'!F52+'C. Schedule 1C - Related Entity'!F52</f>
        <v>0</v>
      </c>
      <c r="G52" s="73">
        <f>'C. Schedule 1A - Employed'!G52+'C. Schedule 1B -Contracted'!G52+'C. Schedule 1C - Related Entity'!G52</f>
        <v>0</v>
      </c>
      <c r="H52" s="73">
        <f>'C. Schedule 1A - Employed'!H52+'C. Schedule 1B -Contracted'!H52+'C. Schedule 1C - Related Entity'!H52</f>
        <v>0</v>
      </c>
      <c r="I52" s="73">
        <f>'C. Schedule 1A - Employed'!I52+'C. Schedule 1B -Contracted'!I52+'C. Schedule 1C - Related Entity'!I52</f>
        <v>0</v>
      </c>
      <c r="J52" s="73">
        <f>'C. Schedule 1A - Employed'!J52+'C. Schedule 1B -Contracted'!J52+'C. Schedule 1C - Related Entity'!J52</f>
        <v>0</v>
      </c>
      <c r="K52" s="73">
        <f>'C. Schedule 1A - Employed'!K52+'C. Schedule 1B -Contracted'!K52+'C. Schedule 1C - Related Entity'!K52</f>
        <v>0</v>
      </c>
      <c r="L52" s="73">
        <f>'C. Schedule 1A - Employed'!L52+'C. Schedule 1B -Contracted'!L52+'C. Schedule 1C - Related Entity'!L52</f>
        <v>0</v>
      </c>
      <c r="M52" s="73">
        <f>'C. Schedule 1A - Employed'!M52+'C. Schedule 1B -Contracted'!M52+'C. Schedule 1C - Related Entity'!M52</f>
        <v>0</v>
      </c>
      <c r="N52" s="73">
        <f>'C. Schedule 1A - Employed'!N52+'C. Schedule 1B -Contracted'!N52+'C. Schedule 1C - Related Entity'!N52</f>
        <v>0</v>
      </c>
      <c r="O52" s="287">
        <f>'C. Schedule 1A - Employed'!O52</f>
        <v>0</v>
      </c>
      <c r="P52" s="288">
        <f>SUMIFS('C. Schedule 1A - Employed'!P:P,'C. Schedule 1A - Employed'!$D:$D,$D52)</f>
        <v>0</v>
      </c>
      <c r="Q52" s="288">
        <f>SUMIFS('C. Schedule 1B -Contracted'!O:O,'C. Schedule 1B -Contracted'!$D:$D,$D52)+SUMIFS('C. Schedule 1C - Related Entity'!O:O,'C. Schedule 1C - Related Entity'!$D:$D,$D52)</f>
        <v>0</v>
      </c>
      <c r="R52" s="288">
        <f>SUMIFS('C. Schedule 1A - Employed'!Q:Q,'C. Schedule 1A - Employed'!$D:$D,$D52)+SUMIFS('C. Schedule 1B -Contracted'!$P:$P,'C. Schedule 1B -Contracted'!$D:$D,$D52)+SUMIFS('C. Schedule 1C - Related Entity'!P:P,'C. Schedule 1C - Related Entity'!$D:$D,$D52)</f>
        <v>0</v>
      </c>
      <c r="S52" s="289">
        <f>SUMIFS('C. Schedule 1B -Contracted'!Q:Q,'C. Schedule 1B -Contracted'!$D:$D,$D52)+SUMIFS('C. Schedule 1C - Related Entity'!Q:Q,'C. Schedule 1C - Related Entity'!$D:$D,$D52)</f>
        <v>0</v>
      </c>
      <c r="T52" s="291">
        <f t="shared" si="0"/>
        <v>0</v>
      </c>
      <c r="U52" s="42"/>
      <c r="V52" s="1"/>
      <c r="W52" s="38"/>
      <c r="X52" s="52"/>
      <c r="Y52" s="52"/>
      <c r="Z52" s="52"/>
      <c r="AA52" s="52"/>
      <c r="AB52" s="52"/>
      <c r="AC52" s="52"/>
      <c r="AD52" s="52"/>
      <c r="AE52" s="52"/>
      <c r="AF52" s="52"/>
      <c r="AG52" s="52"/>
      <c r="AH52" s="53"/>
      <c r="AI52" s="53"/>
      <c r="AJ52" s="53"/>
      <c r="AK52" s="53"/>
      <c r="AL52" s="53"/>
      <c r="AM52" s="1"/>
      <c r="AN52" s="38"/>
      <c r="AO52" s="52"/>
      <c r="AP52" s="52"/>
      <c r="AQ52" s="52"/>
      <c r="AR52" s="52"/>
      <c r="AS52" s="52"/>
      <c r="AT52" s="52"/>
      <c r="AU52" s="52"/>
      <c r="AV52" s="52"/>
      <c r="AW52" s="53"/>
      <c r="AX52" s="53"/>
      <c r="AY52" s="53"/>
      <c r="AZ52" s="53"/>
      <c r="BA52" s="53"/>
      <c r="BB52" s="53"/>
      <c r="BC52" s="38"/>
      <c r="BD52" s="52"/>
      <c r="BE52" s="52"/>
      <c r="BF52" s="52"/>
      <c r="BG52" s="52"/>
      <c r="BH52" s="52"/>
      <c r="BI52" s="52"/>
      <c r="BJ52" s="52"/>
      <c r="BK52" s="52"/>
      <c r="BL52" s="52"/>
      <c r="BM52" s="52"/>
      <c r="BN52" s="42"/>
      <c r="BO52" s="42"/>
      <c r="BP52" s="42"/>
    </row>
    <row r="53" spans="2:68">
      <c r="B53" s="3">
        <v>46</v>
      </c>
      <c r="C53" s="3" t="s">
        <v>334</v>
      </c>
      <c r="D53" s="80" t="s">
        <v>158</v>
      </c>
      <c r="E53" s="73">
        <f>'C. Schedule 1A - Employed'!E53+'C. Schedule 1B -Contracted'!E53+'C. Schedule 1C - Related Entity'!E53</f>
        <v>0</v>
      </c>
      <c r="F53" s="73">
        <f>'C. Schedule 1A - Employed'!F53+'C. Schedule 1B -Contracted'!F53+'C. Schedule 1C - Related Entity'!F53</f>
        <v>0</v>
      </c>
      <c r="G53" s="73">
        <f>'C. Schedule 1A - Employed'!G53+'C. Schedule 1B -Contracted'!G53+'C. Schedule 1C - Related Entity'!G53</f>
        <v>0</v>
      </c>
      <c r="H53" s="73">
        <f>'C. Schedule 1A - Employed'!H53+'C. Schedule 1B -Contracted'!H53+'C. Schedule 1C - Related Entity'!H53</f>
        <v>0</v>
      </c>
      <c r="I53" s="73">
        <f>'C. Schedule 1A - Employed'!I53+'C. Schedule 1B -Contracted'!I53+'C. Schedule 1C - Related Entity'!I53</f>
        <v>0</v>
      </c>
      <c r="J53" s="73">
        <f>'C. Schedule 1A - Employed'!J53+'C. Schedule 1B -Contracted'!J53+'C. Schedule 1C - Related Entity'!J53</f>
        <v>0</v>
      </c>
      <c r="K53" s="73">
        <f>'C. Schedule 1A - Employed'!K53+'C. Schedule 1B -Contracted'!K53+'C. Schedule 1C - Related Entity'!K53</f>
        <v>0</v>
      </c>
      <c r="L53" s="73">
        <f>'C. Schedule 1A - Employed'!L53+'C. Schedule 1B -Contracted'!L53+'C. Schedule 1C - Related Entity'!L53</f>
        <v>0</v>
      </c>
      <c r="M53" s="73">
        <f>'C. Schedule 1A - Employed'!M53+'C. Schedule 1B -Contracted'!M53+'C. Schedule 1C - Related Entity'!M53</f>
        <v>0</v>
      </c>
      <c r="N53" s="73">
        <f>'C. Schedule 1A - Employed'!N53+'C. Schedule 1B -Contracted'!N53+'C. Schedule 1C - Related Entity'!N53</f>
        <v>0</v>
      </c>
      <c r="O53" s="287">
        <f>'C. Schedule 1A - Employed'!O53</f>
        <v>0</v>
      </c>
      <c r="P53" s="288">
        <f>SUMIFS('C. Schedule 1A - Employed'!P:P,'C. Schedule 1A - Employed'!$D:$D,$D53)</f>
        <v>0</v>
      </c>
      <c r="Q53" s="288">
        <f>SUMIFS('C. Schedule 1B -Contracted'!O:O,'C. Schedule 1B -Contracted'!$D:$D,$D53)+SUMIFS('C. Schedule 1C - Related Entity'!O:O,'C. Schedule 1C - Related Entity'!$D:$D,$D53)</f>
        <v>0</v>
      </c>
      <c r="R53" s="288">
        <f>SUMIFS('C. Schedule 1A - Employed'!Q:Q,'C. Schedule 1A - Employed'!$D:$D,$D53)+SUMIFS('C. Schedule 1B -Contracted'!$P:$P,'C. Schedule 1B -Contracted'!$D:$D,$D53)+SUMIFS('C. Schedule 1C - Related Entity'!P:P,'C. Schedule 1C - Related Entity'!$D:$D,$D53)</f>
        <v>0</v>
      </c>
      <c r="S53" s="289">
        <f>SUMIFS('C. Schedule 1B -Contracted'!Q:Q,'C. Schedule 1B -Contracted'!$D:$D,$D53)+SUMIFS('C. Schedule 1C - Related Entity'!Q:Q,'C. Schedule 1C - Related Entity'!$D:$D,$D53)</f>
        <v>0</v>
      </c>
      <c r="T53" s="291">
        <f t="shared" si="0"/>
        <v>0</v>
      </c>
      <c r="U53" s="42"/>
      <c r="V53" s="1"/>
      <c r="W53" s="38"/>
      <c r="X53" s="52"/>
      <c r="Y53" s="52"/>
      <c r="Z53" s="52"/>
      <c r="AA53" s="52"/>
      <c r="AB53" s="52"/>
      <c r="AC53" s="52"/>
      <c r="AD53" s="52"/>
      <c r="AE53" s="52"/>
      <c r="AF53" s="52"/>
      <c r="AG53" s="52"/>
      <c r="AH53" s="53"/>
      <c r="AI53" s="53"/>
      <c r="AJ53" s="53"/>
      <c r="AK53" s="53"/>
      <c r="AL53" s="53"/>
      <c r="AM53" s="1"/>
      <c r="AN53" s="38"/>
      <c r="AO53" s="52"/>
      <c r="AP53" s="52"/>
      <c r="AQ53" s="52"/>
      <c r="AR53" s="52"/>
      <c r="AS53" s="52"/>
      <c r="AT53" s="52"/>
      <c r="AU53" s="52"/>
      <c r="AV53" s="52"/>
      <c r="AW53" s="53"/>
      <c r="AX53" s="53"/>
      <c r="AY53" s="53"/>
      <c r="AZ53" s="53"/>
      <c r="BA53" s="53"/>
      <c r="BB53" s="53"/>
      <c r="BC53" s="38"/>
      <c r="BD53" s="52"/>
      <c r="BE53" s="52"/>
      <c r="BF53" s="52"/>
      <c r="BG53" s="52"/>
      <c r="BH53" s="52"/>
      <c r="BI53" s="52"/>
      <c r="BJ53" s="52"/>
      <c r="BK53" s="52"/>
      <c r="BL53" s="52"/>
      <c r="BM53" s="52"/>
      <c r="BN53" s="42"/>
      <c r="BO53" s="42"/>
      <c r="BP53" s="42"/>
    </row>
    <row r="54" spans="2:68">
      <c r="B54" s="3">
        <v>47</v>
      </c>
      <c r="C54" s="3" t="s">
        <v>333</v>
      </c>
      <c r="D54" s="80" t="s">
        <v>13</v>
      </c>
      <c r="E54" s="73">
        <f>'C. Schedule 1A - Employed'!E54+'C. Schedule 1B -Contracted'!E54+'C. Schedule 1C - Related Entity'!E54</f>
        <v>0</v>
      </c>
      <c r="F54" s="73">
        <f>'C. Schedule 1A - Employed'!F54+'C. Schedule 1B -Contracted'!F54+'C. Schedule 1C - Related Entity'!F54</f>
        <v>0</v>
      </c>
      <c r="G54" s="73">
        <f>'C. Schedule 1A - Employed'!G54+'C. Schedule 1B -Contracted'!G54+'C. Schedule 1C - Related Entity'!G54</f>
        <v>0</v>
      </c>
      <c r="H54" s="73">
        <f>'C. Schedule 1A - Employed'!H54+'C. Schedule 1B -Contracted'!H54+'C. Schedule 1C - Related Entity'!H54</f>
        <v>0</v>
      </c>
      <c r="I54" s="73">
        <f>'C. Schedule 1A - Employed'!I54+'C. Schedule 1B -Contracted'!I54+'C. Schedule 1C - Related Entity'!I54</f>
        <v>0</v>
      </c>
      <c r="J54" s="73">
        <f>'C. Schedule 1A - Employed'!J54+'C. Schedule 1B -Contracted'!J54+'C. Schedule 1C - Related Entity'!J54</f>
        <v>0</v>
      </c>
      <c r="K54" s="73">
        <f>'C. Schedule 1A - Employed'!K54+'C. Schedule 1B -Contracted'!K54+'C. Schedule 1C - Related Entity'!K54</f>
        <v>0</v>
      </c>
      <c r="L54" s="73">
        <f>'C. Schedule 1A - Employed'!L54+'C. Schedule 1B -Contracted'!L54+'C. Schedule 1C - Related Entity'!L54</f>
        <v>0</v>
      </c>
      <c r="M54" s="73">
        <f>'C. Schedule 1A - Employed'!M54+'C. Schedule 1B -Contracted'!M54+'C. Schedule 1C - Related Entity'!M54</f>
        <v>0</v>
      </c>
      <c r="N54" s="73">
        <f>'C. Schedule 1A - Employed'!N54+'C. Schedule 1B -Contracted'!N54+'C. Schedule 1C - Related Entity'!N54</f>
        <v>0</v>
      </c>
      <c r="O54" s="287">
        <f>'C. Schedule 1A - Employed'!O54</f>
        <v>0</v>
      </c>
      <c r="P54" s="288">
        <f>SUMIFS('C. Schedule 1A - Employed'!P:P,'C. Schedule 1A - Employed'!$D:$D,$D54)</f>
        <v>0</v>
      </c>
      <c r="Q54" s="288">
        <f>SUMIFS('C. Schedule 1B -Contracted'!O:O,'C. Schedule 1B -Contracted'!$D:$D,$D54)+SUMIFS('C. Schedule 1C - Related Entity'!O:O,'C. Schedule 1C - Related Entity'!$D:$D,$D54)</f>
        <v>0</v>
      </c>
      <c r="R54" s="288">
        <f>SUMIFS('C. Schedule 1A - Employed'!Q:Q,'C. Schedule 1A - Employed'!$D:$D,$D54)+SUMIFS('C. Schedule 1B -Contracted'!$P:$P,'C. Schedule 1B -Contracted'!$D:$D,$D54)+SUMIFS('C. Schedule 1C - Related Entity'!P:P,'C. Schedule 1C - Related Entity'!$D:$D,$D54)</f>
        <v>0</v>
      </c>
      <c r="S54" s="289">
        <f>SUMIFS('C. Schedule 1B -Contracted'!Q:Q,'C. Schedule 1B -Contracted'!$D:$D,$D54)+SUMIFS('C. Schedule 1C - Related Entity'!Q:Q,'C. Schedule 1C - Related Entity'!$D:$D,$D54)</f>
        <v>0</v>
      </c>
      <c r="T54" s="291">
        <f t="shared" si="0"/>
        <v>0</v>
      </c>
      <c r="U54" s="42"/>
      <c r="V54" s="1"/>
      <c r="W54" s="38"/>
      <c r="X54" s="52"/>
      <c r="Y54" s="52"/>
      <c r="Z54" s="52"/>
      <c r="AA54" s="52"/>
      <c r="AB54" s="52"/>
      <c r="AC54" s="52"/>
      <c r="AD54" s="52"/>
      <c r="AE54" s="52"/>
      <c r="AF54" s="52"/>
      <c r="AG54" s="52"/>
      <c r="AH54" s="53"/>
      <c r="AI54" s="53"/>
      <c r="AJ54" s="53"/>
      <c r="AK54" s="53"/>
      <c r="AL54" s="53"/>
      <c r="AM54" s="1"/>
      <c r="AN54" s="38"/>
      <c r="AO54" s="52"/>
      <c r="AP54" s="52"/>
      <c r="AQ54" s="52"/>
      <c r="AR54" s="52"/>
      <c r="AS54" s="52"/>
      <c r="AT54" s="52"/>
      <c r="AU54" s="52"/>
      <c r="AV54" s="52"/>
      <c r="AW54" s="53"/>
      <c r="AX54" s="53"/>
      <c r="AY54" s="53"/>
      <c r="AZ54" s="53"/>
      <c r="BA54" s="53"/>
      <c r="BB54" s="53"/>
      <c r="BC54" s="38"/>
      <c r="BD54" s="52"/>
      <c r="BE54" s="52"/>
      <c r="BF54" s="52"/>
      <c r="BG54" s="52"/>
      <c r="BH54" s="52"/>
      <c r="BI54" s="52"/>
      <c r="BJ54" s="52"/>
      <c r="BK54" s="52"/>
      <c r="BL54" s="52"/>
      <c r="BM54" s="52"/>
      <c r="BN54" s="42"/>
      <c r="BO54" s="42"/>
      <c r="BP54" s="42"/>
    </row>
    <row r="55" spans="2:68">
      <c r="B55" s="3">
        <v>48</v>
      </c>
      <c r="C55" s="3" t="s">
        <v>333</v>
      </c>
      <c r="D55" s="80" t="s">
        <v>159</v>
      </c>
      <c r="E55" s="73">
        <f>'C. Schedule 1A - Employed'!E55+'C. Schedule 1B -Contracted'!E55+'C. Schedule 1C - Related Entity'!E55</f>
        <v>0</v>
      </c>
      <c r="F55" s="73">
        <f>'C. Schedule 1A - Employed'!F55+'C. Schedule 1B -Contracted'!F55+'C. Schedule 1C - Related Entity'!F55</f>
        <v>0</v>
      </c>
      <c r="G55" s="73">
        <f>'C. Schedule 1A - Employed'!G55+'C. Schedule 1B -Contracted'!G55+'C. Schedule 1C - Related Entity'!G55</f>
        <v>0</v>
      </c>
      <c r="H55" s="73">
        <f>'C. Schedule 1A - Employed'!H55+'C. Schedule 1B -Contracted'!H55+'C. Schedule 1C - Related Entity'!H55</f>
        <v>0</v>
      </c>
      <c r="I55" s="73">
        <f>'C. Schedule 1A - Employed'!I55+'C. Schedule 1B -Contracted'!I55+'C. Schedule 1C - Related Entity'!I55</f>
        <v>0</v>
      </c>
      <c r="J55" s="73">
        <f>'C. Schedule 1A - Employed'!J55+'C. Schedule 1B -Contracted'!J55+'C. Schedule 1C - Related Entity'!J55</f>
        <v>0</v>
      </c>
      <c r="K55" s="73">
        <f>'C. Schedule 1A - Employed'!K55+'C. Schedule 1B -Contracted'!K55+'C. Schedule 1C - Related Entity'!K55</f>
        <v>0</v>
      </c>
      <c r="L55" s="73">
        <f>'C. Schedule 1A - Employed'!L55+'C. Schedule 1B -Contracted'!L55+'C. Schedule 1C - Related Entity'!L55</f>
        <v>0</v>
      </c>
      <c r="M55" s="73">
        <f>'C. Schedule 1A - Employed'!M55+'C. Schedule 1B -Contracted'!M55+'C. Schedule 1C - Related Entity'!M55</f>
        <v>0</v>
      </c>
      <c r="N55" s="73">
        <f>'C. Schedule 1A - Employed'!N55+'C. Schedule 1B -Contracted'!N55+'C. Schedule 1C - Related Entity'!N55</f>
        <v>0</v>
      </c>
      <c r="O55" s="287">
        <f>'C. Schedule 1A - Employed'!O55</f>
        <v>0</v>
      </c>
      <c r="P55" s="288">
        <f>SUMIFS('C. Schedule 1A - Employed'!P:P,'C. Schedule 1A - Employed'!$D:$D,$D55)</f>
        <v>0</v>
      </c>
      <c r="Q55" s="288">
        <f>SUMIFS('C. Schedule 1B -Contracted'!O:O,'C. Schedule 1B -Contracted'!$D:$D,$D55)+SUMIFS('C. Schedule 1C - Related Entity'!O:O,'C. Schedule 1C - Related Entity'!$D:$D,$D55)</f>
        <v>0</v>
      </c>
      <c r="R55" s="288">
        <f>SUMIFS('C. Schedule 1A - Employed'!Q:Q,'C. Schedule 1A - Employed'!$D:$D,$D55)+SUMIFS('C. Schedule 1B -Contracted'!$P:$P,'C. Schedule 1B -Contracted'!$D:$D,$D55)+SUMIFS('C. Schedule 1C - Related Entity'!P:P,'C. Schedule 1C - Related Entity'!$D:$D,$D55)</f>
        <v>0</v>
      </c>
      <c r="S55" s="289">
        <f>SUMIFS('C. Schedule 1B -Contracted'!Q:Q,'C. Schedule 1B -Contracted'!$D:$D,$D55)+SUMIFS('C. Schedule 1C - Related Entity'!Q:Q,'C. Schedule 1C - Related Entity'!$D:$D,$D55)</f>
        <v>0</v>
      </c>
      <c r="T55" s="291">
        <f t="shared" si="0"/>
        <v>0</v>
      </c>
      <c r="U55" s="42"/>
      <c r="V55" s="1"/>
      <c r="W55" s="55"/>
      <c r="X55" s="52"/>
      <c r="Y55" s="52"/>
      <c r="Z55" s="52"/>
      <c r="AA55" s="52"/>
      <c r="AB55" s="52"/>
      <c r="AC55" s="52"/>
      <c r="AD55" s="52"/>
      <c r="AE55" s="52"/>
      <c r="AF55" s="52"/>
      <c r="AG55" s="52"/>
      <c r="AH55" s="53"/>
      <c r="AI55" s="53"/>
      <c r="AJ55" s="53"/>
      <c r="AK55" s="53"/>
      <c r="AL55" s="53"/>
      <c r="AM55" s="1"/>
      <c r="AN55" s="55"/>
      <c r="AO55" s="52"/>
      <c r="AP55" s="52"/>
      <c r="AQ55" s="52"/>
      <c r="AR55" s="52"/>
      <c r="AS55" s="52"/>
      <c r="AT55" s="52"/>
      <c r="AU55" s="52"/>
      <c r="AV55" s="52"/>
      <c r="AW55" s="53"/>
      <c r="AX55" s="53"/>
      <c r="AY55" s="53"/>
      <c r="AZ55" s="53"/>
      <c r="BA55" s="53"/>
      <c r="BB55" s="53"/>
      <c r="BC55" s="55"/>
      <c r="BD55" s="52"/>
      <c r="BE55" s="52"/>
      <c r="BF55" s="52"/>
      <c r="BG55" s="52"/>
      <c r="BH55" s="52"/>
      <c r="BI55" s="52"/>
      <c r="BJ55" s="52"/>
      <c r="BK55" s="52"/>
      <c r="BL55" s="52"/>
      <c r="BM55" s="52"/>
      <c r="BN55" s="42"/>
      <c r="BO55" s="42"/>
      <c r="BP55" s="42"/>
    </row>
    <row r="56" spans="2:68" ht="15.75">
      <c r="B56" s="3">
        <v>49</v>
      </c>
      <c r="C56" s="3" t="s">
        <v>333</v>
      </c>
      <c r="D56" s="80" t="s">
        <v>160</v>
      </c>
      <c r="E56" s="73">
        <f>'C. Schedule 1A - Employed'!E56+'C. Schedule 1B -Contracted'!E56+'C. Schedule 1C - Related Entity'!E56</f>
        <v>0</v>
      </c>
      <c r="F56" s="73">
        <f>'C. Schedule 1A - Employed'!F56+'C. Schedule 1B -Contracted'!F56+'C. Schedule 1C - Related Entity'!F56</f>
        <v>0</v>
      </c>
      <c r="G56" s="73">
        <f>'C. Schedule 1A - Employed'!G56+'C. Schedule 1B -Contracted'!G56+'C. Schedule 1C - Related Entity'!G56</f>
        <v>0</v>
      </c>
      <c r="H56" s="73">
        <f>'C. Schedule 1A - Employed'!H56+'C. Schedule 1B -Contracted'!H56+'C. Schedule 1C - Related Entity'!H56</f>
        <v>0</v>
      </c>
      <c r="I56" s="73">
        <f>'C. Schedule 1A - Employed'!I56+'C. Schedule 1B -Contracted'!I56+'C. Schedule 1C - Related Entity'!I56</f>
        <v>0</v>
      </c>
      <c r="J56" s="73">
        <f>'C. Schedule 1A - Employed'!J56+'C. Schedule 1B -Contracted'!J56+'C. Schedule 1C - Related Entity'!J56</f>
        <v>0</v>
      </c>
      <c r="K56" s="73">
        <f>'C. Schedule 1A - Employed'!K56+'C. Schedule 1B -Contracted'!K56+'C. Schedule 1C - Related Entity'!K56</f>
        <v>0</v>
      </c>
      <c r="L56" s="73">
        <f>'C. Schedule 1A - Employed'!L56+'C. Schedule 1B -Contracted'!L56+'C. Schedule 1C - Related Entity'!L56</f>
        <v>0</v>
      </c>
      <c r="M56" s="73">
        <f>'C. Schedule 1A - Employed'!M56+'C. Schedule 1B -Contracted'!M56+'C. Schedule 1C - Related Entity'!M56</f>
        <v>0</v>
      </c>
      <c r="N56" s="73">
        <f>'C. Schedule 1A - Employed'!N56+'C. Schedule 1B -Contracted'!N56+'C. Schedule 1C - Related Entity'!N56</f>
        <v>0</v>
      </c>
      <c r="O56" s="287">
        <f>'C. Schedule 1A - Employed'!O56</f>
        <v>0</v>
      </c>
      <c r="P56" s="288">
        <f>SUMIFS('C. Schedule 1A - Employed'!P:P,'C. Schedule 1A - Employed'!$D:$D,$D56)</f>
        <v>0</v>
      </c>
      <c r="Q56" s="288">
        <f>SUMIFS('C. Schedule 1B -Contracted'!O:O,'C. Schedule 1B -Contracted'!$D:$D,$D56)+SUMIFS('C. Schedule 1C - Related Entity'!O:O,'C. Schedule 1C - Related Entity'!$D:$D,$D56)</f>
        <v>0</v>
      </c>
      <c r="R56" s="288">
        <f>SUMIFS('C. Schedule 1A - Employed'!Q:Q,'C. Schedule 1A - Employed'!$D:$D,$D56)+SUMIFS('C. Schedule 1B -Contracted'!$P:$P,'C. Schedule 1B -Contracted'!$D:$D,$D56)+SUMIFS('C. Schedule 1C - Related Entity'!P:P,'C. Schedule 1C - Related Entity'!$D:$D,$D56)</f>
        <v>0</v>
      </c>
      <c r="S56" s="289">
        <f>SUMIFS('C. Schedule 1B -Contracted'!Q:Q,'C. Schedule 1B -Contracted'!$D:$D,$D56)+SUMIFS('C. Schedule 1C - Related Entity'!Q:Q,'C. Schedule 1C - Related Entity'!$D:$D,$D56)</f>
        <v>0</v>
      </c>
      <c r="T56" s="291">
        <f t="shared" si="0"/>
        <v>0</v>
      </c>
      <c r="U56" s="250"/>
      <c r="V56" s="1"/>
      <c r="W56" s="55"/>
      <c r="X56" s="52"/>
      <c r="Y56" s="52"/>
      <c r="Z56" s="52"/>
      <c r="AA56" s="52"/>
      <c r="AB56" s="52"/>
      <c r="AC56" s="52"/>
      <c r="AD56" s="52"/>
      <c r="AE56" s="52"/>
      <c r="AF56" s="52"/>
      <c r="AG56" s="52"/>
      <c r="AH56" s="53"/>
      <c r="AI56" s="53"/>
      <c r="AJ56" s="53"/>
      <c r="AK56" s="53"/>
      <c r="AL56" s="53"/>
      <c r="AM56" s="1"/>
      <c r="AN56" s="55"/>
      <c r="AO56" s="52"/>
      <c r="AP56" s="52"/>
      <c r="AQ56" s="52"/>
      <c r="AR56" s="52"/>
      <c r="AS56" s="52"/>
      <c r="AT56" s="52"/>
      <c r="AU56" s="52"/>
      <c r="AV56" s="52"/>
      <c r="AW56" s="53"/>
      <c r="AX56" s="53"/>
      <c r="AY56" s="53"/>
      <c r="AZ56" s="53"/>
      <c r="BA56" s="53"/>
      <c r="BB56" s="53"/>
      <c r="BC56" s="55"/>
      <c r="BD56" s="52"/>
      <c r="BE56" s="52"/>
      <c r="BF56" s="52"/>
      <c r="BG56" s="52"/>
      <c r="BH56" s="52"/>
      <c r="BI56" s="52"/>
      <c r="BJ56" s="52"/>
      <c r="BK56" s="52"/>
      <c r="BL56" s="52"/>
      <c r="BM56" s="52"/>
      <c r="BN56" s="42"/>
      <c r="BO56" s="42"/>
      <c r="BP56" s="42"/>
    </row>
    <row r="57" spans="2:68">
      <c r="B57" s="3">
        <v>50</v>
      </c>
      <c r="C57" s="3" t="s">
        <v>333</v>
      </c>
      <c r="D57" s="80" t="s">
        <v>161</v>
      </c>
      <c r="E57" s="73">
        <f>'C. Schedule 1A - Employed'!E57+'C. Schedule 1B -Contracted'!E57+'C. Schedule 1C - Related Entity'!E57</f>
        <v>0</v>
      </c>
      <c r="F57" s="73">
        <f>'C. Schedule 1A - Employed'!F57+'C. Schedule 1B -Contracted'!F57+'C. Schedule 1C - Related Entity'!F57</f>
        <v>0</v>
      </c>
      <c r="G57" s="73">
        <f>'C. Schedule 1A - Employed'!G57+'C. Schedule 1B -Contracted'!G57+'C. Schedule 1C - Related Entity'!G57</f>
        <v>0</v>
      </c>
      <c r="H57" s="73">
        <f>'C. Schedule 1A - Employed'!H57+'C. Schedule 1B -Contracted'!H57+'C. Schedule 1C - Related Entity'!H57</f>
        <v>0</v>
      </c>
      <c r="I57" s="73">
        <f>'C. Schedule 1A - Employed'!I57+'C. Schedule 1B -Contracted'!I57+'C. Schedule 1C - Related Entity'!I57</f>
        <v>0</v>
      </c>
      <c r="J57" s="73">
        <f>'C. Schedule 1A - Employed'!J57+'C. Schedule 1B -Contracted'!J57+'C. Schedule 1C - Related Entity'!J57</f>
        <v>0</v>
      </c>
      <c r="K57" s="73">
        <f>'C. Schedule 1A - Employed'!K57+'C. Schedule 1B -Contracted'!K57+'C. Schedule 1C - Related Entity'!K57</f>
        <v>0</v>
      </c>
      <c r="L57" s="73">
        <f>'C. Schedule 1A - Employed'!L57+'C. Schedule 1B -Contracted'!L57+'C. Schedule 1C - Related Entity'!L57</f>
        <v>0</v>
      </c>
      <c r="M57" s="73">
        <f>'C. Schedule 1A - Employed'!M57+'C. Schedule 1B -Contracted'!M57+'C. Schedule 1C - Related Entity'!M57</f>
        <v>0</v>
      </c>
      <c r="N57" s="73">
        <f>'C. Schedule 1A - Employed'!N57+'C. Schedule 1B -Contracted'!N57+'C. Schedule 1C - Related Entity'!N57</f>
        <v>0</v>
      </c>
      <c r="O57" s="287">
        <f>'C. Schedule 1A - Employed'!O57</f>
        <v>0</v>
      </c>
      <c r="P57" s="288">
        <f>SUMIFS('C. Schedule 1A - Employed'!P:P,'C. Schedule 1A - Employed'!$D:$D,$D57)</f>
        <v>0</v>
      </c>
      <c r="Q57" s="288">
        <f>SUMIFS('C. Schedule 1B -Contracted'!O:O,'C. Schedule 1B -Contracted'!$D:$D,$D57)+SUMIFS('C. Schedule 1C - Related Entity'!O:O,'C. Schedule 1C - Related Entity'!$D:$D,$D57)</f>
        <v>0</v>
      </c>
      <c r="R57" s="288">
        <f>SUMIFS('C. Schedule 1A - Employed'!Q:Q,'C. Schedule 1A - Employed'!$D:$D,$D57)+SUMIFS('C. Schedule 1B -Contracted'!$P:$P,'C. Schedule 1B -Contracted'!$D:$D,$D57)+SUMIFS('C. Schedule 1C - Related Entity'!P:P,'C. Schedule 1C - Related Entity'!$D:$D,$D57)</f>
        <v>0</v>
      </c>
      <c r="S57" s="289">
        <f>SUMIFS('C. Schedule 1B -Contracted'!Q:Q,'C. Schedule 1B -Contracted'!$D:$D,$D57)+SUMIFS('C. Schedule 1C - Related Entity'!Q:Q,'C. Schedule 1C - Related Entity'!$D:$D,$D57)</f>
        <v>0</v>
      </c>
      <c r="T57" s="291">
        <f t="shared" si="0"/>
        <v>0</v>
      </c>
      <c r="U57" s="42"/>
      <c r="V57" s="1"/>
      <c r="W57" s="55"/>
      <c r="X57" s="52"/>
      <c r="Y57" s="52"/>
      <c r="Z57" s="52"/>
      <c r="AA57" s="52"/>
      <c r="AB57" s="52"/>
      <c r="AC57" s="52"/>
      <c r="AD57" s="52"/>
      <c r="AE57" s="52"/>
      <c r="AF57" s="52"/>
      <c r="AG57" s="52"/>
      <c r="AH57" s="53"/>
      <c r="AI57" s="53"/>
      <c r="AJ57" s="53"/>
      <c r="AK57" s="53"/>
      <c r="AL57" s="53"/>
      <c r="AM57" s="1"/>
      <c r="AN57" s="55"/>
      <c r="AO57" s="52"/>
      <c r="AP57" s="52"/>
      <c r="AQ57" s="52"/>
      <c r="AR57" s="52"/>
      <c r="AS57" s="52"/>
      <c r="AT57" s="52"/>
      <c r="AU57" s="52"/>
      <c r="AV57" s="52"/>
      <c r="AW57" s="53"/>
      <c r="AX57" s="53"/>
      <c r="AY57" s="53"/>
      <c r="AZ57" s="53"/>
      <c r="BA57" s="53"/>
      <c r="BB57" s="53"/>
      <c r="BC57" s="55"/>
      <c r="BD57" s="52"/>
      <c r="BE57" s="52"/>
      <c r="BF57" s="52"/>
      <c r="BG57" s="52"/>
      <c r="BH57" s="52"/>
      <c r="BI57" s="52"/>
      <c r="BJ57" s="52"/>
      <c r="BK57" s="52"/>
      <c r="BL57" s="52"/>
      <c r="BM57" s="52"/>
      <c r="BN57" s="42"/>
      <c r="BO57" s="42"/>
      <c r="BP57" s="42"/>
    </row>
    <row r="58" spans="2:68">
      <c r="B58" s="3">
        <v>51</v>
      </c>
      <c r="C58" s="3" t="s">
        <v>333</v>
      </c>
      <c r="D58" s="80" t="s">
        <v>162</v>
      </c>
      <c r="E58" s="73">
        <f>'C. Schedule 1A - Employed'!E58+'C. Schedule 1B -Contracted'!E58+'C. Schedule 1C - Related Entity'!E58</f>
        <v>0</v>
      </c>
      <c r="F58" s="73">
        <f>'C. Schedule 1A - Employed'!F58+'C. Schedule 1B -Contracted'!F58+'C. Schedule 1C - Related Entity'!F58</f>
        <v>0</v>
      </c>
      <c r="G58" s="73">
        <f>'C. Schedule 1A - Employed'!G58+'C. Schedule 1B -Contracted'!G58+'C. Schedule 1C - Related Entity'!G58</f>
        <v>0</v>
      </c>
      <c r="H58" s="73">
        <f>'C. Schedule 1A - Employed'!H58+'C. Schedule 1B -Contracted'!H58+'C. Schedule 1C - Related Entity'!H58</f>
        <v>0</v>
      </c>
      <c r="I58" s="73">
        <f>'C. Schedule 1A - Employed'!I58+'C. Schedule 1B -Contracted'!I58+'C. Schedule 1C - Related Entity'!I58</f>
        <v>0</v>
      </c>
      <c r="J58" s="73">
        <f>'C. Schedule 1A - Employed'!J58+'C. Schedule 1B -Contracted'!J58+'C. Schedule 1C - Related Entity'!J58</f>
        <v>0</v>
      </c>
      <c r="K58" s="73">
        <f>'C. Schedule 1A - Employed'!K58+'C. Schedule 1B -Contracted'!K58+'C. Schedule 1C - Related Entity'!K58</f>
        <v>0</v>
      </c>
      <c r="L58" s="73">
        <f>'C. Schedule 1A - Employed'!L58+'C. Schedule 1B -Contracted'!L58+'C. Schedule 1C - Related Entity'!L58</f>
        <v>0</v>
      </c>
      <c r="M58" s="73">
        <f>'C. Schedule 1A - Employed'!M58+'C. Schedule 1B -Contracted'!M58+'C. Schedule 1C - Related Entity'!M58</f>
        <v>0</v>
      </c>
      <c r="N58" s="73">
        <f>'C. Schedule 1A - Employed'!N58+'C. Schedule 1B -Contracted'!N58+'C. Schedule 1C - Related Entity'!N58</f>
        <v>0</v>
      </c>
      <c r="O58" s="287">
        <f>'C. Schedule 1A - Employed'!O58</f>
        <v>0</v>
      </c>
      <c r="P58" s="288">
        <f>SUMIFS('C. Schedule 1A - Employed'!P:P,'C. Schedule 1A - Employed'!$D:$D,$D58)</f>
        <v>0</v>
      </c>
      <c r="Q58" s="288">
        <f>SUMIFS('C. Schedule 1B -Contracted'!O:O,'C. Schedule 1B -Contracted'!$D:$D,$D58)+SUMIFS('C. Schedule 1C - Related Entity'!O:O,'C. Schedule 1C - Related Entity'!$D:$D,$D58)</f>
        <v>0</v>
      </c>
      <c r="R58" s="288">
        <f>SUMIFS('C. Schedule 1A - Employed'!Q:Q,'C. Schedule 1A - Employed'!$D:$D,$D58)+SUMIFS('C. Schedule 1B -Contracted'!$P:$P,'C. Schedule 1B -Contracted'!$D:$D,$D58)+SUMIFS('C. Schedule 1C - Related Entity'!P:P,'C. Schedule 1C - Related Entity'!$D:$D,$D58)</f>
        <v>0</v>
      </c>
      <c r="S58" s="289">
        <f>SUMIFS('C. Schedule 1B -Contracted'!Q:Q,'C. Schedule 1B -Contracted'!$D:$D,$D58)+SUMIFS('C. Schedule 1C - Related Entity'!Q:Q,'C. Schedule 1C - Related Entity'!$D:$D,$D58)</f>
        <v>0</v>
      </c>
      <c r="T58" s="291">
        <f t="shared" si="0"/>
        <v>0</v>
      </c>
      <c r="U58" s="42"/>
      <c r="V58" s="1"/>
      <c r="W58" s="55"/>
      <c r="X58" s="52"/>
      <c r="Y58" s="52"/>
      <c r="Z58" s="52"/>
      <c r="AA58" s="52"/>
      <c r="AB58" s="52"/>
      <c r="AC58" s="52"/>
      <c r="AD58" s="52"/>
      <c r="AE58" s="52"/>
      <c r="AF58" s="52"/>
      <c r="AG58" s="52"/>
      <c r="AH58" s="53"/>
      <c r="AI58" s="53"/>
      <c r="AJ58" s="53"/>
      <c r="AK58" s="53"/>
      <c r="AL58" s="53"/>
      <c r="AM58" s="1"/>
      <c r="AN58" s="55"/>
      <c r="AO58" s="52"/>
      <c r="AP58" s="52"/>
      <c r="AQ58" s="52"/>
      <c r="AR58" s="52"/>
      <c r="AS58" s="52"/>
      <c r="AT58" s="52"/>
      <c r="AU58" s="52"/>
      <c r="AV58" s="52"/>
      <c r="AW58" s="53"/>
      <c r="AX58" s="53"/>
      <c r="AY58" s="53"/>
      <c r="AZ58" s="53"/>
      <c r="BA58" s="53"/>
      <c r="BB58" s="53"/>
      <c r="BC58" s="55"/>
      <c r="BD58" s="52"/>
      <c r="BE58" s="52"/>
      <c r="BF58" s="52"/>
      <c r="BG58" s="52"/>
      <c r="BH58" s="52"/>
      <c r="BI58" s="52"/>
      <c r="BJ58" s="52"/>
      <c r="BK58" s="52"/>
      <c r="BL58" s="52"/>
      <c r="BM58" s="52"/>
      <c r="BN58" s="42"/>
      <c r="BO58" s="42"/>
      <c r="BP58" s="42"/>
    </row>
    <row r="59" spans="2:68">
      <c r="B59" s="3">
        <v>52</v>
      </c>
      <c r="C59" s="3" t="s">
        <v>333</v>
      </c>
      <c r="D59" s="80" t="s">
        <v>163</v>
      </c>
      <c r="E59" s="73">
        <f>'C. Schedule 1A - Employed'!E59+'C. Schedule 1B -Contracted'!E59+'C. Schedule 1C - Related Entity'!E59</f>
        <v>0</v>
      </c>
      <c r="F59" s="73">
        <f>'C. Schedule 1A - Employed'!F59+'C. Schedule 1B -Contracted'!F59+'C. Schedule 1C - Related Entity'!F59</f>
        <v>0</v>
      </c>
      <c r="G59" s="73">
        <f>'C. Schedule 1A - Employed'!G59+'C. Schedule 1B -Contracted'!G59+'C. Schedule 1C - Related Entity'!G59</f>
        <v>0</v>
      </c>
      <c r="H59" s="73">
        <f>'C. Schedule 1A - Employed'!H59+'C. Schedule 1B -Contracted'!H59+'C. Schedule 1C - Related Entity'!H59</f>
        <v>0</v>
      </c>
      <c r="I59" s="73">
        <f>'C. Schedule 1A - Employed'!I59+'C. Schedule 1B -Contracted'!I59+'C. Schedule 1C - Related Entity'!I59</f>
        <v>0</v>
      </c>
      <c r="J59" s="73">
        <f>'C. Schedule 1A - Employed'!J59+'C. Schedule 1B -Contracted'!J59+'C. Schedule 1C - Related Entity'!J59</f>
        <v>0</v>
      </c>
      <c r="K59" s="73">
        <f>'C. Schedule 1A - Employed'!K59+'C. Schedule 1B -Contracted'!K59+'C. Schedule 1C - Related Entity'!K59</f>
        <v>0</v>
      </c>
      <c r="L59" s="73">
        <f>'C. Schedule 1A - Employed'!L59+'C. Schedule 1B -Contracted'!L59+'C. Schedule 1C - Related Entity'!L59</f>
        <v>0</v>
      </c>
      <c r="M59" s="73">
        <f>'C. Schedule 1A - Employed'!M59+'C. Schedule 1B -Contracted'!M59+'C. Schedule 1C - Related Entity'!M59</f>
        <v>0</v>
      </c>
      <c r="N59" s="73">
        <f>'C. Schedule 1A - Employed'!N59+'C. Schedule 1B -Contracted'!N59+'C. Schedule 1C - Related Entity'!N59</f>
        <v>0</v>
      </c>
      <c r="O59" s="287">
        <f>'C. Schedule 1A - Employed'!O59</f>
        <v>0</v>
      </c>
      <c r="P59" s="288">
        <f>SUMIFS('C. Schedule 1A - Employed'!P:P,'C. Schedule 1A - Employed'!$D:$D,$D59)</f>
        <v>0</v>
      </c>
      <c r="Q59" s="288">
        <f>SUMIFS('C. Schedule 1B -Contracted'!O:O,'C. Schedule 1B -Contracted'!$D:$D,$D59)+SUMIFS('C. Schedule 1C - Related Entity'!O:O,'C. Schedule 1C - Related Entity'!$D:$D,$D59)</f>
        <v>0</v>
      </c>
      <c r="R59" s="288">
        <f>SUMIFS('C. Schedule 1A - Employed'!Q:Q,'C. Schedule 1A - Employed'!$D:$D,$D59)+SUMIFS('C. Schedule 1B -Contracted'!$P:$P,'C. Schedule 1B -Contracted'!$D:$D,$D59)+SUMIFS('C. Schedule 1C - Related Entity'!P:P,'C. Schedule 1C - Related Entity'!$D:$D,$D59)</f>
        <v>0</v>
      </c>
      <c r="S59" s="289">
        <f>SUMIFS('C. Schedule 1B -Contracted'!Q:Q,'C. Schedule 1B -Contracted'!$D:$D,$D59)+SUMIFS('C. Schedule 1C - Related Entity'!Q:Q,'C. Schedule 1C - Related Entity'!$D:$D,$D59)</f>
        <v>0</v>
      </c>
      <c r="T59" s="291">
        <f t="shared" si="0"/>
        <v>0</v>
      </c>
      <c r="U59" s="42"/>
      <c r="V59" s="1"/>
      <c r="W59" s="55"/>
      <c r="X59" s="52"/>
      <c r="Y59" s="52"/>
      <c r="Z59" s="52"/>
      <c r="AA59" s="52"/>
      <c r="AB59" s="52"/>
      <c r="AC59" s="52"/>
      <c r="AD59" s="52"/>
      <c r="AE59" s="52"/>
      <c r="AF59" s="52"/>
      <c r="AG59" s="52"/>
      <c r="AH59" s="53"/>
      <c r="AI59" s="53"/>
      <c r="AJ59" s="53"/>
      <c r="AK59" s="53"/>
      <c r="AL59" s="53"/>
      <c r="AM59" s="1"/>
      <c r="AN59" s="55"/>
      <c r="AO59" s="52"/>
      <c r="AP59" s="52"/>
      <c r="AQ59" s="52"/>
      <c r="AR59" s="52"/>
      <c r="AS59" s="52"/>
      <c r="AT59" s="52"/>
      <c r="AU59" s="52"/>
      <c r="AV59" s="52"/>
      <c r="AW59" s="53"/>
      <c r="AX59" s="53"/>
      <c r="AY59" s="53"/>
      <c r="AZ59" s="53"/>
      <c r="BA59" s="53"/>
      <c r="BB59" s="53"/>
      <c r="BC59" s="55"/>
      <c r="BD59" s="52"/>
      <c r="BE59" s="52"/>
      <c r="BF59" s="52"/>
      <c r="BG59" s="52"/>
      <c r="BH59" s="52"/>
      <c r="BI59" s="52"/>
      <c r="BJ59" s="52"/>
      <c r="BK59" s="52"/>
      <c r="BL59" s="52"/>
      <c r="BM59" s="52"/>
      <c r="BN59" s="42"/>
      <c r="BO59" s="42"/>
      <c r="BP59" s="42"/>
    </row>
    <row r="60" spans="2:68">
      <c r="B60" s="3">
        <v>53</v>
      </c>
      <c r="C60" s="3" t="s">
        <v>334</v>
      </c>
      <c r="D60" s="80" t="s">
        <v>164</v>
      </c>
      <c r="E60" s="73">
        <f>'C. Schedule 1A - Employed'!E60+'C. Schedule 1B -Contracted'!E60+'C. Schedule 1C - Related Entity'!E60</f>
        <v>0</v>
      </c>
      <c r="F60" s="73">
        <f>'C. Schedule 1A - Employed'!F60+'C. Schedule 1B -Contracted'!F60+'C. Schedule 1C - Related Entity'!F60</f>
        <v>0</v>
      </c>
      <c r="G60" s="73">
        <f>'C. Schedule 1A - Employed'!G60+'C. Schedule 1B -Contracted'!G60+'C. Schedule 1C - Related Entity'!G60</f>
        <v>0</v>
      </c>
      <c r="H60" s="73">
        <f>'C. Schedule 1A - Employed'!H60+'C. Schedule 1B -Contracted'!H60+'C. Schedule 1C - Related Entity'!H60</f>
        <v>0</v>
      </c>
      <c r="I60" s="73">
        <f>'C. Schedule 1A - Employed'!I60+'C. Schedule 1B -Contracted'!I60+'C. Schedule 1C - Related Entity'!I60</f>
        <v>0</v>
      </c>
      <c r="J60" s="73">
        <f>'C. Schedule 1A - Employed'!J60+'C. Schedule 1B -Contracted'!J60+'C. Schedule 1C - Related Entity'!J60</f>
        <v>0</v>
      </c>
      <c r="K60" s="73">
        <f>'C. Schedule 1A - Employed'!K60+'C. Schedule 1B -Contracted'!K60+'C. Schedule 1C - Related Entity'!K60</f>
        <v>0</v>
      </c>
      <c r="L60" s="73">
        <f>'C. Schedule 1A - Employed'!L60+'C. Schedule 1B -Contracted'!L60+'C. Schedule 1C - Related Entity'!L60</f>
        <v>0</v>
      </c>
      <c r="M60" s="73">
        <f>'C. Schedule 1A - Employed'!M60+'C. Schedule 1B -Contracted'!M60+'C. Schedule 1C - Related Entity'!M60</f>
        <v>0</v>
      </c>
      <c r="N60" s="73">
        <f>'C. Schedule 1A - Employed'!N60+'C. Schedule 1B -Contracted'!N60+'C. Schedule 1C - Related Entity'!N60</f>
        <v>0</v>
      </c>
      <c r="O60" s="287">
        <f>'C. Schedule 1A - Employed'!O60</f>
        <v>0</v>
      </c>
      <c r="P60" s="288">
        <f>SUMIFS('C. Schedule 1A - Employed'!P:P,'C. Schedule 1A - Employed'!$D:$D,$D60)</f>
        <v>0</v>
      </c>
      <c r="Q60" s="288">
        <f>SUMIFS('C. Schedule 1B -Contracted'!O:O,'C. Schedule 1B -Contracted'!$D:$D,$D60)+SUMIFS('C. Schedule 1C - Related Entity'!O:O,'C. Schedule 1C - Related Entity'!$D:$D,$D60)</f>
        <v>0</v>
      </c>
      <c r="R60" s="288">
        <f>SUMIFS('C. Schedule 1A - Employed'!Q:Q,'C. Schedule 1A - Employed'!$D:$D,$D60)+SUMIFS('C. Schedule 1B -Contracted'!$P:$P,'C. Schedule 1B -Contracted'!$D:$D,$D60)+SUMIFS('C. Schedule 1C - Related Entity'!P:P,'C. Schedule 1C - Related Entity'!$D:$D,$D60)</f>
        <v>0</v>
      </c>
      <c r="S60" s="289">
        <f>SUMIFS('C. Schedule 1B -Contracted'!Q:Q,'C. Schedule 1B -Contracted'!$D:$D,$D60)+SUMIFS('C. Schedule 1C - Related Entity'!Q:Q,'C. Schedule 1C - Related Entity'!$D:$D,$D60)</f>
        <v>0</v>
      </c>
      <c r="T60" s="291">
        <f t="shared" si="0"/>
        <v>0</v>
      </c>
      <c r="U60" s="42"/>
      <c r="V60" s="1"/>
      <c r="W60" s="55"/>
      <c r="X60" s="52"/>
      <c r="Y60" s="52"/>
      <c r="Z60" s="52"/>
      <c r="AA60" s="52"/>
      <c r="AB60" s="52"/>
      <c r="AC60" s="52"/>
      <c r="AD60" s="52"/>
      <c r="AE60" s="52"/>
      <c r="AF60" s="52"/>
      <c r="AG60" s="52"/>
      <c r="AH60" s="53"/>
      <c r="AI60" s="53"/>
      <c r="AJ60" s="53"/>
      <c r="AK60" s="53"/>
      <c r="AL60" s="53"/>
      <c r="AM60" s="1"/>
      <c r="AN60" s="55"/>
      <c r="AO60" s="52"/>
      <c r="AP60" s="52"/>
      <c r="AQ60" s="52"/>
      <c r="AR60" s="52"/>
      <c r="AS60" s="52"/>
      <c r="AT60" s="52"/>
      <c r="AU60" s="52"/>
      <c r="AV60" s="52"/>
      <c r="AW60" s="53"/>
      <c r="AX60" s="53"/>
      <c r="AY60" s="53"/>
      <c r="AZ60" s="53"/>
      <c r="BA60" s="53"/>
      <c r="BB60" s="53"/>
      <c r="BC60" s="55"/>
      <c r="BD60" s="52"/>
      <c r="BE60" s="52"/>
      <c r="BF60" s="52"/>
      <c r="BG60" s="52"/>
      <c r="BH60" s="52"/>
      <c r="BI60" s="52"/>
      <c r="BJ60" s="52"/>
      <c r="BK60" s="52"/>
      <c r="BL60" s="52"/>
      <c r="BM60" s="52"/>
      <c r="BN60" s="42"/>
      <c r="BO60" s="42"/>
      <c r="BP60" s="42"/>
    </row>
    <row r="61" spans="2:68">
      <c r="B61" s="3">
        <v>54</v>
      </c>
      <c r="C61" s="3" t="s">
        <v>333</v>
      </c>
      <c r="D61" s="80" t="s">
        <v>165</v>
      </c>
      <c r="E61" s="73">
        <f>'C. Schedule 1A - Employed'!E61+'C. Schedule 1B -Contracted'!E61+'C. Schedule 1C - Related Entity'!E61</f>
        <v>0</v>
      </c>
      <c r="F61" s="73">
        <f>'C. Schedule 1A - Employed'!F61+'C. Schedule 1B -Contracted'!F61+'C. Schedule 1C - Related Entity'!F61</f>
        <v>0</v>
      </c>
      <c r="G61" s="73">
        <f>'C. Schedule 1A - Employed'!G61+'C. Schedule 1B -Contracted'!G61+'C. Schedule 1C - Related Entity'!G61</f>
        <v>0</v>
      </c>
      <c r="H61" s="73">
        <f>'C. Schedule 1A - Employed'!H61+'C. Schedule 1B -Contracted'!H61+'C. Schedule 1C - Related Entity'!H61</f>
        <v>0</v>
      </c>
      <c r="I61" s="73">
        <f>'C. Schedule 1A - Employed'!I61+'C. Schedule 1B -Contracted'!I61+'C. Schedule 1C - Related Entity'!I61</f>
        <v>0</v>
      </c>
      <c r="J61" s="73">
        <f>'C. Schedule 1A - Employed'!J61+'C. Schedule 1B -Contracted'!J61+'C. Schedule 1C - Related Entity'!J61</f>
        <v>0</v>
      </c>
      <c r="K61" s="73">
        <f>'C. Schedule 1A - Employed'!K61+'C. Schedule 1B -Contracted'!K61+'C. Schedule 1C - Related Entity'!K61</f>
        <v>0</v>
      </c>
      <c r="L61" s="73">
        <f>'C. Schedule 1A - Employed'!L61+'C. Schedule 1B -Contracted'!L61+'C. Schedule 1C - Related Entity'!L61</f>
        <v>0</v>
      </c>
      <c r="M61" s="73">
        <f>'C. Schedule 1A - Employed'!M61+'C. Schedule 1B -Contracted'!M61+'C. Schedule 1C - Related Entity'!M61</f>
        <v>0</v>
      </c>
      <c r="N61" s="73">
        <f>'C. Schedule 1A - Employed'!N61+'C. Schedule 1B -Contracted'!N61+'C. Schedule 1C - Related Entity'!N61</f>
        <v>0</v>
      </c>
      <c r="O61" s="287">
        <f>'C. Schedule 1A - Employed'!O61</f>
        <v>0</v>
      </c>
      <c r="P61" s="288">
        <f>SUMIFS('C. Schedule 1A - Employed'!P:P,'C. Schedule 1A - Employed'!$D:$D,$D61)</f>
        <v>0</v>
      </c>
      <c r="Q61" s="288">
        <f>SUMIFS('C. Schedule 1B -Contracted'!O:O,'C. Schedule 1B -Contracted'!$D:$D,$D61)+SUMIFS('C. Schedule 1C - Related Entity'!O:O,'C. Schedule 1C - Related Entity'!$D:$D,$D61)</f>
        <v>0</v>
      </c>
      <c r="R61" s="288">
        <f>SUMIFS('C. Schedule 1A - Employed'!Q:Q,'C. Schedule 1A - Employed'!$D:$D,$D61)+SUMIFS('C. Schedule 1B -Contracted'!$P:$P,'C. Schedule 1B -Contracted'!$D:$D,$D61)+SUMIFS('C. Schedule 1C - Related Entity'!P:P,'C. Schedule 1C - Related Entity'!$D:$D,$D61)</f>
        <v>0</v>
      </c>
      <c r="S61" s="289">
        <f>SUMIFS('C. Schedule 1B -Contracted'!Q:Q,'C. Schedule 1B -Contracted'!$D:$D,$D61)+SUMIFS('C. Schedule 1C - Related Entity'!Q:Q,'C. Schedule 1C - Related Entity'!$D:$D,$D61)</f>
        <v>0</v>
      </c>
      <c r="T61" s="291">
        <f t="shared" si="0"/>
        <v>0</v>
      </c>
      <c r="U61" s="42"/>
      <c r="V61" s="1"/>
      <c r="W61" s="55"/>
      <c r="X61" s="52"/>
      <c r="Y61" s="52"/>
      <c r="Z61" s="52"/>
      <c r="AA61" s="52"/>
      <c r="AB61" s="52"/>
      <c r="AC61" s="52"/>
      <c r="AD61" s="52"/>
      <c r="AE61" s="52"/>
      <c r="AF61" s="52"/>
      <c r="AG61" s="52"/>
      <c r="AH61" s="53"/>
      <c r="AI61" s="53"/>
      <c r="AJ61" s="53"/>
      <c r="AK61" s="53"/>
      <c r="AL61" s="53"/>
      <c r="AM61" s="1"/>
      <c r="AN61" s="55"/>
      <c r="AO61" s="52"/>
      <c r="AP61" s="52"/>
      <c r="AQ61" s="52"/>
      <c r="AR61" s="52"/>
      <c r="AS61" s="52"/>
      <c r="AT61" s="52"/>
      <c r="AU61" s="52"/>
      <c r="AV61" s="52"/>
      <c r="AW61" s="53"/>
      <c r="AX61" s="53"/>
      <c r="AY61" s="53"/>
      <c r="AZ61" s="53"/>
      <c r="BA61" s="53"/>
      <c r="BB61" s="53"/>
      <c r="BC61" s="55"/>
      <c r="BD61" s="52"/>
      <c r="BE61" s="52"/>
      <c r="BF61" s="52"/>
      <c r="BG61" s="52"/>
      <c r="BH61" s="52"/>
      <c r="BI61" s="52"/>
      <c r="BJ61" s="52"/>
      <c r="BK61" s="52"/>
      <c r="BL61" s="52"/>
      <c r="BM61" s="52"/>
      <c r="BN61" s="42"/>
      <c r="BO61" s="42"/>
      <c r="BP61" s="42"/>
    </row>
    <row r="62" spans="2:68">
      <c r="B62" s="3">
        <v>55</v>
      </c>
      <c r="C62" s="3" t="s">
        <v>333</v>
      </c>
      <c r="D62" s="80" t="s">
        <v>166</v>
      </c>
      <c r="E62" s="73">
        <f>'C. Schedule 1A - Employed'!E62+'C. Schedule 1B -Contracted'!E62+'C. Schedule 1C - Related Entity'!E62</f>
        <v>0</v>
      </c>
      <c r="F62" s="73">
        <f>'C. Schedule 1A - Employed'!F62+'C. Schedule 1B -Contracted'!F62+'C. Schedule 1C - Related Entity'!F62</f>
        <v>0</v>
      </c>
      <c r="G62" s="73">
        <f>'C. Schedule 1A - Employed'!G62+'C. Schedule 1B -Contracted'!G62+'C. Schedule 1C - Related Entity'!G62</f>
        <v>0</v>
      </c>
      <c r="H62" s="73">
        <f>'C. Schedule 1A - Employed'!H62+'C. Schedule 1B -Contracted'!H62+'C. Schedule 1C - Related Entity'!H62</f>
        <v>0</v>
      </c>
      <c r="I62" s="73">
        <f>'C. Schedule 1A - Employed'!I62+'C. Schedule 1B -Contracted'!I62+'C. Schedule 1C - Related Entity'!I62</f>
        <v>0</v>
      </c>
      <c r="J62" s="73">
        <f>'C. Schedule 1A - Employed'!J62+'C. Schedule 1B -Contracted'!J62+'C. Schedule 1C - Related Entity'!J62</f>
        <v>0</v>
      </c>
      <c r="K62" s="73">
        <f>'C. Schedule 1A - Employed'!K62+'C. Schedule 1B -Contracted'!K62+'C. Schedule 1C - Related Entity'!K62</f>
        <v>0</v>
      </c>
      <c r="L62" s="73">
        <f>'C. Schedule 1A - Employed'!L62+'C. Schedule 1B -Contracted'!L62+'C. Schedule 1C - Related Entity'!L62</f>
        <v>0</v>
      </c>
      <c r="M62" s="73">
        <f>'C. Schedule 1A - Employed'!M62+'C. Schedule 1B -Contracted'!M62+'C. Schedule 1C - Related Entity'!M62</f>
        <v>0</v>
      </c>
      <c r="N62" s="73">
        <f>'C. Schedule 1A - Employed'!N62+'C. Schedule 1B -Contracted'!N62+'C. Schedule 1C - Related Entity'!N62</f>
        <v>0</v>
      </c>
      <c r="O62" s="287">
        <f>'C. Schedule 1A - Employed'!O62</f>
        <v>0</v>
      </c>
      <c r="P62" s="288">
        <f>SUMIFS('C. Schedule 1A - Employed'!P:P,'C. Schedule 1A - Employed'!$D:$D,$D62)</f>
        <v>0</v>
      </c>
      <c r="Q62" s="288">
        <f>SUMIFS('C. Schedule 1B -Contracted'!O:O,'C. Schedule 1B -Contracted'!$D:$D,$D62)+SUMIFS('C. Schedule 1C - Related Entity'!O:O,'C. Schedule 1C - Related Entity'!$D:$D,$D62)</f>
        <v>0</v>
      </c>
      <c r="R62" s="288">
        <f>SUMIFS('C. Schedule 1A - Employed'!Q:Q,'C. Schedule 1A - Employed'!$D:$D,$D62)+SUMIFS('C. Schedule 1B -Contracted'!$P:$P,'C. Schedule 1B -Contracted'!$D:$D,$D62)+SUMIFS('C. Schedule 1C - Related Entity'!P:P,'C. Schedule 1C - Related Entity'!$D:$D,$D62)</f>
        <v>0</v>
      </c>
      <c r="S62" s="289">
        <f>SUMIFS('C. Schedule 1B -Contracted'!Q:Q,'C. Schedule 1B -Contracted'!$D:$D,$D62)+SUMIFS('C. Schedule 1C - Related Entity'!Q:Q,'C. Schedule 1C - Related Entity'!$D:$D,$D62)</f>
        <v>0</v>
      </c>
      <c r="T62" s="291">
        <f t="shared" si="0"/>
        <v>0</v>
      </c>
      <c r="U62" s="42"/>
      <c r="V62" s="1"/>
      <c r="W62" s="55"/>
      <c r="X62" s="52"/>
      <c r="Y62" s="52"/>
      <c r="Z62" s="52"/>
      <c r="AA62" s="52"/>
      <c r="AB62" s="52"/>
      <c r="AC62" s="52"/>
      <c r="AD62" s="52"/>
      <c r="AE62" s="52"/>
      <c r="AF62" s="52"/>
      <c r="AG62" s="52"/>
      <c r="AH62" s="53"/>
      <c r="AI62" s="53"/>
      <c r="AJ62" s="53"/>
      <c r="AK62" s="53"/>
      <c r="AL62" s="53"/>
      <c r="AM62" s="1"/>
      <c r="AN62" s="55"/>
      <c r="AO62" s="52"/>
      <c r="AP62" s="52"/>
      <c r="AQ62" s="52"/>
      <c r="AR62" s="52"/>
      <c r="AS62" s="52"/>
      <c r="AT62" s="52"/>
      <c r="AU62" s="52"/>
      <c r="AV62" s="52"/>
      <c r="AW62" s="53"/>
      <c r="AX62" s="53"/>
      <c r="AY62" s="53"/>
      <c r="AZ62" s="53"/>
      <c r="BA62" s="53"/>
      <c r="BB62" s="53"/>
      <c r="BC62" s="55"/>
      <c r="BD62" s="52"/>
      <c r="BE62" s="52"/>
      <c r="BF62" s="52"/>
      <c r="BG62" s="52"/>
      <c r="BH62" s="52"/>
      <c r="BI62" s="52"/>
      <c r="BJ62" s="52"/>
      <c r="BK62" s="52"/>
      <c r="BL62" s="52"/>
      <c r="BM62" s="52"/>
      <c r="BN62" s="42"/>
      <c r="BO62" s="42"/>
      <c r="BP62" s="42"/>
    </row>
    <row r="63" spans="2:68">
      <c r="B63" s="3">
        <v>56</v>
      </c>
      <c r="C63" s="3" t="s">
        <v>333</v>
      </c>
      <c r="D63" s="80" t="s">
        <v>167</v>
      </c>
      <c r="E63" s="73">
        <f>'C. Schedule 1A - Employed'!E63+'C. Schedule 1B -Contracted'!E63+'C. Schedule 1C - Related Entity'!E63</f>
        <v>0</v>
      </c>
      <c r="F63" s="73">
        <f>'C. Schedule 1A - Employed'!F63+'C. Schedule 1B -Contracted'!F63+'C. Schedule 1C - Related Entity'!F63</f>
        <v>0</v>
      </c>
      <c r="G63" s="73">
        <f>'C. Schedule 1A - Employed'!G63+'C. Schedule 1B -Contracted'!G63+'C. Schedule 1C - Related Entity'!G63</f>
        <v>0</v>
      </c>
      <c r="H63" s="73">
        <f>'C. Schedule 1A - Employed'!H63+'C. Schedule 1B -Contracted'!H63+'C. Schedule 1C - Related Entity'!H63</f>
        <v>0</v>
      </c>
      <c r="I63" s="73">
        <f>'C. Schedule 1A - Employed'!I63+'C. Schedule 1B -Contracted'!I63+'C. Schedule 1C - Related Entity'!I63</f>
        <v>0</v>
      </c>
      <c r="J63" s="73">
        <f>'C. Schedule 1A - Employed'!J63+'C. Schedule 1B -Contracted'!J63+'C. Schedule 1C - Related Entity'!J63</f>
        <v>0</v>
      </c>
      <c r="K63" s="73">
        <f>'C. Schedule 1A - Employed'!K63+'C. Schedule 1B -Contracted'!K63+'C. Schedule 1C - Related Entity'!K63</f>
        <v>0</v>
      </c>
      <c r="L63" s="73">
        <f>'C. Schedule 1A - Employed'!L63+'C. Schedule 1B -Contracted'!L63+'C. Schedule 1C - Related Entity'!L63</f>
        <v>0</v>
      </c>
      <c r="M63" s="73">
        <f>'C. Schedule 1A - Employed'!M63+'C. Schedule 1B -Contracted'!M63+'C. Schedule 1C - Related Entity'!M63</f>
        <v>0</v>
      </c>
      <c r="N63" s="73">
        <f>'C. Schedule 1A - Employed'!N63+'C. Schedule 1B -Contracted'!N63+'C. Schedule 1C - Related Entity'!N63</f>
        <v>0</v>
      </c>
      <c r="O63" s="287">
        <f>'C. Schedule 1A - Employed'!O63</f>
        <v>0</v>
      </c>
      <c r="P63" s="288">
        <f>SUMIFS('C. Schedule 1A - Employed'!P:P,'C. Schedule 1A - Employed'!$D:$D,$D63)</f>
        <v>0</v>
      </c>
      <c r="Q63" s="288">
        <f>SUMIFS('C. Schedule 1B -Contracted'!O:O,'C. Schedule 1B -Contracted'!$D:$D,$D63)+SUMIFS('C. Schedule 1C - Related Entity'!O:O,'C. Schedule 1C - Related Entity'!$D:$D,$D63)</f>
        <v>0</v>
      </c>
      <c r="R63" s="288">
        <f>SUMIFS('C. Schedule 1A - Employed'!Q:Q,'C. Schedule 1A - Employed'!$D:$D,$D63)+SUMIFS('C. Schedule 1B -Contracted'!$P:$P,'C. Schedule 1B -Contracted'!$D:$D,$D63)+SUMIFS('C. Schedule 1C - Related Entity'!P:P,'C. Schedule 1C - Related Entity'!$D:$D,$D63)</f>
        <v>0</v>
      </c>
      <c r="S63" s="289">
        <f>SUMIFS('C. Schedule 1B -Contracted'!Q:Q,'C. Schedule 1B -Contracted'!$D:$D,$D63)+SUMIFS('C. Schedule 1C - Related Entity'!Q:Q,'C. Schedule 1C - Related Entity'!$D:$D,$D63)</f>
        <v>0</v>
      </c>
      <c r="T63" s="291">
        <f t="shared" si="0"/>
        <v>0</v>
      </c>
      <c r="U63" s="42"/>
      <c r="V63" s="1"/>
      <c r="W63" s="55"/>
      <c r="X63" s="52"/>
      <c r="Y63" s="52"/>
      <c r="Z63" s="52"/>
      <c r="AA63" s="52"/>
      <c r="AB63" s="52"/>
      <c r="AC63" s="52"/>
      <c r="AD63" s="52"/>
      <c r="AE63" s="52"/>
      <c r="AF63" s="52"/>
      <c r="AG63" s="52"/>
      <c r="AH63" s="53"/>
      <c r="AI63" s="53"/>
      <c r="AJ63" s="53"/>
      <c r="AK63" s="53"/>
      <c r="AL63" s="53"/>
      <c r="AM63" s="1"/>
      <c r="AN63" s="55"/>
      <c r="AO63" s="52"/>
      <c r="AP63" s="52"/>
      <c r="AQ63" s="52"/>
      <c r="AR63" s="52"/>
      <c r="AS63" s="52"/>
      <c r="AT63" s="52"/>
      <c r="AU63" s="52"/>
      <c r="AV63" s="52"/>
      <c r="AW63" s="53"/>
      <c r="AX63" s="53"/>
      <c r="AY63" s="53"/>
      <c r="AZ63" s="53"/>
      <c r="BA63" s="53"/>
      <c r="BB63" s="53"/>
      <c r="BC63" s="55"/>
      <c r="BD63" s="52"/>
      <c r="BE63" s="52"/>
      <c r="BF63" s="52"/>
      <c r="BG63" s="52"/>
      <c r="BH63" s="52"/>
      <c r="BI63" s="52"/>
      <c r="BJ63" s="52"/>
      <c r="BK63" s="52"/>
      <c r="BL63" s="52"/>
      <c r="BM63" s="52"/>
      <c r="BN63" s="42"/>
      <c r="BO63" s="42"/>
      <c r="BP63" s="42"/>
    </row>
    <row r="64" spans="2:68">
      <c r="B64" s="3">
        <v>57</v>
      </c>
      <c r="C64" s="3" t="s">
        <v>333</v>
      </c>
      <c r="D64" s="80" t="s">
        <v>168</v>
      </c>
      <c r="E64" s="73">
        <f>'C. Schedule 1A - Employed'!E64+'C. Schedule 1B -Contracted'!E64+'C. Schedule 1C - Related Entity'!E64</f>
        <v>0</v>
      </c>
      <c r="F64" s="73">
        <f>'C. Schedule 1A - Employed'!F64+'C. Schedule 1B -Contracted'!F64+'C. Schedule 1C - Related Entity'!F64</f>
        <v>0</v>
      </c>
      <c r="G64" s="73">
        <f>'C. Schedule 1A - Employed'!G64+'C. Schedule 1B -Contracted'!G64+'C. Schedule 1C - Related Entity'!G64</f>
        <v>0</v>
      </c>
      <c r="H64" s="73">
        <f>'C. Schedule 1A - Employed'!H64+'C. Schedule 1B -Contracted'!H64+'C. Schedule 1C - Related Entity'!H64</f>
        <v>0</v>
      </c>
      <c r="I64" s="73">
        <f>'C. Schedule 1A - Employed'!I64+'C. Schedule 1B -Contracted'!I64+'C. Schedule 1C - Related Entity'!I64</f>
        <v>0</v>
      </c>
      <c r="J64" s="73">
        <f>'C. Schedule 1A - Employed'!J64+'C. Schedule 1B -Contracted'!J64+'C. Schedule 1C - Related Entity'!J64</f>
        <v>0</v>
      </c>
      <c r="K64" s="73">
        <f>'C. Schedule 1A - Employed'!K64+'C. Schedule 1B -Contracted'!K64+'C. Schedule 1C - Related Entity'!K64</f>
        <v>0</v>
      </c>
      <c r="L64" s="73">
        <f>'C. Schedule 1A - Employed'!L64+'C. Schedule 1B -Contracted'!L64+'C. Schedule 1C - Related Entity'!L64</f>
        <v>0</v>
      </c>
      <c r="M64" s="73">
        <f>'C. Schedule 1A - Employed'!M64+'C. Schedule 1B -Contracted'!M64+'C. Schedule 1C - Related Entity'!M64</f>
        <v>0</v>
      </c>
      <c r="N64" s="73">
        <f>'C. Schedule 1A - Employed'!N64+'C. Schedule 1B -Contracted'!N64+'C. Schedule 1C - Related Entity'!N64</f>
        <v>0</v>
      </c>
      <c r="O64" s="287">
        <f>'C. Schedule 1A - Employed'!O64</f>
        <v>0</v>
      </c>
      <c r="P64" s="288">
        <f>SUMIFS('C. Schedule 1A - Employed'!P:P,'C. Schedule 1A - Employed'!$D:$D,$D64)</f>
        <v>0</v>
      </c>
      <c r="Q64" s="288">
        <f>SUMIFS('C. Schedule 1B -Contracted'!O:O,'C. Schedule 1B -Contracted'!$D:$D,$D64)+SUMIFS('C. Schedule 1C - Related Entity'!O:O,'C. Schedule 1C - Related Entity'!$D:$D,$D64)</f>
        <v>0</v>
      </c>
      <c r="R64" s="288">
        <f>SUMIFS('C. Schedule 1A - Employed'!Q:Q,'C. Schedule 1A - Employed'!$D:$D,$D64)+SUMIFS('C. Schedule 1B -Contracted'!$P:$P,'C. Schedule 1B -Contracted'!$D:$D,$D64)+SUMIFS('C. Schedule 1C - Related Entity'!P:P,'C. Schedule 1C - Related Entity'!$D:$D,$D64)</f>
        <v>0</v>
      </c>
      <c r="S64" s="289">
        <f>SUMIFS('C. Schedule 1B -Contracted'!Q:Q,'C. Schedule 1B -Contracted'!$D:$D,$D64)+SUMIFS('C. Schedule 1C - Related Entity'!Q:Q,'C. Schedule 1C - Related Entity'!$D:$D,$D64)</f>
        <v>0</v>
      </c>
      <c r="T64" s="291">
        <f t="shared" si="0"/>
        <v>0</v>
      </c>
      <c r="U64" s="42"/>
      <c r="V64" s="1"/>
      <c r="W64" s="55"/>
      <c r="X64" s="52"/>
      <c r="Y64" s="52"/>
      <c r="Z64" s="52"/>
      <c r="AA64" s="52"/>
      <c r="AB64" s="52"/>
      <c r="AC64" s="52"/>
      <c r="AD64" s="52"/>
      <c r="AE64" s="52"/>
      <c r="AF64" s="52"/>
      <c r="AG64" s="52"/>
      <c r="AH64" s="53"/>
      <c r="AI64" s="53"/>
      <c r="AJ64" s="53"/>
      <c r="AK64" s="53"/>
      <c r="AL64" s="53"/>
      <c r="AM64" s="1"/>
      <c r="AN64" s="55"/>
      <c r="AO64" s="52"/>
      <c r="AP64" s="52"/>
      <c r="AQ64" s="52"/>
      <c r="AR64" s="52"/>
      <c r="AS64" s="52"/>
      <c r="AT64" s="52"/>
      <c r="AU64" s="52"/>
      <c r="AV64" s="52"/>
      <c r="AW64" s="53"/>
      <c r="AX64" s="53"/>
      <c r="AY64" s="53"/>
      <c r="AZ64" s="53"/>
      <c r="BA64" s="53"/>
      <c r="BB64" s="53"/>
      <c r="BC64" s="55"/>
      <c r="BD64" s="52"/>
      <c r="BE64" s="52"/>
      <c r="BF64" s="52"/>
      <c r="BG64" s="52"/>
      <c r="BH64" s="52"/>
      <c r="BI64" s="52"/>
      <c r="BJ64" s="52"/>
      <c r="BK64" s="52"/>
      <c r="BL64" s="52"/>
      <c r="BM64" s="52"/>
      <c r="BN64" s="42"/>
      <c r="BO64" s="42"/>
      <c r="BP64" s="42"/>
    </row>
    <row r="65" spans="2:68">
      <c r="B65" s="3">
        <v>58</v>
      </c>
      <c r="C65" s="3" t="s">
        <v>333</v>
      </c>
      <c r="D65" s="80" t="s">
        <v>169</v>
      </c>
      <c r="E65" s="73">
        <f>'C. Schedule 1A - Employed'!E65+'C. Schedule 1B -Contracted'!E65+'C. Schedule 1C - Related Entity'!E65</f>
        <v>0</v>
      </c>
      <c r="F65" s="73">
        <f>'C. Schedule 1A - Employed'!F65+'C. Schedule 1B -Contracted'!F65+'C. Schedule 1C - Related Entity'!F65</f>
        <v>0</v>
      </c>
      <c r="G65" s="73">
        <f>'C. Schedule 1A - Employed'!G65+'C. Schedule 1B -Contracted'!G65+'C. Schedule 1C - Related Entity'!G65</f>
        <v>0</v>
      </c>
      <c r="H65" s="73">
        <f>'C. Schedule 1A - Employed'!H65+'C. Schedule 1B -Contracted'!H65+'C. Schedule 1C - Related Entity'!H65</f>
        <v>0</v>
      </c>
      <c r="I65" s="73">
        <f>'C. Schedule 1A - Employed'!I65+'C. Schedule 1B -Contracted'!I65+'C. Schedule 1C - Related Entity'!I65</f>
        <v>0</v>
      </c>
      <c r="J65" s="73">
        <f>'C. Schedule 1A - Employed'!J65+'C. Schedule 1B -Contracted'!J65+'C. Schedule 1C - Related Entity'!J65</f>
        <v>0</v>
      </c>
      <c r="K65" s="73">
        <f>'C. Schedule 1A - Employed'!K65+'C. Schedule 1B -Contracted'!K65+'C. Schedule 1C - Related Entity'!K65</f>
        <v>0</v>
      </c>
      <c r="L65" s="73">
        <f>'C. Schedule 1A - Employed'!L65+'C. Schedule 1B -Contracted'!L65+'C. Schedule 1C - Related Entity'!L65</f>
        <v>0</v>
      </c>
      <c r="M65" s="73">
        <f>'C. Schedule 1A - Employed'!M65+'C. Schedule 1B -Contracted'!M65+'C. Schedule 1C - Related Entity'!M65</f>
        <v>0</v>
      </c>
      <c r="N65" s="73">
        <f>'C. Schedule 1A - Employed'!N65+'C. Schedule 1B -Contracted'!N65+'C. Schedule 1C - Related Entity'!N65</f>
        <v>0</v>
      </c>
      <c r="O65" s="287">
        <f>'C. Schedule 1A - Employed'!O65</f>
        <v>0</v>
      </c>
      <c r="P65" s="288">
        <f>SUMIFS('C. Schedule 1A - Employed'!P:P,'C. Schedule 1A - Employed'!$D:$D,$D65)</f>
        <v>0</v>
      </c>
      <c r="Q65" s="288">
        <f>SUMIFS('C. Schedule 1B -Contracted'!O:O,'C. Schedule 1B -Contracted'!$D:$D,$D65)+SUMIFS('C. Schedule 1C - Related Entity'!O:O,'C. Schedule 1C - Related Entity'!$D:$D,$D65)</f>
        <v>0</v>
      </c>
      <c r="R65" s="288">
        <f>SUMIFS('C. Schedule 1A - Employed'!Q:Q,'C. Schedule 1A - Employed'!$D:$D,$D65)+SUMIFS('C. Schedule 1B -Contracted'!$P:$P,'C. Schedule 1B -Contracted'!$D:$D,$D65)+SUMIFS('C. Schedule 1C - Related Entity'!P:P,'C. Schedule 1C - Related Entity'!$D:$D,$D65)</f>
        <v>0</v>
      </c>
      <c r="S65" s="289">
        <f>SUMIFS('C. Schedule 1B -Contracted'!Q:Q,'C. Schedule 1B -Contracted'!$D:$D,$D65)+SUMIFS('C. Schedule 1C - Related Entity'!Q:Q,'C. Schedule 1C - Related Entity'!$D:$D,$D65)</f>
        <v>0</v>
      </c>
      <c r="T65" s="291">
        <f t="shared" si="0"/>
        <v>0</v>
      </c>
      <c r="U65" s="42"/>
      <c r="V65" s="1"/>
      <c r="W65" s="55"/>
      <c r="X65" s="52"/>
      <c r="Y65" s="52"/>
      <c r="Z65" s="52"/>
      <c r="AA65" s="52"/>
      <c r="AB65" s="52"/>
      <c r="AC65" s="52"/>
      <c r="AD65" s="52"/>
      <c r="AE65" s="52"/>
      <c r="AF65" s="52"/>
      <c r="AG65" s="52"/>
      <c r="AH65" s="53"/>
      <c r="AI65" s="53"/>
      <c r="AJ65" s="53"/>
      <c r="AK65" s="53"/>
      <c r="AL65" s="53"/>
      <c r="AM65" s="1"/>
      <c r="AN65" s="55"/>
      <c r="AO65" s="52"/>
      <c r="AP65" s="52"/>
      <c r="AQ65" s="52"/>
      <c r="AR65" s="52"/>
      <c r="AS65" s="52"/>
      <c r="AT65" s="52"/>
      <c r="AU65" s="52"/>
      <c r="AV65" s="52"/>
      <c r="AW65" s="53"/>
      <c r="AX65" s="53"/>
      <c r="AY65" s="53"/>
      <c r="AZ65" s="53"/>
      <c r="BA65" s="53"/>
      <c r="BB65" s="53"/>
      <c r="BC65" s="55"/>
      <c r="BD65" s="52"/>
      <c r="BE65" s="52"/>
      <c r="BF65" s="52"/>
      <c r="BG65" s="52"/>
      <c r="BH65" s="52"/>
      <c r="BI65" s="52"/>
      <c r="BJ65" s="52"/>
      <c r="BK65" s="52"/>
      <c r="BL65" s="52"/>
      <c r="BM65" s="52"/>
      <c r="BN65" s="42"/>
      <c r="BO65" s="42"/>
      <c r="BP65" s="42"/>
    </row>
    <row r="66" spans="2:68">
      <c r="B66" s="3">
        <v>59</v>
      </c>
      <c r="C66" s="3" t="s">
        <v>333</v>
      </c>
      <c r="D66" s="80" t="s">
        <v>170</v>
      </c>
      <c r="E66" s="73">
        <f>'C. Schedule 1A - Employed'!E66+'C. Schedule 1B -Contracted'!E66+'C. Schedule 1C - Related Entity'!E66</f>
        <v>0</v>
      </c>
      <c r="F66" s="73">
        <f>'C. Schedule 1A - Employed'!F66+'C. Schedule 1B -Contracted'!F66+'C. Schedule 1C - Related Entity'!F66</f>
        <v>0</v>
      </c>
      <c r="G66" s="73">
        <f>'C. Schedule 1A - Employed'!G66+'C. Schedule 1B -Contracted'!G66+'C. Schedule 1C - Related Entity'!G66</f>
        <v>0</v>
      </c>
      <c r="H66" s="73">
        <f>'C. Schedule 1A - Employed'!H66+'C. Schedule 1B -Contracted'!H66+'C. Schedule 1C - Related Entity'!H66</f>
        <v>0</v>
      </c>
      <c r="I66" s="73">
        <f>'C. Schedule 1A - Employed'!I66+'C. Schedule 1B -Contracted'!I66+'C. Schedule 1C - Related Entity'!I66</f>
        <v>0</v>
      </c>
      <c r="J66" s="73">
        <f>'C. Schedule 1A - Employed'!J66+'C. Schedule 1B -Contracted'!J66+'C. Schedule 1C - Related Entity'!J66</f>
        <v>0</v>
      </c>
      <c r="K66" s="73">
        <f>'C. Schedule 1A - Employed'!K66+'C. Schedule 1B -Contracted'!K66+'C. Schedule 1C - Related Entity'!K66</f>
        <v>0</v>
      </c>
      <c r="L66" s="73">
        <f>'C. Schedule 1A - Employed'!L66+'C. Schedule 1B -Contracted'!L66+'C. Schedule 1C - Related Entity'!L66</f>
        <v>0</v>
      </c>
      <c r="M66" s="73">
        <f>'C. Schedule 1A - Employed'!M66+'C. Schedule 1B -Contracted'!M66+'C. Schedule 1C - Related Entity'!M66</f>
        <v>0</v>
      </c>
      <c r="N66" s="73">
        <f>'C. Schedule 1A - Employed'!N66+'C. Schedule 1B -Contracted'!N66+'C. Schedule 1C - Related Entity'!N66</f>
        <v>0</v>
      </c>
      <c r="O66" s="287">
        <f>'C. Schedule 1A - Employed'!O66</f>
        <v>0</v>
      </c>
      <c r="P66" s="288">
        <f>SUMIFS('C. Schedule 1A - Employed'!P:P,'C. Schedule 1A - Employed'!$D:$D,$D66)</f>
        <v>0</v>
      </c>
      <c r="Q66" s="288">
        <f>SUMIFS('C. Schedule 1B -Contracted'!O:O,'C. Schedule 1B -Contracted'!$D:$D,$D66)+SUMIFS('C. Schedule 1C - Related Entity'!O:O,'C. Schedule 1C - Related Entity'!$D:$D,$D66)</f>
        <v>0</v>
      </c>
      <c r="R66" s="288">
        <f>SUMIFS('C. Schedule 1A - Employed'!Q:Q,'C. Schedule 1A - Employed'!$D:$D,$D66)+SUMIFS('C. Schedule 1B -Contracted'!$P:$P,'C. Schedule 1B -Contracted'!$D:$D,$D66)+SUMIFS('C. Schedule 1C - Related Entity'!P:P,'C. Schedule 1C - Related Entity'!$D:$D,$D66)</f>
        <v>0</v>
      </c>
      <c r="S66" s="289">
        <f>SUMIFS('C. Schedule 1B -Contracted'!Q:Q,'C. Schedule 1B -Contracted'!$D:$D,$D66)+SUMIFS('C. Schedule 1C - Related Entity'!Q:Q,'C. Schedule 1C - Related Entity'!$D:$D,$D66)</f>
        <v>0</v>
      </c>
      <c r="T66" s="291">
        <f t="shared" si="0"/>
        <v>0</v>
      </c>
      <c r="U66" s="42"/>
      <c r="V66" s="1"/>
      <c r="W66" s="55"/>
      <c r="X66" s="52"/>
      <c r="Y66" s="52"/>
      <c r="Z66" s="52"/>
      <c r="AA66" s="52"/>
      <c r="AB66" s="52"/>
      <c r="AC66" s="52"/>
      <c r="AD66" s="52"/>
      <c r="AE66" s="52"/>
      <c r="AF66" s="52"/>
      <c r="AG66" s="52"/>
      <c r="AH66" s="53"/>
      <c r="AI66" s="53"/>
      <c r="AJ66" s="53"/>
      <c r="AK66" s="53"/>
      <c r="AL66" s="53"/>
      <c r="AM66" s="1"/>
      <c r="AN66" s="55"/>
      <c r="AO66" s="52"/>
      <c r="AP66" s="52"/>
      <c r="AQ66" s="52"/>
      <c r="AR66" s="52"/>
      <c r="AS66" s="52"/>
      <c r="AT66" s="52"/>
      <c r="AU66" s="52"/>
      <c r="AV66" s="52"/>
      <c r="AW66" s="53"/>
      <c r="AX66" s="53"/>
      <c r="AY66" s="53"/>
      <c r="AZ66" s="53"/>
      <c r="BA66" s="53"/>
      <c r="BB66" s="53"/>
      <c r="BC66" s="55"/>
      <c r="BD66" s="52"/>
      <c r="BE66" s="52"/>
      <c r="BF66" s="52"/>
      <c r="BG66" s="52"/>
      <c r="BH66" s="52"/>
      <c r="BI66" s="52"/>
      <c r="BJ66" s="52"/>
      <c r="BK66" s="52"/>
      <c r="BL66" s="52"/>
      <c r="BM66" s="52"/>
      <c r="BN66" s="42"/>
      <c r="BO66" s="42"/>
      <c r="BP66" s="42"/>
    </row>
    <row r="67" spans="2:68">
      <c r="B67" s="3">
        <v>60</v>
      </c>
      <c r="C67" s="3" t="s">
        <v>333</v>
      </c>
      <c r="D67" s="80" t="s">
        <v>171</v>
      </c>
      <c r="E67" s="73">
        <f>'C. Schedule 1A - Employed'!E67+'C. Schedule 1B -Contracted'!E67+'C. Schedule 1C - Related Entity'!E67</f>
        <v>0</v>
      </c>
      <c r="F67" s="73">
        <f>'C. Schedule 1A - Employed'!F67+'C. Schedule 1B -Contracted'!F67+'C. Schedule 1C - Related Entity'!F67</f>
        <v>0</v>
      </c>
      <c r="G67" s="73">
        <f>'C. Schedule 1A - Employed'!G67+'C. Schedule 1B -Contracted'!G67+'C. Schedule 1C - Related Entity'!G67</f>
        <v>0</v>
      </c>
      <c r="H67" s="73">
        <f>'C. Schedule 1A - Employed'!H67+'C. Schedule 1B -Contracted'!H67+'C. Schedule 1C - Related Entity'!H67</f>
        <v>0</v>
      </c>
      <c r="I67" s="73">
        <f>'C. Schedule 1A - Employed'!I67+'C. Schedule 1B -Contracted'!I67+'C. Schedule 1C - Related Entity'!I67</f>
        <v>0</v>
      </c>
      <c r="J67" s="73">
        <f>'C. Schedule 1A - Employed'!J67+'C. Schedule 1B -Contracted'!J67+'C. Schedule 1C - Related Entity'!J67</f>
        <v>0</v>
      </c>
      <c r="K67" s="73">
        <f>'C. Schedule 1A - Employed'!K67+'C. Schedule 1B -Contracted'!K67+'C. Schedule 1C - Related Entity'!K67</f>
        <v>0</v>
      </c>
      <c r="L67" s="73">
        <f>'C. Schedule 1A - Employed'!L67+'C. Schedule 1B -Contracted'!L67+'C. Schedule 1C - Related Entity'!L67</f>
        <v>0</v>
      </c>
      <c r="M67" s="73">
        <f>'C. Schedule 1A - Employed'!M67+'C. Schedule 1B -Contracted'!M67+'C. Schedule 1C - Related Entity'!M67</f>
        <v>0</v>
      </c>
      <c r="N67" s="73">
        <f>'C. Schedule 1A - Employed'!N67+'C. Schedule 1B -Contracted'!N67+'C. Schedule 1C - Related Entity'!N67</f>
        <v>0</v>
      </c>
      <c r="O67" s="287">
        <f>'C. Schedule 1A - Employed'!O67</f>
        <v>0</v>
      </c>
      <c r="P67" s="288">
        <f>SUMIFS('C. Schedule 1A - Employed'!P:P,'C. Schedule 1A - Employed'!$D:$D,$D67)</f>
        <v>0</v>
      </c>
      <c r="Q67" s="288">
        <f>SUMIFS('C. Schedule 1B -Contracted'!O:O,'C. Schedule 1B -Contracted'!$D:$D,$D67)+SUMIFS('C. Schedule 1C - Related Entity'!O:O,'C. Schedule 1C - Related Entity'!$D:$D,$D67)</f>
        <v>0</v>
      </c>
      <c r="R67" s="288">
        <f>SUMIFS('C. Schedule 1A - Employed'!Q:Q,'C. Schedule 1A - Employed'!$D:$D,$D67)+SUMIFS('C. Schedule 1B -Contracted'!$P:$P,'C. Schedule 1B -Contracted'!$D:$D,$D67)+SUMIFS('C. Schedule 1C - Related Entity'!P:P,'C. Schedule 1C - Related Entity'!$D:$D,$D67)</f>
        <v>0</v>
      </c>
      <c r="S67" s="289">
        <f>SUMIFS('C. Schedule 1B -Contracted'!Q:Q,'C. Schedule 1B -Contracted'!$D:$D,$D67)+SUMIFS('C. Schedule 1C - Related Entity'!Q:Q,'C. Schedule 1C - Related Entity'!$D:$D,$D67)</f>
        <v>0</v>
      </c>
      <c r="T67" s="291">
        <f t="shared" si="0"/>
        <v>0</v>
      </c>
      <c r="U67" s="42"/>
      <c r="V67" s="1"/>
      <c r="W67" s="55"/>
      <c r="X67" s="52"/>
      <c r="Y67" s="52"/>
      <c r="Z67" s="52"/>
      <c r="AA67" s="52"/>
      <c r="AB67" s="52"/>
      <c r="AC67" s="52"/>
      <c r="AD67" s="52"/>
      <c r="AE67" s="52"/>
      <c r="AF67" s="52"/>
      <c r="AG67" s="52"/>
      <c r="AH67" s="53"/>
      <c r="AI67" s="53"/>
      <c r="AJ67" s="53"/>
      <c r="AK67" s="53"/>
      <c r="AL67" s="53"/>
      <c r="AM67" s="1"/>
      <c r="AN67" s="55"/>
      <c r="AO67" s="52"/>
      <c r="AP67" s="52"/>
      <c r="AQ67" s="52"/>
      <c r="AR67" s="52"/>
      <c r="AS67" s="52"/>
      <c r="AT67" s="52"/>
      <c r="AU67" s="52"/>
      <c r="AV67" s="52"/>
      <c r="AW67" s="53"/>
      <c r="AX67" s="53"/>
      <c r="AY67" s="53"/>
      <c r="AZ67" s="53"/>
      <c r="BA67" s="53"/>
      <c r="BB67" s="53"/>
      <c r="BC67" s="55"/>
      <c r="BD67" s="52"/>
      <c r="BE67" s="52"/>
      <c r="BF67" s="52"/>
      <c r="BG67" s="52"/>
      <c r="BH67" s="52"/>
      <c r="BI67" s="52"/>
      <c r="BJ67" s="52"/>
      <c r="BK67" s="52"/>
      <c r="BL67" s="52"/>
      <c r="BM67" s="52"/>
      <c r="BN67" s="42"/>
      <c r="BO67" s="42"/>
      <c r="BP67" s="42"/>
    </row>
    <row r="68" spans="2:68">
      <c r="B68" s="3">
        <v>61</v>
      </c>
      <c r="C68" s="3" t="s">
        <v>333</v>
      </c>
      <c r="D68" s="80" t="s">
        <v>172</v>
      </c>
      <c r="E68" s="73">
        <f>'C. Schedule 1A - Employed'!E68+'C. Schedule 1B -Contracted'!E68+'C. Schedule 1C - Related Entity'!E68</f>
        <v>0</v>
      </c>
      <c r="F68" s="73">
        <f>'C. Schedule 1A - Employed'!F68+'C. Schedule 1B -Contracted'!F68+'C. Schedule 1C - Related Entity'!F68</f>
        <v>0</v>
      </c>
      <c r="G68" s="73">
        <f>'C. Schedule 1A - Employed'!G68+'C. Schedule 1B -Contracted'!G68+'C. Schedule 1C - Related Entity'!G68</f>
        <v>0</v>
      </c>
      <c r="H68" s="73">
        <f>'C. Schedule 1A - Employed'!H68+'C. Schedule 1B -Contracted'!H68+'C. Schedule 1C - Related Entity'!H68</f>
        <v>0</v>
      </c>
      <c r="I68" s="73">
        <f>'C. Schedule 1A - Employed'!I68+'C. Schedule 1B -Contracted'!I68+'C. Schedule 1C - Related Entity'!I68</f>
        <v>0</v>
      </c>
      <c r="J68" s="73">
        <f>'C. Schedule 1A - Employed'!J68+'C. Schedule 1B -Contracted'!J68+'C. Schedule 1C - Related Entity'!J68</f>
        <v>0</v>
      </c>
      <c r="K68" s="73">
        <f>'C. Schedule 1A - Employed'!K68+'C. Schedule 1B -Contracted'!K68+'C. Schedule 1C - Related Entity'!K68</f>
        <v>0</v>
      </c>
      <c r="L68" s="73">
        <f>'C. Schedule 1A - Employed'!L68+'C. Schedule 1B -Contracted'!L68+'C. Schedule 1C - Related Entity'!L68</f>
        <v>0</v>
      </c>
      <c r="M68" s="73">
        <f>'C. Schedule 1A - Employed'!M68+'C. Schedule 1B -Contracted'!M68+'C. Schedule 1C - Related Entity'!M68</f>
        <v>0</v>
      </c>
      <c r="N68" s="73">
        <f>'C. Schedule 1A - Employed'!N68+'C. Schedule 1B -Contracted'!N68+'C. Schedule 1C - Related Entity'!N68</f>
        <v>0</v>
      </c>
      <c r="O68" s="287">
        <f>'C. Schedule 1A - Employed'!O68</f>
        <v>0</v>
      </c>
      <c r="P68" s="288">
        <f>SUMIFS('C. Schedule 1A - Employed'!P:P,'C. Schedule 1A - Employed'!$D:$D,$D68)</f>
        <v>0</v>
      </c>
      <c r="Q68" s="288">
        <f>SUMIFS('C. Schedule 1B -Contracted'!O:O,'C. Schedule 1B -Contracted'!$D:$D,$D68)+SUMIFS('C. Schedule 1C - Related Entity'!O:O,'C. Schedule 1C - Related Entity'!$D:$D,$D68)</f>
        <v>0</v>
      </c>
      <c r="R68" s="288">
        <f>SUMIFS('C. Schedule 1A - Employed'!Q:Q,'C. Schedule 1A - Employed'!$D:$D,$D68)+SUMIFS('C. Schedule 1B -Contracted'!$P:$P,'C. Schedule 1B -Contracted'!$D:$D,$D68)+SUMIFS('C. Schedule 1C - Related Entity'!P:P,'C. Schedule 1C - Related Entity'!$D:$D,$D68)</f>
        <v>0</v>
      </c>
      <c r="S68" s="289">
        <f>SUMIFS('C. Schedule 1B -Contracted'!Q:Q,'C. Schedule 1B -Contracted'!$D:$D,$D68)+SUMIFS('C. Schedule 1C - Related Entity'!Q:Q,'C. Schedule 1C - Related Entity'!$D:$D,$D68)</f>
        <v>0</v>
      </c>
      <c r="T68" s="291">
        <f t="shared" si="0"/>
        <v>0</v>
      </c>
      <c r="U68" s="42"/>
      <c r="V68" s="1"/>
      <c r="W68" s="55"/>
      <c r="X68" s="52"/>
      <c r="Y68" s="52"/>
      <c r="Z68" s="52"/>
      <c r="AA68" s="52"/>
      <c r="AB68" s="52"/>
      <c r="AC68" s="52"/>
      <c r="AD68" s="52"/>
      <c r="AE68" s="52"/>
      <c r="AF68" s="52"/>
      <c r="AG68" s="52"/>
      <c r="AH68" s="53"/>
      <c r="AI68" s="53"/>
      <c r="AJ68" s="53"/>
      <c r="AK68" s="53"/>
      <c r="AL68" s="53"/>
      <c r="AM68" s="1"/>
      <c r="AN68" s="55"/>
      <c r="AO68" s="52"/>
      <c r="AP68" s="52"/>
      <c r="AQ68" s="52"/>
      <c r="AR68" s="52"/>
      <c r="AS68" s="52"/>
      <c r="AT68" s="52"/>
      <c r="AU68" s="52"/>
      <c r="AV68" s="52"/>
      <c r="AW68" s="53"/>
      <c r="AX68" s="53"/>
      <c r="AY68" s="53"/>
      <c r="AZ68" s="53"/>
      <c r="BA68" s="53"/>
      <c r="BB68" s="53"/>
      <c r="BC68" s="55"/>
      <c r="BD68" s="52"/>
      <c r="BE68" s="52"/>
      <c r="BF68" s="52"/>
      <c r="BG68" s="52"/>
      <c r="BH68" s="52"/>
      <c r="BI68" s="52"/>
      <c r="BJ68" s="52"/>
      <c r="BK68" s="52"/>
      <c r="BL68" s="52"/>
      <c r="BM68" s="52"/>
      <c r="BN68" s="42"/>
      <c r="BO68" s="42"/>
      <c r="BP68" s="42"/>
    </row>
    <row r="69" spans="2:68">
      <c r="B69" s="3">
        <v>62</v>
      </c>
      <c r="C69" s="3" t="s">
        <v>333</v>
      </c>
      <c r="D69" s="80" t="s">
        <v>173</v>
      </c>
      <c r="E69" s="73">
        <f>'C. Schedule 1A - Employed'!E69+'C. Schedule 1B -Contracted'!E69+'C. Schedule 1C - Related Entity'!E69</f>
        <v>0</v>
      </c>
      <c r="F69" s="73">
        <f>'C. Schedule 1A - Employed'!F69+'C. Schedule 1B -Contracted'!F69+'C. Schedule 1C - Related Entity'!F69</f>
        <v>0</v>
      </c>
      <c r="G69" s="73">
        <f>'C. Schedule 1A - Employed'!G69+'C. Schedule 1B -Contracted'!G69+'C. Schedule 1C - Related Entity'!G69</f>
        <v>0</v>
      </c>
      <c r="H69" s="73">
        <f>'C. Schedule 1A - Employed'!H69+'C. Schedule 1B -Contracted'!H69+'C. Schedule 1C - Related Entity'!H69</f>
        <v>0</v>
      </c>
      <c r="I69" s="73">
        <f>'C. Schedule 1A - Employed'!I69+'C. Schedule 1B -Contracted'!I69+'C. Schedule 1C - Related Entity'!I69</f>
        <v>0</v>
      </c>
      <c r="J69" s="73">
        <f>'C. Schedule 1A - Employed'!J69+'C. Schedule 1B -Contracted'!J69+'C. Schedule 1C - Related Entity'!J69</f>
        <v>0</v>
      </c>
      <c r="K69" s="73">
        <f>'C. Schedule 1A - Employed'!K69+'C. Schedule 1B -Contracted'!K69+'C. Schedule 1C - Related Entity'!K69</f>
        <v>0</v>
      </c>
      <c r="L69" s="73">
        <f>'C. Schedule 1A - Employed'!L69+'C. Schedule 1B -Contracted'!L69+'C. Schedule 1C - Related Entity'!L69</f>
        <v>0</v>
      </c>
      <c r="M69" s="73">
        <f>'C. Schedule 1A - Employed'!M69+'C. Schedule 1B -Contracted'!M69+'C. Schedule 1C - Related Entity'!M69</f>
        <v>0</v>
      </c>
      <c r="N69" s="73">
        <f>'C. Schedule 1A - Employed'!N69+'C. Schedule 1B -Contracted'!N69+'C. Schedule 1C - Related Entity'!N69</f>
        <v>0</v>
      </c>
      <c r="O69" s="287">
        <f>'C. Schedule 1A - Employed'!O69</f>
        <v>0</v>
      </c>
      <c r="P69" s="288">
        <f>SUMIFS('C. Schedule 1A - Employed'!P:P,'C. Schedule 1A - Employed'!$D:$D,$D69)</f>
        <v>0</v>
      </c>
      <c r="Q69" s="288">
        <f>SUMIFS('C. Schedule 1B -Contracted'!O:O,'C. Schedule 1B -Contracted'!$D:$D,$D69)+SUMIFS('C. Schedule 1C - Related Entity'!O:O,'C. Schedule 1C - Related Entity'!$D:$D,$D69)</f>
        <v>0</v>
      </c>
      <c r="R69" s="288">
        <f>SUMIFS('C. Schedule 1A - Employed'!Q:Q,'C. Schedule 1A - Employed'!$D:$D,$D69)+SUMIFS('C. Schedule 1B -Contracted'!$P:$P,'C. Schedule 1B -Contracted'!$D:$D,$D69)+SUMIFS('C. Schedule 1C - Related Entity'!P:P,'C. Schedule 1C - Related Entity'!$D:$D,$D69)</f>
        <v>0</v>
      </c>
      <c r="S69" s="289">
        <f>SUMIFS('C. Schedule 1B -Contracted'!Q:Q,'C. Schedule 1B -Contracted'!$D:$D,$D69)+SUMIFS('C. Schedule 1C - Related Entity'!Q:Q,'C. Schedule 1C - Related Entity'!$D:$D,$D69)</f>
        <v>0</v>
      </c>
      <c r="T69" s="291">
        <f t="shared" si="0"/>
        <v>0</v>
      </c>
      <c r="U69" s="42"/>
      <c r="V69" s="1"/>
      <c r="W69" s="55"/>
      <c r="X69" s="52"/>
      <c r="Y69" s="52"/>
      <c r="Z69" s="52"/>
      <c r="AA69" s="52"/>
      <c r="AB69" s="52"/>
      <c r="AC69" s="52"/>
      <c r="AD69" s="52"/>
      <c r="AE69" s="52"/>
      <c r="AF69" s="52"/>
      <c r="AG69" s="52"/>
      <c r="AH69" s="53"/>
      <c r="AI69" s="53"/>
      <c r="AJ69" s="53"/>
      <c r="AK69" s="53"/>
      <c r="AL69" s="53"/>
      <c r="AM69" s="1"/>
      <c r="AN69" s="55"/>
      <c r="AO69" s="52"/>
      <c r="AP69" s="52"/>
      <c r="AQ69" s="52"/>
      <c r="AR69" s="52"/>
      <c r="AS69" s="52"/>
      <c r="AT69" s="52"/>
      <c r="AU69" s="52"/>
      <c r="AV69" s="52"/>
      <c r="AW69" s="53"/>
      <c r="AX69" s="53"/>
      <c r="AY69" s="53"/>
      <c r="AZ69" s="53"/>
      <c r="BA69" s="53"/>
      <c r="BB69" s="53"/>
      <c r="BC69" s="55"/>
      <c r="BD69" s="52"/>
      <c r="BE69" s="52"/>
      <c r="BF69" s="52"/>
      <c r="BG69" s="52"/>
      <c r="BH69" s="52"/>
      <c r="BI69" s="52"/>
      <c r="BJ69" s="52"/>
      <c r="BK69" s="52"/>
      <c r="BL69" s="52"/>
      <c r="BM69" s="52"/>
      <c r="BN69" s="42"/>
      <c r="BO69" s="42"/>
      <c r="BP69" s="42"/>
    </row>
    <row r="70" spans="2:68">
      <c r="B70" s="3">
        <v>63</v>
      </c>
      <c r="C70" s="3" t="s">
        <v>333</v>
      </c>
      <c r="D70" s="80" t="s">
        <v>174</v>
      </c>
      <c r="E70" s="73">
        <f>'C. Schedule 1A - Employed'!E70+'C. Schedule 1B -Contracted'!E70+'C. Schedule 1C - Related Entity'!E70</f>
        <v>0</v>
      </c>
      <c r="F70" s="73">
        <f>'C. Schedule 1A - Employed'!F70+'C. Schedule 1B -Contracted'!F70+'C. Schedule 1C - Related Entity'!F70</f>
        <v>0</v>
      </c>
      <c r="G70" s="73">
        <f>'C. Schedule 1A - Employed'!G70+'C. Schedule 1B -Contracted'!G70+'C. Schedule 1C - Related Entity'!G70</f>
        <v>0</v>
      </c>
      <c r="H70" s="73">
        <f>'C. Schedule 1A - Employed'!H70+'C. Schedule 1B -Contracted'!H70+'C. Schedule 1C - Related Entity'!H70</f>
        <v>0</v>
      </c>
      <c r="I70" s="73">
        <f>'C. Schedule 1A - Employed'!I70+'C. Schedule 1B -Contracted'!I70+'C. Schedule 1C - Related Entity'!I70</f>
        <v>0</v>
      </c>
      <c r="J70" s="73">
        <f>'C. Schedule 1A - Employed'!J70+'C. Schedule 1B -Contracted'!J70+'C. Schedule 1C - Related Entity'!J70</f>
        <v>0</v>
      </c>
      <c r="K70" s="73">
        <f>'C. Schedule 1A - Employed'!K70+'C. Schedule 1B -Contracted'!K70+'C. Schedule 1C - Related Entity'!K70</f>
        <v>0</v>
      </c>
      <c r="L70" s="73">
        <f>'C. Schedule 1A - Employed'!L70+'C. Schedule 1B -Contracted'!L70+'C. Schedule 1C - Related Entity'!L70</f>
        <v>0</v>
      </c>
      <c r="M70" s="73">
        <f>'C. Schedule 1A - Employed'!M70+'C. Schedule 1B -Contracted'!M70+'C. Schedule 1C - Related Entity'!M70</f>
        <v>0</v>
      </c>
      <c r="N70" s="73">
        <f>'C. Schedule 1A - Employed'!N70+'C. Schedule 1B -Contracted'!N70+'C. Schedule 1C - Related Entity'!N70</f>
        <v>0</v>
      </c>
      <c r="O70" s="287">
        <f>'C. Schedule 1A - Employed'!O70</f>
        <v>0</v>
      </c>
      <c r="P70" s="288">
        <f>SUMIFS('C. Schedule 1A - Employed'!P:P,'C. Schedule 1A - Employed'!$D:$D,$D70)</f>
        <v>0</v>
      </c>
      <c r="Q70" s="288">
        <f>SUMIFS('C. Schedule 1B -Contracted'!O:O,'C. Schedule 1B -Contracted'!$D:$D,$D70)+SUMIFS('C. Schedule 1C - Related Entity'!O:O,'C. Schedule 1C - Related Entity'!$D:$D,$D70)</f>
        <v>0</v>
      </c>
      <c r="R70" s="288">
        <f>SUMIFS('C. Schedule 1A - Employed'!Q:Q,'C. Schedule 1A - Employed'!$D:$D,$D70)+SUMIFS('C. Schedule 1B -Contracted'!$P:$P,'C. Schedule 1B -Contracted'!$D:$D,$D70)+SUMIFS('C. Schedule 1C - Related Entity'!P:P,'C. Schedule 1C - Related Entity'!$D:$D,$D70)</f>
        <v>0</v>
      </c>
      <c r="S70" s="289">
        <f>SUMIFS('C. Schedule 1B -Contracted'!Q:Q,'C. Schedule 1B -Contracted'!$D:$D,$D70)+SUMIFS('C. Schedule 1C - Related Entity'!Q:Q,'C. Schedule 1C - Related Entity'!$D:$D,$D70)</f>
        <v>0</v>
      </c>
      <c r="T70" s="291">
        <f t="shared" si="0"/>
        <v>0</v>
      </c>
      <c r="U70" s="42"/>
      <c r="V70" s="1"/>
      <c r="W70" s="55"/>
      <c r="X70" s="52"/>
      <c r="Y70" s="52"/>
      <c r="Z70" s="52"/>
      <c r="AA70" s="52"/>
      <c r="AB70" s="52"/>
      <c r="AC70" s="52"/>
      <c r="AD70" s="52"/>
      <c r="AE70" s="52"/>
      <c r="AF70" s="52"/>
      <c r="AG70" s="52"/>
      <c r="AH70" s="53"/>
      <c r="AI70" s="53"/>
      <c r="AJ70" s="53"/>
      <c r="AK70" s="53"/>
      <c r="AL70" s="53"/>
      <c r="AM70" s="1"/>
      <c r="AN70" s="55"/>
      <c r="AO70" s="52"/>
      <c r="AP70" s="52"/>
      <c r="AQ70" s="52"/>
      <c r="AR70" s="52"/>
      <c r="AS70" s="52"/>
      <c r="AT70" s="52"/>
      <c r="AU70" s="52"/>
      <c r="AV70" s="52"/>
      <c r="AW70" s="53"/>
      <c r="AX70" s="53"/>
      <c r="AY70" s="53"/>
      <c r="AZ70" s="53"/>
      <c r="BA70" s="53"/>
      <c r="BB70" s="53"/>
      <c r="BC70" s="55"/>
      <c r="BD70" s="52"/>
      <c r="BE70" s="52"/>
      <c r="BF70" s="52"/>
      <c r="BG70" s="52"/>
      <c r="BH70" s="52"/>
      <c r="BI70" s="52"/>
      <c r="BJ70" s="52"/>
      <c r="BK70" s="52"/>
      <c r="BL70" s="52"/>
      <c r="BM70" s="52"/>
      <c r="BN70" s="42"/>
      <c r="BO70" s="42"/>
      <c r="BP70" s="42"/>
    </row>
    <row r="71" spans="2:68">
      <c r="B71" s="3">
        <v>64</v>
      </c>
      <c r="C71" s="3" t="s">
        <v>334</v>
      </c>
      <c r="D71" s="80" t="s">
        <v>175</v>
      </c>
      <c r="E71" s="73">
        <f>'C. Schedule 1A - Employed'!E71+'C. Schedule 1B -Contracted'!E71+'C. Schedule 1C - Related Entity'!E71</f>
        <v>0</v>
      </c>
      <c r="F71" s="73">
        <f>'C. Schedule 1A - Employed'!F71+'C. Schedule 1B -Contracted'!F71+'C. Schedule 1C - Related Entity'!F71</f>
        <v>0</v>
      </c>
      <c r="G71" s="73">
        <f>'C. Schedule 1A - Employed'!G71+'C. Schedule 1B -Contracted'!G71+'C. Schedule 1C - Related Entity'!G71</f>
        <v>0</v>
      </c>
      <c r="H71" s="73">
        <f>'C. Schedule 1A - Employed'!H71+'C. Schedule 1B -Contracted'!H71+'C. Schedule 1C - Related Entity'!H71</f>
        <v>0</v>
      </c>
      <c r="I71" s="73">
        <f>'C. Schedule 1A - Employed'!I71+'C. Schedule 1B -Contracted'!I71+'C. Schedule 1C - Related Entity'!I71</f>
        <v>0</v>
      </c>
      <c r="J71" s="73">
        <f>'C. Schedule 1A - Employed'!J71+'C. Schedule 1B -Contracted'!J71+'C. Schedule 1C - Related Entity'!J71</f>
        <v>0</v>
      </c>
      <c r="K71" s="73">
        <f>'C. Schedule 1A - Employed'!K71+'C. Schedule 1B -Contracted'!K71+'C. Schedule 1C - Related Entity'!K71</f>
        <v>0</v>
      </c>
      <c r="L71" s="73">
        <f>'C. Schedule 1A - Employed'!L71+'C. Schedule 1B -Contracted'!L71+'C. Schedule 1C - Related Entity'!L71</f>
        <v>0</v>
      </c>
      <c r="M71" s="73">
        <f>'C. Schedule 1A - Employed'!M71+'C. Schedule 1B -Contracted'!M71+'C. Schedule 1C - Related Entity'!M71</f>
        <v>0</v>
      </c>
      <c r="N71" s="73">
        <f>'C. Schedule 1A - Employed'!N71+'C. Schedule 1B -Contracted'!N71+'C. Schedule 1C - Related Entity'!N71</f>
        <v>0</v>
      </c>
      <c r="O71" s="287">
        <f>'C. Schedule 1A - Employed'!O71</f>
        <v>0</v>
      </c>
      <c r="P71" s="288">
        <f>SUMIFS('C. Schedule 1A - Employed'!P:P,'C. Schedule 1A - Employed'!$D:$D,$D71)</f>
        <v>0</v>
      </c>
      <c r="Q71" s="288">
        <f>SUMIFS('C. Schedule 1B -Contracted'!O:O,'C. Schedule 1B -Contracted'!$D:$D,$D71)+SUMIFS('C. Schedule 1C - Related Entity'!O:O,'C. Schedule 1C - Related Entity'!$D:$D,$D71)</f>
        <v>0</v>
      </c>
      <c r="R71" s="288">
        <f>SUMIFS('C. Schedule 1A - Employed'!Q:Q,'C. Schedule 1A - Employed'!$D:$D,$D71)+SUMIFS('C. Schedule 1B -Contracted'!$P:$P,'C. Schedule 1B -Contracted'!$D:$D,$D71)+SUMIFS('C. Schedule 1C - Related Entity'!P:P,'C. Schedule 1C - Related Entity'!$D:$D,$D71)</f>
        <v>0</v>
      </c>
      <c r="S71" s="289">
        <f>SUMIFS('C. Schedule 1B -Contracted'!Q:Q,'C. Schedule 1B -Contracted'!$D:$D,$D71)+SUMIFS('C. Schedule 1C - Related Entity'!Q:Q,'C. Schedule 1C - Related Entity'!$D:$D,$D71)</f>
        <v>0</v>
      </c>
      <c r="T71" s="291">
        <f t="shared" si="0"/>
        <v>0</v>
      </c>
      <c r="U71" s="42"/>
      <c r="V71" s="1"/>
      <c r="W71" s="55"/>
      <c r="X71" s="52"/>
      <c r="Y71" s="52"/>
      <c r="Z71" s="52"/>
      <c r="AA71" s="52"/>
      <c r="AB71" s="52"/>
      <c r="AC71" s="52"/>
      <c r="AD71" s="52"/>
      <c r="AE71" s="52"/>
      <c r="AF71" s="52"/>
      <c r="AG71" s="52"/>
      <c r="AH71" s="53"/>
      <c r="AI71" s="53"/>
      <c r="AJ71" s="53"/>
      <c r="AK71" s="53"/>
      <c r="AL71" s="53"/>
      <c r="AM71" s="1"/>
      <c r="AN71" s="55"/>
      <c r="AO71" s="52"/>
      <c r="AP71" s="52"/>
      <c r="AQ71" s="52"/>
      <c r="AR71" s="52"/>
      <c r="AS71" s="52"/>
      <c r="AT71" s="52"/>
      <c r="AU71" s="52"/>
      <c r="AV71" s="52"/>
      <c r="AW71" s="53"/>
      <c r="AX71" s="53"/>
      <c r="AY71" s="53"/>
      <c r="AZ71" s="53"/>
      <c r="BA71" s="53"/>
      <c r="BB71" s="53"/>
      <c r="BC71" s="55"/>
      <c r="BD71" s="52"/>
      <c r="BE71" s="52"/>
      <c r="BF71" s="52"/>
      <c r="BG71" s="52"/>
      <c r="BH71" s="52"/>
      <c r="BI71" s="52"/>
      <c r="BJ71" s="52"/>
      <c r="BK71" s="52"/>
      <c r="BL71" s="52"/>
      <c r="BM71" s="52"/>
      <c r="BN71" s="42"/>
      <c r="BO71" s="42"/>
      <c r="BP71" s="42"/>
    </row>
    <row r="72" spans="2:68">
      <c r="B72" s="3">
        <v>65</v>
      </c>
      <c r="C72" s="3" t="s">
        <v>334</v>
      </c>
      <c r="D72" s="80" t="s">
        <v>176</v>
      </c>
      <c r="E72" s="73">
        <f>'C. Schedule 1A - Employed'!E72+'C. Schedule 1B -Contracted'!E72+'C. Schedule 1C - Related Entity'!E72</f>
        <v>0</v>
      </c>
      <c r="F72" s="73">
        <f>'C. Schedule 1A - Employed'!F72+'C. Schedule 1B -Contracted'!F72+'C. Schedule 1C - Related Entity'!F72</f>
        <v>0</v>
      </c>
      <c r="G72" s="73">
        <f>'C. Schedule 1A - Employed'!G72+'C. Schedule 1B -Contracted'!G72+'C. Schedule 1C - Related Entity'!G72</f>
        <v>0</v>
      </c>
      <c r="H72" s="73">
        <f>'C. Schedule 1A - Employed'!H72+'C. Schedule 1B -Contracted'!H72+'C. Schedule 1C - Related Entity'!H72</f>
        <v>0</v>
      </c>
      <c r="I72" s="73">
        <f>'C. Schedule 1A - Employed'!I72+'C. Schedule 1B -Contracted'!I72+'C. Schedule 1C - Related Entity'!I72</f>
        <v>0</v>
      </c>
      <c r="J72" s="73">
        <f>'C. Schedule 1A - Employed'!J72+'C. Schedule 1B -Contracted'!J72+'C. Schedule 1C - Related Entity'!J72</f>
        <v>0</v>
      </c>
      <c r="K72" s="73">
        <f>'C. Schedule 1A - Employed'!K72+'C. Schedule 1B -Contracted'!K72+'C. Schedule 1C - Related Entity'!K72</f>
        <v>0</v>
      </c>
      <c r="L72" s="73">
        <f>'C. Schedule 1A - Employed'!L72+'C. Schedule 1B -Contracted'!L72+'C. Schedule 1C - Related Entity'!L72</f>
        <v>0</v>
      </c>
      <c r="M72" s="73">
        <f>'C. Schedule 1A - Employed'!M72+'C. Schedule 1B -Contracted'!M72+'C. Schedule 1C - Related Entity'!M72</f>
        <v>0</v>
      </c>
      <c r="N72" s="73">
        <f>'C. Schedule 1A - Employed'!N72+'C. Schedule 1B -Contracted'!N72+'C. Schedule 1C - Related Entity'!N72</f>
        <v>0</v>
      </c>
      <c r="O72" s="287">
        <f>'C. Schedule 1A - Employed'!O72</f>
        <v>0</v>
      </c>
      <c r="P72" s="288">
        <f>SUMIFS('C. Schedule 1A - Employed'!P:P,'C. Schedule 1A - Employed'!$D:$D,$D72)</f>
        <v>0</v>
      </c>
      <c r="Q72" s="288">
        <f>SUMIFS('C. Schedule 1B -Contracted'!O:O,'C. Schedule 1B -Contracted'!$D:$D,$D72)+SUMIFS('C. Schedule 1C - Related Entity'!O:O,'C. Schedule 1C - Related Entity'!$D:$D,$D72)</f>
        <v>0</v>
      </c>
      <c r="R72" s="288">
        <f>SUMIFS('C. Schedule 1A - Employed'!Q:Q,'C. Schedule 1A - Employed'!$D:$D,$D72)+SUMIFS('C. Schedule 1B -Contracted'!$P:$P,'C. Schedule 1B -Contracted'!$D:$D,$D72)+SUMIFS('C. Schedule 1C - Related Entity'!P:P,'C. Schedule 1C - Related Entity'!$D:$D,$D72)</f>
        <v>0</v>
      </c>
      <c r="S72" s="289">
        <f>SUMIFS('C. Schedule 1B -Contracted'!Q:Q,'C. Schedule 1B -Contracted'!$D:$D,$D72)+SUMIFS('C. Schedule 1C - Related Entity'!Q:Q,'C. Schedule 1C - Related Entity'!$D:$D,$D72)</f>
        <v>0</v>
      </c>
      <c r="T72" s="291">
        <f t="shared" si="0"/>
        <v>0</v>
      </c>
      <c r="U72" s="42"/>
      <c r="V72" s="1"/>
      <c r="W72" s="55"/>
      <c r="X72" s="52"/>
      <c r="Y72" s="52"/>
      <c r="Z72" s="52"/>
      <c r="AA72" s="52"/>
      <c r="AB72" s="52"/>
      <c r="AC72" s="52"/>
      <c r="AD72" s="52"/>
      <c r="AE72" s="52"/>
      <c r="AF72" s="52"/>
      <c r="AG72" s="52"/>
      <c r="AH72" s="53"/>
      <c r="AI72" s="53"/>
      <c r="AJ72" s="53"/>
      <c r="AK72" s="53"/>
      <c r="AL72" s="53"/>
      <c r="AM72" s="1"/>
      <c r="AN72" s="55"/>
      <c r="AO72" s="52"/>
      <c r="AP72" s="52"/>
      <c r="AQ72" s="52"/>
      <c r="AR72" s="52"/>
      <c r="AS72" s="52"/>
      <c r="AT72" s="52"/>
      <c r="AU72" s="52"/>
      <c r="AV72" s="52"/>
      <c r="AW72" s="53"/>
      <c r="AX72" s="53"/>
      <c r="AY72" s="53"/>
      <c r="AZ72" s="53"/>
      <c r="BA72" s="53"/>
      <c r="BB72" s="53"/>
      <c r="BC72" s="55"/>
      <c r="BD72" s="52"/>
      <c r="BE72" s="52"/>
      <c r="BF72" s="52"/>
      <c r="BG72" s="52"/>
      <c r="BH72" s="52"/>
      <c r="BI72" s="52"/>
      <c r="BJ72" s="52"/>
      <c r="BK72" s="52"/>
      <c r="BL72" s="52"/>
      <c r="BM72" s="52"/>
      <c r="BN72" s="42"/>
      <c r="BO72" s="42"/>
      <c r="BP72" s="42"/>
    </row>
    <row r="73" spans="2:68">
      <c r="B73" s="3">
        <v>66</v>
      </c>
      <c r="C73" s="3" t="s">
        <v>333</v>
      </c>
      <c r="D73" s="80" t="s">
        <v>238</v>
      </c>
      <c r="E73" s="73">
        <f>'C. Schedule 1A - Employed'!E73+'C. Schedule 1B -Contracted'!E73+'C. Schedule 1C - Related Entity'!E73</f>
        <v>0</v>
      </c>
      <c r="F73" s="73">
        <f>'C. Schedule 1A - Employed'!F73+'C. Schedule 1B -Contracted'!F73+'C. Schedule 1C - Related Entity'!F73</f>
        <v>0</v>
      </c>
      <c r="G73" s="73">
        <f>'C. Schedule 1A - Employed'!G73+'C. Schedule 1B -Contracted'!G73+'C. Schedule 1C - Related Entity'!G73</f>
        <v>0</v>
      </c>
      <c r="H73" s="73">
        <f>'C. Schedule 1A - Employed'!H73+'C. Schedule 1B -Contracted'!H73+'C. Schedule 1C - Related Entity'!H73</f>
        <v>0</v>
      </c>
      <c r="I73" s="73">
        <f>'C. Schedule 1A - Employed'!I73+'C. Schedule 1B -Contracted'!I73+'C. Schedule 1C - Related Entity'!I73</f>
        <v>0</v>
      </c>
      <c r="J73" s="73">
        <f>'C. Schedule 1A - Employed'!J73+'C. Schedule 1B -Contracted'!J73+'C. Schedule 1C - Related Entity'!J73</f>
        <v>0</v>
      </c>
      <c r="K73" s="73">
        <f>'C. Schedule 1A - Employed'!K73+'C. Schedule 1B -Contracted'!K73+'C. Schedule 1C - Related Entity'!K73</f>
        <v>0</v>
      </c>
      <c r="L73" s="73">
        <f>'C. Schedule 1A - Employed'!L73+'C. Schedule 1B -Contracted'!L73+'C. Schedule 1C - Related Entity'!L73</f>
        <v>0</v>
      </c>
      <c r="M73" s="73">
        <f>'C. Schedule 1A - Employed'!M73+'C. Schedule 1B -Contracted'!M73+'C. Schedule 1C - Related Entity'!M73</f>
        <v>0</v>
      </c>
      <c r="N73" s="73">
        <f>'C. Schedule 1A - Employed'!N73+'C. Schedule 1B -Contracted'!N73+'C. Schedule 1C - Related Entity'!N73</f>
        <v>0</v>
      </c>
      <c r="O73" s="287">
        <f>'C. Schedule 1A - Employed'!O73</f>
        <v>0</v>
      </c>
      <c r="P73" s="288">
        <f>SUMIFS('C. Schedule 1A - Employed'!P:P,'C. Schedule 1A - Employed'!$D:$D,$D73)</f>
        <v>0</v>
      </c>
      <c r="Q73" s="288">
        <f>SUMIFS('C. Schedule 1B -Contracted'!O:O,'C. Schedule 1B -Contracted'!$D:$D,$D73)+SUMIFS('C. Schedule 1C - Related Entity'!O:O,'C. Schedule 1C - Related Entity'!$D:$D,$D73)</f>
        <v>0</v>
      </c>
      <c r="R73" s="288">
        <f>SUMIFS('C. Schedule 1A - Employed'!Q:Q,'C. Schedule 1A - Employed'!$D:$D,$D73)+SUMIFS('C. Schedule 1B -Contracted'!$P:$P,'C. Schedule 1B -Contracted'!$D:$D,$D73)+SUMIFS('C. Schedule 1C - Related Entity'!P:P,'C. Schedule 1C - Related Entity'!$D:$D,$D73)</f>
        <v>0</v>
      </c>
      <c r="S73" s="289">
        <f>SUMIFS('C. Schedule 1B -Contracted'!Q:Q,'C. Schedule 1B -Contracted'!$D:$D,$D73)+SUMIFS('C. Schedule 1C - Related Entity'!Q:Q,'C. Schedule 1C - Related Entity'!$D:$D,$D73)</f>
        <v>0</v>
      </c>
      <c r="T73" s="291">
        <f t="shared" ref="T73:T115" si="1">IF(R73&lt;0,SUM(O73:S73),O73+P73+Q73-R73+S73)</f>
        <v>0</v>
      </c>
      <c r="U73" s="42"/>
      <c r="V73" s="1"/>
      <c r="W73" s="55"/>
      <c r="X73" s="52"/>
      <c r="Y73" s="52"/>
      <c r="Z73" s="52"/>
      <c r="AA73" s="52"/>
      <c r="AB73" s="52"/>
      <c r="AC73" s="52"/>
      <c r="AD73" s="52"/>
      <c r="AE73" s="52"/>
      <c r="AF73" s="52"/>
      <c r="AG73" s="52"/>
      <c r="AH73" s="53"/>
      <c r="AI73" s="53"/>
      <c r="AJ73" s="53"/>
      <c r="AK73" s="53"/>
      <c r="AL73" s="53"/>
      <c r="AM73" s="1"/>
      <c r="AN73" s="55"/>
      <c r="AO73" s="52"/>
      <c r="AP73" s="52"/>
      <c r="AQ73" s="52"/>
      <c r="AR73" s="52"/>
      <c r="AS73" s="52"/>
      <c r="AT73" s="52"/>
      <c r="AU73" s="52"/>
      <c r="AV73" s="52"/>
      <c r="AW73" s="53"/>
      <c r="AX73" s="53"/>
      <c r="AY73" s="53"/>
      <c r="AZ73" s="53"/>
      <c r="BA73" s="53"/>
      <c r="BB73" s="53"/>
      <c r="BC73" s="55"/>
      <c r="BD73" s="52"/>
      <c r="BE73" s="52"/>
      <c r="BF73" s="52"/>
      <c r="BG73" s="52"/>
      <c r="BH73" s="52"/>
      <c r="BI73" s="52"/>
      <c r="BJ73" s="52"/>
      <c r="BK73" s="52"/>
      <c r="BL73" s="52"/>
      <c r="BM73" s="52"/>
      <c r="BN73" s="42"/>
      <c r="BO73" s="42"/>
      <c r="BP73" s="42"/>
    </row>
    <row r="74" spans="2:68">
      <c r="B74" s="3">
        <v>67</v>
      </c>
      <c r="C74" s="3" t="s">
        <v>332</v>
      </c>
      <c r="D74" s="80" t="s">
        <v>177</v>
      </c>
      <c r="E74" s="73">
        <f>'C. Schedule 1A - Employed'!E74+'C. Schedule 1B -Contracted'!E74+'C. Schedule 1C - Related Entity'!E74</f>
        <v>0</v>
      </c>
      <c r="F74" s="73">
        <f>'C. Schedule 1A - Employed'!F74+'C. Schedule 1B -Contracted'!F74+'C. Schedule 1C - Related Entity'!F74</f>
        <v>0</v>
      </c>
      <c r="G74" s="73">
        <f>'C. Schedule 1A - Employed'!G74+'C. Schedule 1B -Contracted'!G74+'C. Schedule 1C - Related Entity'!G74</f>
        <v>0</v>
      </c>
      <c r="H74" s="73">
        <f>'C. Schedule 1A - Employed'!H74+'C. Schedule 1B -Contracted'!H74+'C. Schedule 1C - Related Entity'!H74</f>
        <v>0</v>
      </c>
      <c r="I74" s="73">
        <f>'C. Schedule 1A - Employed'!I74+'C. Schedule 1B -Contracted'!I74+'C. Schedule 1C - Related Entity'!I74</f>
        <v>0</v>
      </c>
      <c r="J74" s="73">
        <f>'C. Schedule 1A - Employed'!J74+'C. Schedule 1B -Contracted'!J74+'C. Schedule 1C - Related Entity'!J74</f>
        <v>0</v>
      </c>
      <c r="K74" s="73">
        <f>'C. Schedule 1A - Employed'!K74+'C. Schedule 1B -Contracted'!K74+'C. Schedule 1C - Related Entity'!K74</f>
        <v>0</v>
      </c>
      <c r="L74" s="73">
        <f>'C. Schedule 1A - Employed'!L74+'C. Schedule 1B -Contracted'!L74+'C. Schedule 1C - Related Entity'!L74</f>
        <v>0</v>
      </c>
      <c r="M74" s="73">
        <f>'C. Schedule 1A - Employed'!M74+'C. Schedule 1B -Contracted'!M74+'C. Schedule 1C - Related Entity'!M74</f>
        <v>0</v>
      </c>
      <c r="N74" s="73">
        <f>'C. Schedule 1A - Employed'!N74+'C. Schedule 1B -Contracted'!N74+'C. Schedule 1C - Related Entity'!N74</f>
        <v>0</v>
      </c>
      <c r="O74" s="287">
        <f>'C. Schedule 1A - Employed'!O74</f>
        <v>0</v>
      </c>
      <c r="P74" s="288">
        <f>SUMIFS('C. Schedule 1A - Employed'!P:P,'C. Schedule 1A - Employed'!$D:$D,$D74)</f>
        <v>0</v>
      </c>
      <c r="Q74" s="288">
        <f>SUMIFS('C. Schedule 1B -Contracted'!O:O,'C. Schedule 1B -Contracted'!$D:$D,$D74)+SUMIFS('C. Schedule 1C - Related Entity'!O:O,'C. Schedule 1C - Related Entity'!$D:$D,$D74)</f>
        <v>0</v>
      </c>
      <c r="R74" s="288">
        <f>SUMIFS('C. Schedule 1A - Employed'!Q:Q,'C. Schedule 1A - Employed'!$D:$D,$D74)+SUMIFS('C. Schedule 1B -Contracted'!$P:$P,'C. Schedule 1B -Contracted'!$D:$D,$D74)+SUMIFS('C. Schedule 1C - Related Entity'!P:P,'C. Schedule 1C - Related Entity'!$D:$D,$D74)</f>
        <v>0</v>
      </c>
      <c r="S74" s="289">
        <f>SUMIFS('C. Schedule 1B -Contracted'!Q:Q,'C. Schedule 1B -Contracted'!$D:$D,$D74)+SUMIFS('C. Schedule 1C - Related Entity'!Q:Q,'C. Schedule 1C - Related Entity'!$D:$D,$D74)</f>
        <v>0</v>
      </c>
      <c r="T74" s="291">
        <f t="shared" si="1"/>
        <v>0</v>
      </c>
      <c r="U74" s="42"/>
      <c r="V74" s="1"/>
      <c r="W74" s="55"/>
      <c r="X74" s="52"/>
      <c r="Y74" s="52"/>
      <c r="Z74" s="52"/>
      <c r="AA74" s="52"/>
      <c r="AB74" s="52"/>
      <c r="AC74" s="52"/>
      <c r="AD74" s="52"/>
      <c r="AE74" s="52"/>
      <c r="AF74" s="52"/>
      <c r="AG74" s="52"/>
      <c r="AH74" s="53"/>
      <c r="AI74" s="53"/>
      <c r="AJ74" s="53"/>
      <c r="AK74" s="53"/>
      <c r="AL74" s="53"/>
      <c r="AM74" s="1"/>
      <c r="AN74" s="55"/>
      <c r="AO74" s="52"/>
      <c r="AP74" s="52"/>
      <c r="AQ74" s="52"/>
      <c r="AR74" s="52"/>
      <c r="AS74" s="52"/>
      <c r="AT74" s="52"/>
      <c r="AU74" s="52"/>
      <c r="AV74" s="52"/>
      <c r="AW74" s="53"/>
      <c r="AX74" s="53"/>
      <c r="AY74" s="53"/>
      <c r="AZ74" s="53"/>
      <c r="BA74" s="53"/>
      <c r="BB74" s="53"/>
      <c r="BC74" s="55"/>
      <c r="BD74" s="52"/>
      <c r="BE74" s="52"/>
      <c r="BF74" s="52"/>
      <c r="BG74" s="52"/>
      <c r="BH74" s="52"/>
      <c r="BI74" s="52"/>
      <c r="BJ74" s="52"/>
      <c r="BK74" s="52"/>
      <c r="BL74" s="52"/>
      <c r="BM74" s="52"/>
      <c r="BN74" s="42"/>
      <c r="BO74" s="42"/>
      <c r="BP74" s="42"/>
    </row>
    <row r="75" spans="2:68">
      <c r="B75" s="187">
        <v>68</v>
      </c>
      <c r="C75" s="3" t="s">
        <v>332</v>
      </c>
      <c r="D75" s="80" t="s">
        <v>179</v>
      </c>
      <c r="E75" s="73">
        <f>'C. Schedule 1A - Employed'!E75+'C. Schedule 1B -Contracted'!E75+'C. Schedule 1C - Related Entity'!E75</f>
        <v>0</v>
      </c>
      <c r="F75" s="73">
        <f>'C. Schedule 1A - Employed'!F75+'C. Schedule 1B -Contracted'!F75+'C. Schedule 1C - Related Entity'!F75</f>
        <v>0</v>
      </c>
      <c r="G75" s="73">
        <f>'C. Schedule 1A - Employed'!G75+'C. Schedule 1B -Contracted'!G75+'C. Schedule 1C - Related Entity'!G75</f>
        <v>0</v>
      </c>
      <c r="H75" s="73">
        <f>'C. Schedule 1A - Employed'!H75+'C. Schedule 1B -Contracted'!H75+'C. Schedule 1C - Related Entity'!H75</f>
        <v>0</v>
      </c>
      <c r="I75" s="73">
        <f>'C. Schedule 1A - Employed'!I75+'C. Schedule 1B -Contracted'!I75+'C. Schedule 1C - Related Entity'!I75</f>
        <v>0</v>
      </c>
      <c r="J75" s="73">
        <f>'C. Schedule 1A - Employed'!J75+'C. Schedule 1B -Contracted'!J75+'C. Schedule 1C - Related Entity'!J75</f>
        <v>0</v>
      </c>
      <c r="K75" s="73">
        <f>'C. Schedule 1A - Employed'!K75+'C. Schedule 1B -Contracted'!K75+'C. Schedule 1C - Related Entity'!K75</f>
        <v>0</v>
      </c>
      <c r="L75" s="73">
        <f>'C. Schedule 1A - Employed'!L75+'C. Schedule 1B -Contracted'!L75+'C. Schedule 1C - Related Entity'!L75</f>
        <v>0</v>
      </c>
      <c r="M75" s="73">
        <f>'C. Schedule 1A - Employed'!M75+'C. Schedule 1B -Contracted'!M75+'C. Schedule 1C - Related Entity'!M75</f>
        <v>0</v>
      </c>
      <c r="N75" s="73">
        <f>'C. Schedule 1A - Employed'!N75+'C. Schedule 1B -Contracted'!N75+'C. Schedule 1C - Related Entity'!N75</f>
        <v>0</v>
      </c>
      <c r="O75" s="287">
        <f>'C. Schedule 1A - Employed'!O75</f>
        <v>0</v>
      </c>
      <c r="P75" s="288">
        <f>SUMIFS('C. Schedule 1A - Employed'!P:P,'C. Schedule 1A - Employed'!$D:$D,$D75)</f>
        <v>0</v>
      </c>
      <c r="Q75" s="288">
        <f>SUMIFS('C. Schedule 1B -Contracted'!O:O,'C. Schedule 1B -Contracted'!$D:$D,$D75)+SUMIFS('C. Schedule 1C - Related Entity'!O:O,'C. Schedule 1C - Related Entity'!$D:$D,$D75)</f>
        <v>0</v>
      </c>
      <c r="R75" s="288">
        <f>SUMIFS('C. Schedule 1A - Employed'!Q:Q,'C. Schedule 1A - Employed'!$D:$D,$D75)+SUMIFS('C. Schedule 1B -Contracted'!$P:$P,'C. Schedule 1B -Contracted'!$D:$D,$D75)+SUMIFS('C. Schedule 1C - Related Entity'!P:P,'C. Schedule 1C - Related Entity'!$D:$D,$D75)</f>
        <v>0</v>
      </c>
      <c r="S75" s="289">
        <f>SUMIFS('C. Schedule 1B -Contracted'!Q:Q,'C. Schedule 1B -Contracted'!$D:$D,$D75)+SUMIFS('C. Schedule 1C - Related Entity'!Q:Q,'C. Schedule 1C - Related Entity'!$D:$D,$D75)</f>
        <v>0</v>
      </c>
      <c r="T75" s="291">
        <f t="shared" si="1"/>
        <v>0</v>
      </c>
      <c r="U75" s="42"/>
      <c r="V75" s="1"/>
      <c r="W75" s="55"/>
      <c r="X75" s="52"/>
      <c r="Y75" s="52"/>
      <c r="Z75" s="52"/>
      <c r="AA75" s="52"/>
      <c r="AB75" s="52"/>
      <c r="AC75" s="52"/>
      <c r="AD75" s="52"/>
      <c r="AE75" s="52"/>
      <c r="AF75" s="52"/>
      <c r="AG75" s="52"/>
      <c r="AH75" s="53"/>
      <c r="AI75" s="53"/>
      <c r="AJ75" s="53"/>
      <c r="AK75" s="53"/>
      <c r="AL75" s="53"/>
      <c r="AM75" s="1"/>
      <c r="AN75" s="55"/>
      <c r="AO75" s="52"/>
      <c r="AP75" s="52"/>
      <c r="AQ75" s="52"/>
      <c r="AR75" s="52"/>
      <c r="AS75" s="52"/>
      <c r="AT75" s="52"/>
      <c r="AU75" s="52"/>
      <c r="AV75" s="52"/>
      <c r="AW75" s="53"/>
      <c r="AX75" s="53"/>
      <c r="AY75" s="53"/>
      <c r="AZ75" s="53"/>
      <c r="BA75" s="53"/>
      <c r="BB75" s="53"/>
      <c r="BC75" s="55"/>
      <c r="BD75" s="52"/>
      <c r="BE75" s="52"/>
      <c r="BF75" s="52"/>
      <c r="BG75" s="52"/>
      <c r="BH75" s="52"/>
      <c r="BI75" s="52"/>
      <c r="BJ75" s="52"/>
      <c r="BK75" s="52"/>
      <c r="BL75" s="52"/>
      <c r="BM75" s="52"/>
      <c r="BN75" s="42"/>
      <c r="BO75" s="42"/>
      <c r="BP75" s="42"/>
    </row>
    <row r="76" spans="2:68">
      <c r="B76" s="3">
        <v>69</v>
      </c>
      <c r="C76" s="3" t="s">
        <v>334</v>
      </c>
      <c r="D76" s="80" t="s">
        <v>180</v>
      </c>
      <c r="E76" s="73">
        <f>'C. Schedule 1A - Employed'!E76+'C. Schedule 1B -Contracted'!E76+'C. Schedule 1C - Related Entity'!E76</f>
        <v>0</v>
      </c>
      <c r="F76" s="73">
        <f>'C. Schedule 1A - Employed'!F76+'C. Schedule 1B -Contracted'!F76+'C. Schedule 1C - Related Entity'!F76</f>
        <v>0</v>
      </c>
      <c r="G76" s="73">
        <f>'C. Schedule 1A - Employed'!G76+'C. Schedule 1B -Contracted'!G76+'C. Schedule 1C - Related Entity'!G76</f>
        <v>0</v>
      </c>
      <c r="H76" s="73">
        <f>'C. Schedule 1A - Employed'!H76+'C. Schedule 1B -Contracted'!H76+'C. Schedule 1C - Related Entity'!H76</f>
        <v>0</v>
      </c>
      <c r="I76" s="73">
        <f>'C. Schedule 1A - Employed'!I76+'C. Schedule 1B -Contracted'!I76+'C. Schedule 1C - Related Entity'!I76</f>
        <v>0</v>
      </c>
      <c r="J76" s="73">
        <f>'C. Schedule 1A - Employed'!J76+'C. Schedule 1B -Contracted'!J76+'C. Schedule 1C - Related Entity'!J76</f>
        <v>0</v>
      </c>
      <c r="K76" s="73">
        <f>'C. Schedule 1A - Employed'!K76+'C. Schedule 1B -Contracted'!K76+'C. Schedule 1C - Related Entity'!K76</f>
        <v>0</v>
      </c>
      <c r="L76" s="73">
        <f>'C. Schedule 1A - Employed'!L76+'C. Schedule 1B -Contracted'!L76+'C. Schedule 1C - Related Entity'!L76</f>
        <v>0</v>
      </c>
      <c r="M76" s="73">
        <f>'C. Schedule 1A - Employed'!M76+'C. Schedule 1B -Contracted'!M76+'C. Schedule 1C - Related Entity'!M76</f>
        <v>0</v>
      </c>
      <c r="N76" s="73">
        <f>'C. Schedule 1A - Employed'!N76+'C. Schedule 1B -Contracted'!N76+'C. Schedule 1C - Related Entity'!N76</f>
        <v>0</v>
      </c>
      <c r="O76" s="287">
        <f>'C. Schedule 1A - Employed'!O76</f>
        <v>0</v>
      </c>
      <c r="P76" s="288">
        <f>SUMIFS('C. Schedule 1A - Employed'!P:P,'C. Schedule 1A - Employed'!$D:$D,$D76)</f>
        <v>0</v>
      </c>
      <c r="Q76" s="288">
        <f>SUMIFS('C. Schedule 1B -Contracted'!O:O,'C. Schedule 1B -Contracted'!$D:$D,$D76)+SUMIFS('C. Schedule 1C - Related Entity'!O:O,'C. Schedule 1C - Related Entity'!$D:$D,$D76)</f>
        <v>0</v>
      </c>
      <c r="R76" s="288">
        <f>SUMIFS('C. Schedule 1A - Employed'!Q:Q,'C. Schedule 1A - Employed'!$D:$D,$D76)+SUMIFS('C. Schedule 1B -Contracted'!$P:$P,'C. Schedule 1B -Contracted'!$D:$D,$D76)+SUMIFS('C. Schedule 1C - Related Entity'!P:P,'C. Schedule 1C - Related Entity'!$D:$D,$D76)</f>
        <v>0</v>
      </c>
      <c r="S76" s="289">
        <f>SUMIFS('C. Schedule 1B -Contracted'!Q:Q,'C. Schedule 1B -Contracted'!$D:$D,$D76)+SUMIFS('C. Schedule 1C - Related Entity'!Q:Q,'C. Schedule 1C - Related Entity'!$D:$D,$D76)</f>
        <v>0</v>
      </c>
      <c r="T76" s="291">
        <f t="shared" si="1"/>
        <v>0</v>
      </c>
      <c r="U76" s="42"/>
      <c r="V76" s="1"/>
      <c r="W76" s="55"/>
      <c r="X76" s="52"/>
      <c r="Y76" s="52"/>
      <c r="Z76" s="52"/>
      <c r="AA76" s="52"/>
      <c r="AB76" s="52"/>
      <c r="AC76" s="52"/>
      <c r="AD76" s="52"/>
      <c r="AE76" s="52"/>
      <c r="AF76" s="52"/>
      <c r="AG76" s="52"/>
      <c r="AH76" s="53"/>
      <c r="AI76" s="53"/>
      <c r="AJ76" s="53"/>
      <c r="AK76" s="53"/>
      <c r="AL76" s="53"/>
      <c r="AM76" s="1"/>
      <c r="AN76" s="55"/>
      <c r="AO76" s="52"/>
      <c r="AP76" s="52"/>
      <c r="AQ76" s="52"/>
      <c r="AR76" s="52"/>
      <c r="AS76" s="52"/>
      <c r="AT76" s="52"/>
      <c r="AU76" s="52"/>
      <c r="AV76" s="52"/>
      <c r="AW76" s="53"/>
      <c r="AX76" s="53"/>
      <c r="AY76" s="53"/>
      <c r="AZ76" s="53"/>
      <c r="BA76" s="53"/>
      <c r="BB76" s="53"/>
      <c r="BC76" s="55"/>
      <c r="BD76" s="52"/>
      <c r="BE76" s="52"/>
      <c r="BF76" s="52"/>
      <c r="BG76" s="52"/>
      <c r="BH76" s="52"/>
      <c r="BI76" s="52"/>
      <c r="BJ76" s="52"/>
      <c r="BK76" s="52"/>
      <c r="BL76" s="52"/>
      <c r="BM76" s="52"/>
      <c r="BN76" s="42"/>
      <c r="BO76" s="42"/>
      <c r="BP76" s="42"/>
    </row>
    <row r="77" spans="2:68">
      <c r="B77" s="3">
        <v>70</v>
      </c>
      <c r="C77" s="3" t="s">
        <v>334</v>
      </c>
      <c r="D77" s="80" t="s">
        <v>262</v>
      </c>
      <c r="E77" s="73">
        <f>'C. Schedule 1A - Employed'!E77+'C. Schedule 1B -Contracted'!E77+'C. Schedule 1C - Related Entity'!E77</f>
        <v>0</v>
      </c>
      <c r="F77" s="73">
        <f>'C. Schedule 1A - Employed'!F77+'C. Schedule 1B -Contracted'!F77+'C. Schedule 1C - Related Entity'!F77</f>
        <v>0</v>
      </c>
      <c r="G77" s="73">
        <f>'C. Schedule 1A - Employed'!G77+'C. Schedule 1B -Contracted'!G77+'C. Schedule 1C - Related Entity'!G77</f>
        <v>0</v>
      </c>
      <c r="H77" s="73">
        <f>'C. Schedule 1A - Employed'!H77+'C. Schedule 1B -Contracted'!H77+'C. Schedule 1C - Related Entity'!H77</f>
        <v>0</v>
      </c>
      <c r="I77" s="73">
        <f>'C. Schedule 1A - Employed'!I77+'C. Schedule 1B -Contracted'!I77+'C. Schedule 1C - Related Entity'!I77</f>
        <v>0</v>
      </c>
      <c r="J77" s="73">
        <f>'C. Schedule 1A - Employed'!J77+'C. Schedule 1B -Contracted'!J77+'C. Schedule 1C - Related Entity'!J77</f>
        <v>0</v>
      </c>
      <c r="K77" s="73">
        <f>'C. Schedule 1A - Employed'!K77+'C. Schedule 1B -Contracted'!K77+'C. Schedule 1C - Related Entity'!K77</f>
        <v>0</v>
      </c>
      <c r="L77" s="73">
        <f>'C. Schedule 1A - Employed'!L77+'C. Schedule 1B -Contracted'!L77+'C. Schedule 1C - Related Entity'!L77</f>
        <v>0</v>
      </c>
      <c r="M77" s="73">
        <f>'C. Schedule 1A - Employed'!M77+'C. Schedule 1B -Contracted'!M77+'C. Schedule 1C - Related Entity'!M77</f>
        <v>0</v>
      </c>
      <c r="N77" s="73">
        <f>'C. Schedule 1A - Employed'!N77+'C. Schedule 1B -Contracted'!N77+'C. Schedule 1C - Related Entity'!N77</f>
        <v>0</v>
      </c>
      <c r="O77" s="287">
        <f>'C. Schedule 1A - Employed'!O77</f>
        <v>0</v>
      </c>
      <c r="P77" s="288">
        <f>SUMIFS('C. Schedule 1A - Employed'!P:P,'C. Schedule 1A - Employed'!$D:$D,$D77)</f>
        <v>0</v>
      </c>
      <c r="Q77" s="288">
        <f>SUMIFS('C. Schedule 1B -Contracted'!O:O,'C. Schedule 1B -Contracted'!$D:$D,$D77)+SUMIFS('C. Schedule 1C - Related Entity'!O:O,'C. Schedule 1C - Related Entity'!$D:$D,$D77)</f>
        <v>0</v>
      </c>
      <c r="R77" s="288">
        <f>SUMIFS('C. Schedule 1A - Employed'!Q:Q,'C. Schedule 1A - Employed'!$D:$D,$D77)+SUMIFS('C. Schedule 1B -Contracted'!$P:$P,'C. Schedule 1B -Contracted'!$D:$D,$D77)+SUMIFS('C. Schedule 1C - Related Entity'!P:P,'C. Schedule 1C - Related Entity'!$D:$D,$D77)</f>
        <v>0</v>
      </c>
      <c r="S77" s="289">
        <f>SUMIFS('C. Schedule 1B -Contracted'!Q:Q,'C. Schedule 1B -Contracted'!$D:$D,$D77)+SUMIFS('C. Schedule 1C - Related Entity'!Q:Q,'C. Schedule 1C - Related Entity'!$D:$D,$D77)</f>
        <v>0</v>
      </c>
      <c r="T77" s="291">
        <f t="shared" si="1"/>
        <v>0</v>
      </c>
      <c r="U77" s="42"/>
      <c r="V77" s="1"/>
      <c r="W77" s="55"/>
      <c r="X77" s="52"/>
      <c r="Y77" s="52"/>
      <c r="Z77" s="52"/>
      <c r="AA77" s="52"/>
      <c r="AB77" s="52"/>
      <c r="AC77" s="52"/>
      <c r="AD77" s="52"/>
      <c r="AE77" s="52"/>
      <c r="AF77" s="52"/>
      <c r="AG77" s="52"/>
      <c r="AH77" s="53"/>
      <c r="AI77" s="53"/>
      <c r="AJ77" s="53"/>
      <c r="AK77" s="53"/>
      <c r="AL77" s="53"/>
      <c r="AM77" s="1"/>
      <c r="AN77" s="55"/>
      <c r="AO77" s="52"/>
      <c r="AP77" s="52"/>
      <c r="AQ77" s="52"/>
      <c r="AR77" s="52"/>
      <c r="AS77" s="52"/>
      <c r="AT77" s="52"/>
      <c r="AU77" s="52"/>
      <c r="AV77" s="52"/>
      <c r="AW77" s="53"/>
      <c r="AX77" s="53"/>
      <c r="AY77" s="53"/>
      <c r="AZ77" s="53"/>
      <c r="BA77" s="53"/>
      <c r="BB77" s="53"/>
      <c r="BC77" s="55"/>
      <c r="BD77" s="52"/>
      <c r="BE77" s="52"/>
      <c r="BF77" s="52"/>
      <c r="BG77" s="52"/>
      <c r="BH77" s="52"/>
      <c r="BI77" s="52"/>
      <c r="BJ77" s="52"/>
      <c r="BK77" s="52"/>
      <c r="BL77" s="52"/>
      <c r="BM77" s="52"/>
      <c r="BN77" s="42"/>
      <c r="BO77" s="42"/>
      <c r="BP77" s="42"/>
    </row>
    <row r="78" spans="2:68">
      <c r="B78" s="3">
        <v>71</v>
      </c>
      <c r="C78" s="3" t="s">
        <v>334</v>
      </c>
      <c r="D78" s="80" t="s">
        <v>181</v>
      </c>
      <c r="E78" s="73">
        <f>'C. Schedule 1A - Employed'!E78+'C. Schedule 1B -Contracted'!E78+'C. Schedule 1C - Related Entity'!E78</f>
        <v>0</v>
      </c>
      <c r="F78" s="73">
        <f>'C. Schedule 1A - Employed'!F78+'C. Schedule 1B -Contracted'!F78+'C. Schedule 1C - Related Entity'!F78</f>
        <v>0</v>
      </c>
      <c r="G78" s="73">
        <f>'C. Schedule 1A - Employed'!G78+'C. Schedule 1B -Contracted'!G78+'C. Schedule 1C - Related Entity'!G78</f>
        <v>0</v>
      </c>
      <c r="H78" s="73">
        <f>'C. Schedule 1A - Employed'!H78+'C. Schedule 1B -Contracted'!H78+'C. Schedule 1C - Related Entity'!H78</f>
        <v>0</v>
      </c>
      <c r="I78" s="73">
        <f>'C. Schedule 1A - Employed'!I78+'C. Schedule 1B -Contracted'!I78+'C. Schedule 1C - Related Entity'!I78</f>
        <v>0</v>
      </c>
      <c r="J78" s="73">
        <f>'C. Schedule 1A - Employed'!J78+'C. Schedule 1B -Contracted'!J78+'C. Schedule 1C - Related Entity'!J78</f>
        <v>0</v>
      </c>
      <c r="K78" s="73">
        <f>'C. Schedule 1A - Employed'!K78+'C. Schedule 1B -Contracted'!K78+'C. Schedule 1C - Related Entity'!K78</f>
        <v>0</v>
      </c>
      <c r="L78" s="73">
        <f>'C. Schedule 1A - Employed'!L78+'C. Schedule 1B -Contracted'!L78+'C. Schedule 1C - Related Entity'!L78</f>
        <v>0</v>
      </c>
      <c r="M78" s="73">
        <f>'C. Schedule 1A - Employed'!M78+'C. Schedule 1B -Contracted'!M78+'C. Schedule 1C - Related Entity'!M78</f>
        <v>0</v>
      </c>
      <c r="N78" s="73">
        <f>'C. Schedule 1A - Employed'!N78+'C. Schedule 1B -Contracted'!N78+'C. Schedule 1C - Related Entity'!N78</f>
        <v>0</v>
      </c>
      <c r="O78" s="287">
        <f>'C. Schedule 1A - Employed'!O78</f>
        <v>0</v>
      </c>
      <c r="P78" s="288">
        <f>SUMIFS('C. Schedule 1A - Employed'!P:P,'C. Schedule 1A - Employed'!$D:$D,$D78)</f>
        <v>0</v>
      </c>
      <c r="Q78" s="288">
        <f>SUMIFS('C. Schedule 1B -Contracted'!O:O,'C. Schedule 1B -Contracted'!$D:$D,$D78)+SUMIFS('C. Schedule 1C - Related Entity'!O:O,'C. Schedule 1C - Related Entity'!$D:$D,$D78)</f>
        <v>0</v>
      </c>
      <c r="R78" s="288">
        <f>SUMIFS('C. Schedule 1A - Employed'!Q:Q,'C. Schedule 1A - Employed'!$D:$D,$D78)+SUMIFS('C. Schedule 1B -Contracted'!$P:$P,'C. Schedule 1B -Contracted'!$D:$D,$D78)+SUMIFS('C. Schedule 1C - Related Entity'!P:P,'C. Schedule 1C - Related Entity'!$D:$D,$D78)</f>
        <v>0</v>
      </c>
      <c r="S78" s="289">
        <f>SUMIFS('C. Schedule 1B -Contracted'!Q:Q,'C. Schedule 1B -Contracted'!$D:$D,$D78)+SUMIFS('C. Schedule 1C - Related Entity'!Q:Q,'C. Schedule 1C - Related Entity'!$D:$D,$D78)</f>
        <v>0</v>
      </c>
      <c r="T78" s="291">
        <f t="shared" si="1"/>
        <v>0</v>
      </c>
      <c r="U78" s="42"/>
      <c r="V78" s="1"/>
      <c r="W78" s="55"/>
      <c r="X78" s="52"/>
      <c r="Y78" s="52"/>
      <c r="Z78" s="52"/>
      <c r="AA78" s="52"/>
      <c r="AB78" s="52"/>
      <c r="AC78" s="52"/>
      <c r="AD78" s="52"/>
      <c r="AE78" s="52"/>
      <c r="AF78" s="52"/>
      <c r="AG78" s="52"/>
      <c r="AH78" s="53"/>
      <c r="AI78" s="53"/>
      <c r="AJ78" s="53"/>
      <c r="AK78" s="53"/>
      <c r="AL78" s="53"/>
      <c r="AM78" s="1"/>
      <c r="AN78" s="55"/>
      <c r="AO78" s="52"/>
      <c r="AP78" s="52"/>
      <c r="AQ78" s="52"/>
      <c r="AR78" s="52"/>
      <c r="AS78" s="52"/>
      <c r="AT78" s="52"/>
      <c r="AU78" s="52"/>
      <c r="AV78" s="52"/>
      <c r="AW78" s="53"/>
      <c r="AX78" s="53"/>
      <c r="AY78" s="53"/>
      <c r="AZ78" s="53"/>
      <c r="BA78" s="53"/>
      <c r="BB78" s="53"/>
      <c r="BC78" s="55"/>
      <c r="BD78" s="52"/>
      <c r="BE78" s="52"/>
      <c r="BF78" s="52"/>
      <c r="BG78" s="52"/>
      <c r="BH78" s="52"/>
      <c r="BI78" s="52"/>
      <c r="BJ78" s="52"/>
      <c r="BK78" s="52"/>
      <c r="BL78" s="52"/>
      <c r="BM78" s="52"/>
      <c r="BN78" s="42"/>
      <c r="BO78" s="42"/>
      <c r="BP78" s="42"/>
    </row>
    <row r="79" spans="2:68">
      <c r="B79" s="3">
        <v>72</v>
      </c>
      <c r="C79" s="3" t="s">
        <v>334</v>
      </c>
      <c r="D79" s="80" t="s">
        <v>182</v>
      </c>
      <c r="E79" s="73">
        <f>'C. Schedule 1A - Employed'!E79+'C. Schedule 1B -Contracted'!E79+'C. Schedule 1C - Related Entity'!E79</f>
        <v>0</v>
      </c>
      <c r="F79" s="73">
        <f>'C. Schedule 1A - Employed'!F79+'C. Schedule 1B -Contracted'!F79+'C. Schedule 1C - Related Entity'!F79</f>
        <v>0</v>
      </c>
      <c r="G79" s="73">
        <f>'C. Schedule 1A - Employed'!G79+'C. Schedule 1B -Contracted'!G79+'C. Schedule 1C - Related Entity'!G79</f>
        <v>0</v>
      </c>
      <c r="H79" s="73">
        <f>'C. Schedule 1A - Employed'!H79+'C. Schedule 1B -Contracted'!H79+'C. Schedule 1C - Related Entity'!H79</f>
        <v>0</v>
      </c>
      <c r="I79" s="73">
        <f>'C. Schedule 1A - Employed'!I79+'C. Schedule 1B -Contracted'!I79+'C. Schedule 1C - Related Entity'!I79</f>
        <v>0</v>
      </c>
      <c r="J79" s="73">
        <f>'C. Schedule 1A - Employed'!J79+'C. Schedule 1B -Contracted'!J79+'C. Schedule 1C - Related Entity'!J79</f>
        <v>0</v>
      </c>
      <c r="K79" s="73">
        <f>'C. Schedule 1A - Employed'!K79+'C. Schedule 1B -Contracted'!K79+'C. Schedule 1C - Related Entity'!K79</f>
        <v>0</v>
      </c>
      <c r="L79" s="73">
        <f>'C. Schedule 1A - Employed'!L79+'C. Schedule 1B -Contracted'!L79+'C. Schedule 1C - Related Entity'!L79</f>
        <v>0</v>
      </c>
      <c r="M79" s="73">
        <f>'C. Schedule 1A - Employed'!M79+'C. Schedule 1B -Contracted'!M79+'C. Schedule 1C - Related Entity'!M79</f>
        <v>0</v>
      </c>
      <c r="N79" s="73">
        <f>'C. Schedule 1A - Employed'!N79+'C. Schedule 1B -Contracted'!N79+'C. Schedule 1C - Related Entity'!N79</f>
        <v>0</v>
      </c>
      <c r="O79" s="287">
        <f>'C. Schedule 1A - Employed'!O79</f>
        <v>0</v>
      </c>
      <c r="P79" s="288">
        <f>SUMIFS('C. Schedule 1A - Employed'!P:P,'C. Schedule 1A - Employed'!$D:$D,$D79)</f>
        <v>0</v>
      </c>
      <c r="Q79" s="288">
        <f>SUMIFS('C. Schedule 1B -Contracted'!O:O,'C. Schedule 1B -Contracted'!$D:$D,$D79)+SUMIFS('C. Schedule 1C - Related Entity'!O:O,'C. Schedule 1C - Related Entity'!$D:$D,$D79)</f>
        <v>0</v>
      </c>
      <c r="R79" s="288">
        <f>SUMIFS('C. Schedule 1A - Employed'!Q:Q,'C. Schedule 1A - Employed'!$D:$D,$D79)+SUMIFS('C. Schedule 1B -Contracted'!$P:$P,'C. Schedule 1B -Contracted'!$D:$D,$D79)+SUMIFS('C. Schedule 1C - Related Entity'!P:P,'C. Schedule 1C - Related Entity'!$D:$D,$D79)</f>
        <v>0</v>
      </c>
      <c r="S79" s="289">
        <f>SUMIFS('C. Schedule 1B -Contracted'!Q:Q,'C. Schedule 1B -Contracted'!$D:$D,$D79)+SUMIFS('C. Schedule 1C - Related Entity'!Q:Q,'C. Schedule 1C - Related Entity'!$D:$D,$D79)</f>
        <v>0</v>
      </c>
      <c r="T79" s="291">
        <f t="shared" si="1"/>
        <v>0</v>
      </c>
      <c r="U79" s="42"/>
      <c r="V79" s="1"/>
      <c r="W79" s="55"/>
      <c r="X79" s="52"/>
      <c r="Y79" s="52"/>
      <c r="Z79" s="52"/>
      <c r="AA79" s="52"/>
      <c r="AB79" s="52"/>
      <c r="AC79" s="52"/>
      <c r="AD79" s="52"/>
      <c r="AE79" s="52"/>
      <c r="AF79" s="52"/>
      <c r="AG79" s="52"/>
      <c r="AH79" s="53"/>
      <c r="AI79" s="53"/>
      <c r="AJ79" s="53"/>
      <c r="AK79" s="53"/>
      <c r="AL79" s="53"/>
      <c r="AM79" s="1"/>
      <c r="AN79" s="55"/>
      <c r="AO79" s="52"/>
      <c r="AP79" s="52"/>
      <c r="AQ79" s="52"/>
      <c r="AR79" s="52"/>
      <c r="AS79" s="52"/>
      <c r="AT79" s="52"/>
      <c r="AU79" s="52"/>
      <c r="AV79" s="52"/>
      <c r="AW79" s="53"/>
      <c r="AX79" s="53"/>
      <c r="AY79" s="53"/>
      <c r="AZ79" s="53"/>
      <c r="BA79" s="53"/>
      <c r="BB79" s="53"/>
      <c r="BC79" s="55"/>
      <c r="BD79" s="52"/>
      <c r="BE79" s="52"/>
      <c r="BF79" s="52"/>
      <c r="BG79" s="52"/>
      <c r="BH79" s="52"/>
      <c r="BI79" s="52"/>
      <c r="BJ79" s="52"/>
      <c r="BK79" s="52"/>
      <c r="BL79" s="52"/>
      <c r="BM79" s="52"/>
      <c r="BN79" s="42"/>
      <c r="BO79" s="42"/>
      <c r="BP79" s="42"/>
    </row>
    <row r="80" spans="2:68">
      <c r="B80" s="3">
        <v>73</v>
      </c>
      <c r="C80" s="3" t="s">
        <v>334</v>
      </c>
      <c r="D80" s="80" t="s">
        <v>183</v>
      </c>
      <c r="E80" s="73">
        <f>'C. Schedule 1A - Employed'!E80+'C. Schedule 1B -Contracted'!E80+'C. Schedule 1C - Related Entity'!E80</f>
        <v>0</v>
      </c>
      <c r="F80" s="73">
        <f>'C. Schedule 1A - Employed'!F80+'C. Schedule 1B -Contracted'!F80+'C. Schedule 1C - Related Entity'!F80</f>
        <v>0</v>
      </c>
      <c r="G80" s="73">
        <f>'C. Schedule 1A - Employed'!G80+'C. Schedule 1B -Contracted'!G80+'C. Schedule 1C - Related Entity'!G80</f>
        <v>0</v>
      </c>
      <c r="H80" s="73">
        <f>'C. Schedule 1A - Employed'!H80+'C. Schedule 1B -Contracted'!H80+'C. Schedule 1C - Related Entity'!H80</f>
        <v>0</v>
      </c>
      <c r="I80" s="73">
        <f>'C. Schedule 1A - Employed'!I80+'C. Schedule 1B -Contracted'!I80+'C. Schedule 1C - Related Entity'!I80</f>
        <v>0</v>
      </c>
      <c r="J80" s="73">
        <f>'C. Schedule 1A - Employed'!J80+'C. Schedule 1B -Contracted'!J80+'C. Schedule 1C - Related Entity'!J80</f>
        <v>0</v>
      </c>
      <c r="K80" s="73">
        <f>'C. Schedule 1A - Employed'!K80+'C. Schedule 1B -Contracted'!K80+'C. Schedule 1C - Related Entity'!K80</f>
        <v>0</v>
      </c>
      <c r="L80" s="73">
        <f>'C. Schedule 1A - Employed'!L80+'C. Schedule 1B -Contracted'!L80+'C. Schedule 1C - Related Entity'!L80</f>
        <v>0</v>
      </c>
      <c r="M80" s="73">
        <f>'C. Schedule 1A - Employed'!M80+'C. Schedule 1B -Contracted'!M80+'C. Schedule 1C - Related Entity'!M80</f>
        <v>0</v>
      </c>
      <c r="N80" s="73">
        <f>'C. Schedule 1A - Employed'!N80+'C. Schedule 1B -Contracted'!N80+'C. Schedule 1C - Related Entity'!N80</f>
        <v>0</v>
      </c>
      <c r="O80" s="287">
        <f>'C. Schedule 1A - Employed'!O80</f>
        <v>0</v>
      </c>
      <c r="P80" s="288">
        <f>SUMIFS('C. Schedule 1A - Employed'!P:P,'C. Schedule 1A - Employed'!$D:$D,$D80)</f>
        <v>0</v>
      </c>
      <c r="Q80" s="288">
        <f>SUMIFS('C. Schedule 1B -Contracted'!O:O,'C. Schedule 1B -Contracted'!$D:$D,$D80)+SUMIFS('C. Schedule 1C - Related Entity'!O:O,'C. Schedule 1C - Related Entity'!$D:$D,$D80)</f>
        <v>0</v>
      </c>
      <c r="R80" s="288">
        <f>SUMIFS('C. Schedule 1A - Employed'!Q:Q,'C. Schedule 1A - Employed'!$D:$D,$D80)+SUMIFS('C. Schedule 1B -Contracted'!$P:$P,'C. Schedule 1B -Contracted'!$D:$D,$D80)+SUMIFS('C. Schedule 1C - Related Entity'!P:P,'C. Schedule 1C - Related Entity'!$D:$D,$D80)</f>
        <v>0</v>
      </c>
      <c r="S80" s="289">
        <f>SUMIFS('C. Schedule 1B -Contracted'!Q:Q,'C. Schedule 1B -Contracted'!$D:$D,$D80)+SUMIFS('C. Schedule 1C - Related Entity'!Q:Q,'C. Schedule 1C - Related Entity'!$D:$D,$D80)</f>
        <v>0</v>
      </c>
      <c r="T80" s="291">
        <f t="shared" si="1"/>
        <v>0</v>
      </c>
      <c r="U80" s="42"/>
      <c r="V80" s="1"/>
      <c r="W80" s="55"/>
      <c r="X80" s="52"/>
      <c r="Y80" s="52"/>
      <c r="Z80" s="52"/>
      <c r="AA80" s="52"/>
      <c r="AB80" s="52"/>
      <c r="AC80" s="52"/>
      <c r="AD80" s="52"/>
      <c r="AE80" s="52"/>
      <c r="AF80" s="52"/>
      <c r="AG80" s="52"/>
      <c r="AH80" s="53"/>
      <c r="AI80" s="53"/>
      <c r="AJ80" s="53"/>
      <c r="AK80" s="53"/>
      <c r="AL80" s="53"/>
      <c r="AM80" s="1"/>
      <c r="AN80" s="55"/>
      <c r="AO80" s="52"/>
      <c r="AP80" s="52"/>
      <c r="AQ80" s="52"/>
      <c r="AR80" s="52"/>
      <c r="AS80" s="52"/>
      <c r="AT80" s="52"/>
      <c r="AU80" s="52"/>
      <c r="AV80" s="52"/>
      <c r="AW80" s="53"/>
      <c r="AX80" s="53"/>
      <c r="AY80" s="53"/>
      <c r="AZ80" s="53"/>
      <c r="BA80" s="53"/>
      <c r="BB80" s="53"/>
      <c r="BC80" s="55"/>
      <c r="BD80" s="52"/>
      <c r="BE80" s="52"/>
      <c r="BF80" s="52"/>
      <c r="BG80" s="52"/>
      <c r="BH80" s="52"/>
      <c r="BI80" s="52"/>
      <c r="BJ80" s="52"/>
      <c r="BK80" s="52"/>
      <c r="BL80" s="52"/>
      <c r="BM80" s="52"/>
      <c r="BN80" s="42"/>
      <c r="BO80" s="42"/>
      <c r="BP80" s="42"/>
    </row>
    <row r="81" spans="2:68">
      <c r="B81" s="3">
        <v>74</v>
      </c>
      <c r="C81" s="3" t="s">
        <v>334</v>
      </c>
      <c r="D81" s="80" t="s">
        <v>184</v>
      </c>
      <c r="E81" s="73">
        <f>'C. Schedule 1A - Employed'!E81+'C. Schedule 1B -Contracted'!E81+'C. Schedule 1C - Related Entity'!E81</f>
        <v>0</v>
      </c>
      <c r="F81" s="73">
        <f>'C. Schedule 1A - Employed'!F81+'C. Schedule 1B -Contracted'!F81+'C. Schedule 1C - Related Entity'!F81</f>
        <v>0</v>
      </c>
      <c r="G81" s="73">
        <f>'C. Schedule 1A - Employed'!G81+'C. Schedule 1B -Contracted'!G81+'C. Schedule 1C - Related Entity'!G81</f>
        <v>0</v>
      </c>
      <c r="H81" s="73">
        <f>'C. Schedule 1A - Employed'!H81+'C. Schedule 1B -Contracted'!H81+'C. Schedule 1C - Related Entity'!H81</f>
        <v>0</v>
      </c>
      <c r="I81" s="73">
        <f>'C. Schedule 1A - Employed'!I81+'C. Schedule 1B -Contracted'!I81+'C. Schedule 1C - Related Entity'!I81</f>
        <v>0</v>
      </c>
      <c r="J81" s="73">
        <f>'C. Schedule 1A - Employed'!J81+'C. Schedule 1B -Contracted'!J81+'C. Schedule 1C - Related Entity'!J81</f>
        <v>0</v>
      </c>
      <c r="K81" s="73">
        <f>'C. Schedule 1A - Employed'!K81+'C. Schedule 1B -Contracted'!K81+'C. Schedule 1C - Related Entity'!K81</f>
        <v>0</v>
      </c>
      <c r="L81" s="73">
        <f>'C. Schedule 1A - Employed'!L81+'C. Schedule 1B -Contracted'!L81+'C. Schedule 1C - Related Entity'!L81</f>
        <v>0</v>
      </c>
      <c r="M81" s="73">
        <f>'C. Schedule 1A - Employed'!M81+'C. Schedule 1B -Contracted'!M81+'C. Schedule 1C - Related Entity'!M81</f>
        <v>0</v>
      </c>
      <c r="N81" s="73">
        <f>'C. Schedule 1A - Employed'!N81+'C. Schedule 1B -Contracted'!N81+'C. Schedule 1C - Related Entity'!N81</f>
        <v>0</v>
      </c>
      <c r="O81" s="287">
        <f>'C. Schedule 1A - Employed'!O81</f>
        <v>0</v>
      </c>
      <c r="P81" s="288">
        <f>SUMIFS('C. Schedule 1A - Employed'!P:P,'C. Schedule 1A - Employed'!$D:$D,$D81)</f>
        <v>0</v>
      </c>
      <c r="Q81" s="288">
        <f>SUMIFS('C. Schedule 1B -Contracted'!O:O,'C. Schedule 1B -Contracted'!$D:$D,$D81)+SUMIFS('C. Schedule 1C - Related Entity'!O:O,'C. Schedule 1C - Related Entity'!$D:$D,$D81)</f>
        <v>0</v>
      </c>
      <c r="R81" s="288">
        <f>SUMIFS('C. Schedule 1A - Employed'!Q:Q,'C. Schedule 1A - Employed'!$D:$D,$D81)+SUMIFS('C. Schedule 1B -Contracted'!$P:$P,'C. Schedule 1B -Contracted'!$D:$D,$D81)+SUMIFS('C. Schedule 1C - Related Entity'!P:P,'C. Schedule 1C - Related Entity'!$D:$D,$D81)</f>
        <v>0</v>
      </c>
      <c r="S81" s="289">
        <f>SUMIFS('C. Schedule 1B -Contracted'!Q:Q,'C. Schedule 1B -Contracted'!$D:$D,$D81)+SUMIFS('C. Schedule 1C - Related Entity'!Q:Q,'C. Schedule 1C - Related Entity'!$D:$D,$D81)</f>
        <v>0</v>
      </c>
      <c r="T81" s="291">
        <f t="shared" si="1"/>
        <v>0</v>
      </c>
      <c r="U81" s="42"/>
      <c r="V81" s="1"/>
      <c r="W81" s="55"/>
      <c r="X81" s="52"/>
      <c r="Y81" s="52"/>
      <c r="Z81" s="52"/>
      <c r="AA81" s="52"/>
      <c r="AB81" s="52"/>
      <c r="AC81" s="52"/>
      <c r="AD81" s="52"/>
      <c r="AE81" s="52"/>
      <c r="AF81" s="52"/>
      <c r="AG81" s="52"/>
      <c r="AH81" s="53"/>
      <c r="AI81" s="53"/>
      <c r="AJ81" s="53"/>
      <c r="AK81" s="53"/>
      <c r="AL81" s="53"/>
      <c r="AM81" s="1"/>
      <c r="AN81" s="55"/>
      <c r="AO81" s="52"/>
      <c r="AP81" s="52"/>
      <c r="AQ81" s="52"/>
      <c r="AR81" s="52"/>
      <c r="AS81" s="52"/>
      <c r="AT81" s="52"/>
      <c r="AU81" s="52"/>
      <c r="AV81" s="52"/>
      <c r="AW81" s="53"/>
      <c r="AX81" s="53"/>
      <c r="AY81" s="53"/>
      <c r="AZ81" s="53"/>
      <c r="BA81" s="53"/>
      <c r="BB81" s="53"/>
      <c r="BC81" s="55"/>
      <c r="BD81" s="52"/>
      <c r="BE81" s="52"/>
      <c r="BF81" s="52"/>
      <c r="BG81" s="52"/>
      <c r="BH81" s="52"/>
      <c r="BI81" s="52"/>
      <c r="BJ81" s="52"/>
      <c r="BK81" s="52"/>
      <c r="BL81" s="52"/>
      <c r="BM81" s="52"/>
      <c r="BN81" s="42"/>
      <c r="BO81" s="42"/>
      <c r="BP81" s="42"/>
    </row>
    <row r="82" spans="2:68">
      <c r="B82" s="3">
        <v>75</v>
      </c>
      <c r="C82" s="3" t="s">
        <v>334</v>
      </c>
      <c r="D82" s="80" t="s">
        <v>185</v>
      </c>
      <c r="E82" s="73">
        <f>'C. Schedule 1A - Employed'!E82+'C. Schedule 1B -Contracted'!E82+'C. Schedule 1C - Related Entity'!E82</f>
        <v>0</v>
      </c>
      <c r="F82" s="73">
        <f>'C. Schedule 1A - Employed'!F82+'C. Schedule 1B -Contracted'!F82+'C. Schedule 1C - Related Entity'!F82</f>
        <v>0</v>
      </c>
      <c r="G82" s="73">
        <f>'C. Schedule 1A - Employed'!G82+'C. Schedule 1B -Contracted'!G82+'C. Schedule 1C - Related Entity'!G82</f>
        <v>0</v>
      </c>
      <c r="H82" s="73">
        <f>'C. Schedule 1A - Employed'!H82+'C. Schedule 1B -Contracted'!H82+'C. Schedule 1C - Related Entity'!H82</f>
        <v>0</v>
      </c>
      <c r="I82" s="73">
        <f>'C. Schedule 1A - Employed'!I82+'C. Schedule 1B -Contracted'!I82+'C. Schedule 1C - Related Entity'!I82</f>
        <v>0</v>
      </c>
      <c r="J82" s="73">
        <f>'C. Schedule 1A - Employed'!J82+'C. Schedule 1B -Contracted'!J82+'C. Schedule 1C - Related Entity'!J82</f>
        <v>0</v>
      </c>
      <c r="K82" s="73">
        <f>'C. Schedule 1A - Employed'!K82+'C. Schedule 1B -Contracted'!K82+'C. Schedule 1C - Related Entity'!K82</f>
        <v>0</v>
      </c>
      <c r="L82" s="73">
        <f>'C. Schedule 1A - Employed'!L82+'C. Schedule 1B -Contracted'!L82+'C. Schedule 1C - Related Entity'!L82</f>
        <v>0</v>
      </c>
      <c r="M82" s="73">
        <f>'C. Schedule 1A - Employed'!M82+'C. Schedule 1B -Contracted'!M82+'C. Schedule 1C - Related Entity'!M82</f>
        <v>0</v>
      </c>
      <c r="N82" s="73">
        <f>'C. Schedule 1A - Employed'!N82+'C. Schedule 1B -Contracted'!N82+'C. Schedule 1C - Related Entity'!N82</f>
        <v>0</v>
      </c>
      <c r="O82" s="287">
        <f>'C. Schedule 1A - Employed'!O82</f>
        <v>0</v>
      </c>
      <c r="P82" s="288">
        <f>SUMIFS('C. Schedule 1A - Employed'!P:P,'C. Schedule 1A - Employed'!$D:$D,$D82)</f>
        <v>0</v>
      </c>
      <c r="Q82" s="288">
        <f>SUMIFS('C. Schedule 1B -Contracted'!O:O,'C. Schedule 1B -Contracted'!$D:$D,$D82)+SUMIFS('C. Schedule 1C - Related Entity'!O:O,'C. Schedule 1C - Related Entity'!$D:$D,$D82)</f>
        <v>0</v>
      </c>
      <c r="R82" s="288">
        <f>SUMIFS('C. Schedule 1A - Employed'!Q:Q,'C. Schedule 1A - Employed'!$D:$D,$D82)+SUMIFS('C. Schedule 1B -Contracted'!$P:$P,'C. Schedule 1B -Contracted'!$D:$D,$D82)+SUMIFS('C. Schedule 1C - Related Entity'!P:P,'C. Schedule 1C - Related Entity'!$D:$D,$D82)</f>
        <v>0</v>
      </c>
      <c r="S82" s="289">
        <f>SUMIFS('C. Schedule 1B -Contracted'!Q:Q,'C. Schedule 1B -Contracted'!$D:$D,$D82)+SUMIFS('C. Schedule 1C - Related Entity'!Q:Q,'C. Schedule 1C - Related Entity'!$D:$D,$D82)</f>
        <v>0</v>
      </c>
      <c r="T82" s="291">
        <f t="shared" si="1"/>
        <v>0</v>
      </c>
      <c r="U82" s="42"/>
      <c r="V82" s="1"/>
      <c r="W82" s="55"/>
      <c r="X82" s="52"/>
      <c r="Y82" s="52"/>
      <c r="Z82" s="52"/>
      <c r="AA82" s="52"/>
      <c r="AB82" s="52"/>
      <c r="AC82" s="52"/>
      <c r="AD82" s="52"/>
      <c r="AE82" s="52"/>
      <c r="AF82" s="52"/>
      <c r="AG82" s="52"/>
      <c r="AH82" s="53"/>
      <c r="AI82" s="53"/>
      <c r="AJ82" s="53"/>
      <c r="AK82" s="53"/>
      <c r="AL82" s="53"/>
      <c r="AM82" s="1"/>
      <c r="AN82" s="55"/>
      <c r="AO82" s="52"/>
      <c r="AP82" s="52"/>
      <c r="AQ82" s="52"/>
      <c r="AR82" s="52"/>
      <c r="AS82" s="52"/>
      <c r="AT82" s="52"/>
      <c r="AU82" s="52"/>
      <c r="AV82" s="52"/>
      <c r="AW82" s="53"/>
      <c r="AX82" s="53"/>
      <c r="AY82" s="53"/>
      <c r="AZ82" s="53"/>
      <c r="BA82" s="53"/>
      <c r="BB82" s="53"/>
      <c r="BC82" s="55"/>
      <c r="BD82" s="52"/>
      <c r="BE82" s="52"/>
      <c r="BF82" s="52"/>
      <c r="BG82" s="52"/>
      <c r="BH82" s="52"/>
      <c r="BI82" s="52"/>
      <c r="BJ82" s="52"/>
      <c r="BK82" s="52"/>
      <c r="BL82" s="52"/>
      <c r="BM82" s="52"/>
      <c r="BN82" s="42"/>
      <c r="BO82" s="42"/>
      <c r="BP82" s="42"/>
    </row>
    <row r="83" spans="2:68">
      <c r="B83" s="3">
        <v>76</v>
      </c>
      <c r="C83" s="3" t="s">
        <v>334</v>
      </c>
      <c r="D83" s="80" t="s">
        <v>186</v>
      </c>
      <c r="E83" s="73">
        <f>'C. Schedule 1A - Employed'!E83+'C. Schedule 1B -Contracted'!E83+'C. Schedule 1C - Related Entity'!E83</f>
        <v>0</v>
      </c>
      <c r="F83" s="73">
        <f>'C. Schedule 1A - Employed'!F83+'C. Schedule 1B -Contracted'!F83+'C. Schedule 1C - Related Entity'!F83</f>
        <v>0</v>
      </c>
      <c r="G83" s="73">
        <f>'C. Schedule 1A - Employed'!G83+'C. Schedule 1B -Contracted'!G83+'C. Schedule 1C - Related Entity'!G83</f>
        <v>0</v>
      </c>
      <c r="H83" s="73">
        <f>'C. Schedule 1A - Employed'!H83+'C. Schedule 1B -Contracted'!H83+'C. Schedule 1C - Related Entity'!H83</f>
        <v>0</v>
      </c>
      <c r="I83" s="73">
        <f>'C. Schedule 1A - Employed'!I83+'C. Schedule 1B -Contracted'!I83+'C. Schedule 1C - Related Entity'!I83</f>
        <v>0</v>
      </c>
      <c r="J83" s="73">
        <f>'C. Schedule 1A - Employed'!J83+'C. Schedule 1B -Contracted'!J83+'C. Schedule 1C - Related Entity'!J83</f>
        <v>0</v>
      </c>
      <c r="K83" s="73">
        <f>'C. Schedule 1A - Employed'!K83+'C. Schedule 1B -Contracted'!K83+'C. Schedule 1C - Related Entity'!K83</f>
        <v>0</v>
      </c>
      <c r="L83" s="73">
        <f>'C. Schedule 1A - Employed'!L83+'C. Schedule 1B -Contracted'!L83+'C. Schedule 1C - Related Entity'!L83</f>
        <v>0</v>
      </c>
      <c r="M83" s="73">
        <f>'C. Schedule 1A - Employed'!M83+'C. Schedule 1B -Contracted'!M83+'C. Schedule 1C - Related Entity'!M83</f>
        <v>0</v>
      </c>
      <c r="N83" s="73">
        <f>'C. Schedule 1A - Employed'!N83+'C. Schedule 1B -Contracted'!N83+'C. Schedule 1C - Related Entity'!N83</f>
        <v>0</v>
      </c>
      <c r="O83" s="287">
        <f>'C. Schedule 1A - Employed'!O83</f>
        <v>0</v>
      </c>
      <c r="P83" s="288">
        <f>SUMIFS('C. Schedule 1A - Employed'!P:P,'C. Schedule 1A - Employed'!$D:$D,$D83)</f>
        <v>0</v>
      </c>
      <c r="Q83" s="288">
        <f>SUMIFS('C. Schedule 1B -Contracted'!O:O,'C. Schedule 1B -Contracted'!$D:$D,$D83)+SUMIFS('C. Schedule 1C - Related Entity'!O:O,'C. Schedule 1C - Related Entity'!$D:$D,$D83)</f>
        <v>0</v>
      </c>
      <c r="R83" s="288">
        <f>SUMIFS('C. Schedule 1A - Employed'!Q:Q,'C. Schedule 1A - Employed'!$D:$D,$D83)+SUMIFS('C. Schedule 1B -Contracted'!$P:$P,'C. Schedule 1B -Contracted'!$D:$D,$D83)+SUMIFS('C. Schedule 1C - Related Entity'!P:P,'C. Schedule 1C - Related Entity'!$D:$D,$D83)</f>
        <v>0</v>
      </c>
      <c r="S83" s="289">
        <f>SUMIFS('C. Schedule 1B -Contracted'!Q:Q,'C. Schedule 1B -Contracted'!$D:$D,$D83)+SUMIFS('C. Schedule 1C - Related Entity'!Q:Q,'C. Schedule 1C - Related Entity'!$D:$D,$D83)</f>
        <v>0</v>
      </c>
      <c r="T83" s="291">
        <f t="shared" si="1"/>
        <v>0</v>
      </c>
      <c r="U83" s="42"/>
      <c r="V83" s="1"/>
      <c r="W83" s="55"/>
      <c r="X83" s="52"/>
      <c r="Y83" s="52"/>
      <c r="Z83" s="52"/>
      <c r="AA83" s="52"/>
      <c r="AB83" s="52"/>
      <c r="AC83" s="52"/>
      <c r="AD83" s="52"/>
      <c r="AE83" s="52"/>
      <c r="AF83" s="52"/>
      <c r="AG83" s="52"/>
      <c r="AH83" s="53"/>
      <c r="AI83" s="53"/>
      <c r="AJ83" s="53"/>
      <c r="AK83" s="53"/>
      <c r="AL83" s="53"/>
      <c r="AM83" s="1"/>
      <c r="AN83" s="55"/>
      <c r="AO83" s="52"/>
      <c r="AP83" s="52"/>
      <c r="AQ83" s="52"/>
      <c r="AR83" s="52"/>
      <c r="AS83" s="52"/>
      <c r="AT83" s="52"/>
      <c r="AU83" s="52"/>
      <c r="AV83" s="52"/>
      <c r="AW83" s="53"/>
      <c r="AX83" s="53"/>
      <c r="AY83" s="53"/>
      <c r="AZ83" s="53"/>
      <c r="BA83" s="53"/>
      <c r="BB83" s="53"/>
      <c r="BC83" s="55"/>
      <c r="BD83" s="52"/>
      <c r="BE83" s="52"/>
      <c r="BF83" s="52"/>
      <c r="BG83" s="52"/>
      <c r="BH83" s="52"/>
      <c r="BI83" s="52"/>
      <c r="BJ83" s="52"/>
      <c r="BK83" s="52"/>
      <c r="BL83" s="52"/>
      <c r="BM83" s="52"/>
      <c r="BN83" s="42"/>
      <c r="BO83" s="42"/>
      <c r="BP83" s="42"/>
    </row>
    <row r="84" spans="2:68">
      <c r="B84" s="3">
        <v>77</v>
      </c>
      <c r="C84" s="3" t="s">
        <v>334</v>
      </c>
      <c r="D84" s="80" t="s">
        <v>187</v>
      </c>
      <c r="E84" s="73">
        <f>'C. Schedule 1A - Employed'!E84+'C. Schedule 1B -Contracted'!E84+'C. Schedule 1C - Related Entity'!E84</f>
        <v>0</v>
      </c>
      <c r="F84" s="73">
        <f>'C. Schedule 1A - Employed'!F84+'C. Schedule 1B -Contracted'!F84+'C. Schedule 1C - Related Entity'!F84</f>
        <v>0</v>
      </c>
      <c r="G84" s="73">
        <f>'C. Schedule 1A - Employed'!G84+'C. Schedule 1B -Contracted'!G84+'C. Schedule 1C - Related Entity'!G84</f>
        <v>0</v>
      </c>
      <c r="H84" s="73">
        <f>'C. Schedule 1A - Employed'!H84+'C. Schedule 1B -Contracted'!H84+'C. Schedule 1C - Related Entity'!H84</f>
        <v>0</v>
      </c>
      <c r="I84" s="73">
        <f>'C. Schedule 1A - Employed'!I84+'C. Schedule 1B -Contracted'!I84+'C. Schedule 1C - Related Entity'!I84</f>
        <v>0</v>
      </c>
      <c r="J84" s="73">
        <f>'C. Schedule 1A - Employed'!J84+'C. Schedule 1B -Contracted'!J84+'C. Schedule 1C - Related Entity'!J84</f>
        <v>0</v>
      </c>
      <c r="K84" s="73">
        <f>'C. Schedule 1A - Employed'!K84+'C. Schedule 1B -Contracted'!K84+'C. Schedule 1C - Related Entity'!K84</f>
        <v>0</v>
      </c>
      <c r="L84" s="73">
        <f>'C. Schedule 1A - Employed'!L84+'C. Schedule 1B -Contracted'!L84+'C. Schedule 1C - Related Entity'!L84</f>
        <v>0</v>
      </c>
      <c r="M84" s="73">
        <f>'C. Schedule 1A - Employed'!M84+'C. Schedule 1B -Contracted'!M84+'C. Schedule 1C - Related Entity'!M84</f>
        <v>0</v>
      </c>
      <c r="N84" s="73">
        <f>'C. Schedule 1A - Employed'!N84+'C. Schedule 1B -Contracted'!N84+'C. Schedule 1C - Related Entity'!N84</f>
        <v>0</v>
      </c>
      <c r="O84" s="287">
        <f>'C. Schedule 1A - Employed'!O84</f>
        <v>0</v>
      </c>
      <c r="P84" s="288">
        <f>SUMIFS('C. Schedule 1A - Employed'!P:P,'C. Schedule 1A - Employed'!$D:$D,$D84)</f>
        <v>0</v>
      </c>
      <c r="Q84" s="288">
        <f>SUMIFS('C. Schedule 1B -Contracted'!O:O,'C. Schedule 1B -Contracted'!$D:$D,$D84)+SUMIFS('C. Schedule 1C - Related Entity'!O:O,'C. Schedule 1C - Related Entity'!$D:$D,$D84)</f>
        <v>0</v>
      </c>
      <c r="R84" s="288">
        <f>SUMIFS('C. Schedule 1A - Employed'!Q:Q,'C. Schedule 1A - Employed'!$D:$D,$D84)+SUMIFS('C. Schedule 1B -Contracted'!$P:$P,'C. Schedule 1B -Contracted'!$D:$D,$D84)+SUMIFS('C. Schedule 1C - Related Entity'!P:P,'C. Schedule 1C - Related Entity'!$D:$D,$D84)</f>
        <v>0</v>
      </c>
      <c r="S84" s="289">
        <f>SUMIFS('C. Schedule 1B -Contracted'!Q:Q,'C. Schedule 1B -Contracted'!$D:$D,$D84)+SUMIFS('C. Schedule 1C - Related Entity'!Q:Q,'C. Schedule 1C - Related Entity'!$D:$D,$D84)</f>
        <v>0</v>
      </c>
      <c r="T84" s="291">
        <f t="shared" si="1"/>
        <v>0</v>
      </c>
      <c r="U84" s="42"/>
      <c r="V84" s="1"/>
      <c r="W84" s="55"/>
      <c r="X84" s="52"/>
      <c r="Y84" s="52"/>
      <c r="Z84" s="52"/>
      <c r="AA84" s="52"/>
      <c r="AB84" s="52"/>
      <c r="AC84" s="52"/>
      <c r="AD84" s="52"/>
      <c r="AE84" s="52"/>
      <c r="AF84" s="52"/>
      <c r="AG84" s="52"/>
      <c r="AH84" s="53"/>
      <c r="AI84" s="53"/>
      <c r="AJ84" s="53"/>
      <c r="AK84" s="53"/>
      <c r="AL84" s="53"/>
      <c r="AM84" s="1"/>
      <c r="AN84" s="55"/>
      <c r="AO84" s="52"/>
      <c r="AP84" s="52"/>
      <c r="AQ84" s="52"/>
      <c r="AR84" s="52"/>
      <c r="AS84" s="52"/>
      <c r="AT84" s="52"/>
      <c r="AU84" s="52"/>
      <c r="AV84" s="52"/>
      <c r="AW84" s="53"/>
      <c r="AX84" s="53"/>
      <c r="AY84" s="53"/>
      <c r="AZ84" s="53"/>
      <c r="BA84" s="53"/>
      <c r="BB84" s="53"/>
      <c r="BC84" s="55"/>
      <c r="BD84" s="52"/>
      <c r="BE84" s="52"/>
      <c r="BF84" s="52"/>
      <c r="BG84" s="52"/>
      <c r="BH84" s="52"/>
      <c r="BI84" s="52"/>
      <c r="BJ84" s="52"/>
      <c r="BK84" s="52"/>
      <c r="BL84" s="52"/>
      <c r="BM84" s="52"/>
      <c r="BN84" s="42"/>
      <c r="BO84" s="42"/>
      <c r="BP84" s="42"/>
    </row>
    <row r="85" spans="2:68">
      <c r="B85" s="3">
        <v>78</v>
      </c>
      <c r="C85" s="3" t="s">
        <v>334</v>
      </c>
      <c r="D85" s="80" t="s">
        <v>188</v>
      </c>
      <c r="E85" s="73">
        <f>'C. Schedule 1A - Employed'!E85+'C. Schedule 1B -Contracted'!E85+'C. Schedule 1C - Related Entity'!E85</f>
        <v>0</v>
      </c>
      <c r="F85" s="73">
        <f>'C. Schedule 1A - Employed'!F85+'C. Schedule 1B -Contracted'!F85+'C. Schedule 1C - Related Entity'!F85</f>
        <v>0</v>
      </c>
      <c r="G85" s="73">
        <f>'C. Schedule 1A - Employed'!G85+'C. Schedule 1B -Contracted'!G85+'C. Schedule 1C - Related Entity'!G85</f>
        <v>0</v>
      </c>
      <c r="H85" s="73">
        <f>'C. Schedule 1A - Employed'!H85+'C. Schedule 1B -Contracted'!H85+'C. Schedule 1C - Related Entity'!H85</f>
        <v>0</v>
      </c>
      <c r="I85" s="73">
        <f>'C. Schedule 1A - Employed'!I85+'C. Schedule 1B -Contracted'!I85+'C. Schedule 1C - Related Entity'!I85</f>
        <v>0</v>
      </c>
      <c r="J85" s="73">
        <f>'C. Schedule 1A - Employed'!J85+'C. Schedule 1B -Contracted'!J85+'C. Schedule 1C - Related Entity'!J85</f>
        <v>0</v>
      </c>
      <c r="K85" s="73">
        <f>'C. Schedule 1A - Employed'!K85+'C. Schedule 1B -Contracted'!K85+'C. Schedule 1C - Related Entity'!K85</f>
        <v>0</v>
      </c>
      <c r="L85" s="73">
        <f>'C. Schedule 1A - Employed'!L85+'C. Schedule 1B -Contracted'!L85+'C. Schedule 1C - Related Entity'!L85</f>
        <v>0</v>
      </c>
      <c r="M85" s="73">
        <f>'C. Schedule 1A - Employed'!M85+'C. Schedule 1B -Contracted'!M85+'C. Schedule 1C - Related Entity'!M85</f>
        <v>0</v>
      </c>
      <c r="N85" s="73">
        <f>'C. Schedule 1A - Employed'!N85+'C. Schedule 1B -Contracted'!N85+'C. Schedule 1C - Related Entity'!N85</f>
        <v>0</v>
      </c>
      <c r="O85" s="287">
        <f>'C. Schedule 1A - Employed'!O85</f>
        <v>0</v>
      </c>
      <c r="P85" s="288">
        <f>SUMIFS('C. Schedule 1A - Employed'!P:P,'C. Schedule 1A - Employed'!$D:$D,$D85)</f>
        <v>0</v>
      </c>
      <c r="Q85" s="288">
        <f>SUMIFS('C. Schedule 1B -Contracted'!O:O,'C. Schedule 1B -Contracted'!$D:$D,$D85)+SUMIFS('C. Schedule 1C - Related Entity'!O:O,'C. Schedule 1C - Related Entity'!$D:$D,$D85)</f>
        <v>0</v>
      </c>
      <c r="R85" s="288">
        <f>SUMIFS('C. Schedule 1A - Employed'!Q:Q,'C. Schedule 1A - Employed'!$D:$D,$D85)+SUMIFS('C. Schedule 1B -Contracted'!$P:$P,'C. Schedule 1B -Contracted'!$D:$D,$D85)+SUMIFS('C. Schedule 1C - Related Entity'!P:P,'C. Schedule 1C - Related Entity'!$D:$D,$D85)</f>
        <v>0</v>
      </c>
      <c r="S85" s="289">
        <f>SUMIFS('C. Schedule 1B -Contracted'!Q:Q,'C. Schedule 1B -Contracted'!$D:$D,$D85)+SUMIFS('C. Schedule 1C - Related Entity'!Q:Q,'C. Schedule 1C - Related Entity'!$D:$D,$D85)</f>
        <v>0</v>
      </c>
      <c r="T85" s="291">
        <f t="shared" si="1"/>
        <v>0</v>
      </c>
      <c r="U85" s="42"/>
      <c r="V85" s="1"/>
      <c r="W85" s="55"/>
      <c r="X85" s="52"/>
      <c r="Y85" s="52"/>
      <c r="Z85" s="52"/>
      <c r="AA85" s="52"/>
      <c r="AB85" s="52"/>
      <c r="AC85" s="52"/>
      <c r="AD85" s="52"/>
      <c r="AE85" s="52"/>
      <c r="AF85" s="52"/>
      <c r="AG85" s="52"/>
      <c r="AH85" s="53"/>
      <c r="AI85" s="53"/>
      <c r="AJ85" s="53"/>
      <c r="AK85" s="53"/>
      <c r="AL85" s="53"/>
      <c r="AM85" s="1"/>
      <c r="AN85" s="55"/>
      <c r="AO85" s="52"/>
      <c r="AP85" s="52"/>
      <c r="AQ85" s="52"/>
      <c r="AR85" s="52"/>
      <c r="AS85" s="52"/>
      <c r="AT85" s="52"/>
      <c r="AU85" s="52"/>
      <c r="AV85" s="52"/>
      <c r="AW85" s="53"/>
      <c r="AX85" s="53"/>
      <c r="AY85" s="53"/>
      <c r="AZ85" s="53"/>
      <c r="BA85" s="53"/>
      <c r="BB85" s="53"/>
      <c r="BC85" s="55"/>
      <c r="BD85" s="52"/>
      <c r="BE85" s="52"/>
      <c r="BF85" s="52"/>
      <c r="BG85" s="52"/>
      <c r="BH85" s="52"/>
      <c r="BI85" s="52"/>
      <c r="BJ85" s="52"/>
      <c r="BK85" s="52"/>
      <c r="BL85" s="52"/>
      <c r="BM85" s="52"/>
      <c r="BN85" s="42"/>
      <c r="BO85" s="42"/>
      <c r="BP85" s="42"/>
    </row>
    <row r="86" spans="2:68">
      <c r="B86" s="3">
        <v>79</v>
      </c>
      <c r="C86" s="3" t="s">
        <v>334</v>
      </c>
      <c r="D86" s="80" t="s">
        <v>189</v>
      </c>
      <c r="E86" s="73">
        <f>'C. Schedule 1A - Employed'!E86+'C. Schedule 1B -Contracted'!E86+'C. Schedule 1C - Related Entity'!E86</f>
        <v>0</v>
      </c>
      <c r="F86" s="73">
        <f>'C. Schedule 1A - Employed'!F86+'C. Schedule 1B -Contracted'!F86+'C. Schedule 1C - Related Entity'!F86</f>
        <v>0</v>
      </c>
      <c r="G86" s="73">
        <f>'C. Schedule 1A - Employed'!G86+'C. Schedule 1B -Contracted'!G86+'C. Schedule 1C - Related Entity'!G86</f>
        <v>0</v>
      </c>
      <c r="H86" s="73">
        <f>'C. Schedule 1A - Employed'!H86+'C. Schedule 1B -Contracted'!H86+'C. Schedule 1C - Related Entity'!H86</f>
        <v>0</v>
      </c>
      <c r="I86" s="73">
        <f>'C. Schedule 1A - Employed'!I86+'C. Schedule 1B -Contracted'!I86+'C. Schedule 1C - Related Entity'!I86</f>
        <v>0</v>
      </c>
      <c r="J86" s="73">
        <f>'C. Schedule 1A - Employed'!J86+'C. Schedule 1B -Contracted'!J86+'C. Schedule 1C - Related Entity'!J86</f>
        <v>0</v>
      </c>
      <c r="K86" s="73">
        <f>'C. Schedule 1A - Employed'!K86+'C. Schedule 1B -Contracted'!K86+'C. Schedule 1C - Related Entity'!K86</f>
        <v>0</v>
      </c>
      <c r="L86" s="73">
        <f>'C. Schedule 1A - Employed'!L86+'C. Schedule 1B -Contracted'!L86+'C. Schedule 1C - Related Entity'!L86</f>
        <v>0</v>
      </c>
      <c r="M86" s="73">
        <f>'C. Schedule 1A - Employed'!M86+'C. Schedule 1B -Contracted'!M86+'C. Schedule 1C - Related Entity'!M86</f>
        <v>0</v>
      </c>
      <c r="N86" s="73">
        <f>'C. Schedule 1A - Employed'!N86+'C. Schedule 1B -Contracted'!N86+'C. Schedule 1C - Related Entity'!N86</f>
        <v>0</v>
      </c>
      <c r="O86" s="287">
        <f>'C. Schedule 1A - Employed'!O86</f>
        <v>0</v>
      </c>
      <c r="P86" s="288">
        <f>SUMIFS('C. Schedule 1A - Employed'!P:P,'C. Schedule 1A - Employed'!$D:$D,$D86)</f>
        <v>0</v>
      </c>
      <c r="Q86" s="288">
        <f>SUMIFS('C. Schedule 1B -Contracted'!O:O,'C. Schedule 1B -Contracted'!$D:$D,$D86)+SUMIFS('C. Schedule 1C - Related Entity'!O:O,'C. Schedule 1C - Related Entity'!$D:$D,$D86)</f>
        <v>0</v>
      </c>
      <c r="R86" s="288">
        <f>SUMIFS('C. Schedule 1A - Employed'!Q:Q,'C. Schedule 1A - Employed'!$D:$D,$D86)+SUMIFS('C. Schedule 1B -Contracted'!$P:$P,'C. Schedule 1B -Contracted'!$D:$D,$D86)+SUMIFS('C. Schedule 1C - Related Entity'!P:P,'C. Schedule 1C - Related Entity'!$D:$D,$D86)</f>
        <v>0</v>
      </c>
      <c r="S86" s="289">
        <f>SUMIFS('C. Schedule 1B -Contracted'!Q:Q,'C. Schedule 1B -Contracted'!$D:$D,$D86)+SUMIFS('C. Schedule 1C - Related Entity'!Q:Q,'C. Schedule 1C - Related Entity'!$D:$D,$D86)</f>
        <v>0</v>
      </c>
      <c r="T86" s="291">
        <f t="shared" si="1"/>
        <v>0</v>
      </c>
      <c r="U86" s="42"/>
      <c r="V86" s="1"/>
      <c r="W86" s="55"/>
      <c r="X86" s="52"/>
      <c r="Y86" s="52"/>
      <c r="Z86" s="52"/>
      <c r="AA86" s="52"/>
      <c r="AB86" s="52"/>
      <c r="AC86" s="52"/>
      <c r="AD86" s="52"/>
      <c r="AE86" s="52"/>
      <c r="AF86" s="52"/>
      <c r="AG86" s="52"/>
      <c r="AH86" s="53"/>
      <c r="AI86" s="53"/>
      <c r="AJ86" s="53"/>
      <c r="AK86" s="53"/>
      <c r="AL86" s="53"/>
      <c r="AM86" s="1"/>
      <c r="AN86" s="55"/>
      <c r="AO86" s="52"/>
      <c r="AP86" s="52"/>
      <c r="AQ86" s="52"/>
      <c r="AR86" s="52"/>
      <c r="AS86" s="52"/>
      <c r="AT86" s="52"/>
      <c r="AU86" s="52"/>
      <c r="AV86" s="52"/>
      <c r="AW86" s="53"/>
      <c r="AX86" s="53"/>
      <c r="AY86" s="53"/>
      <c r="AZ86" s="53"/>
      <c r="BA86" s="53"/>
      <c r="BB86" s="53"/>
      <c r="BC86" s="55"/>
      <c r="BD86" s="52"/>
      <c r="BE86" s="52"/>
      <c r="BF86" s="52"/>
      <c r="BG86" s="52"/>
      <c r="BH86" s="52"/>
      <c r="BI86" s="52"/>
      <c r="BJ86" s="52"/>
      <c r="BK86" s="52"/>
      <c r="BL86" s="52"/>
      <c r="BM86" s="52"/>
      <c r="BN86" s="42"/>
      <c r="BO86" s="42"/>
      <c r="BP86" s="42"/>
    </row>
    <row r="87" spans="2:68">
      <c r="B87" s="3">
        <v>80</v>
      </c>
      <c r="C87" s="3" t="s">
        <v>334</v>
      </c>
      <c r="D87" s="80" t="s">
        <v>14</v>
      </c>
      <c r="E87" s="73">
        <f>'C. Schedule 1A - Employed'!E87+'C. Schedule 1B -Contracted'!E87+'C. Schedule 1C - Related Entity'!E87</f>
        <v>0</v>
      </c>
      <c r="F87" s="73">
        <f>'C. Schedule 1A - Employed'!F87+'C. Schedule 1B -Contracted'!F87+'C. Schedule 1C - Related Entity'!F87</f>
        <v>0</v>
      </c>
      <c r="G87" s="73">
        <f>'C. Schedule 1A - Employed'!G87+'C. Schedule 1B -Contracted'!G87+'C. Schedule 1C - Related Entity'!G87</f>
        <v>0</v>
      </c>
      <c r="H87" s="73">
        <f>'C. Schedule 1A - Employed'!H87+'C. Schedule 1B -Contracted'!H87+'C. Schedule 1C - Related Entity'!H87</f>
        <v>0</v>
      </c>
      <c r="I87" s="73">
        <f>'C. Schedule 1A - Employed'!I87+'C. Schedule 1B -Contracted'!I87+'C. Schedule 1C - Related Entity'!I87</f>
        <v>0</v>
      </c>
      <c r="J87" s="73">
        <f>'C. Schedule 1A - Employed'!J87+'C. Schedule 1B -Contracted'!J87+'C. Schedule 1C - Related Entity'!J87</f>
        <v>0</v>
      </c>
      <c r="K87" s="73">
        <f>'C. Schedule 1A - Employed'!K87+'C. Schedule 1B -Contracted'!K87+'C. Schedule 1C - Related Entity'!K87</f>
        <v>0</v>
      </c>
      <c r="L87" s="73">
        <f>'C. Schedule 1A - Employed'!L87+'C. Schedule 1B -Contracted'!L87+'C. Schedule 1C - Related Entity'!L87</f>
        <v>0</v>
      </c>
      <c r="M87" s="73">
        <f>'C. Schedule 1A - Employed'!M87+'C. Schedule 1B -Contracted'!M87+'C. Schedule 1C - Related Entity'!M87</f>
        <v>0</v>
      </c>
      <c r="N87" s="73">
        <f>'C. Schedule 1A - Employed'!N87+'C. Schedule 1B -Contracted'!N87+'C. Schedule 1C - Related Entity'!N87</f>
        <v>0</v>
      </c>
      <c r="O87" s="287">
        <f>'C. Schedule 1A - Employed'!O87</f>
        <v>0</v>
      </c>
      <c r="P87" s="288">
        <f>SUMIFS('C. Schedule 1A - Employed'!P:P,'C. Schedule 1A - Employed'!$D:$D,$D87)</f>
        <v>0</v>
      </c>
      <c r="Q87" s="288">
        <f>SUMIFS('C. Schedule 1B -Contracted'!O:O,'C. Schedule 1B -Contracted'!$D:$D,$D87)+SUMIFS('C. Schedule 1C - Related Entity'!O:O,'C. Schedule 1C - Related Entity'!$D:$D,$D87)</f>
        <v>0</v>
      </c>
      <c r="R87" s="288">
        <f>SUMIFS('C. Schedule 1A - Employed'!Q:Q,'C. Schedule 1A - Employed'!$D:$D,$D87)+SUMIFS('C. Schedule 1B -Contracted'!$P:$P,'C. Schedule 1B -Contracted'!$D:$D,$D87)+SUMIFS('C. Schedule 1C - Related Entity'!P:P,'C. Schedule 1C - Related Entity'!$D:$D,$D87)</f>
        <v>0</v>
      </c>
      <c r="S87" s="289">
        <f>SUMIFS('C. Schedule 1B -Contracted'!Q:Q,'C. Schedule 1B -Contracted'!$D:$D,$D87)+SUMIFS('C. Schedule 1C - Related Entity'!Q:Q,'C. Schedule 1C - Related Entity'!$D:$D,$D87)</f>
        <v>0</v>
      </c>
      <c r="T87" s="291">
        <f t="shared" si="1"/>
        <v>0</v>
      </c>
      <c r="U87" s="42"/>
      <c r="V87" s="1"/>
      <c r="W87" s="55"/>
      <c r="X87" s="52"/>
      <c r="Y87" s="52"/>
      <c r="Z87" s="52"/>
      <c r="AA87" s="52"/>
      <c r="AB87" s="52"/>
      <c r="AC87" s="52"/>
      <c r="AD87" s="52"/>
      <c r="AE87" s="52"/>
      <c r="AF87" s="52"/>
      <c r="AG87" s="52"/>
      <c r="AH87" s="53"/>
      <c r="AI87" s="53"/>
      <c r="AJ87" s="53"/>
      <c r="AK87" s="53"/>
      <c r="AL87" s="53"/>
      <c r="AM87" s="1"/>
      <c r="AN87" s="55"/>
      <c r="AO87" s="52"/>
      <c r="AP87" s="52"/>
      <c r="AQ87" s="52"/>
      <c r="AR87" s="52"/>
      <c r="AS87" s="52"/>
      <c r="AT87" s="52"/>
      <c r="AU87" s="52"/>
      <c r="AV87" s="52"/>
      <c r="AW87" s="53"/>
      <c r="AX87" s="53"/>
      <c r="AY87" s="53"/>
      <c r="AZ87" s="53"/>
      <c r="BA87" s="53"/>
      <c r="BB87" s="53"/>
      <c r="BC87" s="55"/>
      <c r="BD87" s="52"/>
      <c r="BE87" s="52"/>
      <c r="BF87" s="52"/>
      <c r="BG87" s="52"/>
      <c r="BH87" s="52"/>
      <c r="BI87" s="52"/>
      <c r="BJ87" s="52"/>
      <c r="BK87" s="52"/>
      <c r="BL87" s="52"/>
      <c r="BM87" s="52"/>
      <c r="BN87" s="42"/>
      <c r="BO87" s="42"/>
      <c r="BP87" s="42"/>
    </row>
    <row r="88" spans="2:68">
      <c r="B88" s="3">
        <v>81</v>
      </c>
      <c r="C88" s="3" t="s">
        <v>334</v>
      </c>
      <c r="D88" s="80" t="s">
        <v>190</v>
      </c>
      <c r="E88" s="73">
        <f>'C. Schedule 1A - Employed'!E88+'C. Schedule 1B -Contracted'!E88+'C. Schedule 1C - Related Entity'!E88</f>
        <v>0</v>
      </c>
      <c r="F88" s="73">
        <f>'C. Schedule 1A - Employed'!F88+'C. Schedule 1B -Contracted'!F88+'C. Schedule 1C - Related Entity'!F88</f>
        <v>0</v>
      </c>
      <c r="G88" s="73">
        <f>'C. Schedule 1A - Employed'!G88+'C. Schedule 1B -Contracted'!G88+'C. Schedule 1C - Related Entity'!G88</f>
        <v>0</v>
      </c>
      <c r="H88" s="73">
        <f>'C. Schedule 1A - Employed'!H88+'C. Schedule 1B -Contracted'!H88+'C. Schedule 1C - Related Entity'!H88</f>
        <v>0</v>
      </c>
      <c r="I88" s="73">
        <f>'C. Schedule 1A - Employed'!I88+'C. Schedule 1B -Contracted'!I88+'C. Schedule 1C - Related Entity'!I88</f>
        <v>0</v>
      </c>
      <c r="J88" s="73">
        <f>'C. Schedule 1A - Employed'!J88+'C. Schedule 1B -Contracted'!J88+'C. Schedule 1C - Related Entity'!J88</f>
        <v>0</v>
      </c>
      <c r="K88" s="73">
        <f>'C. Schedule 1A - Employed'!K88+'C. Schedule 1B -Contracted'!K88+'C. Schedule 1C - Related Entity'!K88</f>
        <v>0</v>
      </c>
      <c r="L88" s="73">
        <f>'C. Schedule 1A - Employed'!L88+'C. Schedule 1B -Contracted'!L88+'C. Schedule 1C - Related Entity'!L88</f>
        <v>0</v>
      </c>
      <c r="M88" s="73">
        <f>'C. Schedule 1A - Employed'!M88+'C. Schedule 1B -Contracted'!M88+'C. Schedule 1C - Related Entity'!M88</f>
        <v>0</v>
      </c>
      <c r="N88" s="73">
        <f>'C. Schedule 1A - Employed'!N88+'C. Schedule 1B -Contracted'!N88+'C. Schedule 1C - Related Entity'!N88</f>
        <v>0</v>
      </c>
      <c r="O88" s="287">
        <f>'C. Schedule 1A - Employed'!O88</f>
        <v>0</v>
      </c>
      <c r="P88" s="288">
        <f>SUMIFS('C. Schedule 1A - Employed'!P:P,'C. Schedule 1A - Employed'!$D:$D,$D88)</f>
        <v>0</v>
      </c>
      <c r="Q88" s="288">
        <f>SUMIFS('C. Schedule 1B -Contracted'!O:O,'C. Schedule 1B -Contracted'!$D:$D,$D88)+SUMIFS('C. Schedule 1C - Related Entity'!O:O,'C. Schedule 1C - Related Entity'!$D:$D,$D88)</f>
        <v>0</v>
      </c>
      <c r="R88" s="288">
        <f>SUMIFS('C. Schedule 1A - Employed'!Q:Q,'C. Schedule 1A - Employed'!$D:$D,$D88)+SUMIFS('C. Schedule 1B -Contracted'!$P:$P,'C. Schedule 1B -Contracted'!$D:$D,$D88)+SUMIFS('C. Schedule 1C - Related Entity'!P:P,'C. Schedule 1C - Related Entity'!$D:$D,$D88)</f>
        <v>0</v>
      </c>
      <c r="S88" s="289">
        <f>SUMIFS('C. Schedule 1B -Contracted'!Q:Q,'C. Schedule 1B -Contracted'!$D:$D,$D88)+SUMIFS('C. Schedule 1C - Related Entity'!Q:Q,'C. Schedule 1C - Related Entity'!$D:$D,$D88)</f>
        <v>0</v>
      </c>
      <c r="T88" s="291">
        <f t="shared" si="1"/>
        <v>0</v>
      </c>
      <c r="U88" s="42"/>
      <c r="V88" s="1"/>
      <c r="W88" s="55"/>
      <c r="X88" s="52"/>
      <c r="Y88" s="52"/>
      <c r="Z88" s="52"/>
      <c r="AA88" s="52"/>
      <c r="AB88" s="52"/>
      <c r="AC88" s="52"/>
      <c r="AD88" s="52"/>
      <c r="AE88" s="52"/>
      <c r="AF88" s="52"/>
      <c r="AG88" s="52"/>
      <c r="AH88" s="53"/>
      <c r="AI88" s="53"/>
      <c r="AJ88" s="53"/>
      <c r="AK88" s="53"/>
      <c r="AL88" s="53"/>
      <c r="AM88" s="1"/>
      <c r="AN88" s="55"/>
      <c r="AO88" s="52"/>
      <c r="AP88" s="52"/>
      <c r="AQ88" s="52"/>
      <c r="AR88" s="52"/>
      <c r="AS88" s="52"/>
      <c r="AT88" s="52"/>
      <c r="AU88" s="52"/>
      <c r="AV88" s="52"/>
      <c r="AW88" s="53"/>
      <c r="AX88" s="53"/>
      <c r="AY88" s="53"/>
      <c r="AZ88" s="53"/>
      <c r="BA88" s="53"/>
      <c r="BB88" s="53"/>
      <c r="BC88" s="55"/>
      <c r="BD88" s="52"/>
      <c r="BE88" s="52"/>
      <c r="BF88" s="52"/>
      <c r="BG88" s="52"/>
      <c r="BH88" s="52"/>
      <c r="BI88" s="52"/>
      <c r="BJ88" s="52"/>
      <c r="BK88" s="52"/>
      <c r="BL88" s="52"/>
      <c r="BM88" s="52"/>
      <c r="BN88" s="42"/>
      <c r="BO88" s="42"/>
      <c r="BP88" s="42"/>
    </row>
    <row r="89" spans="2:68">
      <c r="B89" s="3">
        <v>82</v>
      </c>
      <c r="C89" s="3" t="s">
        <v>334</v>
      </c>
      <c r="D89" s="80" t="s">
        <v>191</v>
      </c>
      <c r="E89" s="73">
        <f>'C. Schedule 1A - Employed'!E89+'C. Schedule 1B -Contracted'!E89+'C. Schedule 1C - Related Entity'!E89</f>
        <v>0</v>
      </c>
      <c r="F89" s="73">
        <f>'C. Schedule 1A - Employed'!F89+'C. Schedule 1B -Contracted'!F89+'C. Schedule 1C - Related Entity'!F89</f>
        <v>0</v>
      </c>
      <c r="G89" s="73">
        <f>'C. Schedule 1A - Employed'!G89+'C. Schedule 1B -Contracted'!G89+'C. Schedule 1C - Related Entity'!G89</f>
        <v>0</v>
      </c>
      <c r="H89" s="73">
        <f>'C. Schedule 1A - Employed'!H89+'C. Schedule 1B -Contracted'!H89+'C. Schedule 1C - Related Entity'!H89</f>
        <v>0</v>
      </c>
      <c r="I89" s="73">
        <f>'C. Schedule 1A - Employed'!I89+'C. Schedule 1B -Contracted'!I89+'C. Schedule 1C - Related Entity'!I89</f>
        <v>0</v>
      </c>
      <c r="J89" s="73">
        <f>'C. Schedule 1A - Employed'!J89+'C. Schedule 1B -Contracted'!J89+'C. Schedule 1C - Related Entity'!J89</f>
        <v>0</v>
      </c>
      <c r="K89" s="73">
        <f>'C. Schedule 1A - Employed'!K89+'C. Schedule 1B -Contracted'!K89+'C. Schedule 1C - Related Entity'!K89</f>
        <v>0</v>
      </c>
      <c r="L89" s="73">
        <f>'C. Schedule 1A - Employed'!L89+'C. Schedule 1B -Contracted'!L89+'C. Schedule 1C - Related Entity'!L89</f>
        <v>0</v>
      </c>
      <c r="M89" s="73">
        <f>'C. Schedule 1A - Employed'!M89+'C. Schedule 1B -Contracted'!M89+'C. Schedule 1C - Related Entity'!M89</f>
        <v>0</v>
      </c>
      <c r="N89" s="73">
        <f>'C. Schedule 1A - Employed'!N89+'C. Schedule 1B -Contracted'!N89+'C. Schedule 1C - Related Entity'!N89</f>
        <v>0</v>
      </c>
      <c r="O89" s="287">
        <f>'C. Schedule 1A - Employed'!O89</f>
        <v>0</v>
      </c>
      <c r="P89" s="288">
        <f>SUMIFS('C. Schedule 1A - Employed'!P:P,'C. Schedule 1A - Employed'!$D:$D,$D89)</f>
        <v>0</v>
      </c>
      <c r="Q89" s="288">
        <f>SUMIFS('C. Schedule 1B -Contracted'!O:O,'C. Schedule 1B -Contracted'!$D:$D,$D89)+SUMIFS('C. Schedule 1C - Related Entity'!O:O,'C. Schedule 1C - Related Entity'!$D:$D,$D89)</f>
        <v>0</v>
      </c>
      <c r="R89" s="288">
        <f>SUMIFS('C. Schedule 1A - Employed'!Q:Q,'C. Schedule 1A - Employed'!$D:$D,$D89)+SUMIFS('C. Schedule 1B -Contracted'!$P:$P,'C. Schedule 1B -Contracted'!$D:$D,$D89)+SUMIFS('C. Schedule 1C - Related Entity'!P:P,'C. Schedule 1C - Related Entity'!$D:$D,$D89)</f>
        <v>0</v>
      </c>
      <c r="S89" s="289">
        <f>SUMIFS('C. Schedule 1B -Contracted'!Q:Q,'C. Schedule 1B -Contracted'!$D:$D,$D89)+SUMIFS('C. Schedule 1C - Related Entity'!Q:Q,'C. Schedule 1C - Related Entity'!$D:$D,$D89)</f>
        <v>0</v>
      </c>
      <c r="T89" s="291">
        <f t="shared" si="1"/>
        <v>0</v>
      </c>
      <c r="U89" s="42"/>
      <c r="V89" s="1"/>
      <c r="W89" s="55"/>
      <c r="X89" s="52"/>
      <c r="Y89" s="52"/>
      <c r="Z89" s="52"/>
      <c r="AA89" s="52"/>
      <c r="AB89" s="52"/>
      <c r="AC89" s="52"/>
      <c r="AD89" s="52"/>
      <c r="AE89" s="52"/>
      <c r="AF89" s="52"/>
      <c r="AG89" s="52"/>
      <c r="AH89" s="53"/>
      <c r="AI89" s="53"/>
      <c r="AJ89" s="53"/>
      <c r="AK89" s="53"/>
      <c r="AL89" s="53"/>
      <c r="AM89" s="1"/>
      <c r="AN89" s="55"/>
      <c r="AO89" s="52"/>
      <c r="AP89" s="52"/>
      <c r="AQ89" s="52"/>
      <c r="AR89" s="52"/>
      <c r="AS89" s="52"/>
      <c r="AT89" s="52"/>
      <c r="AU89" s="52"/>
      <c r="AV89" s="52"/>
      <c r="AW89" s="53"/>
      <c r="AX89" s="53"/>
      <c r="AY89" s="53"/>
      <c r="AZ89" s="53"/>
      <c r="BA89" s="53"/>
      <c r="BB89" s="53"/>
      <c r="BC89" s="55"/>
      <c r="BD89" s="52"/>
      <c r="BE89" s="52"/>
      <c r="BF89" s="52"/>
      <c r="BG89" s="52"/>
      <c r="BH89" s="52"/>
      <c r="BI89" s="52"/>
      <c r="BJ89" s="52"/>
      <c r="BK89" s="52"/>
      <c r="BL89" s="52"/>
      <c r="BM89" s="52"/>
      <c r="BN89" s="42"/>
      <c r="BO89" s="42"/>
      <c r="BP89" s="42"/>
    </row>
    <row r="90" spans="2:68">
      <c r="B90" s="3">
        <v>83</v>
      </c>
      <c r="C90" s="3" t="s">
        <v>334</v>
      </c>
      <c r="D90" s="80" t="s">
        <v>192</v>
      </c>
      <c r="E90" s="73">
        <f>'C. Schedule 1A - Employed'!E90+'C. Schedule 1B -Contracted'!E90+'C. Schedule 1C - Related Entity'!E90</f>
        <v>0</v>
      </c>
      <c r="F90" s="73">
        <f>'C. Schedule 1A - Employed'!F90+'C. Schedule 1B -Contracted'!F90+'C. Schedule 1C - Related Entity'!F90</f>
        <v>0</v>
      </c>
      <c r="G90" s="73">
        <f>'C. Schedule 1A - Employed'!G90+'C. Schedule 1B -Contracted'!G90+'C. Schedule 1C - Related Entity'!G90</f>
        <v>0</v>
      </c>
      <c r="H90" s="73">
        <f>'C. Schedule 1A - Employed'!H90+'C. Schedule 1B -Contracted'!H90+'C. Schedule 1C - Related Entity'!H90</f>
        <v>0</v>
      </c>
      <c r="I90" s="73">
        <f>'C. Schedule 1A - Employed'!I90+'C. Schedule 1B -Contracted'!I90+'C. Schedule 1C - Related Entity'!I90</f>
        <v>0</v>
      </c>
      <c r="J90" s="73">
        <f>'C. Schedule 1A - Employed'!J90+'C. Schedule 1B -Contracted'!J90+'C. Schedule 1C - Related Entity'!J90</f>
        <v>0</v>
      </c>
      <c r="K90" s="73">
        <f>'C. Schedule 1A - Employed'!K90+'C. Schedule 1B -Contracted'!K90+'C. Schedule 1C - Related Entity'!K90</f>
        <v>0</v>
      </c>
      <c r="L90" s="73">
        <f>'C. Schedule 1A - Employed'!L90+'C. Schedule 1B -Contracted'!L90+'C. Schedule 1C - Related Entity'!L90</f>
        <v>0</v>
      </c>
      <c r="M90" s="73">
        <f>'C. Schedule 1A - Employed'!M90+'C. Schedule 1B -Contracted'!M90+'C. Schedule 1C - Related Entity'!M90</f>
        <v>0</v>
      </c>
      <c r="N90" s="73">
        <f>'C. Schedule 1A - Employed'!N90+'C. Schedule 1B -Contracted'!N90+'C. Schedule 1C - Related Entity'!N90</f>
        <v>0</v>
      </c>
      <c r="O90" s="287">
        <f>'C. Schedule 1A - Employed'!O90</f>
        <v>0</v>
      </c>
      <c r="P90" s="288">
        <f>SUMIFS('C. Schedule 1A - Employed'!P:P,'C. Schedule 1A - Employed'!$D:$D,$D90)</f>
        <v>0</v>
      </c>
      <c r="Q90" s="288">
        <f>SUMIFS('C. Schedule 1B -Contracted'!O:O,'C. Schedule 1B -Contracted'!$D:$D,$D90)+SUMIFS('C. Schedule 1C - Related Entity'!O:O,'C. Schedule 1C - Related Entity'!$D:$D,$D90)</f>
        <v>0</v>
      </c>
      <c r="R90" s="288">
        <f>SUMIFS('C. Schedule 1A - Employed'!Q:Q,'C. Schedule 1A - Employed'!$D:$D,$D90)+SUMIFS('C. Schedule 1B -Contracted'!$P:$P,'C. Schedule 1B -Contracted'!$D:$D,$D90)+SUMIFS('C. Schedule 1C - Related Entity'!P:P,'C. Schedule 1C - Related Entity'!$D:$D,$D90)</f>
        <v>0</v>
      </c>
      <c r="S90" s="289">
        <f>SUMIFS('C. Schedule 1B -Contracted'!Q:Q,'C. Schedule 1B -Contracted'!$D:$D,$D90)+SUMIFS('C. Schedule 1C - Related Entity'!Q:Q,'C. Schedule 1C - Related Entity'!$D:$D,$D90)</f>
        <v>0</v>
      </c>
      <c r="T90" s="291">
        <f t="shared" si="1"/>
        <v>0</v>
      </c>
      <c r="U90" s="42"/>
      <c r="V90" s="1"/>
      <c r="W90" s="55"/>
      <c r="X90" s="52"/>
      <c r="Y90" s="52"/>
      <c r="Z90" s="52"/>
      <c r="AA90" s="52"/>
      <c r="AB90" s="52"/>
      <c r="AC90" s="52"/>
      <c r="AD90" s="52"/>
      <c r="AE90" s="52"/>
      <c r="AF90" s="52"/>
      <c r="AG90" s="52"/>
      <c r="AH90" s="53"/>
      <c r="AI90" s="53"/>
      <c r="AJ90" s="53"/>
      <c r="AK90" s="53"/>
      <c r="AL90" s="53"/>
      <c r="AM90" s="1"/>
      <c r="AN90" s="55"/>
      <c r="AO90" s="52"/>
      <c r="AP90" s="52"/>
      <c r="AQ90" s="52"/>
      <c r="AR90" s="52"/>
      <c r="AS90" s="52"/>
      <c r="AT90" s="52"/>
      <c r="AU90" s="52"/>
      <c r="AV90" s="52"/>
      <c r="AW90" s="53"/>
      <c r="AX90" s="53"/>
      <c r="AY90" s="53"/>
      <c r="AZ90" s="53"/>
      <c r="BA90" s="53"/>
      <c r="BB90" s="53"/>
      <c r="BC90" s="55"/>
      <c r="BD90" s="52"/>
      <c r="BE90" s="52"/>
      <c r="BF90" s="52"/>
      <c r="BG90" s="52"/>
      <c r="BH90" s="52"/>
      <c r="BI90" s="52"/>
      <c r="BJ90" s="52"/>
      <c r="BK90" s="52"/>
      <c r="BL90" s="52"/>
      <c r="BM90" s="52"/>
      <c r="BN90" s="42"/>
      <c r="BO90" s="42"/>
      <c r="BP90" s="42"/>
    </row>
    <row r="91" spans="2:68">
      <c r="B91" s="3">
        <v>84</v>
      </c>
      <c r="C91" s="3" t="s">
        <v>334</v>
      </c>
      <c r="D91" s="80" t="s">
        <v>193</v>
      </c>
      <c r="E91" s="73">
        <f>'C. Schedule 1A - Employed'!E91+'C. Schedule 1B -Contracted'!E91+'C. Schedule 1C - Related Entity'!E91</f>
        <v>0</v>
      </c>
      <c r="F91" s="73">
        <f>'C. Schedule 1A - Employed'!F91+'C. Schedule 1B -Contracted'!F91+'C. Schedule 1C - Related Entity'!F91</f>
        <v>0</v>
      </c>
      <c r="G91" s="73">
        <f>'C. Schedule 1A - Employed'!G91+'C. Schedule 1B -Contracted'!G91+'C. Schedule 1C - Related Entity'!G91</f>
        <v>0</v>
      </c>
      <c r="H91" s="73">
        <f>'C. Schedule 1A - Employed'!H91+'C. Schedule 1B -Contracted'!H91+'C. Schedule 1C - Related Entity'!H91</f>
        <v>0</v>
      </c>
      <c r="I91" s="73">
        <f>'C. Schedule 1A - Employed'!I91+'C. Schedule 1B -Contracted'!I91+'C. Schedule 1C - Related Entity'!I91</f>
        <v>0</v>
      </c>
      <c r="J91" s="73">
        <f>'C. Schedule 1A - Employed'!J91+'C. Schedule 1B -Contracted'!J91+'C. Schedule 1C - Related Entity'!J91</f>
        <v>0</v>
      </c>
      <c r="K91" s="73">
        <f>'C. Schedule 1A - Employed'!K91+'C. Schedule 1B -Contracted'!K91+'C. Schedule 1C - Related Entity'!K91</f>
        <v>0</v>
      </c>
      <c r="L91" s="73">
        <f>'C. Schedule 1A - Employed'!L91+'C. Schedule 1B -Contracted'!L91+'C. Schedule 1C - Related Entity'!L91</f>
        <v>0</v>
      </c>
      <c r="M91" s="73">
        <f>'C. Schedule 1A - Employed'!M91+'C. Schedule 1B -Contracted'!M91+'C. Schedule 1C - Related Entity'!M91</f>
        <v>0</v>
      </c>
      <c r="N91" s="73">
        <f>'C. Schedule 1A - Employed'!N91+'C. Schedule 1B -Contracted'!N91+'C. Schedule 1C - Related Entity'!N91</f>
        <v>0</v>
      </c>
      <c r="O91" s="287">
        <f>'C. Schedule 1A - Employed'!O91</f>
        <v>0</v>
      </c>
      <c r="P91" s="288">
        <f>SUMIFS('C. Schedule 1A - Employed'!P:P,'C. Schedule 1A - Employed'!$D:$D,$D91)</f>
        <v>0</v>
      </c>
      <c r="Q91" s="288">
        <f>SUMIFS('C. Schedule 1B -Contracted'!O:O,'C. Schedule 1B -Contracted'!$D:$D,$D91)+SUMIFS('C. Schedule 1C - Related Entity'!O:O,'C. Schedule 1C - Related Entity'!$D:$D,$D91)</f>
        <v>0</v>
      </c>
      <c r="R91" s="288">
        <f>SUMIFS('C. Schedule 1A - Employed'!Q:Q,'C. Schedule 1A - Employed'!$D:$D,$D91)+SUMIFS('C. Schedule 1B -Contracted'!$P:$P,'C. Schedule 1B -Contracted'!$D:$D,$D91)+SUMIFS('C. Schedule 1C - Related Entity'!P:P,'C. Schedule 1C - Related Entity'!$D:$D,$D91)</f>
        <v>0</v>
      </c>
      <c r="S91" s="289">
        <f>SUMIFS('C. Schedule 1B -Contracted'!Q:Q,'C. Schedule 1B -Contracted'!$D:$D,$D91)+SUMIFS('C. Schedule 1C - Related Entity'!Q:Q,'C. Schedule 1C - Related Entity'!$D:$D,$D91)</f>
        <v>0</v>
      </c>
      <c r="T91" s="291">
        <f t="shared" si="1"/>
        <v>0</v>
      </c>
      <c r="U91" s="42"/>
      <c r="V91" s="1"/>
      <c r="W91" s="55"/>
      <c r="X91" s="52"/>
      <c r="Y91" s="52"/>
      <c r="Z91" s="52"/>
      <c r="AA91" s="52"/>
      <c r="AB91" s="52"/>
      <c r="AC91" s="52"/>
      <c r="AD91" s="52"/>
      <c r="AE91" s="52"/>
      <c r="AF91" s="52"/>
      <c r="AG91" s="52"/>
      <c r="AH91" s="53"/>
      <c r="AI91" s="53"/>
      <c r="AJ91" s="53"/>
      <c r="AK91" s="53"/>
      <c r="AL91" s="53"/>
      <c r="AM91" s="1"/>
      <c r="AN91" s="55"/>
      <c r="AO91" s="52"/>
      <c r="AP91" s="52"/>
      <c r="AQ91" s="52"/>
      <c r="AR91" s="52"/>
      <c r="AS91" s="52"/>
      <c r="AT91" s="52"/>
      <c r="AU91" s="52"/>
      <c r="AV91" s="52"/>
      <c r="AW91" s="53"/>
      <c r="AX91" s="53"/>
      <c r="AY91" s="53"/>
      <c r="AZ91" s="53"/>
      <c r="BA91" s="53"/>
      <c r="BB91" s="53"/>
      <c r="BC91" s="55"/>
      <c r="BD91" s="52"/>
      <c r="BE91" s="52"/>
      <c r="BF91" s="52"/>
      <c r="BG91" s="52"/>
      <c r="BH91" s="52"/>
      <c r="BI91" s="52"/>
      <c r="BJ91" s="52"/>
      <c r="BK91" s="52"/>
      <c r="BL91" s="52"/>
      <c r="BM91" s="52"/>
      <c r="BN91" s="42"/>
      <c r="BO91" s="42"/>
      <c r="BP91" s="42"/>
    </row>
    <row r="92" spans="2:68">
      <c r="B92" s="3">
        <v>85</v>
      </c>
      <c r="C92" s="3" t="s">
        <v>334</v>
      </c>
      <c r="D92" s="80" t="s">
        <v>15</v>
      </c>
      <c r="E92" s="73">
        <f>'C. Schedule 1A - Employed'!E92+'C. Schedule 1B -Contracted'!E92+'C. Schedule 1C - Related Entity'!E92</f>
        <v>0</v>
      </c>
      <c r="F92" s="73">
        <f>'C. Schedule 1A - Employed'!F92+'C. Schedule 1B -Contracted'!F92+'C. Schedule 1C - Related Entity'!F92</f>
        <v>0</v>
      </c>
      <c r="G92" s="73">
        <f>'C. Schedule 1A - Employed'!G92+'C. Schedule 1B -Contracted'!G92+'C. Schedule 1C - Related Entity'!G92</f>
        <v>0</v>
      </c>
      <c r="H92" s="73">
        <f>'C. Schedule 1A - Employed'!H92+'C. Schedule 1B -Contracted'!H92+'C. Schedule 1C - Related Entity'!H92</f>
        <v>0</v>
      </c>
      <c r="I92" s="73">
        <f>'C. Schedule 1A - Employed'!I92+'C. Schedule 1B -Contracted'!I92+'C. Schedule 1C - Related Entity'!I92</f>
        <v>0</v>
      </c>
      <c r="J92" s="73">
        <f>'C. Schedule 1A - Employed'!J92+'C. Schedule 1B -Contracted'!J92+'C. Schedule 1C - Related Entity'!J92</f>
        <v>0</v>
      </c>
      <c r="K92" s="73">
        <f>'C. Schedule 1A - Employed'!K92+'C. Schedule 1B -Contracted'!K92+'C. Schedule 1C - Related Entity'!K92</f>
        <v>0</v>
      </c>
      <c r="L92" s="73">
        <f>'C. Schedule 1A - Employed'!L92+'C. Schedule 1B -Contracted'!L92+'C. Schedule 1C - Related Entity'!L92</f>
        <v>0</v>
      </c>
      <c r="M92" s="73">
        <f>'C. Schedule 1A - Employed'!M92+'C. Schedule 1B -Contracted'!M92+'C. Schedule 1C - Related Entity'!M92</f>
        <v>0</v>
      </c>
      <c r="N92" s="73">
        <f>'C. Schedule 1A - Employed'!N92+'C. Schedule 1B -Contracted'!N92+'C. Schedule 1C - Related Entity'!N92</f>
        <v>0</v>
      </c>
      <c r="O92" s="287">
        <f>'C. Schedule 1A - Employed'!O92</f>
        <v>0</v>
      </c>
      <c r="P92" s="288">
        <f>SUMIFS('C. Schedule 1A - Employed'!P:P,'C. Schedule 1A - Employed'!$D:$D,$D92)</f>
        <v>0</v>
      </c>
      <c r="Q92" s="288">
        <f>SUMIFS('C. Schedule 1B -Contracted'!O:O,'C. Schedule 1B -Contracted'!$D:$D,$D92)+SUMIFS('C. Schedule 1C - Related Entity'!O:O,'C. Schedule 1C - Related Entity'!$D:$D,$D92)</f>
        <v>0</v>
      </c>
      <c r="R92" s="288">
        <f>SUMIFS('C. Schedule 1A - Employed'!Q:Q,'C. Schedule 1A - Employed'!$D:$D,$D92)+SUMIFS('C. Schedule 1B -Contracted'!$P:$P,'C. Schedule 1B -Contracted'!$D:$D,$D92)+SUMIFS('C. Schedule 1C - Related Entity'!P:P,'C. Schedule 1C - Related Entity'!$D:$D,$D92)</f>
        <v>0</v>
      </c>
      <c r="S92" s="289">
        <f>SUMIFS('C. Schedule 1B -Contracted'!Q:Q,'C. Schedule 1B -Contracted'!$D:$D,$D92)+SUMIFS('C. Schedule 1C - Related Entity'!Q:Q,'C. Schedule 1C - Related Entity'!$D:$D,$D92)</f>
        <v>0</v>
      </c>
      <c r="T92" s="291">
        <f t="shared" si="1"/>
        <v>0</v>
      </c>
      <c r="U92" s="42"/>
      <c r="V92" s="1"/>
      <c r="W92" s="55"/>
      <c r="X92" s="52"/>
      <c r="Y92" s="52"/>
      <c r="Z92" s="52"/>
      <c r="AA92" s="52"/>
      <c r="AB92" s="52"/>
      <c r="AC92" s="52"/>
      <c r="AD92" s="52"/>
      <c r="AE92" s="52"/>
      <c r="AF92" s="52"/>
      <c r="AG92" s="52"/>
      <c r="AH92" s="53"/>
      <c r="AI92" s="53"/>
      <c r="AJ92" s="53"/>
      <c r="AK92" s="53"/>
      <c r="AL92" s="53"/>
      <c r="AM92" s="1"/>
      <c r="AN92" s="55"/>
      <c r="AO92" s="52"/>
      <c r="AP92" s="52"/>
      <c r="AQ92" s="52"/>
      <c r="AR92" s="52"/>
      <c r="AS92" s="52"/>
      <c r="AT92" s="52"/>
      <c r="AU92" s="52"/>
      <c r="AV92" s="52"/>
      <c r="AW92" s="53"/>
      <c r="AX92" s="53"/>
      <c r="AY92" s="53"/>
      <c r="AZ92" s="53"/>
      <c r="BA92" s="53"/>
      <c r="BB92" s="53"/>
      <c r="BC92" s="55"/>
      <c r="BD92" s="52"/>
      <c r="BE92" s="52"/>
      <c r="BF92" s="52"/>
      <c r="BG92" s="52"/>
      <c r="BH92" s="52"/>
      <c r="BI92" s="52"/>
      <c r="BJ92" s="52"/>
      <c r="BK92" s="52"/>
      <c r="BL92" s="52"/>
      <c r="BM92" s="52"/>
      <c r="BN92" s="42"/>
      <c r="BO92" s="42"/>
      <c r="BP92" s="42"/>
    </row>
    <row r="93" spans="2:68">
      <c r="B93" s="3">
        <v>86</v>
      </c>
      <c r="C93" s="3" t="s">
        <v>334</v>
      </c>
      <c r="D93" s="80" t="s">
        <v>16</v>
      </c>
      <c r="E93" s="73">
        <f>'C. Schedule 1A - Employed'!E93+'C. Schedule 1B -Contracted'!E93+'C. Schedule 1C - Related Entity'!E93</f>
        <v>0</v>
      </c>
      <c r="F93" s="73">
        <f>'C. Schedule 1A - Employed'!F93+'C. Schedule 1B -Contracted'!F93+'C. Schedule 1C - Related Entity'!F93</f>
        <v>0</v>
      </c>
      <c r="G93" s="73">
        <f>'C. Schedule 1A - Employed'!G93+'C. Schedule 1B -Contracted'!G93+'C. Schedule 1C - Related Entity'!G93</f>
        <v>0</v>
      </c>
      <c r="H93" s="73">
        <f>'C. Schedule 1A - Employed'!H93+'C. Schedule 1B -Contracted'!H93+'C. Schedule 1C - Related Entity'!H93</f>
        <v>0</v>
      </c>
      <c r="I93" s="73">
        <f>'C. Schedule 1A - Employed'!I93+'C. Schedule 1B -Contracted'!I93+'C. Schedule 1C - Related Entity'!I93</f>
        <v>0</v>
      </c>
      <c r="J93" s="73">
        <f>'C. Schedule 1A - Employed'!J93+'C. Schedule 1B -Contracted'!J93+'C. Schedule 1C - Related Entity'!J93</f>
        <v>0</v>
      </c>
      <c r="K93" s="73">
        <f>'C. Schedule 1A - Employed'!K93+'C. Schedule 1B -Contracted'!K93+'C. Schedule 1C - Related Entity'!K93</f>
        <v>0</v>
      </c>
      <c r="L93" s="73">
        <f>'C. Schedule 1A - Employed'!L93+'C. Schedule 1B -Contracted'!L93+'C. Schedule 1C - Related Entity'!L93</f>
        <v>0</v>
      </c>
      <c r="M93" s="73">
        <f>'C. Schedule 1A - Employed'!M93+'C. Schedule 1B -Contracted'!M93+'C. Schedule 1C - Related Entity'!M93</f>
        <v>0</v>
      </c>
      <c r="N93" s="73">
        <f>'C. Schedule 1A - Employed'!N93+'C. Schedule 1B -Contracted'!N93+'C. Schedule 1C - Related Entity'!N93</f>
        <v>0</v>
      </c>
      <c r="O93" s="287">
        <f>'C. Schedule 1A - Employed'!O93</f>
        <v>0</v>
      </c>
      <c r="P93" s="288">
        <f>SUMIFS('C. Schedule 1A - Employed'!P:P,'C. Schedule 1A - Employed'!$D:$D,$D93)</f>
        <v>0</v>
      </c>
      <c r="Q93" s="288">
        <f>SUMIFS('C. Schedule 1B -Contracted'!O:O,'C. Schedule 1B -Contracted'!$D:$D,$D93)+SUMIFS('C. Schedule 1C - Related Entity'!O:O,'C. Schedule 1C - Related Entity'!$D:$D,$D93)</f>
        <v>0</v>
      </c>
      <c r="R93" s="288">
        <f>SUMIFS('C. Schedule 1A - Employed'!Q:Q,'C. Schedule 1A - Employed'!$D:$D,$D93)+SUMIFS('C. Schedule 1B -Contracted'!$P:$P,'C. Schedule 1B -Contracted'!$D:$D,$D93)+SUMIFS('C. Schedule 1C - Related Entity'!P:P,'C. Schedule 1C - Related Entity'!$D:$D,$D93)</f>
        <v>0</v>
      </c>
      <c r="S93" s="289">
        <f>SUMIFS('C. Schedule 1B -Contracted'!Q:Q,'C. Schedule 1B -Contracted'!$D:$D,$D93)+SUMIFS('C. Schedule 1C - Related Entity'!Q:Q,'C. Schedule 1C - Related Entity'!$D:$D,$D93)</f>
        <v>0</v>
      </c>
      <c r="T93" s="291">
        <f t="shared" si="1"/>
        <v>0</v>
      </c>
      <c r="U93" s="42"/>
      <c r="V93" s="1"/>
      <c r="W93" s="55"/>
      <c r="X93" s="52"/>
      <c r="Y93" s="52"/>
      <c r="Z93" s="52"/>
      <c r="AA93" s="52"/>
      <c r="AB93" s="52"/>
      <c r="AC93" s="52"/>
      <c r="AD93" s="52"/>
      <c r="AE93" s="52"/>
      <c r="AF93" s="52"/>
      <c r="AG93" s="52"/>
      <c r="AH93" s="53"/>
      <c r="AI93" s="53"/>
      <c r="AJ93" s="53"/>
      <c r="AK93" s="53"/>
      <c r="AL93" s="53"/>
      <c r="AM93" s="1"/>
      <c r="AN93" s="55"/>
      <c r="AO93" s="52"/>
      <c r="AP93" s="52"/>
      <c r="AQ93" s="52"/>
      <c r="AR93" s="52"/>
      <c r="AS93" s="52"/>
      <c r="AT93" s="52"/>
      <c r="AU93" s="52"/>
      <c r="AV93" s="52"/>
      <c r="AW93" s="53"/>
      <c r="AX93" s="53"/>
      <c r="AY93" s="53"/>
      <c r="AZ93" s="53"/>
      <c r="BA93" s="53"/>
      <c r="BB93" s="53"/>
      <c r="BC93" s="55"/>
      <c r="BD93" s="52"/>
      <c r="BE93" s="52"/>
      <c r="BF93" s="52"/>
      <c r="BG93" s="52"/>
      <c r="BH93" s="52"/>
      <c r="BI93" s="52"/>
      <c r="BJ93" s="52"/>
      <c r="BK93" s="52"/>
      <c r="BL93" s="52"/>
      <c r="BM93" s="52"/>
      <c r="BN93" s="42"/>
      <c r="BO93" s="42"/>
      <c r="BP93" s="42"/>
    </row>
    <row r="94" spans="2:68">
      <c r="B94" s="3">
        <v>87</v>
      </c>
      <c r="C94" s="3" t="s">
        <v>333</v>
      </c>
      <c r="D94" s="80" t="s">
        <v>194</v>
      </c>
      <c r="E94" s="73">
        <f>'C. Schedule 1A - Employed'!E94+'C. Schedule 1B -Contracted'!E94+'C. Schedule 1C - Related Entity'!E94</f>
        <v>0</v>
      </c>
      <c r="F94" s="73">
        <f>'C. Schedule 1A - Employed'!F94+'C. Schedule 1B -Contracted'!F94+'C. Schedule 1C - Related Entity'!F94</f>
        <v>0</v>
      </c>
      <c r="G94" s="73">
        <f>'C. Schedule 1A - Employed'!G94+'C. Schedule 1B -Contracted'!G94+'C. Schedule 1C - Related Entity'!G94</f>
        <v>0</v>
      </c>
      <c r="H94" s="73">
        <f>'C. Schedule 1A - Employed'!H94+'C. Schedule 1B -Contracted'!H94+'C. Schedule 1C - Related Entity'!H94</f>
        <v>0</v>
      </c>
      <c r="I94" s="73">
        <f>'C. Schedule 1A - Employed'!I94+'C. Schedule 1B -Contracted'!I94+'C. Schedule 1C - Related Entity'!I94</f>
        <v>0</v>
      </c>
      <c r="J94" s="73">
        <f>'C. Schedule 1A - Employed'!J94+'C. Schedule 1B -Contracted'!J94+'C. Schedule 1C - Related Entity'!J94</f>
        <v>0</v>
      </c>
      <c r="K94" s="73">
        <f>'C. Schedule 1A - Employed'!K94+'C. Schedule 1B -Contracted'!K94+'C. Schedule 1C - Related Entity'!K94</f>
        <v>0</v>
      </c>
      <c r="L94" s="73">
        <f>'C. Schedule 1A - Employed'!L94+'C. Schedule 1B -Contracted'!L94+'C. Schedule 1C - Related Entity'!L94</f>
        <v>0</v>
      </c>
      <c r="M94" s="73">
        <f>'C. Schedule 1A - Employed'!M94+'C. Schedule 1B -Contracted'!M94+'C. Schedule 1C - Related Entity'!M94</f>
        <v>0</v>
      </c>
      <c r="N94" s="73">
        <f>'C. Schedule 1A - Employed'!N94+'C. Schedule 1B -Contracted'!N94+'C. Schedule 1C - Related Entity'!N94</f>
        <v>0</v>
      </c>
      <c r="O94" s="287">
        <f>'C. Schedule 1A - Employed'!O94</f>
        <v>0</v>
      </c>
      <c r="P94" s="288">
        <f>SUMIFS('C. Schedule 1A - Employed'!P:P,'C. Schedule 1A - Employed'!$D:$D,$D94)</f>
        <v>0</v>
      </c>
      <c r="Q94" s="288">
        <f>SUMIFS('C. Schedule 1B -Contracted'!O:O,'C. Schedule 1B -Contracted'!$D:$D,$D94)+SUMIFS('C. Schedule 1C - Related Entity'!O:O,'C. Schedule 1C - Related Entity'!$D:$D,$D94)</f>
        <v>0</v>
      </c>
      <c r="R94" s="288">
        <f>SUMIFS('C. Schedule 1A - Employed'!Q:Q,'C. Schedule 1A - Employed'!$D:$D,$D94)+SUMIFS('C. Schedule 1B -Contracted'!$P:$P,'C. Schedule 1B -Contracted'!$D:$D,$D94)+SUMIFS('C. Schedule 1C - Related Entity'!P:P,'C. Schedule 1C - Related Entity'!$D:$D,$D94)</f>
        <v>0</v>
      </c>
      <c r="S94" s="289">
        <f>SUMIFS('C. Schedule 1B -Contracted'!Q:Q,'C. Schedule 1B -Contracted'!$D:$D,$D94)+SUMIFS('C. Schedule 1C - Related Entity'!Q:Q,'C. Schedule 1C - Related Entity'!$D:$D,$D94)</f>
        <v>0</v>
      </c>
      <c r="T94" s="291">
        <f t="shared" si="1"/>
        <v>0</v>
      </c>
      <c r="U94" s="42"/>
      <c r="V94" s="1"/>
      <c r="W94" s="55"/>
      <c r="X94" s="52"/>
      <c r="Y94" s="52"/>
      <c r="Z94" s="52"/>
      <c r="AA94" s="52"/>
      <c r="AB94" s="52"/>
      <c r="AC94" s="52"/>
      <c r="AD94" s="52"/>
      <c r="AE94" s="52"/>
      <c r="AF94" s="52"/>
      <c r="AG94" s="52"/>
      <c r="AH94" s="53"/>
      <c r="AI94" s="53"/>
      <c r="AJ94" s="53"/>
      <c r="AK94" s="53"/>
      <c r="AL94" s="53"/>
      <c r="AM94" s="1"/>
      <c r="AN94" s="55"/>
      <c r="AO94" s="52"/>
      <c r="AP94" s="52"/>
      <c r="AQ94" s="52"/>
      <c r="AR94" s="52"/>
      <c r="AS94" s="52"/>
      <c r="AT94" s="52"/>
      <c r="AU94" s="52"/>
      <c r="AV94" s="52"/>
      <c r="AW94" s="53"/>
      <c r="AX94" s="53"/>
      <c r="AY94" s="53"/>
      <c r="AZ94" s="53"/>
      <c r="BA94" s="53"/>
      <c r="BB94" s="53"/>
      <c r="BC94" s="55"/>
      <c r="BD94" s="52"/>
      <c r="BE94" s="52"/>
      <c r="BF94" s="52"/>
      <c r="BG94" s="52"/>
      <c r="BH94" s="52"/>
      <c r="BI94" s="52"/>
      <c r="BJ94" s="52"/>
      <c r="BK94" s="52"/>
      <c r="BL94" s="52"/>
      <c r="BM94" s="52"/>
      <c r="BN94" s="42"/>
      <c r="BO94" s="42"/>
      <c r="BP94" s="42"/>
    </row>
    <row r="95" spans="2:68">
      <c r="B95" s="3">
        <v>88</v>
      </c>
      <c r="C95" s="3" t="s">
        <v>333</v>
      </c>
      <c r="D95" s="80" t="s">
        <v>195</v>
      </c>
      <c r="E95" s="73">
        <f>'C. Schedule 1A - Employed'!E95+'C. Schedule 1B -Contracted'!E95+'C. Schedule 1C - Related Entity'!E95</f>
        <v>0</v>
      </c>
      <c r="F95" s="73">
        <f>'C. Schedule 1A - Employed'!F95+'C. Schedule 1B -Contracted'!F95+'C. Schedule 1C - Related Entity'!F95</f>
        <v>0</v>
      </c>
      <c r="G95" s="73">
        <f>'C. Schedule 1A - Employed'!G95+'C. Schedule 1B -Contracted'!G95+'C. Schedule 1C - Related Entity'!G95</f>
        <v>0</v>
      </c>
      <c r="H95" s="73">
        <f>'C. Schedule 1A - Employed'!H95+'C. Schedule 1B -Contracted'!H95+'C. Schedule 1C - Related Entity'!H95</f>
        <v>0</v>
      </c>
      <c r="I95" s="73">
        <f>'C. Schedule 1A - Employed'!I95+'C. Schedule 1B -Contracted'!I95+'C. Schedule 1C - Related Entity'!I95</f>
        <v>0</v>
      </c>
      <c r="J95" s="73">
        <f>'C. Schedule 1A - Employed'!J95+'C. Schedule 1B -Contracted'!J95+'C. Schedule 1C - Related Entity'!J95</f>
        <v>0</v>
      </c>
      <c r="K95" s="73">
        <f>'C. Schedule 1A - Employed'!K95+'C. Schedule 1B -Contracted'!K95+'C. Schedule 1C - Related Entity'!K95</f>
        <v>0</v>
      </c>
      <c r="L95" s="73">
        <f>'C. Schedule 1A - Employed'!L95+'C. Schedule 1B -Contracted'!L95+'C. Schedule 1C - Related Entity'!L95</f>
        <v>0</v>
      </c>
      <c r="M95" s="73">
        <f>'C. Schedule 1A - Employed'!M95+'C. Schedule 1B -Contracted'!M95+'C. Schedule 1C - Related Entity'!M95</f>
        <v>0</v>
      </c>
      <c r="N95" s="73">
        <f>'C. Schedule 1A - Employed'!N95+'C. Schedule 1B -Contracted'!N95+'C. Schedule 1C - Related Entity'!N95</f>
        <v>0</v>
      </c>
      <c r="O95" s="287">
        <f>'C. Schedule 1A - Employed'!O95</f>
        <v>0</v>
      </c>
      <c r="P95" s="288">
        <f>SUMIFS('C. Schedule 1A - Employed'!P:P,'C. Schedule 1A - Employed'!$D:$D,$D95)</f>
        <v>0</v>
      </c>
      <c r="Q95" s="288">
        <f>SUMIFS('C. Schedule 1B -Contracted'!O:O,'C. Schedule 1B -Contracted'!$D:$D,$D95)+SUMIFS('C. Schedule 1C - Related Entity'!O:O,'C. Schedule 1C - Related Entity'!$D:$D,$D95)</f>
        <v>0</v>
      </c>
      <c r="R95" s="288">
        <f>SUMIFS('C. Schedule 1A - Employed'!Q:Q,'C. Schedule 1A - Employed'!$D:$D,$D95)+SUMIFS('C. Schedule 1B -Contracted'!$P:$P,'C. Schedule 1B -Contracted'!$D:$D,$D95)+SUMIFS('C. Schedule 1C - Related Entity'!P:P,'C. Schedule 1C - Related Entity'!$D:$D,$D95)</f>
        <v>0</v>
      </c>
      <c r="S95" s="289">
        <f>SUMIFS('C. Schedule 1B -Contracted'!Q:Q,'C. Schedule 1B -Contracted'!$D:$D,$D95)+SUMIFS('C. Schedule 1C - Related Entity'!Q:Q,'C. Schedule 1C - Related Entity'!$D:$D,$D95)</f>
        <v>0</v>
      </c>
      <c r="T95" s="291">
        <f t="shared" si="1"/>
        <v>0</v>
      </c>
      <c r="U95" s="42"/>
      <c r="V95" s="1"/>
      <c r="W95" s="55"/>
      <c r="X95" s="52"/>
      <c r="Y95" s="52"/>
      <c r="Z95" s="52"/>
      <c r="AA95" s="52"/>
      <c r="AB95" s="52"/>
      <c r="AC95" s="52"/>
      <c r="AD95" s="52"/>
      <c r="AE95" s="52"/>
      <c r="AF95" s="52"/>
      <c r="AG95" s="52"/>
      <c r="AH95" s="53"/>
      <c r="AI95" s="53"/>
      <c r="AJ95" s="53"/>
      <c r="AK95" s="53"/>
      <c r="AL95" s="53"/>
      <c r="AM95" s="1"/>
      <c r="AN95" s="55"/>
      <c r="AO95" s="52"/>
      <c r="AP95" s="52"/>
      <c r="AQ95" s="52"/>
      <c r="AR95" s="52"/>
      <c r="AS95" s="52"/>
      <c r="AT95" s="52"/>
      <c r="AU95" s="52"/>
      <c r="AV95" s="52"/>
      <c r="AW95" s="53"/>
      <c r="AX95" s="53"/>
      <c r="AY95" s="53"/>
      <c r="AZ95" s="53"/>
      <c r="BA95" s="53"/>
      <c r="BB95" s="53"/>
      <c r="BC95" s="55"/>
      <c r="BD95" s="52"/>
      <c r="BE95" s="52"/>
      <c r="BF95" s="52"/>
      <c r="BG95" s="52"/>
      <c r="BH95" s="52"/>
      <c r="BI95" s="52"/>
      <c r="BJ95" s="52"/>
      <c r="BK95" s="52"/>
      <c r="BL95" s="52"/>
      <c r="BM95" s="52"/>
      <c r="BN95" s="42"/>
      <c r="BO95" s="42"/>
      <c r="BP95" s="42"/>
    </row>
    <row r="96" spans="2:68">
      <c r="B96" s="3">
        <v>89</v>
      </c>
      <c r="C96" s="3" t="s">
        <v>333</v>
      </c>
      <c r="D96" s="80" t="s">
        <v>196</v>
      </c>
      <c r="E96" s="73">
        <f>'C. Schedule 1A - Employed'!E96+'C. Schedule 1B -Contracted'!E96+'C. Schedule 1C - Related Entity'!E96</f>
        <v>0</v>
      </c>
      <c r="F96" s="73">
        <f>'C. Schedule 1A - Employed'!F96+'C. Schedule 1B -Contracted'!F96+'C. Schedule 1C - Related Entity'!F96</f>
        <v>0</v>
      </c>
      <c r="G96" s="73">
        <f>'C. Schedule 1A - Employed'!G96+'C. Schedule 1B -Contracted'!G96+'C. Schedule 1C - Related Entity'!G96</f>
        <v>0</v>
      </c>
      <c r="H96" s="73">
        <f>'C. Schedule 1A - Employed'!H96+'C. Schedule 1B -Contracted'!H96+'C. Schedule 1C - Related Entity'!H96</f>
        <v>0</v>
      </c>
      <c r="I96" s="73">
        <f>'C. Schedule 1A - Employed'!I96+'C. Schedule 1B -Contracted'!I96+'C. Schedule 1C - Related Entity'!I96</f>
        <v>0</v>
      </c>
      <c r="J96" s="73">
        <f>'C. Schedule 1A - Employed'!J96+'C. Schedule 1B -Contracted'!J96+'C. Schedule 1C - Related Entity'!J96</f>
        <v>0</v>
      </c>
      <c r="K96" s="73">
        <f>'C. Schedule 1A - Employed'!K96+'C. Schedule 1B -Contracted'!K96+'C. Schedule 1C - Related Entity'!K96</f>
        <v>0</v>
      </c>
      <c r="L96" s="73">
        <f>'C. Schedule 1A - Employed'!L96+'C. Schedule 1B -Contracted'!L96+'C. Schedule 1C - Related Entity'!L96</f>
        <v>0</v>
      </c>
      <c r="M96" s="73">
        <f>'C. Schedule 1A - Employed'!M96+'C. Schedule 1B -Contracted'!M96+'C. Schedule 1C - Related Entity'!M96</f>
        <v>0</v>
      </c>
      <c r="N96" s="73">
        <f>'C. Schedule 1A - Employed'!N96+'C. Schedule 1B -Contracted'!N96+'C. Schedule 1C - Related Entity'!N96</f>
        <v>0</v>
      </c>
      <c r="O96" s="287">
        <f>'C. Schedule 1A - Employed'!O96</f>
        <v>0</v>
      </c>
      <c r="P96" s="288">
        <f>SUMIFS('C. Schedule 1A - Employed'!P:P,'C. Schedule 1A - Employed'!$D:$D,$D96)</f>
        <v>0</v>
      </c>
      <c r="Q96" s="288">
        <f>SUMIFS('C. Schedule 1B -Contracted'!O:O,'C. Schedule 1B -Contracted'!$D:$D,$D96)+SUMIFS('C. Schedule 1C - Related Entity'!O:O,'C. Schedule 1C - Related Entity'!$D:$D,$D96)</f>
        <v>0</v>
      </c>
      <c r="R96" s="288">
        <f>SUMIFS('C. Schedule 1A - Employed'!Q:Q,'C. Schedule 1A - Employed'!$D:$D,$D96)+SUMIFS('C. Schedule 1B -Contracted'!$P:$P,'C. Schedule 1B -Contracted'!$D:$D,$D96)+SUMIFS('C. Schedule 1C - Related Entity'!P:P,'C. Schedule 1C - Related Entity'!$D:$D,$D96)</f>
        <v>0</v>
      </c>
      <c r="S96" s="289">
        <f>SUMIFS('C. Schedule 1B -Contracted'!Q:Q,'C. Schedule 1B -Contracted'!$D:$D,$D96)+SUMIFS('C. Schedule 1C - Related Entity'!Q:Q,'C. Schedule 1C - Related Entity'!$D:$D,$D96)</f>
        <v>0</v>
      </c>
      <c r="T96" s="291">
        <f t="shared" si="1"/>
        <v>0</v>
      </c>
      <c r="U96" s="42"/>
      <c r="V96" s="1"/>
      <c r="W96" s="55"/>
      <c r="X96" s="52"/>
      <c r="Y96" s="52"/>
      <c r="Z96" s="52"/>
      <c r="AA96" s="52"/>
      <c r="AB96" s="52"/>
      <c r="AC96" s="52"/>
      <c r="AD96" s="52"/>
      <c r="AE96" s="52"/>
      <c r="AF96" s="52"/>
      <c r="AG96" s="52"/>
      <c r="AH96" s="53"/>
      <c r="AI96" s="53"/>
      <c r="AJ96" s="53"/>
      <c r="AK96" s="53"/>
      <c r="AL96" s="53"/>
      <c r="AM96" s="1"/>
      <c r="AN96" s="55"/>
      <c r="AO96" s="52"/>
      <c r="AP96" s="52"/>
      <c r="AQ96" s="52"/>
      <c r="AR96" s="52"/>
      <c r="AS96" s="52"/>
      <c r="AT96" s="52"/>
      <c r="AU96" s="52"/>
      <c r="AV96" s="52"/>
      <c r="AW96" s="53"/>
      <c r="AX96" s="53"/>
      <c r="AY96" s="53"/>
      <c r="AZ96" s="53"/>
      <c r="BA96" s="53"/>
      <c r="BB96" s="53"/>
      <c r="BC96" s="55"/>
      <c r="BD96" s="52"/>
      <c r="BE96" s="52"/>
      <c r="BF96" s="52"/>
      <c r="BG96" s="52"/>
      <c r="BH96" s="52"/>
      <c r="BI96" s="52"/>
      <c r="BJ96" s="52"/>
      <c r="BK96" s="52"/>
      <c r="BL96" s="52"/>
      <c r="BM96" s="52"/>
      <c r="BN96" s="42"/>
      <c r="BO96" s="42"/>
      <c r="BP96" s="42"/>
    </row>
    <row r="97" spans="2:68">
      <c r="B97" s="3">
        <v>90</v>
      </c>
      <c r="C97" s="3" t="s">
        <v>333</v>
      </c>
      <c r="D97" s="80" t="s">
        <v>197</v>
      </c>
      <c r="E97" s="73">
        <f>'C. Schedule 1A - Employed'!E97+'C. Schedule 1B -Contracted'!E97+'C. Schedule 1C - Related Entity'!E97</f>
        <v>0</v>
      </c>
      <c r="F97" s="73">
        <f>'C. Schedule 1A - Employed'!F97+'C. Schedule 1B -Contracted'!F97+'C. Schedule 1C - Related Entity'!F97</f>
        <v>0</v>
      </c>
      <c r="G97" s="73">
        <f>'C. Schedule 1A - Employed'!G97+'C. Schedule 1B -Contracted'!G97+'C. Schedule 1C - Related Entity'!G97</f>
        <v>0</v>
      </c>
      <c r="H97" s="73">
        <f>'C. Schedule 1A - Employed'!H97+'C. Schedule 1B -Contracted'!H97+'C. Schedule 1C - Related Entity'!H97</f>
        <v>0</v>
      </c>
      <c r="I97" s="73">
        <f>'C. Schedule 1A - Employed'!I97+'C. Schedule 1B -Contracted'!I97+'C. Schedule 1C - Related Entity'!I97</f>
        <v>0</v>
      </c>
      <c r="J97" s="73">
        <f>'C. Schedule 1A - Employed'!J97+'C. Schedule 1B -Contracted'!J97+'C. Schedule 1C - Related Entity'!J97</f>
        <v>0</v>
      </c>
      <c r="K97" s="73">
        <f>'C. Schedule 1A - Employed'!K97+'C. Schedule 1B -Contracted'!K97+'C. Schedule 1C - Related Entity'!K97</f>
        <v>0</v>
      </c>
      <c r="L97" s="73">
        <f>'C. Schedule 1A - Employed'!L97+'C. Schedule 1B -Contracted'!L97+'C. Schedule 1C - Related Entity'!L97</f>
        <v>0</v>
      </c>
      <c r="M97" s="73">
        <f>'C. Schedule 1A - Employed'!M97+'C. Schedule 1B -Contracted'!M97+'C. Schedule 1C - Related Entity'!M97</f>
        <v>0</v>
      </c>
      <c r="N97" s="73">
        <f>'C. Schedule 1A - Employed'!N97+'C. Schedule 1B -Contracted'!N97+'C. Schedule 1C - Related Entity'!N97</f>
        <v>0</v>
      </c>
      <c r="O97" s="287">
        <f>'C. Schedule 1A - Employed'!O97</f>
        <v>0</v>
      </c>
      <c r="P97" s="288">
        <f>SUMIFS('C. Schedule 1A - Employed'!P:P,'C. Schedule 1A - Employed'!$D:$D,$D97)</f>
        <v>0</v>
      </c>
      <c r="Q97" s="288">
        <f>SUMIFS('C. Schedule 1B -Contracted'!O:O,'C. Schedule 1B -Contracted'!$D:$D,$D97)+SUMIFS('C. Schedule 1C - Related Entity'!O:O,'C. Schedule 1C - Related Entity'!$D:$D,$D97)</f>
        <v>0</v>
      </c>
      <c r="R97" s="288">
        <f>SUMIFS('C. Schedule 1A - Employed'!Q:Q,'C. Schedule 1A - Employed'!$D:$D,$D97)+SUMIFS('C. Schedule 1B -Contracted'!$P:$P,'C. Schedule 1B -Contracted'!$D:$D,$D97)+SUMIFS('C. Schedule 1C - Related Entity'!P:P,'C. Schedule 1C - Related Entity'!$D:$D,$D97)</f>
        <v>0</v>
      </c>
      <c r="S97" s="289">
        <f>SUMIFS('C. Schedule 1B -Contracted'!Q:Q,'C. Schedule 1B -Contracted'!$D:$D,$D97)+SUMIFS('C. Schedule 1C - Related Entity'!Q:Q,'C. Schedule 1C - Related Entity'!$D:$D,$D97)</f>
        <v>0</v>
      </c>
      <c r="T97" s="291">
        <f t="shared" si="1"/>
        <v>0</v>
      </c>
      <c r="U97" s="42"/>
      <c r="V97" s="1"/>
      <c r="W97" s="55"/>
      <c r="X97" s="52"/>
      <c r="Y97" s="52"/>
      <c r="Z97" s="52"/>
      <c r="AA97" s="52"/>
      <c r="AB97" s="52"/>
      <c r="AC97" s="52"/>
      <c r="AD97" s="52"/>
      <c r="AE97" s="52"/>
      <c r="AF97" s="52"/>
      <c r="AG97" s="52"/>
      <c r="AH97" s="53"/>
      <c r="AI97" s="53"/>
      <c r="AJ97" s="53"/>
      <c r="AK97" s="53"/>
      <c r="AL97" s="53"/>
      <c r="AM97" s="1"/>
      <c r="AN97" s="55"/>
      <c r="AO97" s="52"/>
      <c r="AP97" s="52"/>
      <c r="AQ97" s="52"/>
      <c r="AR97" s="52"/>
      <c r="AS97" s="52"/>
      <c r="AT97" s="52"/>
      <c r="AU97" s="52"/>
      <c r="AV97" s="52"/>
      <c r="AW97" s="53"/>
      <c r="AX97" s="53"/>
      <c r="AY97" s="53"/>
      <c r="AZ97" s="53"/>
      <c r="BA97" s="53"/>
      <c r="BB97" s="53"/>
      <c r="BC97" s="55"/>
      <c r="BD97" s="52"/>
      <c r="BE97" s="52"/>
      <c r="BF97" s="52"/>
      <c r="BG97" s="52"/>
      <c r="BH97" s="52"/>
      <c r="BI97" s="52"/>
      <c r="BJ97" s="52"/>
      <c r="BK97" s="52"/>
      <c r="BL97" s="52"/>
      <c r="BM97" s="52"/>
      <c r="BN97" s="42"/>
      <c r="BO97" s="42"/>
      <c r="BP97" s="42"/>
    </row>
    <row r="98" spans="2:68">
      <c r="B98" s="3">
        <v>91</v>
      </c>
      <c r="C98" s="3" t="s">
        <v>333</v>
      </c>
      <c r="D98" s="80" t="s">
        <v>198</v>
      </c>
      <c r="E98" s="73">
        <f>'C. Schedule 1A - Employed'!E98+'C. Schedule 1B -Contracted'!E98+'C. Schedule 1C - Related Entity'!E98</f>
        <v>0</v>
      </c>
      <c r="F98" s="73">
        <f>'C. Schedule 1A - Employed'!F98+'C. Schedule 1B -Contracted'!F98+'C. Schedule 1C - Related Entity'!F98</f>
        <v>0</v>
      </c>
      <c r="G98" s="73">
        <f>'C. Schedule 1A - Employed'!G98+'C. Schedule 1B -Contracted'!G98+'C. Schedule 1C - Related Entity'!G98</f>
        <v>0</v>
      </c>
      <c r="H98" s="73">
        <f>'C. Schedule 1A - Employed'!H98+'C. Schedule 1B -Contracted'!H98+'C. Schedule 1C - Related Entity'!H98</f>
        <v>0</v>
      </c>
      <c r="I98" s="73">
        <f>'C. Schedule 1A - Employed'!I98+'C. Schedule 1B -Contracted'!I98+'C. Schedule 1C - Related Entity'!I98</f>
        <v>0</v>
      </c>
      <c r="J98" s="73">
        <f>'C. Schedule 1A - Employed'!J98+'C. Schedule 1B -Contracted'!J98+'C. Schedule 1C - Related Entity'!J98</f>
        <v>0</v>
      </c>
      <c r="K98" s="73">
        <f>'C. Schedule 1A - Employed'!K98+'C. Schedule 1B -Contracted'!K98+'C. Schedule 1C - Related Entity'!K98</f>
        <v>0</v>
      </c>
      <c r="L98" s="73">
        <f>'C. Schedule 1A - Employed'!L98+'C. Schedule 1B -Contracted'!L98+'C. Schedule 1C - Related Entity'!L98</f>
        <v>0</v>
      </c>
      <c r="M98" s="73">
        <f>'C. Schedule 1A - Employed'!M98+'C. Schedule 1B -Contracted'!M98+'C. Schedule 1C - Related Entity'!M98</f>
        <v>0</v>
      </c>
      <c r="N98" s="73">
        <f>'C. Schedule 1A - Employed'!N98+'C. Schedule 1B -Contracted'!N98+'C. Schedule 1C - Related Entity'!N98</f>
        <v>0</v>
      </c>
      <c r="O98" s="287">
        <f>'C. Schedule 1A - Employed'!O98</f>
        <v>0</v>
      </c>
      <c r="P98" s="288">
        <f>SUMIFS('C. Schedule 1A - Employed'!P:P,'C. Schedule 1A - Employed'!$D:$D,$D98)</f>
        <v>0</v>
      </c>
      <c r="Q98" s="288">
        <f>SUMIFS('C. Schedule 1B -Contracted'!O:O,'C. Schedule 1B -Contracted'!$D:$D,$D98)+SUMIFS('C. Schedule 1C - Related Entity'!O:O,'C. Schedule 1C - Related Entity'!$D:$D,$D98)</f>
        <v>0</v>
      </c>
      <c r="R98" s="288">
        <f>SUMIFS('C. Schedule 1A - Employed'!Q:Q,'C. Schedule 1A - Employed'!$D:$D,$D98)+SUMIFS('C. Schedule 1B -Contracted'!$P:$P,'C. Schedule 1B -Contracted'!$D:$D,$D98)+SUMIFS('C. Schedule 1C - Related Entity'!P:P,'C. Schedule 1C - Related Entity'!$D:$D,$D98)</f>
        <v>0</v>
      </c>
      <c r="S98" s="289">
        <f>SUMIFS('C. Schedule 1B -Contracted'!Q:Q,'C. Schedule 1B -Contracted'!$D:$D,$D98)+SUMIFS('C. Schedule 1C - Related Entity'!Q:Q,'C. Schedule 1C - Related Entity'!$D:$D,$D98)</f>
        <v>0</v>
      </c>
      <c r="T98" s="291">
        <f t="shared" si="1"/>
        <v>0</v>
      </c>
      <c r="U98" s="42"/>
      <c r="V98" s="1"/>
      <c r="W98" s="55"/>
      <c r="X98" s="52"/>
      <c r="Y98" s="52"/>
      <c r="Z98" s="52"/>
      <c r="AA98" s="52"/>
      <c r="AB98" s="52"/>
      <c r="AC98" s="52"/>
      <c r="AD98" s="52"/>
      <c r="AE98" s="52"/>
      <c r="AF98" s="52"/>
      <c r="AG98" s="52"/>
      <c r="AH98" s="53"/>
      <c r="AI98" s="53"/>
      <c r="AJ98" s="53"/>
      <c r="AK98" s="53"/>
      <c r="AL98" s="53"/>
      <c r="AM98" s="1"/>
      <c r="AN98" s="55"/>
      <c r="AO98" s="52"/>
      <c r="AP98" s="52"/>
      <c r="AQ98" s="52"/>
      <c r="AR98" s="52"/>
      <c r="AS98" s="52"/>
      <c r="AT98" s="52"/>
      <c r="AU98" s="52"/>
      <c r="AV98" s="52"/>
      <c r="AW98" s="53"/>
      <c r="AX98" s="53"/>
      <c r="AY98" s="53"/>
      <c r="AZ98" s="53"/>
      <c r="BA98" s="53"/>
      <c r="BB98" s="53"/>
      <c r="BC98" s="55"/>
      <c r="BD98" s="52"/>
      <c r="BE98" s="52"/>
      <c r="BF98" s="52"/>
      <c r="BG98" s="52"/>
      <c r="BH98" s="52"/>
      <c r="BI98" s="52"/>
      <c r="BJ98" s="52"/>
      <c r="BK98" s="52"/>
      <c r="BL98" s="52"/>
      <c r="BM98" s="52"/>
      <c r="BN98" s="42"/>
      <c r="BO98" s="42"/>
      <c r="BP98" s="42"/>
    </row>
    <row r="99" spans="2:68">
      <c r="B99" s="3">
        <v>92</v>
      </c>
      <c r="C99" s="3" t="s">
        <v>333</v>
      </c>
      <c r="D99" s="80" t="s">
        <v>199</v>
      </c>
      <c r="E99" s="73">
        <f>'C. Schedule 1A - Employed'!E99+'C. Schedule 1B -Contracted'!E99+'C. Schedule 1C - Related Entity'!E99</f>
        <v>0</v>
      </c>
      <c r="F99" s="73">
        <f>'C. Schedule 1A - Employed'!F99+'C. Schedule 1B -Contracted'!F99+'C. Schedule 1C - Related Entity'!F99</f>
        <v>0</v>
      </c>
      <c r="G99" s="73">
        <f>'C. Schedule 1A - Employed'!G99+'C. Schedule 1B -Contracted'!G99+'C. Schedule 1C - Related Entity'!G99</f>
        <v>0</v>
      </c>
      <c r="H99" s="73">
        <f>'C. Schedule 1A - Employed'!H99+'C. Schedule 1B -Contracted'!H99+'C. Schedule 1C - Related Entity'!H99</f>
        <v>0</v>
      </c>
      <c r="I99" s="73">
        <f>'C. Schedule 1A - Employed'!I99+'C. Schedule 1B -Contracted'!I99+'C. Schedule 1C - Related Entity'!I99</f>
        <v>0</v>
      </c>
      <c r="J99" s="73">
        <f>'C. Schedule 1A - Employed'!J99+'C. Schedule 1B -Contracted'!J99+'C. Schedule 1C - Related Entity'!J99</f>
        <v>0</v>
      </c>
      <c r="K99" s="73">
        <f>'C. Schedule 1A - Employed'!K99+'C. Schedule 1B -Contracted'!K99+'C. Schedule 1C - Related Entity'!K99</f>
        <v>0</v>
      </c>
      <c r="L99" s="73">
        <f>'C. Schedule 1A - Employed'!L99+'C. Schedule 1B -Contracted'!L99+'C. Schedule 1C - Related Entity'!L99</f>
        <v>0</v>
      </c>
      <c r="M99" s="73">
        <f>'C. Schedule 1A - Employed'!M99+'C. Schedule 1B -Contracted'!M99+'C. Schedule 1C - Related Entity'!M99</f>
        <v>0</v>
      </c>
      <c r="N99" s="73">
        <f>'C. Schedule 1A - Employed'!N99+'C. Schedule 1B -Contracted'!N99+'C. Schedule 1C - Related Entity'!N99</f>
        <v>0</v>
      </c>
      <c r="O99" s="287">
        <f>'C. Schedule 1A - Employed'!O99</f>
        <v>0</v>
      </c>
      <c r="P99" s="288">
        <f>SUMIFS('C. Schedule 1A - Employed'!P:P,'C. Schedule 1A - Employed'!$D:$D,$D99)</f>
        <v>0</v>
      </c>
      <c r="Q99" s="288">
        <f>SUMIFS('C. Schedule 1B -Contracted'!O:O,'C. Schedule 1B -Contracted'!$D:$D,$D99)+SUMIFS('C. Schedule 1C - Related Entity'!O:O,'C. Schedule 1C - Related Entity'!$D:$D,$D99)</f>
        <v>0</v>
      </c>
      <c r="R99" s="288">
        <f>SUMIFS('C. Schedule 1A - Employed'!Q:Q,'C. Schedule 1A - Employed'!$D:$D,$D99)+SUMIFS('C. Schedule 1B -Contracted'!$P:$P,'C. Schedule 1B -Contracted'!$D:$D,$D99)+SUMIFS('C. Schedule 1C - Related Entity'!P:P,'C. Schedule 1C - Related Entity'!$D:$D,$D99)</f>
        <v>0</v>
      </c>
      <c r="S99" s="289">
        <f>SUMIFS('C. Schedule 1B -Contracted'!Q:Q,'C. Schedule 1B -Contracted'!$D:$D,$D99)+SUMIFS('C. Schedule 1C - Related Entity'!Q:Q,'C. Schedule 1C - Related Entity'!$D:$D,$D99)</f>
        <v>0</v>
      </c>
      <c r="T99" s="291">
        <f t="shared" si="1"/>
        <v>0</v>
      </c>
      <c r="U99" s="42"/>
      <c r="V99" s="1"/>
      <c r="W99" s="55"/>
      <c r="X99" s="52"/>
      <c r="Y99" s="52"/>
      <c r="Z99" s="52"/>
      <c r="AA99" s="52"/>
      <c r="AB99" s="52"/>
      <c r="AC99" s="52"/>
      <c r="AD99" s="52"/>
      <c r="AE99" s="52"/>
      <c r="AF99" s="52"/>
      <c r="AG99" s="52"/>
      <c r="AH99" s="53"/>
      <c r="AI99" s="53"/>
      <c r="AJ99" s="53"/>
      <c r="AK99" s="53"/>
      <c r="AL99" s="53"/>
      <c r="AM99" s="1"/>
      <c r="AN99" s="55"/>
      <c r="AO99" s="52"/>
      <c r="AP99" s="52"/>
      <c r="AQ99" s="52"/>
      <c r="AR99" s="52"/>
      <c r="AS99" s="52"/>
      <c r="AT99" s="52"/>
      <c r="AU99" s="52"/>
      <c r="AV99" s="52"/>
      <c r="AW99" s="53"/>
      <c r="AX99" s="53"/>
      <c r="AY99" s="53"/>
      <c r="AZ99" s="53"/>
      <c r="BA99" s="53"/>
      <c r="BB99" s="53"/>
      <c r="BC99" s="55"/>
      <c r="BD99" s="52"/>
      <c r="BE99" s="52"/>
      <c r="BF99" s="52"/>
      <c r="BG99" s="52"/>
      <c r="BH99" s="52"/>
      <c r="BI99" s="52"/>
      <c r="BJ99" s="52"/>
      <c r="BK99" s="52"/>
      <c r="BL99" s="52"/>
      <c r="BM99" s="52"/>
      <c r="BN99" s="42"/>
      <c r="BO99" s="42"/>
      <c r="BP99" s="42"/>
    </row>
    <row r="100" spans="2:68">
      <c r="B100" s="3">
        <v>93</v>
      </c>
      <c r="C100" s="3" t="s">
        <v>333</v>
      </c>
      <c r="D100" s="80" t="s">
        <v>200</v>
      </c>
      <c r="E100" s="73">
        <f>'C. Schedule 1A - Employed'!E100+'C. Schedule 1B -Contracted'!E100+'C. Schedule 1C - Related Entity'!E100</f>
        <v>0</v>
      </c>
      <c r="F100" s="73">
        <f>'C. Schedule 1A - Employed'!F100+'C. Schedule 1B -Contracted'!F100+'C. Schedule 1C - Related Entity'!F100</f>
        <v>0</v>
      </c>
      <c r="G100" s="73">
        <f>'C. Schedule 1A - Employed'!G100+'C. Schedule 1B -Contracted'!G100+'C. Schedule 1C - Related Entity'!G100</f>
        <v>0</v>
      </c>
      <c r="H100" s="73">
        <f>'C. Schedule 1A - Employed'!H100+'C. Schedule 1B -Contracted'!H100+'C. Schedule 1C - Related Entity'!H100</f>
        <v>0</v>
      </c>
      <c r="I100" s="73">
        <f>'C. Schedule 1A - Employed'!I100+'C. Schedule 1B -Contracted'!I100+'C. Schedule 1C - Related Entity'!I100</f>
        <v>0</v>
      </c>
      <c r="J100" s="73">
        <f>'C. Schedule 1A - Employed'!J100+'C. Schedule 1B -Contracted'!J100+'C. Schedule 1C - Related Entity'!J100</f>
        <v>0</v>
      </c>
      <c r="K100" s="73">
        <f>'C. Schedule 1A - Employed'!K100+'C. Schedule 1B -Contracted'!K100+'C. Schedule 1C - Related Entity'!K100</f>
        <v>0</v>
      </c>
      <c r="L100" s="73">
        <f>'C. Schedule 1A - Employed'!L100+'C. Schedule 1B -Contracted'!L100+'C. Schedule 1C - Related Entity'!L100</f>
        <v>0</v>
      </c>
      <c r="M100" s="73">
        <f>'C. Schedule 1A - Employed'!M100+'C. Schedule 1B -Contracted'!M100+'C. Schedule 1C - Related Entity'!M100</f>
        <v>0</v>
      </c>
      <c r="N100" s="73">
        <f>'C. Schedule 1A - Employed'!N100+'C. Schedule 1B -Contracted'!N100+'C. Schedule 1C - Related Entity'!N100</f>
        <v>0</v>
      </c>
      <c r="O100" s="287">
        <f>'C. Schedule 1A - Employed'!O100</f>
        <v>0</v>
      </c>
      <c r="P100" s="288">
        <f>SUMIFS('C. Schedule 1A - Employed'!P:P,'C. Schedule 1A - Employed'!$D:$D,$D100)</f>
        <v>0</v>
      </c>
      <c r="Q100" s="288">
        <f>SUMIFS('C. Schedule 1B -Contracted'!O:O,'C. Schedule 1B -Contracted'!$D:$D,$D100)+SUMIFS('C. Schedule 1C - Related Entity'!O:O,'C. Schedule 1C - Related Entity'!$D:$D,$D100)</f>
        <v>0</v>
      </c>
      <c r="R100" s="288">
        <f>SUMIFS('C. Schedule 1A - Employed'!Q:Q,'C. Schedule 1A - Employed'!$D:$D,$D100)+SUMIFS('C. Schedule 1B -Contracted'!$P:$P,'C. Schedule 1B -Contracted'!$D:$D,$D100)+SUMIFS('C. Schedule 1C - Related Entity'!P:P,'C. Schedule 1C - Related Entity'!$D:$D,$D100)</f>
        <v>0</v>
      </c>
      <c r="S100" s="289">
        <f>SUMIFS('C. Schedule 1B -Contracted'!Q:Q,'C. Schedule 1B -Contracted'!$D:$D,$D100)+SUMIFS('C. Schedule 1C - Related Entity'!Q:Q,'C. Schedule 1C - Related Entity'!$D:$D,$D100)</f>
        <v>0</v>
      </c>
      <c r="T100" s="291">
        <f t="shared" si="1"/>
        <v>0</v>
      </c>
      <c r="U100" s="42"/>
      <c r="V100" s="1"/>
      <c r="W100" s="55"/>
      <c r="X100" s="52"/>
      <c r="Y100" s="52"/>
      <c r="Z100" s="52"/>
      <c r="AA100" s="52"/>
      <c r="AB100" s="52"/>
      <c r="AC100" s="52"/>
      <c r="AD100" s="52"/>
      <c r="AE100" s="52"/>
      <c r="AF100" s="52"/>
      <c r="AG100" s="52"/>
      <c r="AH100" s="53"/>
      <c r="AI100" s="53"/>
      <c r="AJ100" s="53"/>
      <c r="AK100" s="53"/>
      <c r="AL100" s="53"/>
      <c r="AM100" s="1"/>
      <c r="AN100" s="55"/>
      <c r="AO100" s="52"/>
      <c r="AP100" s="52"/>
      <c r="AQ100" s="52"/>
      <c r="AR100" s="52"/>
      <c r="AS100" s="52"/>
      <c r="AT100" s="52"/>
      <c r="AU100" s="52"/>
      <c r="AV100" s="52"/>
      <c r="AW100" s="53"/>
      <c r="AX100" s="53"/>
      <c r="AY100" s="53"/>
      <c r="AZ100" s="53"/>
      <c r="BA100" s="53"/>
      <c r="BB100" s="53"/>
      <c r="BC100" s="55"/>
      <c r="BD100" s="52"/>
      <c r="BE100" s="52"/>
      <c r="BF100" s="52"/>
      <c r="BG100" s="52"/>
      <c r="BH100" s="52"/>
      <c r="BI100" s="52"/>
      <c r="BJ100" s="52"/>
      <c r="BK100" s="52"/>
      <c r="BL100" s="52"/>
      <c r="BM100" s="52"/>
      <c r="BN100" s="42"/>
      <c r="BO100" s="42"/>
      <c r="BP100" s="42"/>
    </row>
    <row r="101" spans="2:68">
      <c r="B101" s="3">
        <v>94</v>
      </c>
      <c r="C101" s="3" t="s">
        <v>333</v>
      </c>
      <c r="D101" s="80" t="s">
        <v>201</v>
      </c>
      <c r="E101" s="73">
        <f>'C. Schedule 1A - Employed'!E101+'C. Schedule 1B -Contracted'!E101+'C. Schedule 1C - Related Entity'!E101</f>
        <v>0</v>
      </c>
      <c r="F101" s="73">
        <f>'C. Schedule 1A - Employed'!F101+'C. Schedule 1B -Contracted'!F101+'C. Schedule 1C - Related Entity'!F101</f>
        <v>0</v>
      </c>
      <c r="G101" s="73">
        <f>'C. Schedule 1A - Employed'!G101+'C. Schedule 1B -Contracted'!G101+'C. Schedule 1C - Related Entity'!G101</f>
        <v>0</v>
      </c>
      <c r="H101" s="73">
        <f>'C. Schedule 1A - Employed'!H101+'C. Schedule 1B -Contracted'!H101+'C. Schedule 1C - Related Entity'!H101</f>
        <v>0</v>
      </c>
      <c r="I101" s="73">
        <f>'C. Schedule 1A - Employed'!I101+'C. Schedule 1B -Contracted'!I101+'C. Schedule 1C - Related Entity'!I101</f>
        <v>0</v>
      </c>
      <c r="J101" s="73">
        <f>'C. Schedule 1A - Employed'!J101+'C. Schedule 1B -Contracted'!J101+'C. Schedule 1C - Related Entity'!J101</f>
        <v>0</v>
      </c>
      <c r="K101" s="73">
        <f>'C. Schedule 1A - Employed'!K101+'C. Schedule 1B -Contracted'!K101+'C. Schedule 1C - Related Entity'!K101</f>
        <v>0</v>
      </c>
      <c r="L101" s="73">
        <f>'C. Schedule 1A - Employed'!L101+'C. Schedule 1B -Contracted'!L101+'C. Schedule 1C - Related Entity'!L101</f>
        <v>0</v>
      </c>
      <c r="M101" s="73">
        <f>'C. Schedule 1A - Employed'!M101+'C. Schedule 1B -Contracted'!M101+'C. Schedule 1C - Related Entity'!M101</f>
        <v>0</v>
      </c>
      <c r="N101" s="73">
        <f>'C. Schedule 1A - Employed'!N101+'C. Schedule 1B -Contracted'!N101+'C. Schedule 1C - Related Entity'!N101</f>
        <v>0</v>
      </c>
      <c r="O101" s="287">
        <f>'C. Schedule 1A - Employed'!O101</f>
        <v>0</v>
      </c>
      <c r="P101" s="288">
        <f>SUMIFS('C. Schedule 1A - Employed'!P:P,'C. Schedule 1A - Employed'!$D:$D,$D101)</f>
        <v>0</v>
      </c>
      <c r="Q101" s="288">
        <f>SUMIFS('C. Schedule 1B -Contracted'!O:O,'C. Schedule 1B -Contracted'!$D:$D,$D101)+SUMIFS('C. Schedule 1C - Related Entity'!O:O,'C. Schedule 1C - Related Entity'!$D:$D,$D101)</f>
        <v>0</v>
      </c>
      <c r="R101" s="288">
        <f>SUMIFS('C. Schedule 1A - Employed'!Q:Q,'C. Schedule 1A - Employed'!$D:$D,$D101)+SUMIFS('C. Schedule 1B -Contracted'!$P:$P,'C. Schedule 1B -Contracted'!$D:$D,$D101)+SUMIFS('C. Schedule 1C - Related Entity'!P:P,'C. Schedule 1C - Related Entity'!$D:$D,$D101)</f>
        <v>0</v>
      </c>
      <c r="S101" s="289">
        <f>SUMIFS('C. Schedule 1B -Contracted'!Q:Q,'C. Schedule 1B -Contracted'!$D:$D,$D101)+SUMIFS('C. Schedule 1C - Related Entity'!Q:Q,'C. Schedule 1C - Related Entity'!$D:$D,$D101)</f>
        <v>0</v>
      </c>
      <c r="T101" s="291">
        <f t="shared" si="1"/>
        <v>0</v>
      </c>
      <c r="U101" s="42"/>
      <c r="V101" s="1"/>
      <c r="W101" s="55"/>
      <c r="X101" s="52"/>
      <c r="Y101" s="52"/>
      <c r="Z101" s="52"/>
      <c r="AA101" s="52"/>
      <c r="AB101" s="52"/>
      <c r="AC101" s="52"/>
      <c r="AD101" s="52"/>
      <c r="AE101" s="52"/>
      <c r="AF101" s="52"/>
      <c r="AG101" s="52"/>
      <c r="AH101" s="53"/>
      <c r="AI101" s="53"/>
      <c r="AJ101" s="53"/>
      <c r="AK101" s="53"/>
      <c r="AL101" s="53"/>
      <c r="AM101" s="1"/>
      <c r="AN101" s="55"/>
      <c r="AO101" s="52"/>
      <c r="AP101" s="52"/>
      <c r="AQ101" s="52"/>
      <c r="AR101" s="52"/>
      <c r="AS101" s="52"/>
      <c r="AT101" s="52"/>
      <c r="AU101" s="52"/>
      <c r="AV101" s="52"/>
      <c r="AW101" s="53"/>
      <c r="AX101" s="53"/>
      <c r="AY101" s="53"/>
      <c r="AZ101" s="53"/>
      <c r="BA101" s="53"/>
      <c r="BB101" s="53"/>
      <c r="BC101" s="55"/>
      <c r="BD101" s="52"/>
      <c r="BE101" s="52"/>
      <c r="BF101" s="52"/>
      <c r="BG101" s="52"/>
      <c r="BH101" s="52"/>
      <c r="BI101" s="52"/>
      <c r="BJ101" s="52"/>
      <c r="BK101" s="52"/>
      <c r="BL101" s="52"/>
      <c r="BM101" s="52"/>
      <c r="BN101" s="42"/>
      <c r="BO101" s="42"/>
      <c r="BP101" s="42"/>
    </row>
    <row r="102" spans="2:68">
      <c r="B102" s="3">
        <v>95</v>
      </c>
      <c r="C102" s="3" t="s">
        <v>333</v>
      </c>
      <c r="D102" s="80" t="s">
        <v>202</v>
      </c>
      <c r="E102" s="73">
        <f>'C. Schedule 1A - Employed'!E102+'C. Schedule 1B -Contracted'!E102+'C. Schedule 1C - Related Entity'!E102</f>
        <v>0</v>
      </c>
      <c r="F102" s="73">
        <f>'C. Schedule 1A - Employed'!F102+'C. Schedule 1B -Contracted'!F102+'C. Schedule 1C - Related Entity'!F102</f>
        <v>0</v>
      </c>
      <c r="G102" s="73">
        <f>'C. Schedule 1A - Employed'!G102+'C. Schedule 1B -Contracted'!G102+'C. Schedule 1C - Related Entity'!G102</f>
        <v>0</v>
      </c>
      <c r="H102" s="73">
        <f>'C. Schedule 1A - Employed'!H102+'C. Schedule 1B -Contracted'!H102+'C. Schedule 1C - Related Entity'!H102</f>
        <v>0</v>
      </c>
      <c r="I102" s="73">
        <f>'C. Schedule 1A - Employed'!I102+'C. Schedule 1B -Contracted'!I102+'C. Schedule 1C - Related Entity'!I102</f>
        <v>0</v>
      </c>
      <c r="J102" s="73">
        <f>'C. Schedule 1A - Employed'!J102+'C. Schedule 1B -Contracted'!J102+'C. Schedule 1C - Related Entity'!J102</f>
        <v>0</v>
      </c>
      <c r="K102" s="73">
        <f>'C. Schedule 1A - Employed'!K102+'C. Schedule 1B -Contracted'!K102+'C. Schedule 1C - Related Entity'!K102</f>
        <v>0</v>
      </c>
      <c r="L102" s="73">
        <f>'C. Schedule 1A - Employed'!L102+'C. Schedule 1B -Contracted'!L102+'C. Schedule 1C - Related Entity'!L102</f>
        <v>0</v>
      </c>
      <c r="M102" s="73">
        <f>'C. Schedule 1A - Employed'!M102+'C. Schedule 1B -Contracted'!M102+'C. Schedule 1C - Related Entity'!M102</f>
        <v>0</v>
      </c>
      <c r="N102" s="73">
        <f>'C. Schedule 1A - Employed'!N102+'C. Schedule 1B -Contracted'!N102+'C. Schedule 1C - Related Entity'!N102</f>
        <v>0</v>
      </c>
      <c r="O102" s="287">
        <f>'C. Schedule 1A - Employed'!O102</f>
        <v>0</v>
      </c>
      <c r="P102" s="288">
        <f>SUMIFS('C. Schedule 1A - Employed'!P:P,'C. Schedule 1A - Employed'!$D:$D,$D102)</f>
        <v>0</v>
      </c>
      <c r="Q102" s="288">
        <f>SUMIFS('C. Schedule 1B -Contracted'!O:O,'C. Schedule 1B -Contracted'!$D:$D,$D102)+SUMIFS('C. Schedule 1C - Related Entity'!O:O,'C. Schedule 1C - Related Entity'!$D:$D,$D102)</f>
        <v>0</v>
      </c>
      <c r="R102" s="288">
        <f>SUMIFS('C. Schedule 1A - Employed'!Q:Q,'C. Schedule 1A - Employed'!$D:$D,$D102)+SUMIFS('C. Schedule 1B -Contracted'!$P:$P,'C. Schedule 1B -Contracted'!$D:$D,$D102)+SUMIFS('C. Schedule 1C - Related Entity'!P:P,'C. Schedule 1C - Related Entity'!$D:$D,$D102)</f>
        <v>0</v>
      </c>
      <c r="S102" s="289">
        <f>SUMIFS('C. Schedule 1B -Contracted'!Q:Q,'C. Schedule 1B -Contracted'!$D:$D,$D102)+SUMIFS('C. Schedule 1C - Related Entity'!Q:Q,'C. Schedule 1C - Related Entity'!$D:$D,$D102)</f>
        <v>0</v>
      </c>
      <c r="T102" s="291">
        <f t="shared" si="1"/>
        <v>0</v>
      </c>
      <c r="U102" s="42"/>
      <c r="X102" s="52"/>
      <c r="Y102" s="52"/>
      <c r="Z102" s="52"/>
      <c r="AA102" s="52"/>
      <c r="AB102" s="52"/>
      <c r="AC102" s="52"/>
      <c r="AD102" s="52"/>
      <c r="AE102" s="52"/>
      <c r="AF102" s="52"/>
      <c r="AG102" s="52"/>
      <c r="AH102" s="53"/>
      <c r="AI102" s="53"/>
      <c r="AJ102" s="53"/>
      <c r="AK102" s="53"/>
      <c r="AL102" s="53"/>
      <c r="AO102" s="52"/>
      <c r="AP102" s="52"/>
      <c r="AQ102" s="52"/>
      <c r="AR102" s="52"/>
      <c r="AS102" s="52"/>
      <c r="AT102" s="52"/>
      <c r="AU102" s="52"/>
      <c r="AV102" s="52"/>
      <c r="AW102" s="53"/>
      <c r="AX102" s="53"/>
      <c r="AY102" s="53"/>
      <c r="AZ102" s="53"/>
      <c r="BA102" s="53"/>
      <c r="BB102" s="53"/>
      <c r="BD102" s="52"/>
      <c r="BE102" s="52"/>
      <c r="BF102" s="52"/>
      <c r="BG102" s="52"/>
      <c r="BH102" s="52"/>
      <c r="BI102" s="52"/>
      <c r="BJ102" s="52"/>
      <c r="BK102" s="52"/>
      <c r="BL102" s="52"/>
      <c r="BM102" s="52"/>
      <c r="BN102" s="42"/>
      <c r="BO102" s="42"/>
      <c r="BP102" s="42"/>
    </row>
    <row r="103" spans="2:68">
      <c r="B103" s="3">
        <v>96</v>
      </c>
      <c r="C103" s="3" t="s">
        <v>333</v>
      </c>
      <c r="D103" s="80" t="s">
        <v>203</v>
      </c>
      <c r="E103" s="73">
        <f>'C. Schedule 1A - Employed'!E103+'C. Schedule 1B -Contracted'!E103+'C. Schedule 1C - Related Entity'!E103</f>
        <v>0</v>
      </c>
      <c r="F103" s="73">
        <f>'C. Schedule 1A - Employed'!F103+'C. Schedule 1B -Contracted'!F103+'C. Schedule 1C - Related Entity'!F103</f>
        <v>0</v>
      </c>
      <c r="G103" s="73">
        <f>'C. Schedule 1A - Employed'!G103+'C. Schedule 1B -Contracted'!G103+'C. Schedule 1C - Related Entity'!G103</f>
        <v>0</v>
      </c>
      <c r="H103" s="73">
        <f>'C. Schedule 1A - Employed'!H103+'C. Schedule 1B -Contracted'!H103+'C. Schedule 1C - Related Entity'!H103</f>
        <v>0</v>
      </c>
      <c r="I103" s="73">
        <f>'C. Schedule 1A - Employed'!I103+'C. Schedule 1B -Contracted'!I103+'C. Schedule 1C - Related Entity'!I103</f>
        <v>0</v>
      </c>
      <c r="J103" s="73">
        <f>'C. Schedule 1A - Employed'!J103+'C. Schedule 1B -Contracted'!J103+'C. Schedule 1C - Related Entity'!J103</f>
        <v>0</v>
      </c>
      <c r="K103" s="73">
        <f>'C. Schedule 1A - Employed'!K103+'C. Schedule 1B -Contracted'!K103+'C. Schedule 1C - Related Entity'!K103</f>
        <v>0</v>
      </c>
      <c r="L103" s="73">
        <f>'C. Schedule 1A - Employed'!L103+'C. Schedule 1B -Contracted'!L103+'C. Schedule 1C - Related Entity'!L103</f>
        <v>0</v>
      </c>
      <c r="M103" s="73">
        <f>'C. Schedule 1A - Employed'!M103+'C. Schedule 1B -Contracted'!M103+'C. Schedule 1C - Related Entity'!M103</f>
        <v>0</v>
      </c>
      <c r="N103" s="73">
        <f>'C. Schedule 1A - Employed'!N103+'C. Schedule 1B -Contracted'!N103+'C. Schedule 1C - Related Entity'!N103</f>
        <v>0</v>
      </c>
      <c r="O103" s="287">
        <f>'C. Schedule 1A - Employed'!O103</f>
        <v>0</v>
      </c>
      <c r="P103" s="288">
        <f>SUMIFS('C. Schedule 1A - Employed'!P:P,'C. Schedule 1A - Employed'!$D:$D,$D103)</f>
        <v>0</v>
      </c>
      <c r="Q103" s="288">
        <f>SUMIFS('C. Schedule 1B -Contracted'!O:O,'C. Schedule 1B -Contracted'!$D:$D,$D103)+SUMIFS('C. Schedule 1C - Related Entity'!O:O,'C. Schedule 1C - Related Entity'!$D:$D,$D103)</f>
        <v>0</v>
      </c>
      <c r="R103" s="288">
        <f>SUMIFS('C. Schedule 1A - Employed'!Q:Q,'C. Schedule 1A - Employed'!$D:$D,$D103)+SUMIFS('C. Schedule 1B -Contracted'!$P:$P,'C. Schedule 1B -Contracted'!$D:$D,$D103)+SUMIFS('C. Schedule 1C - Related Entity'!P:P,'C. Schedule 1C - Related Entity'!$D:$D,$D103)</f>
        <v>0</v>
      </c>
      <c r="S103" s="289">
        <f>SUMIFS('C. Schedule 1B -Contracted'!Q:Q,'C. Schedule 1B -Contracted'!$D:$D,$D103)+SUMIFS('C. Schedule 1C - Related Entity'!Q:Q,'C. Schedule 1C - Related Entity'!$D:$D,$D103)</f>
        <v>0</v>
      </c>
      <c r="T103" s="291">
        <f t="shared" si="1"/>
        <v>0</v>
      </c>
      <c r="U103" s="42"/>
      <c r="W103" s="38"/>
      <c r="X103" s="52"/>
      <c r="Y103" s="52"/>
      <c r="Z103" s="52"/>
      <c r="AA103" s="52"/>
      <c r="AB103" s="52"/>
      <c r="AC103" s="52"/>
      <c r="AD103" s="52"/>
      <c r="AE103" s="52"/>
      <c r="AF103" s="52"/>
      <c r="AG103" s="52"/>
      <c r="AH103" s="53"/>
      <c r="AI103" s="53"/>
      <c r="AJ103" s="53"/>
      <c r="AK103" s="53"/>
      <c r="AL103" s="53"/>
      <c r="AO103" s="52"/>
      <c r="AP103" s="52"/>
      <c r="AQ103" s="52"/>
      <c r="AR103" s="52"/>
      <c r="AS103" s="52"/>
      <c r="AT103" s="52"/>
      <c r="AU103" s="52"/>
      <c r="AV103" s="52"/>
      <c r="AW103" s="53"/>
      <c r="AX103" s="53"/>
      <c r="AY103" s="53"/>
      <c r="AZ103" s="53"/>
      <c r="BA103" s="53"/>
      <c r="BB103" s="53"/>
      <c r="BD103" s="52"/>
      <c r="BE103" s="52"/>
      <c r="BF103" s="52"/>
      <c r="BG103" s="52"/>
      <c r="BH103" s="52"/>
      <c r="BI103" s="52"/>
      <c r="BJ103" s="52"/>
      <c r="BK103" s="52"/>
      <c r="BL103" s="52"/>
      <c r="BM103" s="52"/>
      <c r="BN103" s="42"/>
      <c r="BO103" s="42"/>
      <c r="BP103" s="42"/>
    </row>
    <row r="104" spans="2:68">
      <c r="B104" s="3">
        <v>97</v>
      </c>
      <c r="C104" s="3" t="s">
        <v>333</v>
      </c>
      <c r="D104" s="80" t="s">
        <v>204</v>
      </c>
      <c r="E104" s="73">
        <f>'C. Schedule 1A - Employed'!E104+'C. Schedule 1B -Contracted'!E104+'C. Schedule 1C - Related Entity'!E104</f>
        <v>0</v>
      </c>
      <c r="F104" s="73">
        <f>'C. Schedule 1A - Employed'!F104+'C. Schedule 1B -Contracted'!F104+'C. Schedule 1C - Related Entity'!F104</f>
        <v>0</v>
      </c>
      <c r="G104" s="73">
        <f>'C. Schedule 1A - Employed'!G104+'C. Schedule 1B -Contracted'!G104+'C. Schedule 1C - Related Entity'!G104</f>
        <v>0</v>
      </c>
      <c r="H104" s="73">
        <f>'C. Schedule 1A - Employed'!H104+'C. Schedule 1B -Contracted'!H104+'C. Schedule 1C - Related Entity'!H104</f>
        <v>0</v>
      </c>
      <c r="I104" s="73">
        <f>'C. Schedule 1A - Employed'!I104+'C. Schedule 1B -Contracted'!I104+'C. Schedule 1C - Related Entity'!I104</f>
        <v>0</v>
      </c>
      <c r="J104" s="73">
        <f>'C. Schedule 1A - Employed'!J104+'C. Schedule 1B -Contracted'!J104+'C. Schedule 1C - Related Entity'!J104</f>
        <v>0</v>
      </c>
      <c r="K104" s="73">
        <f>'C. Schedule 1A - Employed'!K104+'C. Schedule 1B -Contracted'!K104+'C. Schedule 1C - Related Entity'!K104</f>
        <v>0</v>
      </c>
      <c r="L104" s="73">
        <f>'C. Schedule 1A - Employed'!L104+'C. Schedule 1B -Contracted'!L104+'C. Schedule 1C - Related Entity'!L104</f>
        <v>0</v>
      </c>
      <c r="M104" s="73">
        <f>'C. Schedule 1A - Employed'!M104+'C. Schedule 1B -Contracted'!M104+'C. Schedule 1C - Related Entity'!M104</f>
        <v>0</v>
      </c>
      <c r="N104" s="73">
        <f>'C. Schedule 1A - Employed'!N104+'C. Schedule 1B -Contracted'!N104+'C. Schedule 1C - Related Entity'!N104</f>
        <v>0</v>
      </c>
      <c r="O104" s="287">
        <f>'C. Schedule 1A - Employed'!O104</f>
        <v>0</v>
      </c>
      <c r="P104" s="288">
        <f>SUMIFS('C. Schedule 1A - Employed'!P:P,'C. Schedule 1A - Employed'!$D:$D,$D104)</f>
        <v>0</v>
      </c>
      <c r="Q104" s="288">
        <f>SUMIFS('C. Schedule 1B -Contracted'!O:O,'C. Schedule 1B -Contracted'!$D:$D,$D104)+SUMIFS('C. Schedule 1C - Related Entity'!O:O,'C. Schedule 1C - Related Entity'!$D:$D,$D104)</f>
        <v>0</v>
      </c>
      <c r="R104" s="288">
        <f>SUMIFS('C. Schedule 1A - Employed'!Q:Q,'C. Schedule 1A - Employed'!$D:$D,$D104)+SUMIFS('C. Schedule 1B -Contracted'!$P:$P,'C. Schedule 1B -Contracted'!$D:$D,$D104)+SUMIFS('C. Schedule 1C - Related Entity'!P:P,'C. Schedule 1C - Related Entity'!$D:$D,$D104)</f>
        <v>0</v>
      </c>
      <c r="S104" s="289">
        <f>SUMIFS('C. Schedule 1B -Contracted'!Q:Q,'C. Schedule 1B -Contracted'!$D:$D,$D104)+SUMIFS('C. Schedule 1C - Related Entity'!Q:Q,'C. Schedule 1C - Related Entity'!$D:$D,$D104)</f>
        <v>0</v>
      </c>
      <c r="T104" s="291">
        <f t="shared" si="1"/>
        <v>0</v>
      </c>
      <c r="U104" s="42"/>
      <c r="W104" s="38"/>
      <c r="X104" s="52"/>
      <c r="Y104" s="52"/>
      <c r="Z104" s="52"/>
      <c r="AA104" s="52"/>
      <c r="AB104" s="52"/>
      <c r="AC104" s="52"/>
      <c r="AD104" s="52"/>
      <c r="AE104" s="52"/>
      <c r="AF104" s="52"/>
      <c r="AG104" s="52"/>
      <c r="AH104" s="53"/>
      <c r="AI104" s="53"/>
      <c r="AJ104" s="53"/>
      <c r="AK104" s="53"/>
      <c r="AL104" s="53"/>
      <c r="AO104" s="52"/>
      <c r="AP104" s="52"/>
      <c r="AQ104" s="52"/>
      <c r="AR104" s="52"/>
      <c r="AS104" s="52"/>
      <c r="AT104" s="52"/>
      <c r="AU104" s="52"/>
      <c r="AV104" s="52"/>
      <c r="AW104" s="53"/>
      <c r="AX104" s="53"/>
      <c r="AY104" s="53"/>
      <c r="AZ104" s="53"/>
      <c r="BA104" s="53"/>
      <c r="BB104" s="53"/>
      <c r="BD104" s="52"/>
      <c r="BE104" s="52"/>
      <c r="BF104" s="52"/>
      <c r="BG104" s="52"/>
      <c r="BH104" s="52"/>
      <c r="BI104" s="52"/>
      <c r="BJ104" s="52"/>
      <c r="BK104" s="52"/>
      <c r="BL104" s="52"/>
      <c r="BM104" s="52"/>
      <c r="BN104" s="42"/>
      <c r="BO104" s="42"/>
      <c r="BP104" s="42"/>
    </row>
    <row r="105" spans="2:68">
      <c r="B105" s="3">
        <v>98</v>
      </c>
      <c r="C105" s="3" t="s">
        <v>333</v>
      </c>
      <c r="D105" s="80" t="s">
        <v>205</v>
      </c>
      <c r="E105" s="73">
        <f>'C. Schedule 1A - Employed'!E105+'C. Schedule 1B -Contracted'!E105+'C. Schedule 1C - Related Entity'!E105</f>
        <v>0</v>
      </c>
      <c r="F105" s="73">
        <f>'C. Schedule 1A - Employed'!F105+'C. Schedule 1B -Contracted'!F105+'C. Schedule 1C - Related Entity'!F105</f>
        <v>0</v>
      </c>
      <c r="G105" s="73">
        <f>'C. Schedule 1A - Employed'!G105+'C. Schedule 1B -Contracted'!G105+'C. Schedule 1C - Related Entity'!G105</f>
        <v>0</v>
      </c>
      <c r="H105" s="73">
        <f>'C. Schedule 1A - Employed'!H105+'C. Schedule 1B -Contracted'!H105+'C. Schedule 1C - Related Entity'!H105</f>
        <v>0</v>
      </c>
      <c r="I105" s="73">
        <f>'C. Schedule 1A - Employed'!I105+'C. Schedule 1B -Contracted'!I105+'C. Schedule 1C - Related Entity'!I105</f>
        <v>0</v>
      </c>
      <c r="J105" s="73">
        <f>'C. Schedule 1A - Employed'!J105+'C. Schedule 1B -Contracted'!J105+'C. Schedule 1C - Related Entity'!J105</f>
        <v>0</v>
      </c>
      <c r="K105" s="73">
        <f>'C. Schedule 1A - Employed'!K105+'C. Schedule 1B -Contracted'!K105+'C. Schedule 1C - Related Entity'!K105</f>
        <v>0</v>
      </c>
      <c r="L105" s="73">
        <f>'C. Schedule 1A - Employed'!L105+'C. Schedule 1B -Contracted'!L105+'C. Schedule 1C - Related Entity'!L105</f>
        <v>0</v>
      </c>
      <c r="M105" s="73">
        <f>'C. Schedule 1A - Employed'!M105+'C. Schedule 1B -Contracted'!M105+'C. Schedule 1C - Related Entity'!M105</f>
        <v>0</v>
      </c>
      <c r="N105" s="73">
        <f>'C. Schedule 1A - Employed'!N105+'C. Schedule 1B -Contracted'!N105+'C. Schedule 1C - Related Entity'!N105</f>
        <v>0</v>
      </c>
      <c r="O105" s="287">
        <f>'C. Schedule 1A - Employed'!O105</f>
        <v>0</v>
      </c>
      <c r="P105" s="288">
        <f>SUMIFS('C. Schedule 1A - Employed'!P:P,'C. Schedule 1A - Employed'!$D:$D,$D105)</f>
        <v>0</v>
      </c>
      <c r="Q105" s="288">
        <f>SUMIFS('C. Schedule 1B -Contracted'!O:O,'C. Schedule 1B -Contracted'!$D:$D,$D105)+SUMIFS('C. Schedule 1C - Related Entity'!O:O,'C. Schedule 1C - Related Entity'!$D:$D,$D105)</f>
        <v>0</v>
      </c>
      <c r="R105" s="288">
        <f>SUMIFS('C. Schedule 1A - Employed'!Q:Q,'C. Schedule 1A - Employed'!$D:$D,$D105)+SUMIFS('C. Schedule 1B -Contracted'!$P:$P,'C. Schedule 1B -Contracted'!$D:$D,$D105)+SUMIFS('C. Schedule 1C - Related Entity'!P:P,'C. Schedule 1C - Related Entity'!$D:$D,$D105)</f>
        <v>0</v>
      </c>
      <c r="S105" s="289">
        <f>SUMIFS('C. Schedule 1B -Contracted'!Q:Q,'C. Schedule 1B -Contracted'!$D:$D,$D105)+SUMIFS('C. Schedule 1C - Related Entity'!Q:Q,'C. Schedule 1C - Related Entity'!$D:$D,$D105)</f>
        <v>0</v>
      </c>
      <c r="T105" s="291">
        <f t="shared" si="1"/>
        <v>0</v>
      </c>
      <c r="U105" s="42"/>
      <c r="W105" s="38"/>
      <c r="X105" s="52"/>
      <c r="Y105" s="52"/>
      <c r="Z105" s="52"/>
      <c r="AA105" s="52"/>
      <c r="AB105" s="52"/>
      <c r="AC105" s="52"/>
      <c r="AD105" s="52"/>
      <c r="AE105" s="52"/>
      <c r="AF105" s="52"/>
      <c r="AG105" s="52"/>
      <c r="AH105" s="53"/>
      <c r="AI105" s="53"/>
      <c r="AJ105" s="53"/>
      <c r="AK105" s="53"/>
      <c r="AL105" s="53"/>
      <c r="AO105" s="52"/>
      <c r="AP105" s="52"/>
      <c r="AQ105" s="52"/>
      <c r="AR105" s="52"/>
      <c r="AS105" s="52"/>
      <c r="AT105" s="52"/>
      <c r="AU105" s="52"/>
      <c r="AV105" s="52"/>
      <c r="AW105" s="53"/>
      <c r="AX105" s="53"/>
      <c r="AY105" s="53"/>
      <c r="AZ105" s="53"/>
      <c r="BA105" s="53"/>
      <c r="BB105" s="53"/>
      <c r="BD105" s="52"/>
      <c r="BE105" s="52"/>
      <c r="BF105" s="52"/>
      <c r="BG105" s="52"/>
      <c r="BH105" s="52"/>
      <c r="BI105" s="52"/>
      <c r="BJ105" s="52"/>
      <c r="BK105" s="52"/>
      <c r="BL105" s="52"/>
      <c r="BM105" s="52"/>
      <c r="BN105" s="42"/>
      <c r="BO105" s="42"/>
      <c r="BP105" s="42"/>
    </row>
    <row r="106" spans="2:68">
      <c r="B106" s="3">
        <v>99</v>
      </c>
      <c r="C106" s="3" t="s">
        <v>333</v>
      </c>
      <c r="D106" s="80" t="s">
        <v>206</v>
      </c>
      <c r="E106" s="73">
        <f>'C. Schedule 1A - Employed'!E106+'C. Schedule 1B -Contracted'!E106+'C. Schedule 1C - Related Entity'!E106</f>
        <v>0</v>
      </c>
      <c r="F106" s="73">
        <f>'C. Schedule 1A - Employed'!F106+'C. Schedule 1B -Contracted'!F106+'C. Schedule 1C - Related Entity'!F106</f>
        <v>0</v>
      </c>
      <c r="G106" s="73">
        <f>'C. Schedule 1A - Employed'!G106+'C. Schedule 1B -Contracted'!G106+'C. Schedule 1C - Related Entity'!G106</f>
        <v>0</v>
      </c>
      <c r="H106" s="73">
        <f>'C. Schedule 1A - Employed'!H106+'C. Schedule 1B -Contracted'!H106+'C. Schedule 1C - Related Entity'!H106</f>
        <v>0</v>
      </c>
      <c r="I106" s="73">
        <f>'C. Schedule 1A - Employed'!I106+'C. Schedule 1B -Contracted'!I106+'C. Schedule 1C - Related Entity'!I106</f>
        <v>0</v>
      </c>
      <c r="J106" s="73">
        <f>'C. Schedule 1A - Employed'!J106+'C. Schedule 1B -Contracted'!J106+'C. Schedule 1C - Related Entity'!J106</f>
        <v>0</v>
      </c>
      <c r="K106" s="73">
        <f>'C. Schedule 1A - Employed'!K106+'C. Schedule 1B -Contracted'!K106+'C. Schedule 1C - Related Entity'!K106</f>
        <v>0</v>
      </c>
      <c r="L106" s="73">
        <f>'C. Schedule 1A - Employed'!L106+'C. Schedule 1B -Contracted'!L106+'C. Schedule 1C - Related Entity'!L106</f>
        <v>0</v>
      </c>
      <c r="M106" s="73">
        <f>'C. Schedule 1A - Employed'!M106+'C. Schedule 1B -Contracted'!M106+'C. Schedule 1C - Related Entity'!M106</f>
        <v>0</v>
      </c>
      <c r="N106" s="73">
        <f>'C. Schedule 1A - Employed'!N106+'C. Schedule 1B -Contracted'!N106+'C. Schedule 1C - Related Entity'!N106</f>
        <v>0</v>
      </c>
      <c r="O106" s="287">
        <f>'C. Schedule 1A - Employed'!O106</f>
        <v>0</v>
      </c>
      <c r="P106" s="288">
        <f>SUMIFS('C. Schedule 1A - Employed'!P:P,'C. Schedule 1A - Employed'!$D:$D,$D106)</f>
        <v>0</v>
      </c>
      <c r="Q106" s="288">
        <f>SUMIFS('C. Schedule 1B -Contracted'!O:O,'C. Schedule 1B -Contracted'!$D:$D,$D106)+SUMIFS('C. Schedule 1C - Related Entity'!O:O,'C. Schedule 1C - Related Entity'!$D:$D,$D106)</f>
        <v>0</v>
      </c>
      <c r="R106" s="288">
        <f>SUMIFS('C. Schedule 1A - Employed'!Q:Q,'C. Schedule 1A - Employed'!$D:$D,$D106)+SUMIFS('C. Schedule 1B -Contracted'!$P:$P,'C. Schedule 1B -Contracted'!$D:$D,$D106)+SUMIFS('C. Schedule 1C - Related Entity'!P:P,'C. Schedule 1C - Related Entity'!$D:$D,$D106)</f>
        <v>0</v>
      </c>
      <c r="S106" s="289">
        <f>SUMIFS('C. Schedule 1B -Contracted'!Q:Q,'C. Schedule 1B -Contracted'!$D:$D,$D106)+SUMIFS('C. Schedule 1C - Related Entity'!Q:Q,'C. Schedule 1C - Related Entity'!$D:$D,$D106)</f>
        <v>0</v>
      </c>
      <c r="T106" s="291">
        <f t="shared" si="1"/>
        <v>0</v>
      </c>
      <c r="U106" s="42"/>
      <c r="W106" s="38"/>
      <c r="X106" s="52"/>
      <c r="Y106" s="52"/>
      <c r="Z106" s="52"/>
      <c r="AA106" s="52"/>
      <c r="AB106" s="52"/>
      <c r="AC106" s="52"/>
      <c r="AD106" s="52"/>
      <c r="AE106" s="52"/>
      <c r="AF106" s="52"/>
      <c r="AG106" s="52"/>
      <c r="AH106" s="53"/>
      <c r="AI106" s="53"/>
      <c r="AJ106" s="53"/>
      <c r="AK106" s="53"/>
      <c r="AL106" s="53"/>
      <c r="AO106" s="52"/>
      <c r="AP106" s="52"/>
      <c r="AQ106" s="52"/>
      <c r="AR106" s="52"/>
      <c r="AS106" s="52"/>
      <c r="AT106" s="52"/>
      <c r="AU106" s="52"/>
      <c r="AV106" s="52"/>
      <c r="AW106" s="53"/>
      <c r="AX106" s="53"/>
      <c r="AY106" s="53"/>
      <c r="AZ106" s="53"/>
      <c r="BA106" s="53"/>
      <c r="BB106" s="53"/>
      <c r="BD106" s="52"/>
      <c r="BE106" s="52"/>
      <c r="BF106" s="52"/>
      <c r="BG106" s="52"/>
      <c r="BH106" s="52"/>
      <c r="BI106" s="52"/>
      <c r="BJ106" s="52"/>
      <c r="BK106" s="52"/>
      <c r="BL106" s="52"/>
      <c r="BM106" s="52"/>
      <c r="BN106" s="42"/>
      <c r="BO106" s="42"/>
      <c r="BP106" s="42"/>
    </row>
    <row r="107" spans="2:68">
      <c r="B107" s="3">
        <v>100</v>
      </c>
      <c r="C107" s="3" t="s">
        <v>333</v>
      </c>
      <c r="D107" s="80" t="s">
        <v>207</v>
      </c>
      <c r="E107" s="73">
        <f>'C. Schedule 1A - Employed'!E107+'C. Schedule 1B -Contracted'!E107+'C. Schedule 1C - Related Entity'!E107</f>
        <v>0</v>
      </c>
      <c r="F107" s="73">
        <f>'C. Schedule 1A - Employed'!F107+'C. Schedule 1B -Contracted'!F107+'C. Schedule 1C - Related Entity'!F107</f>
        <v>0</v>
      </c>
      <c r="G107" s="73">
        <f>'C. Schedule 1A - Employed'!G107+'C. Schedule 1B -Contracted'!G107+'C. Schedule 1C - Related Entity'!G107</f>
        <v>0</v>
      </c>
      <c r="H107" s="73">
        <f>'C. Schedule 1A - Employed'!H107+'C. Schedule 1B -Contracted'!H107+'C. Schedule 1C - Related Entity'!H107</f>
        <v>0</v>
      </c>
      <c r="I107" s="73">
        <f>'C. Schedule 1A - Employed'!I107+'C. Schedule 1B -Contracted'!I107+'C. Schedule 1C - Related Entity'!I107</f>
        <v>0</v>
      </c>
      <c r="J107" s="73">
        <f>'C. Schedule 1A - Employed'!J107+'C. Schedule 1B -Contracted'!J107+'C. Schedule 1C - Related Entity'!J107</f>
        <v>0</v>
      </c>
      <c r="K107" s="73">
        <f>'C. Schedule 1A - Employed'!K107+'C. Schedule 1B -Contracted'!K107+'C. Schedule 1C - Related Entity'!K107</f>
        <v>0</v>
      </c>
      <c r="L107" s="73">
        <f>'C. Schedule 1A - Employed'!L107+'C. Schedule 1B -Contracted'!L107+'C. Schedule 1C - Related Entity'!L107</f>
        <v>0</v>
      </c>
      <c r="M107" s="73">
        <f>'C. Schedule 1A - Employed'!M107+'C. Schedule 1B -Contracted'!M107+'C. Schedule 1C - Related Entity'!M107</f>
        <v>0</v>
      </c>
      <c r="N107" s="73">
        <f>'C. Schedule 1A - Employed'!N107+'C. Schedule 1B -Contracted'!N107+'C. Schedule 1C - Related Entity'!N107</f>
        <v>0</v>
      </c>
      <c r="O107" s="287">
        <f>'C. Schedule 1A - Employed'!O107</f>
        <v>0</v>
      </c>
      <c r="P107" s="288">
        <f>SUMIFS('C. Schedule 1A - Employed'!P:P,'C. Schedule 1A - Employed'!$D:$D,$D107)</f>
        <v>0</v>
      </c>
      <c r="Q107" s="288">
        <f>SUMIFS('C. Schedule 1B -Contracted'!O:O,'C. Schedule 1B -Contracted'!$D:$D,$D107)+SUMIFS('C. Schedule 1C - Related Entity'!O:O,'C. Schedule 1C - Related Entity'!$D:$D,$D107)</f>
        <v>0</v>
      </c>
      <c r="R107" s="288">
        <f>SUMIFS('C. Schedule 1A - Employed'!Q:Q,'C. Schedule 1A - Employed'!$D:$D,$D107)+SUMIFS('C. Schedule 1B -Contracted'!$P:$P,'C. Schedule 1B -Contracted'!$D:$D,$D107)+SUMIFS('C. Schedule 1C - Related Entity'!P:P,'C. Schedule 1C - Related Entity'!$D:$D,$D107)</f>
        <v>0</v>
      </c>
      <c r="S107" s="289">
        <f>SUMIFS('C. Schedule 1B -Contracted'!Q:Q,'C. Schedule 1B -Contracted'!$D:$D,$D107)+SUMIFS('C. Schedule 1C - Related Entity'!Q:Q,'C. Schedule 1C - Related Entity'!$D:$D,$D107)</f>
        <v>0</v>
      </c>
      <c r="T107" s="291">
        <f t="shared" si="1"/>
        <v>0</v>
      </c>
      <c r="U107" s="42"/>
      <c r="W107" s="38"/>
      <c r="X107" s="52"/>
      <c r="Y107" s="52"/>
      <c r="Z107" s="52"/>
      <c r="AA107" s="52"/>
      <c r="AB107" s="52"/>
      <c r="AC107" s="52"/>
      <c r="AD107" s="52"/>
      <c r="AE107" s="52"/>
      <c r="AF107" s="52"/>
      <c r="AG107" s="52"/>
      <c r="AH107" s="53"/>
      <c r="AI107" s="53"/>
      <c r="AJ107" s="53"/>
      <c r="AK107" s="53"/>
      <c r="AL107" s="53"/>
      <c r="AO107" s="52"/>
      <c r="AP107" s="52"/>
      <c r="AQ107" s="52"/>
      <c r="AR107" s="52"/>
      <c r="AS107" s="52"/>
      <c r="AT107" s="52"/>
      <c r="AU107" s="52"/>
      <c r="AV107" s="52"/>
      <c r="AW107" s="53"/>
      <c r="AX107" s="53"/>
      <c r="AY107" s="53"/>
      <c r="AZ107" s="53"/>
      <c r="BA107" s="53"/>
      <c r="BB107" s="53"/>
      <c r="BD107" s="52"/>
      <c r="BE107" s="52"/>
      <c r="BF107" s="52"/>
      <c r="BG107" s="52"/>
      <c r="BH107" s="52"/>
      <c r="BI107" s="52"/>
      <c r="BJ107" s="52"/>
      <c r="BK107" s="52"/>
      <c r="BL107" s="52"/>
      <c r="BM107" s="52"/>
      <c r="BN107" s="42"/>
      <c r="BO107" s="42"/>
      <c r="BP107" s="42"/>
    </row>
    <row r="108" spans="2:68">
      <c r="B108" s="3">
        <v>101</v>
      </c>
      <c r="C108" s="3" t="s">
        <v>333</v>
      </c>
      <c r="D108" s="80" t="s">
        <v>208</v>
      </c>
      <c r="E108" s="73">
        <f>'C. Schedule 1A - Employed'!E108+'C. Schedule 1B -Contracted'!E108+'C. Schedule 1C - Related Entity'!E108</f>
        <v>0</v>
      </c>
      <c r="F108" s="73">
        <f>'C. Schedule 1A - Employed'!F108+'C. Schedule 1B -Contracted'!F108+'C. Schedule 1C - Related Entity'!F108</f>
        <v>0</v>
      </c>
      <c r="G108" s="73">
        <f>'C. Schedule 1A - Employed'!G108+'C. Schedule 1B -Contracted'!G108+'C. Schedule 1C - Related Entity'!G108</f>
        <v>0</v>
      </c>
      <c r="H108" s="73">
        <f>'C. Schedule 1A - Employed'!H108+'C. Schedule 1B -Contracted'!H108+'C. Schedule 1C - Related Entity'!H108</f>
        <v>0</v>
      </c>
      <c r="I108" s="73">
        <f>'C. Schedule 1A - Employed'!I108+'C. Schedule 1B -Contracted'!I108+'C. Schedule 1C - Related Entity'!I108</f>
        <v>0</v>
      </c>
      <c r="J108" s="73">
        <f>'C. Schedule 1A - Employed'!J108+'C. Schedule 1B -Contracted'!J108+'C. Schedule 1C - Related Entity'!J108</f>
        <v>0</v>
      </c>
      <c r="K108" s="73">
        <f>'C. Schedule 1A - Employed'!K108+'C. Schedule 1B -Contracted'!K108+'C. Schedule 1C - Related Entity'!K108</f>
        <v>0</v>
      </c>
      <c r="L108" s="73">
        <f>'C. Schedule 1A - Employed'!L108+'C. Schedule 1B -Contracted'!L108+'C. Schedule 1C - Related Entity'!L108</f>
        <v>0</v>
      </c>
      <c r="M108" s="73">
        <f>'C. Schedule 1A - Employed'!M108+'C. Schedule 1B -Contracted'!M108+'C. Schedule 1C - Related Entity'!M108</f>
        <v>0</v>
      </c>
      <c r="N108" s="73">
        <f>'C. Schedule 1A - Employed'!N108+'C. Schedule 1B -Contracted'!N108+'C. Schedule 1C - Related Entity'!N108</f>
        <v>0</v>
      </c>
      <c r="O108" s="287">
        <f>'C. Schedule 1A - Employed'!O108</f>
        <v>0</v>
      </c>
      <c r="P108" s="288">
        <f>SUMIFS('C. Schedule 1A - Employed'!P:P,'C. Schedule 1A - Employed'!$D:$D,$D108)</f>
        <v>0</v>
      </c>
      <c r="Q108" s="288">
        <f>SUMIFS('C. Schedule 1B -Contracted'!O:O,'C. Schedule 1B -Contracted'!$D:$D,$D108)+SUMIFS('C. Schedule 1C - Related Entity'!O:O,'C. Schedule 1C - Related Entity'!$D:$D,$D108)</f>
        <v>0</v>
      </c>
      <c r="R108" s="288">
        <f>SUMIFS('C. Schedule 1A - Employed'!Q:Q,'C. Schedule 1A - Employed'!$D:$D,$D108)+SUMIFS('C. Schedule 1B -Contracted'!$P:$P,'C. Schedule 1B -Contracted'!$D:$D,$D108)+SUMIFS('C. Schedule 1C - Related Entity'!P:P,'C. Schedule 1C - Related Entity'!$D:$D,$D108)</f>
        <v>0</v>
      </c>
      <c r="S108" s="289">
        <f>SUMIFS('C. Schedule 1B -Contracted'!Q:Q,'C. Schedule 1B -Contracted'!$D:$D,$D108)+SUMIFS('C. Schedule 1C - Related Entity'!Q:Q,'C. Schedule 1C - Related Entity'!$D:$D,$D108)</f>
        <v>0</v>
      </c>
      <c r="T108" s="291">
        <f t="shared" si="1"/>
        <v>0</v>
      </c>
      <c r="U108" s="42"/>
      <c r="W108" s="38"/>
      <c r="X108" s="52"/>
      <c r="Y108" s="52"/>
      <c r="Z108" s="52"/>
      <c r="AA108" s="52"/>
      <c r="AB108" s="52"/>
      <c r="AC108" s="52"/>
      <c r="AD108" s="52"/>
      <c r="AE108" s="52"/>
      <c r="AF108" s="52"/>
      <c r="AG108" s="52"/>
      <c r="AH108" s="53"/>
      <c r="AI108" s="53"/>
      <c r="AJ108" s="53"/>
      <c r="AK108" s="53"/>
      <c r="AL108" s="53"/>
      <c r="AO108" s="52"/>
      <c r="AP108" s="52"/>
      <c r="AQ108" s="52"/>
      <c r="AR108" s="52"/>
      <c r="AS108" s="52"/>
      <c r="AT108" s="52"/>
      <c r="AU108" s="52"/>
      <c r="AV108" s="52"/>
      <c r="AW108" s="53"/>
      <c r="AX108" s="53"/>
      <c r="AY108" s="53"/>
      <c r="AZ108" s="53"/>
      <c r="BA108" s="53"/>
      <c r="BB108" s="53"/>
      <c r="BD108" s="52"/>
      <c r="BE108" s="52"/>
      <c r="BF108" s="52"/>
      <c r="BG108" s="52"/>
      <c r="BH108" s="52"/>
      <c r="BI108" s="52"/>
      <c r="BJ108" s="52"/>
      <c r="BK108" s="52"/>
      <c r="BL108" s="52"/>
      <c r="BM108" s="52"/>
      <c r="BN108" s="42"/>
      <c r="BO108" s="42"/>
      <c r="BP108" s="42"/>
    </row>
    <row r="109" spans="2:68">
      <c r="B109" s="3">
        <v>102</v>
      </c>
      <c r="C109" s="3" t="s">
        <v>333</v>
      </c>
      <c r="D109" s="80" t="s">
        <v>209</v>
      </c>
      <c r="E109" s="73">
        <f>'C. Schedule 1A - Employed'!E109+'C. Schedule 1B -Contracted'!E109+'C. Schedule 1C - Related Entity'!E109</f>
        <v>0</v>
      </c>
      <c r="F109" s="73">
        <f>'C. Schedule 1A - Employed'!F109+'C. Schedule 1B -Contracted'!F109+'C. Schedule 1C - Related Entity'!F109</f>
        <v>0</v>
      </c>
      <c r="G109" s="73">
        <f>'C. Schedule 1A - Employed'!G109+'C. Schedule 1B -Contracted'!G109+'C. Schedule 1C - Related Entity'!G109</f>
        <v>0</v>
      </c>
      <c r="H109" s="73">
        <f>'C. Schedule 1A - Employed'!H109+'C. Schedule 1B -Contracted'!H109+'C. Schedule 1C - Related Entity'!H109</f>
        <v>0</v>
      </c>
      <c r="I109" s="73">
        <f>'C. Schedule 1A - Employed'!I109+'C. Schedule 1B -Contracted'!I109+'C. Schedule 1C - Related Entity'!I109</f>
        <v>0</v>
      </c>
      <c r="J109" s="73">
        <f>'C. Schedule 1A - Employed'!J109+'C. Schedule 1B -Contracted'!J109+'C. Schedule 1C - Related Entity'!J109</f>
        <v>0</v>
      </c>
      <c r="K109" s="73">
        <f>'C. Schedule 1A - Employed'!K109+'C. Schedule 1B -Contracted'!K109+'C. Schedule 1C - Related Entity'!K109</f>
        <v>0</v>
      </c>
      <c r="L109" s="73">
        <f>'C. Schedule 1A - Employed'!L109+'C. Schedule 1B -Contracted'!L109+'C. Schedule 1C - Related Entity'!L109</f>
        <v>0</v>
      </c>
      <c r="M109" s="73">
        <f>'C. Schedule 1A - Employed'!M109+'C. Schedule 1B -Contracted'!M109+'C. Schedule 1C - Related Entity'!M109</f>
        <v>0</v>
      </c>
      <c r="N109" s="73">
        <f>'C. Schedule 1A - Employed'!N109+'C. Schedule 1B -Contracted'!N109+'C. Schedule 1C - Related Entity'!N109</f>
        <v>0</v>
      </c>
      <c r="O109" s="287">
        <f>'C. Schedule 1A - Employed'!O109</f>
        <v>0</v>
      </c>
      <c r="P109" s="288">
        <f>SUMIFS('C. Schedule 1A - Employed'!P:P,'C. Schedule 1A - Employed'!$D:$D,$D109)</f>
        <v>0</v>
      </c>
      <c r="Q109" s="288">
        <f>SUMIFS('C. Schedule 1B -Contracted'!O:O,'C. Schedule 1B -Contracted'!$D:$D,$D109)+SUMIFS('C. Schedule 1C - Related Entity'!O:O,'C. Schedule 1C - Related Entity'!$D:$D,$D109)</f>
        <v>0</v>
      </c>
      <c r="R109" s="288">
        <f>SUMIFS('C. Schedule 1A - Employed'!Q:Q,'C. Schedule 1A - Employed'!$D:$D,$D109)+SUMIFS('C. Schedule 1B -Contracted'!$P:$P,'C. Schedule 1B -Contracted'!$D:$D,$D109)+SUMIFS('C. Schedule 1C - Related Entity'!P:P,'C. Schedule 1C - Related Entity'!$D:$D,$D109)</f>
        <v>0</v>
      </c>
      <c r="S109" s="289">
        <f>SUMIFS('C. Schedule 1B -Contracted'!Q:Q,'C. Schedule 1B -Contracted'!$D:$D,$D109)+SUMIFS('C. Schedule 1C - Related Entity'!Q:Q,'C. Schedule 1C - Related Entity'!$D:$D,$D109)</f>
        <v>0</v>
      </c>
      <c r="T109" s="291">
        <f t="shared" si="1"/>
        <v>0</v>
      </c>
      <c r="U109" s="42"/>
      <c r="W109" s="38"/>
      <c r="X109" s="52"/>
      <c r="Y109" s="52"/>
      <c r="Z109" s="52"/>
      <c r="AA109" s="52"/>
      <c r="AB109" s="52"/>
      <c r="AC109" s="52"/>
      <c r="AD109" s="52"/>
      <c r="AE109" s="52"/>
      <c r="AF109" s="52"/>
      <c r="AG109" s="52"/>
      <c r="AH109" s="53"/>
      <c r="AI109" s="53"/>
      <c r="AJ109" s="53"/>
      <c r="AK109" s="53"/>
      <c r="AL109" s="53"/>
      <c r="AO109" s="52"/>
      <c r="AP109" s="52"/>
      <c r="AQ109" s="52"/>
      <c r="AR109" s="52"/>
      <c r="AS109" s="52"/>
      <c r="AT109" s="52"/>
      <c r="AU109" s="52"/>
      <c r="AV109" s="52"/>
      <c r="AW109" s="53"/>
      <c r="AX109" s="53"/>
      <c r="AY109" s="53"/>
      <c r="AZ109" s="53"/>
      <c r="BA109" s="53"/>
      <c r="BB109" s="53"/>
      <c r="BD109" s="52"/>
      <c r="BE109" s="52"/>
      <c r="BF109" s="52"/>
      <c r="BG109" s="52"/>
      <c r="BH109" s="52"/>
      <c r="BI109" s="52"/>
      <c r="BJ109" s="52"/>
      <c r="BK109" s="52"/>
      <c r="BL109" s="52"/>
      <c r="BM109" s="52"/>
      <c r="BN109" s="42"/>
      <c r="BO109" s="42"/>
      <c r="BP109" s="42"/>
    </row>
    <row r="110" spans="2:68">
      <c r="B110" s="3">
        <v>103</v>
      </c>
      <c r="C110" s="3" t="s">
        <v>333</v>
      </c>
      <c r="D110" s="80" t="s">
        <v>210</v>
      </c>
      <c r="E110" s="73">
        <f>'C. Schedule 1A - Employed'!E110+'C. Schedule 1B -Contracted'!E110+'C. Schedule 1C - Related Entity'!E110</f>
        <v>0</v>
      </c>
      <c r="F110" s="73">
        <f>'C. Schedule 1A - Employed'!F110+'C. Schedule 1B -Contracted'!F110+'C. Schedule 1C - Related Entity'!F110</f>
        <v>0</v>
      </c>
      <c r="G110" s="73">
        <f>'C. Schedule 1A - Employed'!G110+'C. Schedule 1B -Contracted'!G110+'C. Schedule 1C - Related Entity'!G110</f>
        <v>0</v>
      </c>
      <c r="H110" s="73">
        <f>'C. Schedule 1A - Employed'!H110+'C. Schedule 1B -Contracted'!H110+'C. Schedule 1C - Related Entity'!H110</f>
        <v>0</v>
      </c>
      <c r="I110" s="73">
        <f>'C. Schedule 1A - Employed'!I110+'C. Schedule 1B -Contracted'!I110+'C. Schedule 1C - Related Entity'!I110</f>
        <v>0</v>
      </c>
      <c r="J110" s="73">
        <f>'C. Schedule 1A - Employed'!J110+'C. Schedule 1B -Contracted'!J110+'C. Schedule 1C - Related Entity'!J110</f>
        <v>0</v>
      </c>
      <c r="K110" s="73">
        <f>'C. Schedule 1A - Employed'!K110+'C. Schedule 1B -Contracted'!K110+'C. Schedule 1C - Related Entity'!K110</f>
        <v>0</v>
      </c>
      <c r="L110" s="73">
        <f>'C. Schedule 1A - Employed'!L110+'C. Schedule 1B -Contracted'!L110+'C. Schedule 1C - Related Entity'!L110</f>
        <v>0</v>
      </c>
      <c r="M110" s="73">
        <f>'C. Schedule 1A - Employed'!M110+'C. Schedule 1B -Contracted'!M110+'C. Schedule 1C - Related Entity'!M110</f>
        <v>0</v>
      </c>
      <c r="N110" s="73">
        <f>'C. Schedule 1A - Employed'!N110+'C. Schedule 1B -Contracted'!N110+'C. Schedule 1C - Related Entity'!N110</f>
        <v>0</v>
      </c>
      <c r="O110" s="287">
        <f>'C. Schedule 1A - Employed'!O110</f>
        <v>0</v>
      </c>
      <c r="P110" s="288">
        <f>SUMIFS('C. Schedule 1A - Employed'!P:P,'C. Schedule 1A - Employed'!$D:$D,$D110)</f>
        <v>0</v>
      </c>
      <c r="Q110" s="288">
        <f>SUMIFS('C. Schedule 1B -Contracted'!O:O,'C. Schedule 1B -Contracted'!$D:$D,$D110)+SUMIFS('C. Schedule 1C - Related Entity'!O:O,'C. Schedule 1C - Related Entity'!$D:$D,$D110)</f>
        <v>0</v>
      </c>
      <c r="R110" s="288">
        <f>SUMIFS('C. Schedule 1A - Employed'!Q:Q,'C. Schedule 1A - Employed'!$D:$D,$D110)+SUMIFS('C. Schedule 1B -Contracted'!$P:$P,'C. Schedule 1B -Contracted'!$D:$D,$D110)+SUMIFS('C. Schedule 1C - Related Entity'!P:P,'C. Schedule 1C - Related Entity'!$D:$D,$D110)</f>
        <v>0</v>
      </c>
      <c r="S110" s="289">
        <f>SUMIFS('C. Schedule 1B -Contracted'!Q:Q,'C. Schedule 1B -Contracted'!$D:$D,$D110)+SUMIFS('C. Schedule 1C - Related Entity'!Q:Q,'C. Schedule 1C - Related Entity'!$D:$D,$D110)</f>
        <v>0</v>
      </c>
      <c r="T110" s="291">
        <f t="shared" si="1"/>
        <v>0</v>
      </c>
      <c r="U110" s="42"/>
      <c r="W110" s="38"/>
      <c r="X110" s="52"/>
      <c r="Y110" s="52"/>
      <c r="Z110" s="52"/>
      <c r="AA110" s="52"/>
      <c r="AB110" s="52"/>
      <c r="AC110" s="52"/>
      <c r="AD110" s="52"/>
      <c r="AE110" s="52"/>
      <c r="AF110" s="52"/>
      <c r="AG110" s="52"/>
      <c r="AH110" s="53"/>
      <c r="AI110" s="53"/>
      <c r="AJ110" s="53"/>
      <c r="AK110" s="53"/>
      <c r="AL110" s="53"/>
      <c r="AO110" s="52"/>
      <c r="AP110" s="52"/>
      <c r="AQ110" s="52"/>
      <c r="AR110" s="52"/>
      <c r="AS110" s="52"/>
      <c r="AT110" s="52"/>
      <c r="AU110" s="52"/>
      <c r="AV110" s="52"/>
      <c r="AW110" s="53"/>
      <c r="AX110" s="53"/>
      <c r="AY110" s="53"/>
      <c r="AZ110" s="53"/>
      <c r="BA110" s="53"/>
      <c r="BB110" s="53"/>
      <c r="BD110" s="52"/>
      <c r="BE110" s="52"/>
      <c r="BF110" s="52"/>
      <c r="BG110" s="52"/>
      <c r="BH110" s="52"/>
      <c r="BI110" s="52"/>
      <c r="BJ110" s="52"/>
      <c r="BK110" s="52"/>
      <c r="BL110" s="52"/>
      <c r="BM110" s="52"/>
      <c r="BN110" s="42"/>
      <c r="BO110" s="42"/>
      <c r="BP110" s="42"/>
    </row>
    <row r="111" spans="2:68">
      <c r="B111" s="3">
        <v>104</v>
      </c>
      <c r="C111" s="3" t="s">
        <v>333</v>
      </c>
      <c r="D111" s="80" t="s">
        <v>211</v>
      </c>
      <c r="E111" s="73">
        <f>'C. Schedule 1A - Employed'!E111+'C. Schedule 1B -Contracted'!E111+'C. Schedule 1C - Related Entity'!E111</f>
        <v>0</v>
      </c>
      <c r="F111" s="73">
        <f>'C. Schedule 1A - Employed'!F111+'C. Schedule 1B -Contracted'!F111+'C. Schedule 1C - Related Entity'!F111</f>
        <v>0</v>
      </c>
      <c r="G111" s="73">
        <f>'C. Schedule 1A - Employed'!G111+'C. Schedule 1B -Contracted'!G111+'C. Schedule 1C - Related Entity'!G111</f>
        <v>0</v>
      </c>
      <c r="H111" s="73">
        <f>'C. Schedule 1A - Employed'!H111+'C. Schedule 1B -Contracted'!H111+'C. Schedule 1C - Related Entity'!H111</f>
        <v>0</v>
      </c>
      <c r="I111" s="73">
        <f>'C. Schedule 1A - Employed'!I111+'C. Schedule 1B -Contracted'!I111+'C. Schedule 1C - Related Entity'!I111</f>
        <v>0</v>
      </c>
      <c r="J111" s="73">
        <f>'C. Schedule 1A - Employed'!J111+'C. Schedule 1B -Contracted'!J111+'C. Schedule 1C - Related Entity'!J111</f>
        <v>0</v>
      </c>
      <c r="K111" s="73">
        <f>'C. Schedule 1A - Employed'!K111+'C. Schedule 1B -Contracted'!K111+'C. Schedule 1C - Related Entity'!K111</f>
        <v>0</v>
      </c>
      <c r="L111" s="73">
        <f>'C. Schedule 1A - Employed'!L111+'C. Schedule 1B -Contracted'!L111+'C. Schedule 1C - Related Entity'!L111</f>
        <v>0</v>
      </c>
      <c r="M111" s="73">
        <f>'C. Schedule 1A - Employed'!M111+'C. Schedule 1B -Contracted'!M111+'C. Schedule 1C - Related Entity'!M111</f>
        <v>0</v>
      </c>
      <c r="N111" s="73">
        <f>'C. Schedule 1A - Employed'!N111+'C. Schedule 1B -Contracted'!N111+'C. Schedule 1C - Related Entity'!N111</f>
        <v>0</v>
      </c>
      <c r="O111" s="287">
        <f>'C. Schedule 1A - Employed'!O111</f>
        <v>0</v>
      </c>
      <c r="P111" s="288">
        <f>SUMIFS('C. Schedule 1A - Employed'!P:P,'C. Schedule 1A - Employed'!$D:$D,$D111)</f>
        <v>0</v>
      </c>
      <c r="Q111" s="288">
        <f>SUMIFS('C. Schedule 1B -Contracted'!O:O,'C. Schedule 1B -Contracted'!$D:$D,$D111)+SUMIFS('C. Schedule 1C - Related Entity'!O:O,'C. Schedule 1C - Related Entity'!$D:$D,$D111)</f>
        <v>0</v>
      </c>
      <c r="R111" s="288">
        <f>SUMIFS('C. Schedule 1A - Employed'!Q:Q,'C. Schedule 1A - Employed'!$D:$D,$D111)+SUMIFS('C. Schedule 1B -Contracted'!$P:$P,'C. Schedule 1B -Contracted'!$D:$D,$D111)+SUMIFS('C. Schedule 1C - Related Entity'!P:P,'C. Schedule 1C - Related Entity'!$D:$D,$D111)</f>
        <v>0</v>
      </c>
      <c r="S111" s="289">
        <f>SUMIFS('C. Schedule 1B -Contracted'!Q:Q,'C. Schedule 1B -Contracted'!$D:$D,$D111)+SUMIFS('C. Schedule 1C - Related Entity'!Q:Q,'C. Schedule 1C - Related Entity'!$D:$D,$D111)</f>
        <v>0</v>
      </c>
      <c r="T111" s="291">
        <f t="shared" si="1"/>
        <v>0</v>
      </c>
      <c r="U111" s="42"/>
      <c r="W111" s="38"/>
      <c r="X111" s="52"/>
      <c r="Y111" s="52"/>
      <c r="Z111" s="52"/>
      <c r="AA111" s="52"/>
      <c r="AB111" s="52"/>
      <c r="AC111" s="52"/>
      <c r="AD111" s="52"/>
      <c r="AE111" s="52"/>
      <c r="AF111" s="52"/>
      <c r="AG111" s="52"/>
      <c r="AH111" s="53"/>
      <c r="AI111" s="53"/>
      <c r="AJ111" s="53"/>
      <c r="AK111" s="53"/>
      <c r="AL111" s="53"/>
      <c r="AO111" s="52"/>
      <c r="AP111" s="52"/>
      <c r="AQ111" s="52"/>
      <c r="AR111" s="52"/>
      <c r="AS111" s="52"/>
      <c r="AT111" s="52"/>
      <c r="AU111" s="52"/>
      <c r="AV111" s="52"/>
      <c r="AW111" s="53"/>
      <c r="AX111" s="53"/>
      <c r="AY111" s="53"/>
      <c r="AZ111" s="53"/>
      <c r="BA111" s="53"/>
      <c r="BB111" s="53"/>
      <c r="BD111" s="52"/>
      <c r="BE111" s="52"/>
      <c r="BF111" s="52"/>
      <c r="BG111" s="52"/>
      <c r="BH111" s="52"/>
      <c r="BI111" s="52"/>
      <c r="BJ111" s="52"/>
      <c r="BK111" s="52"/>
      <c r="BL111" s="52"/>
      <c r="BM111" s="52"/>
      <c r="BN111" s="42"/>
      <c r="BO111" s="42"/>
      <c r="BP111" s="42"/>
    </row>
    <row r="112" spans="2:68">
      <c r="B112" s="3">
        <v>105</v>
      </c>
      <c r="C112" s="3" t="s">
        <v>333</v>
      </c>
      <c r="D112" s="80" t="s">
        <v>212</v>
      </c>
      <c r="E112" s="73">
        <f>'C. Schedule 1A - Employed'!E112+'C. Schedule 1B -Contracted'!E112+'C. Schedule 1C - Related Entity'!E112</f>
        <v>0</v>
      </c>
      <c r="F112" s="73">
        <f>'C. Schedule 1A - Employed'!F112+'C. Schedule 1B -Contracted'!F112+'C. Schedule 1C - Related Entity'!F112</f>
        <v>0</v>
      </c>
      <c r="G112" s="73">
        <f>'C. Schedule 1A - Employed'!G112+'C. Schedule 1B -Contracted'!G112+'C. Schedule 1C - Related Entity'!G112</f>
        <v>0</v>
      </c>
      <c r="H112" s="73">
        <f>'C. Schedule 1A - Employed'!H112+'C. Schedule 1B -Contracted'!H112+'C. Schedule 1C - Related Entity'!H112</f>
        <v>0</v>
      </c>
      <c r="I112" s="73">
        <f>'C. Schedule 1A - Employed'!I112+'C. Schedule 1B -Contracted'!I112+'C. Schedule 1C - Related Entity'!I112</f>
        <v>0</v>
      </c>
      <c r="J112" s="73">
        <f>'C. Schedule 1A - Employed'!J112+'C. Schedule 1B -Contracted'!J112+'C. Schedule 1C - Related Entity'!J112</f>
        <v>0</v>
      </c>
      <c r="K112" s="73">
        <f>'C. Schedule 1A - Employed'!K112+'C. Schedule 1B -Contracted'!K112+'C. Schedule 1C - Related Entity'!K112</f>
        <v>0</v>
      </c>
      <c r="L112" s="73">
        <f>'C. Schedule 1A - Employed'!L112+'C. Schedule 1B -Contracted'!L112+'C. Schedule 1C - Related Entity'!L112</f>
        <v>0</v>
      </c>
      <c r="M112" s="73">
        <f>'C. Schedule 1A - Employed'!M112+'C. Schedule 1B -Contracted'!M112+'C. Schedule 1C - Related Entity'!M112</f>
        <v>0</v>
      </c>
      <c r="N112" s="73">
        <f>'C. Schedule 1A - Employed'!N112+'C. Schedule 1B -Contracted'!N112+'C. Schedule 1C - Related Entity'!N112</f>
        <v>0</v>
      </c>
      <c r="O112" s="287">
        <f>'C. Schedule 1A - Employed'!O112</f>
        <v>0</v>
      </c>
      <c r="P112" s="288">
        <f>SUMIFS('C. Schedule 1A - Employed'!P:P,'C. Schedule 1A - Employed'!$D:$D,$D112)</f>
        <v>0</v>
      </c>
      <c r="Q112" s="288">
        <f>SUMIFS('C. Schedule 1B -Contracted'!O:O,'C. Schedule 1B -Contracted'!$D:$D,$D112)+SUMIFS('C. Schedule 1C - Related Entity'!O:O,'C. Schedule 1C - Related Entity'!$D:$D,$D112)</f>
        <v>0</v>
      </c>
      <c r="R112" s="288">
        <f>SUMIFS('C. Schedule 1A - Employed'!Q:Q,'C. Schedule 1A - Employed'!$D:$D,$D112)+SUMIFS('C. Schedule 1B -Contracted'!$P:$P,'C. Schedule 1B -Contracted'!$D:$D,$D112)+SUMIFS('C. Schedule 1C - Related Entity'!P:P,'C. Schedule 1C - Related Entity'!$D:$D,$D112)</f>
        <v>0</v>
      </c>
      <c r="S112" s="289">
        <f>SUMIFS('C. Schedule 1B -Contracted'!Q:Q,'C. Schedule 1B -Contracted'!$D:$D,$D112)+SUMIFS('C. Schedule 1C - Related Entity'!Q:Q,'C. Schedule 1C - Related Entity'!$D:$D,$D112)</f>
        <v>0</v>
      </c>
      <c r="T112" s="291">
        <f t="shared" si="1"/>
        <v>0</v>
      </c>
      <c r="U112" s="42"/>
      <c r="W112" s="38"/>
      <c r="X112" s="52"/>
      <c r="Y112" s="52"/>
      <c r="Z112" s="52"/>
      <c r="AA112" s="52"/>
      <c r="AB112" s="52"/>
      <c r="AC112" s="52"/>
      <c r="AD112" s="52"/>
      <c r="AE112" s="52"/>
      <c r="AF112" s="52"/>
      <c r="AG112" s="52"/>
      <c r="AH112" s="53"/>
      <c r="AI112" s="53"/>
      <c r="AJ112" s="53"/>
      <c r="AK112" s="53"/>
      <c r="AL112" s="53"/>
      <c r="AO112" s="52"/>
      <c r="AP112" s="52"/>
      <c r="AQ112" s="52"/>
      <c r="AR112" s="52"/>
      <c r="AS112" s="52"/>
      <c r="AT112" s="52"/>
      <c r="AU112" s="52"/>
      <c r="AV112" s="52"/>
      <c r="AW112" s="53"/>
      <c r="AX112" s="53"/>
      <c r="AY112" s="53"/>
      <c r="AZ112" s="53"/>
      <c r="BA112" s="53"/>
      <c r="BB112" s="53"/>
      <c r="BD112" s="52"/>
      <c r="BE112" s="52"/>
      <c r="BF112" s="52"/>
      <c r="BG112" s="52"/>
      <c r="BH112" s="52"/>
      <c r="BI112" s="52"/>
      <c r="BJ112" s="52"/>
      <c r="BK112" s="52"/>
      <c r="BL112" s="52"/>
      <c r="BM112" s="52"/>
      <c r="BN112" s="42"/>
      <c r="BO112" s="42"/>
      <c r="BP112" s="42"/>
    </row>
    <row r="113" spans="2:68">
      <c r="B113" s="3">
        <v>106</v>
      </c>
      <c r="C113" s="3" t="s">
        <v>333</v>
      </c>
      <c r="D113" s="80" t="s">
        <v>213</v>
      </c>
      <c r="E113" s="73">
        <f>'C. Schedule 1A - Employed'!E113+'C. Schedule 1B -Contracted'!E113+'C. Schedule 1C - Related Entity'!E113</f>
        <v>0</v>
      </c>
      <c r="F113" s="73">
        <f>'C. Schedule 1A - Employed'!F113+'C. Schedule 1B -Contracted'!F113+'C. Schedule 1C - Related Entity'!F113</f>
        <v>0</v>
      </c>
      <c r="G113" s="73">
        <f>'C. Schedule 1A - Employed'!G113+'C. Schedule 1B -Contracted'!G113+'C. Schedule 1C - Related Entity'!G113</f>
        <v>0</v>
      </c>
      <c r="H113" s="73">
        <f>'C. Schedule 1A - Employed'!H113+'C. Schedule 1B -Contracted'!H113+'C. Schedule 1C - Related Entity'!H113</f>
        <v>0</v>
      </c>
      <c r="I113" s="73">
        <f>'C. Schedule 1A - Employed'!I113+'C. Schedule 1B -Contracted'!I113+'C. Schedule 1C - Related Entity'!I113</f>
        <v>0</v>
      </c>
      <c r="J113" s="73">
        <f>'C. Schedule 1A - Employed'!J113+'C. Schedule 1B -Contracted'!J113+'C. Schedule 1C - Related Entity'!J113</f>
        <v>0</v>
      </c>
      <c r="K113" s="73">
        <f>'C. Schedule 1A - Employed'!K113+'C. Schedule 1B -Contracted'!K113+'C. Schedule 1C - Related Entity'!K113</f>
        <v>0</v>
      </c>
      <c r="L113" s="73">
        <f>'C. Schedule 1A - Employed'!L113+'C. Schedule 1B -Contracted'!L113+'C. Schedule 1C - Related Entity'!L113</f>
        <v>0</v>
      </c>
      <c r="M113" s="73">
        <f>'C. Schedule 1A - Employed'!M113+'C. Schedule 1B -Contracted'!M113+'C. Schedule 1C - Related Entity'!M113</f>
        <v>0</v>
      </c>
      <c r="N113" s="73">
        <f>'C. Schedule 1A - Employed'!N113+'C. Schedule 1B -Contracted'!N113+'C. Schedule 1C - Related Entity'!N113</f>
        <v>0</v>
      </c>
      <c r="O113" s="287">
        <f>'C. Schedule 1A - Employed'!O113</f>
        <v>0</v>
      </c>
      <c r="P113" s="288">
        <f>SUMIFS('C. Schedule 1A - Employed'!P:P,'C. Schedule 1A - Employed'!$D:$D,$D113)</f>
        <v>0</v>
      </c>
      <c r="Q113" s="288">
        <f>SUMIFS('C. Schedule 1B -Contracted'!O:O,'C. Schedule 1B -Contracted'!$D:$D,$D113)+SUMIFS('C. Schedule 1C - Related Entity'!O:O,'C. Schedule 1C - Related Entity'!$D:$D,$D113)</f>
        <v>0</v>
      </c>
      <c r="R113" s="288">
        <f>SUMIFS('C. Schedule 1A - Employed'!Q:Q,'C. Schedule 1A - Employed'!$D:$D,$D113)+SUMIFS('C. Schedule 1B -Contracted'!$P:$P,'C. Schedule 1B -Contracted'!$D:$D,$D113)+SUMIFS('C. Schedule 1C - Related Entity'!P:P,'C. Schedule 1C - Related Entity'!$D:$D,$D113)</f>
        <v>0</v>
      </c>
      <c r="S113" s="289">
        <f>SUMIFS('C. Schedule 1B -Contracted'!Q:Q,'C. Schedule 1B -Contracted'!$D:$D,$D113)+SUMIFS('C. Schedule 1C - Related Entity'!Q:Q,'C. Schedule 1C - Related Entity'!$D:$D,$D113)</f>
        <v>0</v>
      </c>
      <c r="T113" s="291">
        <f t="shared" si="1"/>
        <v>0</v>
      </c>
      <c r="U113" s="42"/>
      <c r="W113" s="38"/>
      <c r="X113" s="52"/>
      <c r="Y113" s="52"/>
      <c r="Z113" s="52"/>
      <c r="AA113" s="52"/>
      <c r="AB113" s="52"/>
      <c r="AC113" s="52"/>
      <c r="AD113" s="52"/>
      <c r="AE113" s="52"/>
      <c r="AF113" s="52"/>
      <c r="AG113" s="52"/>
      <c r="AH113" s="53"/>
      <c r="AI113" s="53"/>
      <c r="AJ113" s="53"/>
      <c r="AK113" s="53"/>
      <c r="AL113" s="53"/>
      <c r="AO113" s="52"/>
      <c r="AP113" s="52"/>
      <c r="AQ113" s="52"/>
      <c r="AR113" s="52"/>
      <c r="AS113" s="52"/>
      <c r="AT113" s="52"/>
      <c r="AU113" s="52"/>
      <c r="AV113" s="52"/>
      <c r="AW113" s="53"/>
      <c r="AX113" s="53"/>
      <c r="AY113" s="53"/>
      <c r="AZ113" s="53"/>
      <c r="BA113" s="53"/>
      <c r="BB113" s="53"/>
      <c r="BD113" s="52"/>
      <c r="BE113" s="52"/>
      <c r="BF113" s="52"/>
      <c r="BG113" s="52"/>
      <c r="BH113" s="52"/>
      <c r="BI113" s="52"/>
      <c r="BJ113" s="52"/>
      <c r="BK113" s="52"/>
      <c r="BL113" s="52"/>
      <c r="BM113" s="52"/>
      <c r="BN113" s="42"/>
      <c r="BO113" s="42"/>
      <c r="BP113" s="42"/>
    </row>
    <row r="114" spans="2:68">
      <c r="B114" s="3">
        <v>107</v>
      </c>
      <c r="C114" s="3" t="s">
        <v>333</v>
      </c>
      <c r="D114" s="80" t="s">
        <v>214</v>
      </c>
      <c r="E114" s="73">
        <f>'C. Schedule 1A - Employed'!E114+'C. Schedule 1B -Contracted'!E114+'C. Schedule 1C - Related Entity'!E114</f>
        <v>0</v>
      </c>
      <c r="F114" s="73">
        <f>'C. Schedule 1A - Employed'!F114+'C. Schedule 1B -Contracted'!F114+'C. Schedule 1C - Related Entity'!F114</f>
        <v>0</v>
      </c>
      <c r="G114" s="73">
        <f>'C. Schedule 1A - Employed'!G114+'C. Schedule 1B -Contracted'!G114+'C. Schedule 1C - Related Entity'!G114</f>
        <v>0</v>
      </c>
      <c r="H114" s="73">
        <f>'C. Schedule 1A - Employed'!H114+'C. Schedule 1B -Contracted'!H114+'C. Schedule 1C - Related Entity'!H114</f>
        <v>0</v>
      </c>
      <c r="I114" s="73">
        <f>'C. Schedule 1A - Employed'!I114+'C. Schedule 1B -Contracted'!I114+'C. Schedule 1C - Related Entity'!I114</f>
        <v>0</v>
      </c>
      <c r="J114" s="73">
        <f>'C. Schedule 1A - Employed'!J114+'C. Schedule 1B -Contracted'!J114+'C. Schedule 1C - Related Entity'!J114</f>
        <v>0</v>
      </c>
      <c r="K114" s="73">
        <f>'C. Schedule 1A - Employed'!K114+'C. Schedule 1B -Contracted'!K114+'C. Schedule 1C - Related Entity'!K114</f>
        <v>0</v>
      </c>
      <c r="L114" s="73">
        <f>'C. Schedule 1A - Employed'!L114+'C. Schedule 1B -Contracted'!L114+'C. Schedule 1C - Related Entity'!L114</f>
        <v>0</v>
      </c>
      <c r="M114" s="73">
        <f>'C. Schedule 1A - Employed'!M114+'C. Schedule 1B -Contracted'!M114+'C. Schedule 1C - Related Entity'!M114</f>
        <v>0</v>
      </c>
      <c r="N114" s="73">
        <f>'C. Schedule 1A - Employed'!N114+'C. Schedule 1B -Contracted'!N114+'C. Schedule 1C - Related Entity'!N114</f>
        <v>0</v>
      </c>
      <c r="O114" s="287">
        <f>'C. Schedule 1A - Employed'!O114</f>
        <v>0</v>
      </c>
      <c r="P114" s="288">
        <f>SUMIFS('C. Schedule 1A - Employed'!P:P,'C. Schedule 1A - Employed'!$D:$D,$D114)</f>
        <v>0</v>
      </c>
      <c r="Q114" s="288">
        <f>SUMIFS('C. Schedule 1B -Contracted'!O:O,'C. Schedule 1B -Contracted'!$D:$D,$D114)+SUMIFS('C. Schedule 1C - Related Entity'!O:O,'C. Schedule 1C - Related Entity'!$D:$D,$D114)</f>
        <v>0</v>
      </c>
      <c r="R114" s="288">
        <f>SUMIFS('C. Schedule 1A - Employed'!Q:Q,'C. Schedule 1A - Employed'!$D:$D,$D114)+SUMIFS('C. Schedule 1B -Contracted'!$P:$P,'C. Schedule 1B -Contracted'!$D:$D,$D114)+SUMIFS('C. Schedule 1C - Related Entity'!P:P,'C. Schedule 1C - Related Entity'!$D:$D,$D114)</f>
        <v>0</v>
      </c>
      <c r="S114" s="289">
        <f>SUMIFS('C. Schedule 1B -Contracted'!Q:Q,'C. Schedule 1B -Contracted'!$D:$D,$D114)+SUMIFS('C. Schedule 1C - Related Entity'!Q:Q,'C. Schedule 1C - Related Entity'!$D:$D,$D114)</f>
        <v>0</v>
      </c>
      <c r="T114" s="291">
        <f t="shared" si="1"/>
        <v>0</v>
      </c>
      <c r="U114" s="42"/>
      <c r="W114" s="38"/>
      <c r="X114" s="52"/>
      <c r="Y114" s="52"/>
      <c r="Z114" s="52"/>
      <c r="AA114" s="52"/>
      <c r="AB114" s="52"/>
      <c r="AC114" s="52"/>
      <c r="AD114" s="52"/>
      <c r="AE114" s="52"/>
      <c r="AF114" s="52"/>
      <c r="AG114" s="52"/>
      <c r="AH114" s="53"/>
      <c r="AI114" s="53"/>
      <c r="AJ114" s="53"/>
      <c r="AK114" s="53"/>
      <c r="AL114" s="53"/>
      <c r="AO114" s="52"/>
      <c r="AP114" s="52"/>
      <c r="AQ114" s="52"/>
      <c r="AR114" s="52"/>
      <c r="AS114" s="52"/>
      <c r="AT114" s="52"/>
      <c r="AU114" s="52"/>
      <c r="AV114" s="52"/>
      <c r="AW114" s="53"/>
      <c r="AX114" s="53"/>
      <c r="AY114" s="53"/>
      <c r="AZ114" s="53"/>
      <c r="BA114" s="53"/>
      <c r="BB114" s="53"/>
      <c r="BD114" s="52"/>
      <c r="BE114" s="52"/>
      <c r="BF114" s="52"/>
      <c r="BG114" s="52"/>
      <c r="BH114" s="52"/>
      <c r="BI114" s="52"/>
      <c r="BJ114" s="52"/>
      <c r="BK114" s="52"/>
      <c r="BL114" s="52"/>
      <c r="BM114" s="52"/>
      <c r="BN114" s="42"/>
      <c r="BO114" s="42"/>
      <c r="BP114" s="42"/>
    </row>
    <row r="115" spans="2:68">
      <c r="B115" s="3">
        <v>108</v>
      </c>
      <c r="C115" s="3" t="s">
        <v>333</v>
      </c>
      <c r="D115" s="80" t="s">
        <v>17</v>
      </c>
      <c r="E115" s="73">
        <f>'C. Schedule 1A - Employed'!E115+'C. Schedule 1B -Contracted'!E115+'C. Schedule 1C - Related Entity'!E115</f>
        <v>0</v>
      </c>
      <c r="F115" s="73">
        <f>'C. Schedule 1A - Employed'!F115+'C. Schedule 1B -Contracted'!F115+'C. Schedule 1C - Related Entity'!F115</f>
        <v>0</v>
      </c>
      <c r="G115" s="73">
        <f>'C. Schedule 1A - Employed'!G115+'C. Schedule 1B -Contracted'!G115+'C. Schedule 1C - Related Entity'!G115</f>
        <v>0</v>
      </c>
      <c r="H115" s="73">
        <f>'C. Schedule 1A - Employed'!H115+'C. Schedule 1B -Contracted'!H115+'C. Schedule 1C - Related Entity'!H115</f>
        <v>0</v>
      </c>
      <c r="I115" s="73">
        <f>'C. Schedule 1A - Employed'!I115+'C. Schedule 1B -Contracted'!I115+'C. Schedule 1C - Related Entity'!I115</f>
        <v>0</v>
      </c>
      <c r="J115" s="73">
        <f>'C. Schedule 1A - Employed'!J115+'C. Schedule 1B -Contracted'!J115+'C. Schedule 1C - Related Entity'!J115</f>
        <v>0</v>
      </c>
      <c r="K115" s="73">
        <f>'C. Schedule 1A - Employed'!K115+'C. Schedule 1B -Contracted'!K115+'C. Schedule 1C - Related Entity'!K115</f>
        <v>0</v>
      </c>
      <c r="L115" s="73">
        <f>'C. Schedule 1A - Employed'!L115+'C. Schedule 1B -Contracted'!L115+'C. Schedule 1C - Related Entity'!L115</f>
        <v>0</v>
      </c>
      <c r="M115" s="73">
        <f>'C. Schedule 1A - Employed'!M115+'C. Schedule 1B -Contracted'!M115+'C. Schedule 1C - Related Entity'!M115</f>
        <v>0</v>
      </c>
      <c r="N115" s="73">
        <f>'C. Schedule 1A - Employed'!N115+'C. Schedule 1B -Contracted'!N115+'C. Schedule 1C - Related Entity'!N115</f>
        <v>0</v>
      </c>
      <c r="O115" s="287">
        <f>'C. Schedule 1A - Employed'!O115</f>
        <v>0</v>
      </c>
      <c r="P115" s="288">
        <f>SUMIFS('C. Schedule 1A - Employed'!P:P,'C. Schedule 1A - Employed'!$D:$D,$D115)</f>
        <v>0</v>
      </c>
      <c r="Q115" s="288">
        <f>SUMIFS('C. Schedule 1B -Contracted'!O:O,'C. Schedule 1B -Contracted'!$D:$D,$D115)+SUMIFS('C. Schedule 1C - Related Entity'!O:O,'C. Schedule 1C - Related Entity'!$D:$D,$D115)</f>
        <v>0</v>
      </c>
      <c r="R115" s="288">
        <f>SUMIFS('C. Schedule 1A - Employed'!Q:Q,'C. Schedule 1A - Employed'!$D:$D,$D115)+SUMIFS('C. Schedule 1B -Contracted'!$P:$P,'C. Schedule 1B -Contracted'!$D:$D,$D115)+SUMIFS('C. Schedule 1C - Related Entity'!P:P,'C. Schedule 1C - Related Entity'!$D:$D,$D115)</f>
        <v>0</v>
      </c>
      <c r="S115" s="289">
        <f>SUMIFS('C. Schedule 1B -Contracted'!Q:Q,'C. Schedule 1B -Contracted'!$D:$D,$D115)+SUMIFS('C. Schedule 1C - Related Entity'!Q:Q,'C. Schedule 1C - Related Entity'!$D:$D,$D115)</f>
        <v>0</v>
      </c>
      <c r="T115" s="291">
        <f t="shared" si="1"/>
        <v>0</v>
      </c>
      <c r="U115" s="42"/>
      <c r="W115" s="38"/>
      <c r="X115" s="52"/>
      <c r="Y115" s="52"/>
      <c r="Z115" s="52"/>
      <c r="AA115" s="52"/>
      <c r="AB115" s="52"/>
      <c r="AC115" s="52"/>
      <c r="AD115" s="52"/>
      <c r="AE115" s="52"/>
      <c r="AF115" s="52"/>
      <c r="AG115" s="52"/>
      <c r="AH115" s="53"/>
      <c r="AI115" s="53"/>
      <c r="AJ115" s="53"/>
      <c r="AK115" s="53"/>
      <c r="AL115" s="53"/>
      <c r="AO115" s="52"/>
      <c r="AP115" s="52"/>
      <c r="AQ115" s="52"/>
      <c r="AR115" s="52"/>
      <c r="AS115" s="52"/>
      <c r="AT115" s="52"/>
      <c r="AU115" s="52"/>
      <c r="AV115" s="52"/>
      <c r="AW115" s="53"/>
      <c r="AX115" s="53"/>
      <c r="AY115" s="53"/>
      <c r="AZ115" s="53"/>
      <c r="BA115" s="53"/>
      <c r="BB115" s="53"/>
      <c r="BD115" s="52"/>
      <c r="BE115" s="52"/>
      <c r="BF115" s="52"/>
      <c r="BG115" s="52"/>
      <c r="BH115" s="52"/>
      <c r="BI115" s="52"/>
      <c r="BJ115" s="52"/>
      <c r="BK115" s="52"/>
      <c r="BL115" s="52"/>
      <c r="BM115" s="52"/>
      <c r="BN115" s="42"/>
      <c r="BO115" s="42"/>
      <c r="BP115" s="42"/>
    </row>
    <row r="116" spans="2:68">
      <c r="B116" s="18"/>
      <c r="C116" s="1"/>
      <c r="D116" s="167" t="s">
        <v>342</v>
      </c>
      <c r="E116" s="73"/>
      <c r="F116" s="73"/>
      <c r="G116" s="73"/>
      <c r="H116" s="73"/>
      <c r="I116" s="73"/>
      <c r="J116" s="73"/>
      <c r="K116" s="73"/>
      <c r="L116" s="73"/>
      <c r="M116" s="73"/>
      <c r="N116" s="73"/>
      <c r="O116" s="287"/>
      <c r="P116" s="288"/>
      <c r="Q116" s="288"/>
      <c r="R116" s="288"/>
      <c r="S116" s="289"/>
      <c r="T116" s="291"/>
      <c r="U116" s="42"/>
      <c r="W116" s="38"/>
      <c r="X116" s="52"/>
      <c r="Y116" s="52"/>
      <c r="Z116" s="52"/>
      <c r="AA116" s="52"/>
      <c r="AB116" s="52"/>
      <c r="AC116" s="52"/>
      <c r="AD116" s="52"/>
      <c r="AE116" s="52"/>
      <c r="AF116" s="52"/>
      <c r="AG116" s="52"/>
      <c r="AH116" s="53"/>
      <c r="AI116" s="53"/>
      <c r="AJ116" s="53"/>
      <c r="AK116" s="53"/>
      <c r="AL116" s="53"/>
      <c r="AO116" s="52"/>
      <c r="AP116" s="52"/>
      <c r="AQ116" s="52"/>
      <c r="AR116" s="52"/>
      <c r="AS116" s="52"/>
      <c r="AT116" s="52"/>
      <c r="AU116" s="52"/>
      <c r="AV116" s="52"/>
      <c r="AW116" s="53"/>
      <c r="AX116" s="53"/>
      <c r="AY116" s="53"/>
      <c r="AZ116" s="53"/>
      <c r="BA116" s="53"/>
      <c r="BB116" s="53"/>
      <c r="BD116" s="52"/>
      <c r="BE116" s="52"/>
      <c r="BF116" s="52"/>
      <c r="BG116" s="52"/>
      <c r="BH116" s="52"/>
      <c r="BI116" s="52"/>
      <c r="BJ116" s="52"/>
      <c r="BK116" s="52"/>
      <c r="BL116" s="52"/>
      <c r="BM116" s="52"/>
      <c r="BN116" s="42"/>
      <c r="BO116" s="42"/>
      <c r="BP116" s="42"/>
    </row>
    <row r="117" spans="2:68">
      <c r="B117" s="18"/>
      <c r="C117" s="15" t="str">
        <f>IF('C. Schedule 1A - Employed'!C117&gt;0,'C. Schedule 1A - Employed'!C117,"")</f>
        <v/>
      </c>
      <c r="D117" s="15" t="str">
        <f>IF('C. Schedule 1A - Employed'!D117&gt;0,'C. Schedule 1A - Employed'!D117,"")</f>
        <v/>
      </c>
      <c r="E117" s="73">
        <f>'C. Schedule 1A - Employed'!E117</f>
        <v>0</v>
      </c>
      <c r="F117" s="73">
        <f>'C. Schedule 1A - Employed'!F117</f>
        <v>0</v>
      </c>
      <c r="G117" s="73">
        <f>'C. Schedule 1A - Employed'!G117</f>
        <v>0</v>
      </c>
      <c r="H117" s="73">
        <f>'C. Schedule 1A - Employed'!H117</f>
        <v>0</v>
      </c>
      <c r="I117" s="73">
        <f>'C. Schedule 1A - Employed'!I117</f>
        <v>0</v>
      </c>
      <c r="J117" s="73">
        <f>'C. Schedule 1A - Employed'!J117</f>
        <v>0</v>
      </c>
      <c r="K117" s="73">
        <f>'C. Schedule 1A - Employed'!K117</f>
        <v>0</v>
      </c>
      <c r="L117" s="73">
        <f>'C. Schedule 1A - Employed'!L117</f>
        <v>0</v>
      </c>
      <c r="M117" s="73">
        <f>'C. Schedule 1A - Employed'!M117</f>
        <v>0</v>
      </c>
      <c r="N117" s="73">
        <f>'C. Schedule 1A - Employed'!N117</f>
        <v>0</v>
      </c>
      <c r="O117" s="287">
        <f>'C. Schedule 1A - Employed'!O117</f>
        <v>0</v>
      </c>
      <c r="P117" s="288">
        <f>SUMIFS('C. Schedule 1A - Employed'!P:P,'C. Schedule 1A - Employed'!$D:$D,$D117)</f>
        <v>0</v>
      </c>
      <c r="Q117" s="288"/>
      <c r="R117" s="288">
        <f>'C. Schedule 1A - Employed'!Q117</f>
        <v>0</v>
      </c>
      <c r="S117" s="289"/>
      <c r="T117" s="291">
        <f t="shared" ref="T72:T135" si="2">O117+P117+Q117-R117+S117</f>
        <v>0</v>
      </c>
      <c r="U117" s="42"/>
      <c r="W117" s="38"/>
      <c r="X117" s="52"/>
      <c r="Y117" s="52"/>
      <c r="Z117" s="52"/>
      <c r="AA117" s="52"/>
      <c r="AB117" s="52"/>
      <c r="AC117" s="52"/>
      <c r="AD117" s="52"/>
      <c r="AE117" s="52"/>
      <c r="AF117" s="52"/>
      <c r="AG117" s="52"/>
      <c r="AH117" s="53"/>
      <c r="AI117" s="53"/>
      <c r="AJ117" s="53"/>
      <c r="AK117" s="53"/>
      <c r="AL117" s="53"/>
      <c r="AO117" s="52"/>
      <c r="AP117" s="52"/>
      <c r="AQ117" s="52"/>
      <c r="AR117" s="52"/>
      <c r="AS117" s="52"/>
      <c r="AT117" s="52"/>
      <c r="AU117" s="52"/>
      <c r="AV117" s="52"/>
      <c r="AW117" s="53"/>
      <c r="AX117" s="53"/>
      <c r="AY117" s="53"/>
      <c r="AZ117" s="53"/>
      <c r="BA117" s="53"/>
      <c r="BB117" s="53"/>
      <c r="BD117" s="52"/>
      <c r="BE117" s="52"/>
      <c r="BF117" s="52"/>
      <c r="BG117" s="52"/>
      <c r="BH117" s="52"/>
      <c r="BI117" s="52"/>
      <c r="BJ117" s="52"/>
      <c r="BK117" s="52"/>
      <c r="BL117" s="52"/>
      <c r="BM117" s="52"/>
      <c r="BN117" s="42"/>
      <c r="BO117" s="42"/>
      <c r="BP117" s="42"/>
    </row>
    <row r="118" spans="2:68">
      <c r="B118" s="18"/>
      <c r="C118" s="15" t="str">
        <f>IF('C. Schedule 1A - Employed'!C118&gt;0,'C. Schedule 1A - Employed'!C118,"")</f>
        <v/>
      </c>
      <c r="D118" s="15" t="str">
        <f>IF('C. Schedule 1A - Employed'!D118&gt;0,'C. Schedule 1A - Employed'!D118,"")</f>
        <v/>
      </c>
      <c r="E118" s="73">
        <f>'C. Schedule 1A - Employed'!E118</f>
        <v>0</v>
      </c>
      <c r="F118" s="73">
        <f>'C. Schedule 1A - Employed'!F118</f>
        <v>0</v>
      </c>
      <c r="G118" s="73">
        <f>'C. Schedule 1A - Employed'!G118</f>
        <v>0</v>
      </c>
      <c r="H118" s="73">
        <f>'C. Schedule 1A - Employed'!H118</f>
        <v>0</v>
      </c>
      <c r="I118" s="73">
        <f>'C. Schedule 1A - Employed'!I118</f>
        <v>0</v>
      </c>
      <c r="J118" s="73">
        <f>'C. Schedule 1A - Employed'!J118</f>
        <v>0</v>
      </c>
      <c r="K118" s="73">
        <f>'C. Schedule 1A - Employed'!K118</f>
        <v>0</v>
      </c>
      <c r="L118" s="73">
        <f>'C. Schedule 1A - Employed'!L118</f>
        <v>0</v>
      </c>
      <c r="M118" s="73">
        <f>'C. Schedule 1A - Employed'!M118</f>
        <v>0</v>
      </c>
      <c r="N118" s="73">
        <f>'C. Schedule 1A - Employed'!N118</f>
        <v>0</v>
      </c>
      <c r="O118" s="287">
        <f>'C. Schedule 1A - Employed'!O118</f>
        <v>0</v>
      </c>
      <c r="P118" s="288">
        <f>SUMIFS('C. Schedule 1A - Employed'!P:P,'C. Schedule 1A - Employed'!$D:$D,$D118)</f>
        <v>0</v>
      </c>
      <c r="Q118" s="288"/>
      <c r="R118" s="288">
        <f>'C. Schedule 1A - Employed'!Q118</f>
        <v>0</v>
      </c>
      <c r="S118" s="289"/>
      <c r="T118" s="291">
        <f t="shared" si="2"/>
        <v>0</v>
      </c>
      <c r="U118" s="42"/>
      <c r="W118" s="38"/>
      <c r="X118" s="52"/>
      <c r="Y118" s="52"/>
      <c r="Z118" s="52"/>
      <c r="AA118" s="52"/>
      <c r="AB118" s="52"/>
      <c r="AC118" s="52"/>
      <c r="AD118" s="52"/>
      <c r="AE118" s="52"/>
      <c r="AF118" s="52"/>
      <c r="AG118" s="52"/>
      <c r="AH118" s="53"/>
      <c r="AI118" s="53"/>
      <c r="AJ118" s="53"/>
      <c r="AK118" s="53"/>
      <c r="AL118" s="53"/>
      <c r="AO118" s="52"/>
      <c r="AP118" s="52"/>
      <c r="AQ118" s="52"/>
      <c r="AR118" s="52"/>
      <c r="AS118" s="52"/>
      <c r="AT118" s="52"/>
      <c r="AU118" s="52"/>
      <c r="AV118" s="52"/>
      <c r="AW118" s="53"/>
      <c r="AX118" s="53"/>
      <c r="AY118" s="53"/>
      <c r="AZ118" s="53"/>
      <c r="BA118" s="53"/>
      <c r="BB118" s="53"/>
      <c r="BD118" s="52"/>
      <c r="BE118" s="52"/>
      <c r="BF118" s="52"/>
      <c r="BG118" s="52"/>
      <c r="BH118" s="52"/>
      <c r="BI118" s="52"/>
      <c r="BJ118" s="52"/>
      <c r="BK118" s="52"/>
      <c r="BL118" s="52"/>
      <c r="BM118" s="52"/>
      <c r="BN118" s="42"/>
      <c r="BO118" s="42"/>
      <c r="BP118" s="42"/>
    </row>
    <row r="119" spans="2:68">
      <c r="B119" s="18"/>
      <c r="C119" s="15" t="str">
        <f>IF('C. Schedule 1A - Employed'!C119&gt;0,'C. Schedule 1A - Employed'!C119,"")</f>
        <v/>
      </c>
      <c r="D119" s="15" t="str">
        <f>IF('C. Schedule 1A - Employed'!D119&gt;0,'C. Schedule 1A - Employed'!D119,"")</f>
        <v/>
      </c>
      <c r="E119" s="73">
        <f>'C. Schedule 1A - Employed'!E119</f>
        <v>0</v>
      </c>
      <c r="F119" s="73">
        <f>'C. Schedule 1A - Employed'!F119</f>
        <v>0</v>
      </c>
      <c r="G119" s="73">
        <f>'C. Schedule 1A - Employed'!G119</f>
        <v>0</v>
      </c>
      <c r="H119" s="73">
        <f>'C. Schedule 1A - Employed'!H119</f>
        <v>0</v>
      </c>
      <c r="I119" s="73">
        <f>'C. Schedule 1A - Employed'!I119</f>
        <v>0</v>
      </c>
      <c r="J119" s="73">
        <f>'C. Schedule 1A - Employed'!J119</f>
        <v>0</v>
      </c>
      <c r="K119" s="73">
        <f>'C. Schedule 1A - Employed'!K119</f>
        <v>0</v>
      </c>
      <c r="L119" s="73">
        <f>'C. Schedule 1A - Employed'!L119</f>
        <v>0</v>
      </c>
      <c r="M119" s="73">
        <f>'C. Schedule 1A - Employed'!M119</f>
        <v>0</v>
      </c>
      <c r="N119" s="73">
        <f>'C. Schedule 1A - Employed'!N119</f>
        <v>0</v>
      </c>
      <c r="O119" s="287">
        <f>'C. Schedule 1A - Employed'!O119</f>
        <v>0</v>
      </c>
      <c r="P119" s="288">
        <f>SUMIFS('C. Schedule 1A - Employed'!P:P,'C. Schedule 1A - Employed'!$D:$D,$D119)</f>
        <v>0</v>
      </c>
      <c r="Q119" s="288"/>
      <c r="R119" s="288">
        <f>'C. Schedule 1A - Employed'!Q119</f>
        <v>0</v>
      </c>
      <c r="S119" s="289"/>
      <c r="T119" s="291">
        <f t="shared" si="2"/>
        <v>0</v>
      </c>
      <c r="U119" s="42"/>
      <c r="W119" s="38"/>
      <c r="X119" s="52"/>
      <c r="Y119" s="52"/>
      <c r="Z119" s="52"/>
      <c r="AA119" s="52"/>
      <c r="AB119" s="52"/>
      <c r="AC119" s="52"/>
      <c r="AD119" s="52"/>
      <c r="AE119" s="52"/>
      <c r="AF119" s="52"/>
      <c r="AG119" s="52"/>
      <c r="AH119" s="53"/>
      <c r="AI119" s="53"/>
      <c r="AJ119" s="53"/>
      <c r="AK119" s="53"/>
      <c r="AL119" s="53"/>
      <c r="AO119" s="52"/>
      <c r="AP119" s="52"/>
      <c r="AQ119" s="52"/>
      <c r="AR119" s="52"/>
      <c r="AS119" s="52"/>
      <c r="AT119" s="52"/>
      <c r="AU119" s="52"/>
      <c r="AV119" s="52"/>
      <c r="AW119" s="53"/>
      <c r="AX119" s="53"/>
      <c r="AY119" s="53"/>
      <c r="AZ119" s="53"/>
      <c r="BA119" s="53"/>
      <c r="BB119" s="53"/>
      <c r="BD119" s="52"/>
      <c r="BE119" s="52"/>
      <c r="BF119" s="52"/>
      <c r="BG119" s="52"/>
      <c r="BH119" s="52"/>
      <c r="BI119" s="52"/>
      <c r="BJ119" s="52"/>
      <c r="BK119" s="52"/>
      <c r="BL119" s="52"/>
      <c r="BM119" s="52"/>
      <c r="BN119" s="42"/>
      <c r="BO119" s="42"/>
      <c r="BP119" s="42"/>
    </row>
    <row r="120" spans="2:68">
      <c r="B120" s="18"/>
      <c r="C120" s="15" t="str">
        <f>IF('C. Schedule 1A - Employed'!C120&gt;0,'C. Schedule 1A - Employed'!C120,"")</f>
        <v/>
      </c>
      <c r="D120" s="15" t="str">
        <f>IF('C. Schedule 1A - Employed'!D120&gt;0,'C. Schedule 1A - Employed'!D120,"")</f>
        <v/>
      </c>
      <c r="E120" s="73">
        <f>'C. Schedule 1A - Employed'!E120</f>
        <v>0</v>
      </c>
      <c r="F120" s="73">
        <f>'C. Schedule 1A - Employed'!F120</f>
        <v>0</v>
      </c>
      <c r="G120" s="73">
        <f>'C. Schedule 1A - Employed'!G120</f>
        <v>0</v>
      </c>
      <c r="H120" s="73">
        <f>'C. Schedule 1A - Employed'!H120</f>
        <v>0</v>
      </c>
      <c r="I120" s="73">
        <f>'C. Schedule 1A - Employed'!I120</f>
        <v>0</v>
      </c>
      <c r="J120" s="73">
        <f>'C. Schedule 1A - Employed'!J120</f>
        <v>0</v>
      </c>
      <c r="K120" s="73">
        <f>'C. Schedule 1A - Employed'!K120</f>
        <v>0</v>
      </c>
      <c r="L120" s="73">
        <f>'C. Schedule 1A - Employed'!L120</f>
        <v>0</v>
      </c>
      <c r="M120" s="73">
        <f>'C. Schedule 1A - Employed'!M120</f>
        <v>0</v>
      </c>
      <c r="N120" s="73">
        <f>'C. Schedule 1A - Employed'!N120</f>
        <v>0</v>
      </c>
      <c r="O120" s="287">
        <f>'C. Schedule 1A - Employed'!O120</f>
        <v>0</v>
      </c>
      <c r="P120" s="288">
        <f>SUMIFS('C. Schedule 1A - Employed'!P:P,'C. Schedule 1A - Employed'!$D:$D,$D120)</f>
        <v>0</v>
      </c>
      <c r="Q120" s="288"/>
      <c r="R120" s="288">
        <f>'C. Schedule 1A - Employed'!Q120</f>
        <v>0</v>
      </c>
      <c r="S120" s="289"/>
      <c r="T120" s="291">
        <f t="shared" si="2"/>
        <v>0</v>
      </c>
      <c r="U120" s="42"/>
      <c r="W120" s="38"/>
      <c r="X120" s="52"/>
      <c r="Y120" s="52"/>
      <c r="Z120" s="52"/>
      <c r="AA120" s="52"/>
      <c r="AB120" s="52"/>
      <c r="AC120" s="52"/>
      <c r="AD120" s="52"/>
      <c r="AE120" s="52"/>
      <c r="AF120" s="52"/>
      <c r="AG120" s="52"/>
      <c r="AH120" s="53"/>
      <c r="AI120" s="53"/>
      <c r="AJ120" s="53"/>
      <c r="AK120" s="53"/>
      <c r="AL120" s="53"/>
      <c r="AO120" s="52"/>
      <c r="AP120" s="52"/>
      <c r="AQ120" s="52"/>
      <c r="AR120" s="52"/>
      <c r="AS120" s="52"/>
      <c r="AT120" s="52"/>
      <c r="AU120" s="52"/>
      <c r="AV120" s="52"/>
      <c r="AW120" s="53"/>
      <c r="AX120" s="53"/>
      <c r="AY120" s="53"/>
      <c r="AZ120" s="53"/>
      <c r="BA120" s="53"/>
      <c r="BB120" s="53"/>
      <c r="BD120" s="52"/>
      <c r="BE120" s="52"/>
      <c r="BF120" s="52"/>
      <c r="BG120" s="52"/>
      <c r="BH120" s="52"/>
      <c r="BI120" s="52"/>
      <c r="BJ120" s="52"/>
      <c r="BK120" s="52"/>
      <c r="BL120" s="52"/>
      <c r="BM120" s="52"/>
      <c r="BN120" s="42"/>
      <c r="BO120" s="42"/>
      <c r="BP120" s="42"/>
    </row>
    <row r="121" spans="2:68">
      <c r="B121" s="18"/>
      <c r="C121" s="15" t="str">
        <f>IF('C. Schedule 1A - Employed'!C121&gt;0,'C. Schedule 1A - Employed'!C121,"")</f>
        <v/>
      </c>
      <c r="D121" s="15" t="str">
        <f>IF('C. Schedule 1A - Employed'!D121&gt;0,'C. Schedule 1A - Employed'!D121,"")</f>
        <v/>
      </c>
      <c r="E121" s="73">
        <f>'C. Schedule 1A - Employed'!E121</f>
        <v>0</v>
      </c>
      <c r="F121" s="73">
        <f>'C. Schedule 1A - Employed'!F121</f>
        <v>0</v>
      </c>
      <c r="G121" s="73">
        <f>'C. Schedule 1A - Employed'!G121</f>
        <v>0</v>
      </c>
      <c r="H121" s="73">
        <f>'C. Schedule 1A - Employed'!H121</f>
        <v>0</v>
      </c>
      <c r="I121" s="73">
        <f>'C. Schedule 1A - Employed'!I121</f>
        <v>0</v>
      </c>
      <c r="J121" s="73">
        <f>'C. Schedule 1A - Employed'!J121</f>
        <v>0</v>
      </c>
      <c r="K121" s="73">
        <f>'C. Schedule 1A - Employed'!K121</f>
        <v>0</v>
      </c>
      <c r="L121" s="73">
        <f>'C. Schedule 1A - Employed'!L121</f>
        <v>0</v>
      </c>
      <c r="M121" s="73">
        <f>'C. Schedule 1A - Employed'!M121</f>
        <v>0</v>
      </c>
      <c r="N121" s="73">
        <f>'C. Schedule 1A - Employed'!N121</f>
        <v>0</v>
      </c>
      <c r="O121" s="287">
        <f>'C. Schedule 1A - Employed'!O121</f>
        <v>0</v>
      </c>
      <c r="P121" s="288">
        <f>SUMIFS('C. Schedule 1A - Employed'!P:P,'C. Schedule 1A - Employed'!$D:$D,$D121)</f>
        <v>0</v>
      </c>
      <c r="Q121" s="288"/>
      <c r="R121" s="288">
        <f>'C. Schedule 1A - Employed'!Q121</f>
        <v>0</v>
      </c>
      <c r="S121" s="289"/>
      <c r="T121" s="291">
        <f t="shared" si="2"/>
        <v>0</v>
      </c>
      <c r="U121" s="42"/>
      <c r="W121" s="38"/>
      <c r="X121" s="52"/>
      <c r="Y121" s="52"/>
      <c r="Z121" s="52"/>
      <c r="AA121" s="52"/>
      <c r="AB121" s="52"/>
      <c r="AC121" s="52"/>
      <c r="AD121" s="52"/>
      <c r="AE121" s="52"/>
      <c r="AF121" s="52"/>
      <c r="AG121" s="52"/>
      <c r="AH121" s="53"/>
      <c r="AI121" s="53"/>
      <c r="AJ121" s="53"/>
      <c r="AK121" s="53"/>
      <c r="AL121" s="53"/>
      <c r="AO121" s="52"/>
      <c r="AP121" s="52"/>
      <c r="AQ121" s="52"/>
      <c r="AR121" s="52"/>
      <c r="AS121" s="52"/>
      <c r="AT121" s="52"/>
      <c r="AU121" s="52"/>
      <c r="AV121" s="52"/>
      <c r="AW121" s="53"/>
      <c r="AX121" s="53"/>
      <c r="AY121" s="53"/>
      <c r="AZ121" s="53"/>
      <c r="BA121" s="53"/>
      <c r="BB121" s="53"/>
      <c r="BD121" s="52"/>
      <c r="BE121" s="52"/>
      <c r="BF121" s="52"/>
      <c r="BG121" s="52"/>
      <c r="BH121" s="52"/>
      <c r="BI121" s="52"/>
      <c r="BJ121" s="52"/>
      <c r="BK121" s="52"/>
      <c r="BL121" s="52"/>
      <c r="BM121" s="52"/>
      <c r="BN121" s="42"/>
      <c r="BO121" s="42"/>
      <c r="BP121" s="42"/>
    </row>
    <row r="122" spans="2:68">
      <c r="B122" s="18"/>
      <c r="C122" s="15" t="str">
        <f>IF('C. Schedule 1A - Employed'!C122&gt;0,'C. Schedule 1A - Employed'!C122,"")</f>
        <v/>
      </c>
      <c r="D122" s="15" t="str">
        <f>IF('C. Schedule 1A - Employed'!D122&gt;0,'C. Schedule 1A - Employed'!D122,"")</f>
        <v/>
      </c>
      <c r="E122" s="73">
        <f>'C. Schedule 1A - Employed'!E122</f>
        <v>0</v>
      </c>
      <c r="F122" s="73">
        <f>'C. Schedule 1A - Employed'!F122</f>
        <v>0</v>
      </c>
      <c r="G122" s="73">
        <f>'C. Schedule 1A - Employed'!G122</f>
        <v>0</v>
      </c>
      <c r="H122" s="73">
        <f>'C. Schedule 1A - Employed'!H122</f>
        <v>0</v>
      </c>
      <c r="I122" s="73">
        <f>'C. Schedule 1A - Employed'!I122</f>
        <v>0</v>
      </c>
      <c r="J122" s="73">
        <f>'C. Schedule 1A - Employed'!J122</f>
        <v>0</v>
      </c>
      <c r="K122" s="73">
        <f>'C. Schedule 1A - Employed'!K122</f>
        <v>0</v>
      </c>
      <c r="L122" s="73">
        <f>'C. Schedule 1A - Employed'!L122</f>
        <v>0</v>
      </c>
      <c r="M122" s="73">
        <f>'C. Schedule 1A - Employed'!M122</f>
        <v>0</v>
      </c>
      <c r="N122" s="73">
        <f>'C. Schedule 1A - Employed'!N122</f>
        <v>0</v>
      </c>
      <c r="O122" s="287">
        <f>'C. Schedule 1A - Employed'!O122</f>
        <v>0</v>
      </c>
      <c r="P122" s="288">
        <f>SUMIFS('C. Schedule 1A - Employed'!P:P,'C. Schedule 1A - Employed'!$D:$D,$D122)</f>
        <v>0</v>
      </c>
      <c r="Q122" s="288"/>
      <c r="R122" s="288">
        <f>'C. Schedule 1A - Employed'!Q122</f>
        <v>0</v>
      </c>
      <c r="S122" s="289"/>
      <c r="T122" s="291">
        <f t="shared" si="2"/>
        <v>0</v>
      </c>
      <c r="U122" s="42"/>
      <c r="W122" s="38"/>
      <c r="X122" s="52"/>
      <c r="Y122" s="52"/>
      <c r="Z122" s="52"/>
      <c r="AA122" s="52"/>
      <c r="AB122" s="52"/>
      <c r="AC122" s="52"/>
      <c r="AD122" s="52"/>
      <c r="AE122" s="52"/>
      <c r="AF122" s="52"/>
      <c r="AG122" s="52"/>
      <c r="AH122" s="53"/>
      <c r="AI122" s="53"/>
      <c r="AJ122" s="53"/>
      <c r="AK122" s="53"/>
      <c r="AL122" s="53"/>
      <c r="AO122" s="52"/>
      <c r="AP122" s="52"/>
      <c r="AQ122" s="52"/>
      <c r="AR122" s="52"/>
      <c r="AS122" s="52"/>
      <c r="AT122" s="52"/>
      <c r="AU122" s="52"/>
      <c r="AV122" s="52"/>
      <c r="AW122" s="53"/>
      <c r="AX122" s="53"/>
      <c r="AY122" s="53"/>
      <c r="AZ122" s="53"/>
      <c r="BA122" s="53"/>
      <c r="BB122" s="53"/>
      <c r="BD122" s="52"/>
      <c r="BE122" s="52"/>
      <c r="BF122" s="52"/>
      <c r="BG122" s="52"/>
      <c r="BH122" s="52"/>
      <c r="BI122" s="52"/>
      <c r="BJ122" s="52"/>
      <c r="BK122" s="52"/>
      <c r="BL122" s="52"/>
      <c r="BM122" s="52"/>
      <c r="BN122" s="42"/>
      <c r="BO122" s="42"/>
      <c r="BP122" s="42"/>
    </row>
    <row r="123" spans="2:68">
      <c r="B123" s="18"/>
      <c r="C123" s="1"/>
      <c r="D123" s="16" t="s">
        <v>341</v>
      </c>
      <c r="E123" s="73"/>
      <c r="F123" s="73"/>
      <c r="G123" s="73"/>
      <c r="H123" s="73"/>
      <c r="I123" s="73"/>
      <c r="J123" s="73"/>
      <c r="K123" s="73"/>
      <c r="L123" s="73"/>
      <c r="M123" s="73"/>
      <c r="N123" s="73"/>
      <c r="O123" s="287"/>
      <c r="P123" s="288"/>
      <c r="Q123" s="288"/>
      <c r="R123" s="288"/>
      <c r="S123" s="289"/>
      <c r="T123" s="291"/>
      <c r="U123" s="42"/>
      <c r="W123" s="38"/>
      <c r="X123" s="52"/>
      <c r="Y123" s="52"/>
      <c r="Z123" s="52"/>
      <c r="AA123" s="52"/>
      <c r="AB123" s="52"/>
      <c r="AC123" s="52"/>
      <c r="AD123" s="52"/>
      <c r="AE123" s="52"/>
      <c r="AF123" s="52"/>
      <c r="AG123" s="52"/>
      <c r="AH123" s="53"/>
      <c r="AI123" s="53"/>
      <c r="AJ123" s="53"/>
      <c r="AK123" s="53"/>
      <c r="AL123" s="53"/>
      <c r="AO123" s="52"/>
      <c r="AP123" s="52"/>
      <c r="AQ123" s="52"/>
      <c r="AR123" s="52"/>
      <c r="AS123" s="52"/>
      <c r="AT123" s="52"/>
      <c r="AU123" s="52"/>
      <c r="AV123" s="52"/>
      <c r="AW123" s="53"/>
      <c r="AX123" s="53"/>
      <c r="AY123" s="53"/>
      <c r="AZ123" s="53"/>
      <c r="BA123" s="53"/>
      <c r="BB123" s="53"/>
      <c r="BD123" s="52"/>
      <c r="BE123" s="52"/>
      <c r="BF123" s="52"/>
      <c r="BG123" s="52"/>
      <c r="BH123" s="52"/>
      <c r="BI123" s="52"/>
      <c r="BJ123" s="52"/>
      <c r="BK123" s="52"/>
      <c r="BL123" s="52"/>
      <c r="BM123" s="52"/>
      <c r="BN123" s="42"/>
      <c r="BO123" s="42"/>
      <c r="BP123" s="42"/>
    </row>
    <row r="124" spans="2:68">
      <c r="B124" s="18"/>
      <c r="C124" s="15" t="str">
        <f>IF('C. Schedule 1B -Contracted'!C117&gt;0,'C. Schedule 1B -Contracted'!C117,"")</f>
        <v/>
      </c>
      <c r="D124" s="15" t="str">
        <f>IF('C. Schedule 1B -Contracted'!D117&gt;0,'C. Schedule 1B -Contracted'!D117,"")</f>
        <v/>
      </c>
      <c r="E124" s="73">
        <f>'C. Schedule 1B -Contracted'!E117</f>
        <v>0</v>
      </c>
      <c r="F124" s="73">
        <f>'C. Schedule 1B -Contracted'!F117</f>
        <v>0</v>
      </c>
      <c r="G124" s="73">
        <f>'C. Schedule 1B -Contracted'!G117</f>
        <v>0</v>
      </c>
      <c r="H124" s="73">
        <f>'C. Schedule 1B -Contracted'!H117</f>
        <v>0</v>
      </c>
      <c r="I124" s="73">
        <f>'C. Schedule 1B -Contracted'!I117</f>
        <v>0</v>
      </c>
      <c r="J124" s="73">
        <f>'C. Schedule 1B -Contracted'!J117</f>
        <v>0</v>
      </c>
      <c r="K124" s="73">
        <f>'C. Schedule 1B -Contracted'!K117</f>
        <v>0</v>
      </c>
      <c r="L124" s="73">
        <f>'C. Schedule 1B -Contracted'!L117</f>
        <v>0</v>
      </c>
      <c r="M124" s="73">
        <f>'C. Schedule 1B -Contracted'!M117</f>
        <v>0</v>
      </c>
      <c r="N124" s="73">
        <f>'C. Schedule 1B -Contracted'!N117</f>
        <v>0</v>
      </c>
      <c r="O124" s="287"/>
      <c r="P124" s="288"/>
      <c r="Q124" s="288">
        <f>'C. Schedule 1B -Contracted'!O117</f>
        <v>0</v>
      </c>
      <c r="R124" s="288">
        <f>'C. Schedule 1B -Contracted'!P117</f>
        <v>0</v>
      </c>
      <c r="S124" s="288">
        <f>'C. Schedule 1B -Contracted'!Q117</f>
        <v>0</v>
      </c>
      <c r="T124" s="291">
        <f t="shared" si="2"/>
        <v>0</v>
      </c>
      <c r="U124" s="42"/>
      <c r="W124" s="38"/>
      <c r="X124" s="52"/>
      <c r="Y124" s="52"/>
      <c r="Z124" s="52"/>
      <c r="AA124" s="52"/>
      <c r="AB124" s="52"/>
      <c r="AC124" s="52"/>
      <c r="AD124" s="52"/>
      <c r="AE124" s="52"/>
      <c r="AF124" s="52"/>
      <c r="AG124" s="52"/>
      <c r="AH124" s="53"/>
      <c r="AI124" s="53"/>
      <c r="AJ124" s="53"/>
      <c r="AK124" s="53"/>
      <c r="AL124" s="53"/>
      <c r="AO124" s="52"/>
      <c r="AP124" s="52"/>
      <c r="AQ124" s="52"/>
      <c r="AR124" s="52"/>
      <c r="AS124" s="52"/>
      <c r="AT124" s="52"/>
      <c r="AU124" s="52"/>
      <c r="AV124" s="52"/>
      <c r="AW124" s="53"/>
      <c r="AX124" s="53"/>
      <c r="AY124" s="53"/>
      <c r="AZ124" s="53"/>
      <c r="BA124" s="53"/>
      <c r="BB124" s="53"/>
      <c r="BD124" s="52"/>
      <c r="BE124" s="52"/>
      <c r="BF124" s="52"/>
      <c r="BG124" s="52"/>
      <c r="BH124" s="52"/>
      <c r="BI124" s="52"/>
      <c r="BJ124" s="52"/>
      <c r="BK124" s="52"/>
      <c r="BL124" s="52"/>
      <c r="BM124" s="52"/>
      <c r="BN124" s="42"/>
      <c r="BO124" s="42"/>
      <c r="BP124" s="42"/>
    </row>
    <row r="125" spans="2:68">
      <c r="B125" s="18"/>
      <c r="C125" s="15" t="str">
        <f>IF('C. Schedule 1B -Contracted'!C118&gt;0,'C. Schedule 1B -Contracted'!C118,"")</f>
        <v/>
      </c>
      <c r="D125" s="15" t="str">
        <f>IF('C. Schedule 1B -Contracted'!D118&gt;0,'C. Schedule 1B -Contracted'!D118,"")</f>
        <v/>
      </c>
      <c r="E125" s="73">
        <f>'C. Schedule 1B -Contracted'!E118</f>
        <v>0</v>
      </c>
      <c r="F125" s="73">
        <f>'C. Schedule 1B -Contracted'!F118</f>
        <v>0</v>
      </c>
      <c r="G125" s="73">
        <f>'C. Schedule 1B -Contracted'!G118</f>
        <v>0</v>
      </c>
      <c r="H125" s="73">
        <f>'C. Schedule 1B -Contracted'!H118</f>
        <v>0</v>
      </c>
      <c r="I125" s="73">
        <f>'C. Schedule 1B -Contracted'!I118</f>
        <v>0</v>
      </c>
      <c r="J125" s="73">
        <f>'C. Schedule 1B -Contracted'!J118</f>
        <v>0</v>
      </c>
      <c r="K125" s="73">
        <f>'C. Schedule 1B -Contracted'!K118</f>
        <v>0</v>
      </c>
      <c r="L125" s="73">
        <f>'C. Schedule 1B -Contracted'!L118</f>
        <v>0</v>
      </c>
      <c r="M125" s="73">
        <f>'C. Schedule 1B -Contracted'!M118</f>
        <v>0</v>
      </c>
      <c r="N125" s="73">
        <f>'C. Schedule 1B -Contracted'!N118</f>
        <v>0</v>
      </c>
      <c r="O125" s="287"/>
      <c r="P125" s="288"/>
      <c r="Q125" s="288">
        <f>'C. Schedule 1B -Contracted'!O118</f>
        <v>0</v>
      </c>
      <c r="R125" s="288">
        <f>'C. Schedule 1B -Contracted'!P118</f>
        <v>0</v>
      </c>
      <c r="S125" s="288">
        <f>'C. Schedule 1B -Contracted'!Q118</f>
        <v>0</v>
      </c>
      <c r="T125" s="291">
        <f t="shared" si="2"/>
        <v>0</v>
      </c>
      <c r="U125" s="42"/>
      <c r="W125" s="38"/>
      <c r="X125" s="52"/>
      <c r="Y125" s="52"/>
      <c r="Z125" s="52"/>
      <c r="AA125" s="52"/>
      <c r="AB125" s="52"/>
      <c r="AC125" s="52"/>
      <c r="AD125" s="52"/>
      <c r="AE125" s="52"/>
      <c r="AF125" s="52"/>
      <c r="AG125" s="52"/>
      <c r="AH125" s="53"/>
      <c r="AI125" s="53"/>
      <c r="AJ125" s="53"/>
      <c r="AK125" s="53"/>
      <c r="AL125" s="53"/>
      <c r="AO125" s="52"/>
      <c r="AP125" s="52"/>
      <c r="AQ125" s="52"/>
      <c r="AR125" s="52"/>
      <c r="AS125" s="52"/>
      <c r="AT125" s="52"/>
      <c r="AU125" s="52"/>
      <c r="AV125" s="52"/>
      <c r="AW125" s="53"/>
      <c r="AX125" s="53"/>
      <c r="AY125" s="53"/>
      <c r="AZ125" s="53"/>
      <c r="BA125" s="53"/>
      <c r="BB125" s="53"/>
      <c r="BD125" s="52"/>
      <c r="BE125" s="52"/>
      <c r="BF125" s="52"/>
      <c r="BG125" s="52"/>
      <c r="BH125" s="52"/>
      <c r="BI125" s="52"/>
      <c r="BJ125" s="52"/>
      <c r="BK125" s="52"/>
      <c r="BL125" s="52"/>
      <c r="BM125" s="52"/>
      <c r="BN125" s="42"/>
      <c r="BO125" s="42"/>
      <c r="BP125" s="42"/>
    </row>
    <row r="126" spans="2:68">
      <c r="B126" s="18"/>
      <c r="C126" s="15" t="str">
        <f>IF('C. Schedule 1B -Contracted'!C119&gt;0,'C. Schedule 1B -Contracted'!C119,"")</f>
        <v/>
      </c>
      <c r="D126" s="15" t="str">
        <f>IF('C. Schedule 1B -Contracted'!D119&gt;0,'C. Schedule 1B -Contracted'!D119,"")</f>
        <v/>
      </c>
      <c r="E126" s="73">
        <f>'C. Schedule 1B -Contracted'!E119</f>
        <v>0</v>
      </c>
      <c r="F126" s="73">
        <f>'C. Schedule 1B -Contracted'!F119</f>
        <v>0</v>
      </c>
      <c r="G126" s="73">
        <f>'C. Schedule 1B -Contracted'!G119</f>
        <v>0</v>
      </c>
      <c r="H126" s="73">
        <f>'C. Schedule 1B -Contracted'!H119</f>
        <v>0</v>
      </c>
      <c r="I126" s="73">
        <f>'C. Schedule 1B -Contracted'!I119</f>
        <v>0</v>
      </c>
      <c r="J126" s="73">
        <f>'C. Schedule 1B -Contracted'!J119</f>
        <v>0</v>
      </c>
      <c r="K126" s="73">
        <f>'C. Schedule 1B -Contracted'!K119</f>
        <v>0</v>
      </c>
      <c r="L126" s="73">
        <f>'C. Schedule 1B -Contracted'!L119</f>
        <v>0</v>
      </c>
      <c r="M126" s="73">
        <f>'C. Schedule 1B -Contracted'!M119</f>
        <v>0</v>
      </c>
      <c r="N126" s="73">
        <f>'C. Schedule 1B -Contracted'!N119</f>
        <v>0</v>
      </c>
      <c r="O126" s="287"/>
      <c r="P126" s="288"/>
      <c r="Q126" s="288">
        <f>'C. Schedule 1B -Contracted'!O119</f>
        <v>0</v>
      </c>
      <c r="R126" s="288">
        <f>'C. Schedule 1B -Contracted'!P119</f>
        <v>0</v>
      </c>
      <c r="S126" s="288">
        <f>'C. Schedule 1B -Contracted'!Q119</f>
        <v>0</v>
      </c>
      <c r="T126" s="291">
        <f t="shared" si="2"/>
        <v>0</v>
      </c>
      <c r="U126" s="42"/>
      <c r="W126" s="38"/>
      <c r="X126" s="52"/>
      <c r="Y126" s="52"/>
      <c r="Z126" s="52"/>
      <c r="AA126" s="52"/>
      <c r="AB126" s="52"/>
      <c r="AC126" s="52"/>
      <c r="AD126" s="52"/>
      <c r="AE126" s="52"/>
      <c r="AF126" s="52"/>
      <c r="AG126" s="52"/>
      <c r="AH126" s="53"/>
      <c r="AI126" s="53"/>
      <c r="AJ126" s="53"/>
      <c r="AK126" s="53"/>
      <c r="AL126" s="53"/>
      <c r="AO126" s="52"/>
      <c r="AP126" s="52"/>
      <c r="AQ126" s="52"/>
      <c r="AR126" s="52"/>
      <c r="AS126" s="52"/>
      <c r="AT126" s="52"/>
      <c r="AU126" s="52"/>
      <c r="AV126" s="52"/>
      <c r="AW126" s="53"/>
      <c r="AX126" s="53"/>
      <c r="AY126" s="53"/>
      <c r="AZ126" s="53"/>
      <c r="BA126" s="53"/>
      <c r="BB126" s="53"/>
      <c r="BD126" s="52"/>
      <c r="BE126" s="52"/>
      <c r="BF126" s="52"/>
      <c r="BG126" s="52"/>
      <c r="BH126" s="52"/>
      <c r="BI126" s="52"/>
      <c r="BJ126" s="52"/>
      <c r="BK126" s="52"/>
      <c r="BL126" s="52"/>
      <c r="BM126" s="52"/>
      <c r="BN126" s="42"/>
      <c r="BO126" s="42"/>
      <c r="BP126" s="42"/>
    </row>
    <row r="127" spans="2:68">
      <c r="B127" s="18"/>
      <c r="C127" s="15" t="str">
        <f>IF('C. Schedule 1B -Contracted'!C120&gt;0,'C. Schedule 1B -Contracted'!C120,"")</f>
        <v/>
      </c>
      <c r="D127" s="15" t="str">
        <f>IF('C. Schedule 1B -Contracted'!D120&gt;0,'C. Schedule 1B -Contracted'!D120,"")</f>
        <v/>
      </c>
      <c r="E127" s="73">
        <f>'C. Schedule 1B -Contracted'!E120</f>
        <v>0</v>
      </c>
      <c r="F127" s="73">
        <f>'C. Schedule 1B -Contracted'!F120</f>
        <v>0</v>
      </c>
      <c r="G127" s="73">
        <f>'C. Schedule 1B -Contracted'!G120</f>
        <v>0</v>
      </c>
      <c r="H127" s="73">
        <f>'C. Schedule 1B -Contracted'!H120</f>
        <v>0</v>
      </c>
      <c r="I127" s="73">
        <f>'C. Schedule 1B -Contracted'!I120</f>
        <v>0</v>
      </c>
      <c r="J127" s="73">
        <f>'C. Schedule 1B -Contracted'!J120</f>
        <v>0</v>
      </c>
      <c r="K127" s="73">
        <f>'C. Schedule 1B -Contracted'!K120</f>
        <v>0</v>
      </c>
      <c r="L127" s="73">
        <f>'C. Schedule 1B -Contracted'!L120</f>
        <v>0</v>
      </c>
      <c r="M127" s="73">
        <f>'C. Schedule 1B -Contracted'!M120</f>
        <v>0</v>
      </c>
      <c r="N127" s="73">
        <f>'C. Schedule 1B -Contracted'!N120</f>
        <v>0</v>
      </c>
      <c r="O127" s="287"/>
      <c r="P127" s="288"/>
      <c r="Q127" s="288">
        <f>'C. Schedule 1B -Contracted'!O120</f>
        <v>0</v>
      </c>
      <c r="R127" s="288">
        <f>'C. Schedule 1B -Contracted'!P120</f>
        <v>0</v>
      </c>
      <c r="S127" s="288">
        <f>'C. Schedule 1B -Contracted'!Q120</f>
        <v>0</v>
      </c>
      <c r="T127" s="291">
        <f t="shared" si="2"/>
        <v>0</v>
      </c>
      <c r="U127" s="42"/>
      <c r="W127" s="38"/>
      <c r="X127" s="52"/>
      <c r="Y127" s="52"/>
      <c r="Z127" s="52"/>
      <c r="AA127" s="52"/>
      <c r="AB127" s="52"/>
      <c r="AC127" s="52"/>
      <c r="AD127" s="52"/>
      <c r="AE127" s="52"/>
      <c r="AF127" s="52"/>
      <c r="AG127" s="52"/>
      <c r="AH127" s="53"/>
      <c r="AI127" s="53"/>
      <c r="AJ127" s="53"/>
      <c r="AK127" s="53"/>
      <c r="AL127" s="53"/>
      <c r="AO127" s="52"/>
      <c r="AP127" s="52"/>
      <c r="AQ127" s="52"/>
      <c r="AR127" s="52"/>
      <c r="AS127" s="52"/>
      <c r="AT127" s="52"/>
      <c r="AU127" s="52"/>
      <c r="AV127" s="52"/>
      <c r="AW127" s="53"/>
      <c r="AX127" s="53"/>
      <c r="AY127" s="53"/>
      <c r="AZ127" s="53"/>
      <c r="BA127" s="53"/>
      <c r="BB127" s="53"/>
      <c r="BD127" s="52"/>
      <c r="BE127" s="52"/>
      <c r="BF127" s="52"/>
      <c r="BG127" s="52"/>
      <c r="BH127" s="52"/>
      <c r="BI127" s="52"/>
      <c r="BJ127" s="52"/>
      <c r="BK127" s="52"/>
      <c r="BL127" s="52"/>
      <c r="BM127" s="52"/>
      <c r="BN127" s="42"/>
      <c r="BO127" s="42"/>
      <c r="BP127" s="42"/>
    </row>
    <row r="128" spans="2:68">
      <c r="B128" s="18"/>
      <c r="C128" s="15" t="str">
        <f>IF('C. Schedule 1B -Contracted'!C121&gt;0,'C. Schedule 1B -Contracted'!C121,"")</f>
        <v/>
      </c>
      <c r="D128" s="15" t="str">
        <f>IF('C. Schedule 1B -Contracted'!D121&gt;0,'C. Schedule 1B -Contracted'!D121,"")</f>
        <v/>
      </c>
      <c r="E128" s="73">
        <f>'C. Schedule 1B -Contracted'!E121</f>
        <v>0</v>
      </c>
      <c r="F128" s="73">
        <f>'C. Schedule 1B -Contracted'!F121</f>
        <v>0</v>
      </c>
      <c r="G128" s="73">
        <f>'C. Schedule 1B -Contracted'!G121</f>
        <v>0</v>
      </c>
      <c r="H128" s="73">
        <f>'C. Schedule 1B -Contracted'!H121</f>
        <v>0</v>
      </c>
      <c r="I128" s="73">
        <f>'C. Schedule 1B -Contracted'!I121</f>
        <v>0</v>
      </c>
      <c r="J128" s="73">
        <f>'C. Schedule 1B -Contracted'!J121</f>
        <v>0</v>
      </c>
      <c r="K128" s="73">
        <f>'C. Schedule 1B -Contracted'!K121</f>
        <v>0</v>
      </c>
      <c r="L128" s="73">
        <f>'C. Schedule 1B -Contracted'!L121</f>
        <v>0</v>
      </c>
      <c r="M128" s="73">
        <f>'C. Schedule 1B -Contracted'!M121</f>
        <v>0</v>
      </c>
      <c r="N128" s="73">
        <f>'C. Schedule 1B -Contracted'!N121</f>
        <v>0</v>
      </c>
      <c r="O128" s="287"/>
      <c r="P128" s="288"/>
      <c r="Q128" s="288">
        <f>'C. Schedule 1B -Contracted'!O121</f>
        <v>0</v>
      </c>
      <c r="R128" s="288">
        <f>'C. Schedule 1B -Contracted'!P121</f>
        <v>0</v>
      </c>
      <c r="S128" s="288">
        <f>'C. Schedule 1B -Contracted'!Q121</f>
        <v>0</v>
      </c>
      <c r="T128" s="291">
        <f t="shared" si="2"/>
        <v>0</v>
      </c>
      <c r="U128" s="42"/>
      <c r="W128" s="38"/>
      <c r="X128" s="52"/>
      <c r="Y128" s="52"/>
      <c r="Z128" s="52"/>
      <c r="AA128" s="52"/>
      <c r="AB128" s="52"/>
      <c r="AC128" s="52"/>
      <c r="AD128" s="52"/>
      <c r="AE128" s="52"/>
      <c r="AF128" s="52"/>
      <c r="AG128" s="52"/>
      <c r="AH128" s="53"/>
      <c r="AI128" s="53"/>
      <c r="AJ128" s="53"/>
      <c r="AK128" s="53"/>
      <c r="AL128" s="53"/>
      <c r="AO128" s="52"/>
      <c r="AP128" s="52"/>
      <c r="AQ128" s="52"/>
      <c r="AR128" s="52"/>
      <c r="AS128" s="52"/>
      <c r="AT128" s="52"/>
      <c r="AU128" s="52"/>
      <c r="AV128" s="52"/>
      <c r="AW128" s="53"/>
      <c r="AX128" s="53"/>
      <c r="AY128" s="53"/>
      <c r="AZ128" s="53"/>
      <c r="BA128" s="53"/>
      <c r="BB128" s="53"/>
      <c r="BD128" s="52"/>
      <c r="BE128" s="52"/>
      <c r="BF128" s="52"/>
      <c r="BG128" s="52"/>
      <c r="BH128" s="52"/>
      <c r="BI128" s="52"/>
      <c r="BJ128" s="52"/>
      <c r="BK128" s="52"/>
      <c r="BL128" s="52"/>
      <c r="BM128" s="52"/>
      <c r="BN128" s="42"/>
      <c r="BO128" s="42"/>
      <c r="BP128" s="42"/>
    </row>
    <row r="129" spans="2:68">
      <c r="B129" s="18"/>
      <c r="C129" s="15" t="str">
        <f>IF('C. Schedule 1B -Contracted'!C122&gt;0,'C. Schedule 1B -Contracted'!C122,"")</f>
        <v/>
      </c>
      <c r="D129" s="15" t="str">
        <f>IF('C. Schedule 1B -Contracted'!D122&gt;0,'C. Schedule 1B -Contracted'!D122,"")</f>
        <v/>
      </c>
      <c r="E129" s="73">
        <f>'C. Schedule 1B -Contracted'!E122</f>
        <v>0</v>
      </c>
      <c r="F129" s="73">
        <f>'C. Schedule 1B -Contracted'!F122</f>
        <v>0</v>
      </c>
      <c r="G129" s="73">
        <f>'C. Schedule 1B -Contracted'!G122</f>
        <v>0</v>
      </c>
      <c r="H129" s="73">
        <f>'C. Schedule 1B -Contracted'!H122</f>
        <v>0</v>
      </c>
      <c r="I129" s="73">
        <f>'C. Schedule 1B -Contracted'!I122</f>
        <v>0</v>
      </c>
      <c r="J129" s="73">
        <f>'C. Schedule 1B -Contracted'!J122</f>
        <v>0</v>
      </c>
      <c r="K129" s="73">
        <f>'C. Schedule 1B -Contracted'!K122</f>
        <v>0</v>
      </c>
      <c r="L129" s="73">
        <f>'C. Schedule 1B -Contracted'!L122</f>
        <v>0</v>
      </c>
      <c r="M129" s="73">
        <f>'C. Schedule 1B -Contracted'!M122</f>
        <v>0</v>
      </c>
      <c r="N129" s="73">
        <f>'C. Schedule 1B -Contracted'!N122</f>
        <v>0</v>
      </c>
      <c r="O129" s="287"/>
      <c r="P129" s="288"/>
      <c r="Q129" s="288">
        <f>'C. Schedule 1B -Contracted'!O122</f>
        <v>0</v>
      </c>
      <c r="R129" s="288">
        <f>'C. Schedule 1B -Contracted'!P122</f>
        <v>0</v>
      </c>
      <c r="S129" s="288">
        <f>'C. Schedule 1B -Contracted'!Q122</f>
        <v>0</v>
      </c>
      <c r="T129" s="291">
        <f t="shared" si="2"/>
        <v>0</v>
      </c>
      <c r="U129" s="42"/>
      <c r="W129" s="38"/>
      <c r="X129" s="52"/>
      <c r="Y129" s="52"/>
      <c r="Z129" s="52"/>
      <c r="AA129" s="52"/>
      <c r="AB129" s="52"/>
      <c r="AC129" s="52"/>
      <c r="AD129" s="52"/>
      <c r="AE129" s="52"/>
      <c r="AF129" s="52"/>
      <c r="AG129" s="52"/>
      <c r="AH129" s="53"/>
      <c r="AI129" s="53"/>
      <c r="AJ129" s="53"/>
      <c r="AK129" s="53"/>
      <c r="AL129" s="53"/>
      <c r="AO129" s="52"/>
      <c r="AP129" s="52"/>
      <c r="AQ129" s="52"/>
      <c r="AR129" s="52"/>
      <c r="AS129" s="52"/>
      <c r="AT129" s="52"/>
      <c r="AU129" s="52"/>
      <c r="AV129" s="52"/>
      <c r="AW129" s="53"/>
      <c r="AX129" s="53"/>
      <c r="AY129" s="53"/>
      <c r="AZ129" s="53"/>
      <c r="BA129" s="53"/>
      <c r="BB129" s="53"/>
      <c r="BD129" s="52"/>
      <c r="BE129" s="52"/>
      <c r="BF129" s="52"/>
      <c r="BG129" s="52"/>
      <c r="BH129" s="52"/>
      <c r="BI129" s="52"/>
      <c r="BJ129" s="52"/>
      <c r="BK129" s="52"/>
      <c r="BL129" s="52"/>
      <c r="BM129" s="52"/>
      <c r="BN129" s="42"/>
      <c r="BO129" s="42"/>
      <c r="BP129" s="42"/>
    </row>
    <row r="130" spans="2:68">
      <c r="B130" s="18"/>
      <c r="C130" s="1"/>
      <c r="D130" s="16" t="s">
        <v>343</v>
      </c>
      <c r="E130" s="73"/>
      <c r="F130" s="73"/>
      <c r="G130" s="73"/>
      <c r="H130" s="73"/>
      <c r="I130" s="73"/>
      <c r="J130" s="73"/>
      <c r="K130" s="73"/>
      <c r="L130" s="73"/>
      <c r="M130" s="73"/>
      <c r="N130" s="73"/>
      <c r="O130" s="287"/>
      <c r="P130" s="288"/>
      <c r="Q130" s="288"/>
      <c r="R130" s="288"/>
      <c r="S130" s="289"/>
      <c r="T130" s="291"/>
      <c r="U130" s="42"/>
      <c r="W130" s="38"/>
      <c r="X130" s="52"/>
      <c r="Y130" s="52"/>
      <c r="Z130" s="52"/>
      <c r="AA130" s="52"/>
      <c r="AB130" s="52"/>
      <c r="AC130" s="52"/>
      <c r="AD130" s="52"/>
      <c r="AE130" s="52"/>
      <c r="AF130" s="52"/>
      <c r="AG130" s="52"/>
      <c r="AH130" s="53"/>
      <c r="AI130" s="53"/>
      <c r="AJ130" s="53"/>
      <c r="AK130" s="53"/>
      <c r="AL130" s="53"/>
      <c r="AO130" s="52"/>
      <c r="AP130" s="52"/>
      <c r="AQ130" s="52"/>
      <c r="AR130" s="52"/>
      <c r="AS130" s="52"/>
      <c r="AT130" s="52"/>
      <c r="AU130" s="52"/>
      <c r="AV130" s="52"/>
      <c r="AW130" s="53"/>
      <c r="AX130" s="53"/>
      <c r="AY130" s="53"/>
      <c r="AZ130" s="53"/>
      <c r="BA130" s="53"/>
      <c r="BB130" s="53"/>
      <c r="BD130" s="52"/>
      <c r="BE130" s="52"/>
      <c r="BF130" s="52"/>
      <c r="BG130" s="52"/>
      <c r="BH130" s="52"/>
      <c r="BI130" s="52"/>
      <c r="BJ130" s="52"/>
      <c r="BK130" s="52"/>
      <c r="BL130" s="52"/>
      <c r="BM130" s="52"/>
      <c r="BN130" s="42"/>
      <c r="BO130" s="42"/>
      <c r="BP130" s="42"/>
    </row>
    <row r="131" spans="2:68">
      <c r="B131" s="18"/>
      <c r="C131" s="15" t="str">
        <f>IF('C. Schedule 1C - Related Entity'!C117&gt;0,'C. Schedule 1C - Related Entity'!C117,"")</f>
        <v/>
      </c>
      <c r="D131" s="15" t="str">
        <f>IF('C. Schedule 1C - Related Entity'!D117&gt;0,'C. Schedule 1C - Related Entity'!D117,"")</f>
        <v/>
      </c>
      <c r="E131" s="73">
        <f>'C. Schedule 1C - Related Entity'!E117</f>
        <v>0</v>
      </c>
      <c r="F131" s="73">
        <f>'C. Schedule 1C - Related Entity'!F117</f>
        <v>0</v>
      </c>
      <c r="G131" s="73">
        <f>'C. Schedule 1C - Related Entity'!G117</f>
        <v>0</v>
      </c>
      <c r="H131" s="73">
        <f>'C. Schedule 1C - Related Entity'!H117</f>
        <v>0</v>
      </c>
      <c r="I131" s="73">
        <f>'C. Schedule 1C - Related Entity'!I117</f>
        <v>0</v>
      </c>
      <c r="J131" s="73">
        <f>'C. Schedule 1C - Related Entity'!J117</f>
        <v>0</v>
      </c>
      <c r="K131" s="73">
        <f>'C. Schedule 1C - Related Entity'!K117</f>
        <v>0</v>
      </c>
      <c r="L131" s="73">
        <f>'C. Schedule 1C - Related Entity'!L117</f>
        <v>0</v>
      </c>
      <c r="M131" s="73">
        <f>'C. Schedule 1C - Related Entity'!M117</f>
        <v>0</v>
      </c>
      <c r="N131" s="73">
        <f>'C. Schedule 1C - Related Entity'!N117</f>
        <v>0</v>
      </c>
      <c r="O131" s="287"/>
      <c r="P131" s="288"/>
      <c r="Q131" s="288">
        <f>'C. Schedule 1C - Related Entity'!O117</f>
        <v>0</v>
      </c>
      <c r="R131" s="288">
        <f>'C. Schedule 1C - Related Entity'!P117</f>
        <v>0</v>
      </c>
      <c r="S131" s="288">
        <f>'C. Schedule 1C - Related Entity'!Q117</f>
        <v>0</v>
      </c>
      <c r="T131" s="291">
        <f t="shared" si="2"/>
        <v>0</v>
      </c>
      <c r="U131" s="42"/>
      <c r="W131" s="38"/>
      <c r="X131" s="52"/>
      <c r="Y131" s="52"/>
      <c r="Z131" s="52"/>
      <c r="AA131" s="52"/>
      <c r="AB131" s="52"/>
      <c r="AC131" s="52"/>
      <c r="AD131" s="52"/>
      <c r="AE131" s="52"/>
      <c r="AF131" s="52"/>
      <c r="AG131" s="52"/>
      <c r="AH131" s="53"/>
      <c r="AI131" s="53"/>
      <c r="AJ131" s="53"/>
      <c r="AK131" s="53"/>
      <c r="AL131" s="53"/>
      <c r="AO131" s="52"/>
      <c r="AP131" s="52"/>
      <c r="AQ131" s="52"/>
      <c r="AR131" s="52"/>
      <c r="AS131" s="52"/>
      <c r="AT131" s="52"/>
      <c r="AU131" s="52"/>
      <c r="AV131" s="52"/>
      <c r="AW131" s="53"/>
      <c r="AX131" s="53"/>
      <c r="AY131" s="53"/>
      <c r="AZ131" s="53"/>
      <c r="BA131" s="53"/>
      <c r="BB131" s="53"/>
      <c r="BD131" s="52"/>
      <c r="BE131" s="52"/>
      <c r="BF131" s="52"/>
      <c r="BG131" s="52"/>
      <c r="BH131" s="52"/>
      <c r="BI131" s="52"/>
      <c r="BJ131" s="52"/>
      <c r="BK131" s="52"/>
      <c r="BL131" s="52"/>
      <c r="BM131" s="52"/>
      <c r="BN131" s="42"/>
      <c r="BO131" s="42"/>
      <c r="BP131" s="42"/>
    </row>
    <row r="132" spans="2:68">
      <c r="B132" s="18"/>
      <c r="C132" s="15" t="str">
        <f>IF('C. Schedule 1C - Related Entity'!C118&gt;0,'C. Schedule 1C - Related Entity'!C118,"")</f>
        <v/>
      </c>
      <c r="D132" s="15" t="str">
        <f>IF('C. Schedule 1C - Related Entity'!D118&gt;0,'C. Schedule 1C - Related Entity'!D118,"")</f>
        <v/>
      </c>
      <c r="E132" s="73">
        <f>'C. Schedule 1C - Related Entity'!E118</f>
        <v>0</v>
      </c>
      <c r="F132" s="73">
        <f>'C. Schedule 1C - Related Entity'!F118</f>
        <v>0</v>
      </c>
      <c r="G132" s="73">
        <f>'C. Schedule 1C - Related Entity'!G118</f>
        <v>0</v>
      </c>
      <c r="H132" s="73">
        <f>'C. Schedule 1C - Related Entity'!H118</f>
        <v>0</v>
      </c>
      <c r="I132" s="73">
        <f>'C. Schedule 1C - Related Entity'!I118</f>
        <v>0</v>
      </c>
      <c r="J132" s="73">
        <f>'C. Schedule 1C - Related Entity'!J118</f>
        <v>0</v>
      </c>
      <c r="K132" s="73">
        <f>'C. Schedule 1C - Related Entity'!K118</f>
        <v>0</v>
      </c>
      <c r="L132" s="73">
        <f>'C. Schedule 1C - Related Entity'!L118</f>
        <v>0</v>
      </c>
      <c r="M132" s="73">
        <f>'C. Schedule 1C - Related Entity'!M118</f>
        <v>0</v>
      </c>
      <c r="N132" s="73">
        <f>'C. Schedule 1C - Related Entity'!N118</f>
        <v>0</v>
      </c>
      <c r="O132" s="287"/>
      <c r="P132" s="288"/>
      <c r="Q132" s="288">
        <f>'C. Schedule 1C - Related Entity'!O118</f>
        <v>0</v>
      </c>
      <c r="R132" s="288">
        <f>'C. Schedule 1C - Related Entity'!P118</f>
        <v>0</v>
      </c>
      <c r="S132" s="288">
        <f>'C. Schedule 1C - Related Entity'!Q118</f>
        <v>0</v>
      </c>
      <c r="T132" s="291">
        <f t="shared" si="2"/>
        <v>0</v>
      </c>
      <c r="U132" s="42"/>
      <c r="W132" s="38"/>
      <c r="X132" s="52"/>
      <c r="Y132" s="52"/>
      <c r="Z132" s="52"/>
      <c r="AA132" s="52"/>
      <c r="AB132" s="52"/>
      <c r="AC132" s="52"/>
      <c r="AD132" s="52"/>
      <c r="AE132" s="52"/>
      <c r="AF132" s="52"/>
      <c r="AG132" s="52"/>
      <c r="AH132" s="53"/>
      <c r="AI132" s="53"/>
      <c r="AJ132" s="53"/>
      <c r="AK132" s="53"/>
      <c r="AL132" s="53"/>
      <c r="AO132" s="52"/>
      <c r="AP132" s="52"/>
      <c r="AQ132" s="52"/>
      <c r="AR132" s="52"/>
      <c r="AS132" s="52"/>
      <c r="AT132" s="52"/>
      <c r="AU132" s="52"/>
      <c r="AV132" s="52"/>
      <c r="AW132" s="53"/>
      <c r="AX132" s="53"/>
      <c r="AY132" s="53"/>
      <c r="AZ132" s="53"/>
      <c r="BA132" s="53"/>
      <c r="BB132" s="53"/>
      <c r="BD132" s="52"/>
      <c r="BE132" s="52"/>
      <c r="BF132" s="52"/>
      <c r="BG132" s="52"/>
      <c r="BH132" s="52"/>
      <c r="BI132" s="52"/>
      <c r="BJ132" s="52"/>
      <c r="BK132" s="52"/>
      <c r="BL132" s="52"/>
      <c r="BM132" s="52"/>
      <c r="BN132" s="42"/>
      <c r="BO132" s="42"/>
      <c r="BP132" s="42"/>
    </row>
    <row r="133" spans="2:68">
      <c r="B133" s="18"/>
      <c r="C133" s="15" t="str">
        <f>IF('C. Schedule 1C - Related Entity'!C119&gt;0,'C. Schedule 1C - Related Entity'!C119,"")</f>
        <v/>
      </c>
      <c r="D133" s="15" t="str">
        <f>IF('C. Schedule 1C - Related Entity'!D119&gt;0,'C. Schedule 1C - Related Entity'!D119,"")</f>
        <v/>
      </c>
      <c r="E133" s="73">
        <f>'C. Schedule 1C - Related Entity'!E119</f>
        <v>0</v>
      </c>
      <c r="F133" s="73">
        <f>'C. Schedule 1C - Related Entity'!F119</f>
        <v>0</v>
      </c>
      <c r="G133" s="73">
        <f>'C. Schedule 1C - Related Entity'!G119</f>
        <v>0</v>
      </c>
      <c r="H133" s="73">
        <f>'C. Schedule 1C - Related Entity'!H119</f>
        <v>0</v>
      </c>
      <c r="I133" s="73">
        <f>'C. Schedule 1C - Related Entity'!I119</f>
        <v>0</v>
      </c>
      <c r="J133" s="73">
        <f>'C. Schedule 1C - Related Entity'!J119</f>
        <v>0</v>
      </c>
      <c r="K133" s="73">
        <f>'C. Schedule 1C - Related Entity'!K119</f>
        <v>0</v>
      </c>
      <c r="L133" s="73">
        <f>'C. Schedule 1C - Related Entity'!L119</f>
        <v>0</v>
      </c>
      <c r="M133" s="73">
        <f>'C. Schedule 1C - Related Entity'!M119</f>
        <v>0</v>
      </c>
      <c r="N133" s="73">
        <f>'C. Schedule 1C - Related Entity'!N119</f>
        <v>0</v>
      </c>
      <c r="O133" s="287"/>
      <c r="P133" s="288"/>
      <c r="Q133" s="288">
        <f>'C. Schedule 1C - Related Entity'!O119</f>
        <v>0</v>
      </c>
      <c r="R133" s="288">
        <f>'C. Schedule 1C - Related Entity'!P119</f>
        <v>0</v>
      </c>
      <c r="S133" s="288">
        <f>'C. Schedule 1C - Related Entity'!Q119</f>
        <v>0</v>
      </c>
      <c r="T133" s="291">
        <f t="shared" si="2"/>
        <v>0</v>
      </c>
      <c r="U133" s="42"/>
      <c r="W133" s="38"/>
      <c r="X133" s="52"/>
      <c r="Y133" s="52"/>
      <c r="Z133" s="52"/>
      <c r="AA133" s="52"/>
      <c r="AB133" s="52"/>
      <c r="AC133" s="52"/>
      <c r="AD133" s="52"/>
      <c r="AE133" s="52"/>
      <c r="AF133" s="52"/>
      <c r="AG133" s="52"/>
      <c r="AH133" s="53"/>
      <c r="AI133" s="53"/>
      <c r="AJ133" s="53"/>
      <c r="AK133" s="53"/>
      <c r="AL133" s="53"/>
      <c r="AO133" s="52"/>
      <c r="AP133" s="52"/>
      <c r="AQ133" s="52"/>
      <c r="AR133" s="52"/>
      <c r="AS133" s="52"/>
      <c r="AT133" s="52"/>
      <c r="AU133" s="52"/>
      <c r="AV133" s="52"/>
      <c r="AW133" s="53"/>
      <c r="AX133" s="53"/>
      <c r="AY133" s="53"/>
      <c r="AZ133" s="53"/>
      <c r="BA133" s="53"/>
      <c r="BB133" s="53"/>
      <c r="BD133" s="52"/>
      <c r="BE133" s="52"/>
      <c r="BF133" s="52"/>
      <c r="BG133" s="52"/>
      <c r="BH133" s="52"/>
      <c r="BI133" s="52"/>
      <c r="BJ133" s="52"/>
      <c r="BK133" s="52"/>
      <c r="BL133" s="52"/>
      <c r="BM133" s="52"/>
      <c r="BN133" s="42"/>
      <c r="BO133" s="42"/>
      <c r="BP133" s="42"/>
    </row>
    <row r="134" spans="2:68">
      <c r="B134" s="18"/>
      <c r="C134" s="15" t="str">
        <f>IF('C. Schedule 1C - Related Entity'!C120&gt;0,'C. Schedule 1C - Related Entity'!C120,"")</f>
        <v/>
      </c>
      <c r="D134" s="15" t="str">
        <f>IF('C. Schedule 1C - Related Entity'!D120&gt;0,'C. Schedule 1C - Related Entity'!D120,"")</f>
        <v/>
      </c>
      <c r="E134" s="73">
        <f>'C. Schedule 1C - Related Entity'!E120</f>
        <v>0</v>
      </c>
      <c r="F134" s="73">
        <f>'C. Schedule 1C - Related Entity'!F120</f>
        <v>0</v>
      </c>
      <c r="G134" s="73">
        <f>'C. Schedule 1C - Related Entity'!G120</f>
        <v>0</v>
      </c>
      <c r="H134" s="73">
        <f>'C. Schedule 1C - Related Entity'!H120</f>
        <v>0</v>
      </c>
      <c r="I134" s="73">
        <f>'C. Schedule 1C - Related Entity'!I120</f>
        <v>0</v>
      </c>
      <c r="J134" s="73">
        <f>'C. Schedule 1C - Related Entity'!J120</f>
        <v>0</v>
      </c>
      <c r="K134" s="73">
        <f>'C. Schedule 1C - Related Entity'!K120</f>
        <v>0</v>
      </c>
      <c r="L134" s="73">
        <f>'C. Schedule 1C - Related Entity'!L120</f>
        <v>0</v>
      </c>
      <c r="M134" s="73">
        <f>'C. Schedule 1C - Related Entity'!M120</f>
        <v>0</v>
      </c>
      <c r="N134" s="73">
        <f>'C. Schedule 1C - Related Entity'!N120</f>
        <v>0</v>
      </c>
      <c r="O134" s="287"/>
      <c r="P134" s="288"/>
      <c r="Q134" s="288">
        <f>'C. Schedule 1C - Related Entity'!O120</f>
        <v>0</v>
      </c>
      <c r="R134" s="288">
        <f>'C. Schedule 1C - Related Entity'!P120</f>
        <v>0</v>
      </c>
      <c r="S134" s="288">
        <f>'C. Schedule 1C - Related Entity'!Q120</f>
        <v>0</v>
      </c>
      <c r="T134" s="291">
        <f t="shared" si="2"/>
        <v>0</v>
      </c>
      <c r="U134" s="42"/>
      <c r="W134" s="38"/>
      <c r="X134" s="52"/>
      <c r="Y134" s="52"/>
      <c r="Z134" s="52"/>
      <c r="AA134" s="52"/>
      <c r="AB134" s="52"/>
      <c r="AC134" s="52"/>
      <c r="AD134" s="52"/>
      <c r="AE134" s="52"/>
      <c r="AF134" s="52"/>
      <c r="AG134" s="52"/>
      <c r="AH134" s="53"/>
      <c r="AI134" s="53"/>
      <c r="AJ134" s="53"/>
      <c r="AK134" s="53"/>
      <c r="AL134" s="53"/>
      <c r="AO134" s="52"/>
      <c r="AP134" s="52"/>
      <c r="AQ134" s="52"/>
      <c r="AR134" s="52"/>
      <c r="AS134" s="52"/>
      <c r="AT134" s="52"/>
      <c r="AU134" s="52"/>
      <c r="AV134" s="52"/>
      <c r="AW134" s="53"/>
      <c r="AX134" s="53"/>
      <c r="AY134" s="53"/>
      <c r="AZ134" s="53"/>
      <c r="BA134" s="53"/>
      <c r="BB134" s="53"/>
      <c r="BD134" s="52"/>
      <c r="BE134" s="52"/>
      <c r="BF134" s="52"/>
      <c r="BG134" s="52"/>
      <c r="BH134" s="52"/>
      <c r="BI134" s="52"/>
      <c r="BJ134" s="52"/>
      <c r="BK134" s="52"/>
      <c r="BL134" s="52"/>
      <c r="BM134" s="52"/>
      <c r="BN134" s="42"/>
      <c r="BO134" s="42"/>
      <c r="BP134" s="42"/>
    </row>
    <row r="135" spans="2:68">
      <c r="B135" s="18"/>
      <c r="C135" s="15" t="str">
        <f>IF('C. Schedule 1C - Related Entity'!C121&gt;0,'C. Schedule 1C - Related Entity'!C121,"")</f>
        <v/>
      </c>
      <c r="D135" s="15" t="str">
        <f>IF('C. Schedule 1C - Related Entity'!D121&gt;0,'C. Schedule 1C - Related Entity'!D121,"")</f>
        <v/>
      </c>
      <c r="E135" s="73">
        <f>'C. Schedule 1C - Related Entity'!E121</f>
        <v>0</v>
      </c>
      <c r="F135" s="73">
        <f>'C. Schedule 1C - Related Entity'!F121</f>
        <v>0</v>
      </c>
      <c r="G135" s="73">
        <f>'C. Schedule 1C - Related Entity'!G121</f>
        <v>0</v>
      </c>
      <c r="H135" s="73">
        <f>'C. Schedule 1C - Related Entity'!H121</f>
        <v>0</v>
      </c>
      <c r="I135" s="73">
        <f>'C. Schedule 1C - Related Entity'!I121</f>
        <v>0</v>
      </c>
      <c r="J135" s="73">
        <f>'C. Schedule 1C - Related Entity'!J121</f>
        <v>0</v>
      </c>
      <c r="K135" s="73">
        <f>'C. Schedule 1C - Related Entity'!K121</f>
        <v>0</v>
      </c>
      <c r="L135" s="73">
        <f>'C. Schedule 1C - Related Entity'!L121</f>
        <v>0</v>
      </c>
      <c r="M135" s="73">
        <f>'C. Schedule 1C - Related Entity'!M121</f>
        <v>0</v>
      </c>
      <c r="N135" s="73">
        <f>'C. Schedule 1C - Related Entity'!N121</f>
        <v>0</v>
      </c>
      <c r="O135" s="287"/>
      <c r="P135" s="288"/>
      <c r="Q135" s="288">
        <f>'C. Schedule 1C - Related Entity'!O121</f>
        <v>0</v>
      </c>
      <c r="R135" s="288">
        <f>'C. Schedule 1C - Related Entity'!P121</f>
        <v>0</v>
      </c>
      <c r="S135" s="288">
        <f>'C. Schedule 1C - Related Entity'!Q121</f>
        <v>0</v>
      </c>
      <c r="T135" s="291">
        <f t="shared" si="2"/>
        <v>0</v>
      </c>
      <c r="U135" s="42"/>
      <c r="W135" s="38"/>
      <c r="X135" s="52"/>
      <c r="Y135" s="52"/>
      <c r="Z135" s="52"/>
      <c r="AA135" s="52"/>
      <c r="AB135" s="52"/>
      <c r="AC135" s="52"/>
      <c r="AD135" s="52"/>
      <c r="AE135" s="52"/>
      <c r="AF135" s="52"/>
      <c r="AG135" s="52"/>
      <c r="AH135" s="53"/>
      <c r="AI135" s="53"/>
      <c r="AJ135" s="53"/>
      <c r="AK135" s="53"/>
      <c r="AL135" s="53"/>
      <c r="AO135" s="52"/>
      <c r="AP135" s="52"/>
      <c r="AQ135" s="52"/>
      <c r="AR135" s="52"/>
      <c r="AS135" s="52"/>
      <c r="AT135" s="52"/>
      <c r="AU135" s="52"/>
      <c r="AV135" s="52"/>
      <c r="AW135" s="53"/>
      <c r="AX135" s="53"/>
      <c r="AY135" s="53"/>
      <c r="AZ135" s="53"/>
      <c r="BA135" s="53"/>
      <c r="BB135" s="53"/>
      <c r="BD135" s="52"/>
      <c r="BE135" s="52"/>
      <c r="BF135" s="52"/>
      <c r="BG135" s="52"/>
      <c r="BH135" s="52"/>
      <c r="BI135" s="52"/>
      <c r="BJ135" s="52"/>
      <c r="BK135" s="52"/>
      <c r="BL135" s="52"/>
      <c r="BM135" s="52"/>
      <c r="BN135" s="42"/>
      <c r="BO135" s="42"/>
      <c r="BP135" s="42"/>
    </row>
    <row r="136" spans="2:68" ht="15.75" thickBot="1">
      <c r="B136" s="18"/>
      <c r="C136" s="15" t="str">
        <f>IF('C. Schedule 1C - Related Entity'!C122&gt;0,'C. Schedule 1C - Related Entity'!C122,"")</f>
        <v/>
      </c>
      <c r="D136" s="15" t="str">
        <f>IF('C. Schedule 1C - Related Entity'!D122&gt;0,'C. Schedule 1C - Related Entity'!D122,"")</f>
        <v/>
      </c>
      <c r="E136" s="73">
        <f>'C. Schedule 1C - Related Entity'!E122</f>
        <v>0</v>
      </c>
      <c r="F136" s="73">
        <f>'C. Schedule 1C - Related Entity'!F122</f>
        <v>0</v>
      </c>
      <c r="G136" s="73">
        <f>'C. Schedule 1C - Related Entity'!G122</f>
        <v>0</v>
      </c>
      <c r="H136" s="73">
        <f>'C. Schedule 1C - Related Entity'!H122</f>
        <v>0</v>
      </c>
      <c r="I136" s="73">
        <f>'C. Schedule 1C - Related Entity'!I122</f>
        <v>0</v>
      </c>
      <c r="J136" s="73">
        <f>'C. Schedule 1C - Related Entity'!J122</f>
        <v>0</v>
      </c>
      <c r="K136" s="73">
        <f>'C. Schedule 1C - Related Entity'!K122</f>
        <v>0</v>
      </c>
      <c r="L136" s="73">
        <f>'C. Schedule 1C - Related Entity'!L122</f>
        <v>0</v>
      </c>
      <c r="M136" s="73">
        <f>'C. Schedule 1C - Related Entity'!M122</f>
        <v>0</v>
      </c>
      <c r="N136" s="73">
        <f>'C. Schedule 1C - Related Entity'!N122</f>
        <v>0</v>
      </c>
      <c r="O136" s="287"/>
      <c r="P136" s="288"/>
      <c r="Q136" s="288">
        <f>'C. Schedule 1C - Related Entity'!O122</f>
        <v>0</v>
      </c>
      <c r="R136" s="288">
        <f>'C. Schedule 1C - Related Entity'!P122</f>
        <v>0</v>
      </c>
      <c r="S136" s="288">
        <f>'C. Schedule 1C - Related Entity'!Q122</f>
        <v>0</v>
      </c>
      <c r="T136" s="291">
        <f t="shared" ref="T136" si="3">O136+P136+Q136-R136+S136</f>
        <v>0</v>
      </c>
      <c r="U136" s="42"/>
      <c r="W136" s="38"/>
      <c r="X136" s="52"/>
      <c r="Y136" s="52"/>
      <c r="Z136" s="52"/>
      <c r="AA136" s="52"/>
      <c r="AB136" s="52"/>
      <c r="AC136" s="52"/>
      <c r="AD136" s="52"/>
      <c r="AE136" s="52"/>
      <c r="AF136" s="52"/>
      <c r="AG136" s="52"/>
      <c r="AH136" s="53"/>
      <c r="AI136" s="53"/>
      <c r="AJ136" s="53"/>
      <c r="AK136" s="53"/>
      <c r="AL136" s="53"/>
      <c r="AO136" s="52"/>
      <c r="AP136" s="52"/>
      <c r="AQ136" s="52"/>
      <c r="AR136" s="52"/>
      <c r="AS136" s="52"/>
      <c r="AT136" s="52"/>
      <c r="AU136" s="52"/>
      <c r="AV136" s="52"/>
      <c r="AW136" s="53"/>
      <c r="AX136" s="53"/>
      <c r="AY136" s="53"/>
      <c r="AZ136" s="53"/>
      <c r="BA136" s="53"/>
      <c r="BB136" s="53"/>
      <c r="BD136" s="52"/>
      <c r="BE136" s="52"/>
      <c r="BF136" s="52"/>
      <c r="BG136" s="52"/>
      <c r="BH136" s="52"/>
      <c r="BI136" s="52"/>
      <c r="BJ136" s="52"/>
      <c r="BK136" s="52"/>
      <c r="BL136" s="52"/>
      <c r="BM136" s="52"/>
      <c r="BN136" s="42"/>
      <c r="BO136" s="42"/>
      <c r="BP136" s="42"/>
    </row>
    <row r="137" spans="2:68" ht="15.75" thickBot="1">
      <c r="B137" s="141"/>
      <c r="C137" s="142"/>
      <c r="D137" s="143" t="s">
        <v>46</v>
      </c>
      <c r="E137" s="144">
        <f t="shared" ref="E137:T137" si="4">SUM(E8:E136)</f>
        <v>0</v>
      </c>
      <c r="F137" s="144">
        <f t="shared" si="4"/>
        <v>0</v>
      </c>
      <c r="G137" s="144">
        <f t="shared" si="4"/>
        <v>0</v>
      </c>
      <c r="H137" s="144">
        <f t="shared" si="4"/>
        <v>0</v>
      </c>
      <c r="I137" s="144">
        <f t="shared" si="4"/>
        <v>0</v>
      </c>
      <c r="J137" s="144">
        <f t="shared" si="4"/>
        <v>0</v>
      </c>
      <c r="K137" s="144">
        <f t="shared" si="4"/>
        <v>0</v>
      </c>
      <c r="L137" s="144">
        <f t="shared" si="4"/>
        <v>0</v>
      </c>
      <c r="M137" s="144">
        <f t="shared" si="4"/>
        <v>0</v>
      </c>
      <c r="N137" s="144">
        <f t="shared" si="4"/>
        <v>0</v>
      </c>
      <c r="O137" s="292">
        <f t="shared" si="4"/>
        <v>0</v>
      </c>
      <c r="P137" s="292">
        <f t="shared" si="4"/>
        <v>0</v>
      </c>
      <c r="Q137" s="292">
        <f t="shared" si="4"/>
        <v>0</v>
      </c>
      <c r="R137" s="292">
        <f t="shared" si="4"/>
        <v>0</v>
      </c>
      <c r="S137" s="292">
        <f t="shared" si="4"/>
        <v>0</v>
      </c>
      <c r="T137" s="293">
        <f t="shared" si="4"/>
        <v>0</v>
      </c>
      <c r="U137" s="43"/>
      <c r="W137" s="31"/>
      <c r="X137" s="52"/>
      <c r="Y137" s="52"/>
      <c r="Z137" s="52"/>
      <c r="AA137" s="52"/>
      <c r="AB137" s="52"/>
      <c r="AC137" s="52"/>
      <c r="AD137" s="52"/>
      <c r="AE137" s="52"/>
      <c r="AF137" s="52"/>
      <c r="AG137" s="52"/>
      <c r="AH137" s="53"/>
      <c r="AI137" s="53"/>
      <c r="AJ137" s="53"/>
      <c r="AK137" s="53"/>
      <c r="AL137" s="53"/>
      <c r="AO137" s="56"/>
      <c r="AP137" s="56"/>
      <c r="AQ137" s="56"/>
      <c r="AR137" s="56"/>
      <c r="AS137" s="56"/>
      <c r="AT137" s="56"/>
      <c r="AU137" s="56"/>
      <c r="AV137" s="56"/>
      <c r="AY137" s="35"/>
      <c r="AZ137" s="35"/>
      <c r="BA137" s="35"/>
      <c r="BB137" s="35"/>
      <c r="BC137" s="31"/>
      <c r="BD137" s="57"/>
      <c r="BE137" s="57"/>
      <c r="BF137" s="57"/>
      <c r="BG137" s="57"/>
      <c r="BH137" s="57"/>
      <c r="BI137" s="57"/>
      <c r="BJ137" s="57"/>
      <c r="BK137" s="57"/>
      <c r="BL137" s="57"/>
      <c r="BM137" s="57"/>
      <c r="BN137" s="58"/>
      <c r="BO137" s="58"/>
      <c r="BP137" s="58"/>
    </row>
    <row r="138" spans="2:68">
      <c r="C138" s="1"/>
      <c r="D138" s="31"/>
      <c r="E138" s="32"/>
      <c r="F138" s="32"/>
      <c r="G138" s="32"/>
      <c r="H138" s="32"/>
      <c r="I138" s="32"/>
      <c r="J138" s="32"/>
      <c r="K138" s="32"/>
      <c r="L138" s="32"/>
      <c r="M138" s="32"/>
      <c r="N138" s="32"/>
      <c r="O138" s="33"/>
      <c r="P138" s="33"/>
      <c r="Q138" s="33"/>
      <c r="R138" s="33"/>
      <c r="S138" s="33"/>
      <c r="T138" s="33"/>
      <c r="U138" s="43"/>
      <c r="V138" s="31"/>
      <c r="W138" s="38"/>
      <c r="X138" s="53"/>
      <c r="Y138" s="53"/>
      <c r="Z138" s="53"/>
      <c r="AA138" s="53"/>
      <c r="AB138" s="53"/>
      <c r="AC138" s="53"/>
      <c r="AD138" s="53"/>
      <c r="AE138" s="53"/>
      <c r="AF138" s="53"/>
      <c r="AG138" s="53"/>
      <c r="AH138" s="53"/>
      <c r="AI138" s="53"/>
      <c r="AJ138" s="53"/>
      <c r="AK138" s="53"/>
      <c r="AL138" s="53"/>
      <c r="AO138" s="53"/>
      <c r="AP138" s="53"/>
      <c r="AQ138" s="53"/>
      <c r="AR138" s="53"/>
      <c r="AS138" s="53"/>
      <c r="AT138" s="53"/>
      <c r="AU138" s="53"/>
      <c r="AV138" s="53"/>
      <c r="AW138" s="53"/>
      <c r="AX138" s="53"/>
      <c r="AY138" s="53"/>
      <c r="AZ138" s="53"/>
      <c r="BA138" s="53"/>
      <c r="BB138" s="53"/>
      <c r="BD138" s="53"/>
      <c r="BE138" s="53"/>
      <c r="BF138" s="53"/>
      <c r="BG138" s="53"/>
      <c r="BH138" s="53"/>
      <c r="BI138" s="53"/>
      <c r="BJ138" s="53"/>
      <c r="BK138" s="53"/>
      <c r="BL138" s="53"/>
      <c r="BM138" s="53"/>
      <c r="BN138" s="53"/>
      <c r="BO138" s="53"/>
      <c r="BP138" s="53"/>
    </row>
    <row r="139" spans="2:68">
      <c r="C139" s="145" t="s">
        <v>346</v>
      </c>
      <c r="D139" s="146"/>
      <c r="E139" s="146">
        <f t="shared" ref="E139:T139" si="5">SUMIF($C$8:$C$136,"SS",E$8:E$136)</f>
        <v>0</v>
      </c>
      <c r="F139" s="146">
        <f>SUMIF($C$8:$C$136,"SS",F$8:F$136)</f>
        <v>0</v>
      </c>
      <c r="G139" s="146">
        <f t="shared" si="5"/>
        <v>0</v>
      </c>
      <c r="H139" s="146">
        <f t="shared" si="5"/>
        <v>0</v>
      </c>
      <c r="I139" s="146">
        <f t="shared" si="5"/>
        <v>0</v>
      </c>
      <c r="J139" s="146">
        <f t="shared" si="5"/>
        <v>0</v>
      </c>
      <c r="K139" s="146">
        <f t="shared" si="5"/>
        <v>0</v>
      </c>
      <c r="L139" s="146">
        <f t="shared" si="5"/>
        <v>0</v>
      </c>
      <c r="M139" s="146">
        <f t="shared" si="5"/>
        <v>0</v>
      </c>
      <c r="N139" s="146">
        <f t="shared" si="5"/>
        <v>0</v>
      </c>
      <c r="O139" s="147">
        <f t="shared" si="5"/>
        <v>0</v>
      </c>
      <c r="P139" s="147">
        <f t="shared" si="5"/>
        <v>0</v>
      </c>
      <c r="Q139" s="147">
        <f t="shared" si="5"/>
        <v>0</v>
      </c>
      <c r="R139" s="147">
        <f t="shared" si="5"/>
        <v>0</v>
      </c>
      <c r="S139" s="147">
        <f t="shared" si="5"/>
        <v>0</v>
      </c>
      <c r="T139" s="147">
        <f t="shared" si="5"/>
        <v>0</v>
      </c>
      <c r="V139" s="38"/>
      <c r="W139" s="53"/>
      <c r="X139" s="53"/>
      <c r="Y139" s="53"/>
      <c r="Z139" s="53"/>
      <c r="AA139" s="53"/>
      <c r="AB139" s="53"/>
      <c r="AC139" s="53"/>
      <c r="AD139" s="53"/>
      <c r="AE139" s="53"/>
      <c r="AF139" s="53"/>
      <c r="AG139" s="53"/>
      <c r="AH139" s="53"/>
      <c r="AI139" s="53"/>
      <c r="AJ139" s="53"/>
      <c r="AK139" s="53"/>
      <c r="AN139" s="53"/>
      <c r="AO139" s="53"/>
      <c r="AP139" s="53"/>
      <c r="AQ139" s="53"/>
      <c r="AR139" s="53"/>
      <c r="AS139" s="53"/>
      <c r="AT139" s="53"/>
      <c r="AU139" s="53"/>
      <c r="AV139" s="53"/>
      <c r="AW139" s="53"/>
      <c r="AX139" s="53"/>
      <c r="AY139" s="53"/>
      <c r="AZ139" s="53"/>
      <c r="BA139" s="53"/>
      <c r="BC139" s="53"/>
      <c r="BD139" s="53"/>
      <c r="BE139" s="53"/>
      <c r="BF139" s="53"/>
      <c r="BG139" s="53"/>
      <c r="BH139" s="53"/>
      <c r="BI139" s="53"/>
      <c r="BJ139" s="53"/>
      <c r="BK139" s="53"/>
      <c r="BL139" s="53"/>
      <c r="BM139" s="53"/>
      <c r="BN139" s="53"/>
      <c r="BO139" s="53"/>
    </row>
    <row r="140" spans="2:68">
      <c r="C140" s="145" t="s">
        <v>347</v>
      </c>
      <c r="D140" s="148"/>
      <c r="E140" s="146">
        <f t="shared" ref="E140:T140" si="6">SUMIF($C$8:$C$136,"NS",E$8:E$136)</f>
        <v>0</v>
      </c>
      <c r="F140" s="146">
        <f>SUMIF($C$8:$C$136,"NS",F$8:F$136)</f>
        <v>0</v>
      </c>
      <c r="G140" s="146">
        <f t="shared" si="6"/>
        <v>0</v>
      </c>
      <c r="H140" s="146">
        <f t="shared" si="6"/>
        <v>0</v>
      </c>
      <c r="I140" s="146">
        <f t="shared" si="6"/>
        <v>0</v>
      </c>
      <c r="J140" s="146">
        <f t="shared" si="6"/>
        <v>0</v>
      </c>
      <c r="K140" s="146">
        <f t="shared" si="6"/>
        <v>0</v>
      </c>
      <c r="L140" s="146">
        <f t="shared" si="6"/>
        <v>0</v>
      </c>
      <c r="M140" s="146">
        <f t="shared" si="6"/>
        <v>0</v>
      </c>
      <c r="N140" s="146">
        <f t="shared" si="6"/>
        <v>0</v>
      </c>
      <c r="O140" s="147">
        <f t="shared" si="6"/>
        <v>0</v>
      </c>
      <c r="P140" s="147">
        <f t="shared" si="6"/>
        <v>0</v>
      </c>
      <c r="Q140" s="147">
        <f t="shared" si="6"/>
        <v>0</v>
      </c>
      <c r="R140" s="147">
        <f t="shared" si="6"/>
        <v>0</v>
      </c>
      <c r="S140" s="147">
        <f t="shared" si="6"/>
        <v>0</v>
      </c>
      <c r="T140" s="147">
        <f t="shared" si="6"/>
        <v>0</v>
      </c>
      <c r="AE140" s="52"/>
      <c r="BJ140" s="57"/>
    </row>
    <row r="141" spans="2:68">
      <c r="C141" s="145" t="s">
        <v>348</v>
      </c>
      <c r="D141" s="148"/>
      <c r="E141" s="146">
        <f t="shared" ref="E141:T141" si="7">SUMIF($C$8:$C$136,"PC",E$8:E$136)</f>
        <v>0</v>
      </c>
      <c r="F141" s="146">
        <f>SUMIF($C$8:$C$136,"PC",F$8:F$136)</f>
        <v>0</v>
      </c>
      <c r="G141" s="146">
        <f t="shared" si="7"/>
        <v>0</v>
      </c>
      <c r="H141" s="146">
        <f t="shared" si="7"/>
        <v>0</v>
      </c>
      <c r="I141" s="146">
        <f t="shared" si="7"/>
        <v>0</v>
      </c>
      <c r="J141" s="146">
        <f t="shared" si="7"/>
        <v>0</v>
      </c>
      <c r="K141" s="146">
        <f t="shared" si="7"/>
        <v>0</v>
      </c>
      <c r="L141" s="146">
        <f t="shared" si="7"/>
        <v>0</v>
      </c>
      <c r="M141" s="146">
        <f t="shared" si="7"/>
        <v>0</v>
      </c>
      <c r="N141" s="146">
        <f t="shared" si="7"/>
        <v>0</v>
      </c>
      <c r="O141" s="147">
        <f t="shared" si="7"/>
        <v>0</v>
      </c>
      <c r="P141" s="147">
        <f t="shared" si="7"/>
        <v>0</v>
      </c>
      <c r="Q141" s="147">
        <f t="shared" si="7"/>
        <v>0</v>
      </c>
      <c r="R141" s="147">
        <f t="shared" si="7"/>
        <v>0</v>
      </c>
      <c r="S141" s="147">
        <f t="shared" si="7"/>
        <v>0</v>
      </c>
      <c r="T141" s="147">
        <f t="shared" si="7"/>
        <v>0</v>
      </c>
    </row>
  </sheetData>
  <sheetProtection algorithmName="SHA-512" hashValue="bIPkYp6+AnuWVwKaf7J9LyDYku05rqh27orAhlZe3RPn8mbsBsC+IuOIg/eHAzkhaGtFWNdrZ5N66S1QE2JheQ==" saltValue="5vPTik+JKTUxSnHOa87sjA==" spinCount="100000" sheet="1" formatCells="0" formatColumns="0" formatRows="0" insertRows="0"/>
  <mergeCells count="6">
    <mergeCell ref="B5:C5"/>
    <mergeCell ref="O1:O4"/>
    <mergeCell ref="AN5:BA5"/>
    <mergeCell ref="W5:AK5"/>
    <mergeCell ref="E5:L5"/>
    <mergeCell ref="O5:S5"/>
  </mergeCells>
  <conditionalFormatting sqref="D39:D46 D48:D115 D8:D37">
    <cfRule type="duplicateValues" dxfId="9" priority="1"/>
  </conditionalFormatting>
  <conditionalFormatting sqref="D116">
    <cfRule type="duplicateValues" dxfId="8" priority="14"/>
  </conditionalFormatting>
  <conditionalFormatting sqref="W103:W136 W39:W46 W48:W101 V139 W138 W7:W37">
    <cfRule type="duplicateValues" dxfId="7" priority="4"/>
  </conditionalFormatting>
  <conditionalFormatting sqref="AN39:AN46 AN48:AN101 AN7:AN37">
    <cfRule type="duplicateValues" dxfId="6" priority="24"/>
  </conditionalFormatting>
  <conditionalFormatting sqref="BC39:BC46 BC48:BC101 BC7:BC37">
    <cfRule type="duplicateValues" dxfId="5" priority="28"/>
  </conditionalFormatting>
  <dataValidations disablePrompts="1" count="1">
    <dataValidation type="list" allowBlank="1" showInputMessage="1" showErrorMessage="1" sqref="W38 D38 AN38 BC38" xr:uid="{FFC0DF75-4D18-4584-8178-FC0480F40D01}">
      <formula1>$A$3:$A$17</formula1>
    </dataValidation>
  </dataValidations>
  <pageMargins left="0.25" right="0.25" top="0.75" bottom="0.75" header="0.3" footer="0.3"/>
  <pageSetup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639C-9CB8-4315-B1EB-8F3ABF5AC889}">
  <sheetPr codeName="Sheet4">
    <tabColor rgb="FFFFFFCC"/>
    <pageSetUpPr fitToPage="1"/>
  </sheetPr>
  <dimension ref="B1:Q123"/>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D7" sqref="D7"/>
    </sheetView>
  </sheetViews>
  <sheetFormatPr defaultRowHeight="15"/>
  <cols>
    <col min="1" max="1" width="1.85546875" customWidth="1"/>
    <col min="2" max="3" width="11.7109375" customWidth="1"/>
    <col min="4" max="4" width="47.140625" bestFit="1" customWidth="1"/>
    <col min="5" max="5" width="19.28515625" customWidth="1"/>
    <col min="6" max="20" width="17.28515625" customWidth="1"/>
  </cols>
  <sheetData>
    <row r="1" spans="2:17" ht="24">
      <c r="B1" s="28" t="s">
        <v>72</v>
      </c>
      <c r="C1" s="28"/>
    </row>
    <row r="3" spans="2:17" ht="19.5" thickBot="1">
      <c r="I3" s="72" t="s">
        <v>58</v>
      </c>
      <c r="J3" s="251">
        <f>'A. Instructions'!F29</f>
        <v>45108</v>
      </c>
      <c r="K3" s="209" t="s">
        <v>77</v>
      </c>
      <c r="L3" s="251">
        <f>'A. Instructions'!H29</f>
        <v>45291</v>
      </c>
      <c r="M3" s="210" t="s">
        <v>355</v>
      </c>
    </row>
    <row r="4" spans="2:17" ht="60" customHeight="1">
      <c r="B4" s="333" t="s">
        <v>30</v>
      </c>
      <c r="C4" s="334"/>
      <c r="D4" s="334"/>
      <c r="E4" s="334"/>
      <c r="F4" s="334"/>
      <c r="G4" s="334"/>
      <c r="H4" s="334"/>
      <c r="I4" s="334"/>
      <c r="J4" s="334"/>
      <c r="K4" s="334"/>
      <c r="L4" s="334"/>
      <c r="M4" s="334"/>
      <c r="N4" s="334"/>
      <c r="O4" s="334"/>
      <c r="P4" s="334"/>
      <c r="Q4" s="335"/>
    </row>
    <row r="5" spans="2:17" ht="15" customHeight="1" thickBot="1">
      <c r="B5" s="174"/>
      <c r="C5" s="175"/>
      <c r="D5" s="175"/>
      <c r="E5" s="176" t="s">
        <v>97</v>
      </c>
      <c r="F5" s="176" t="s">
        <v>98</v>
      </c>
      <c r="G5" s="176" t="s">
        <v>99</v>
      </c>
      <c r="H5" s="176" t="s">
        <v>100</v>
      </c>
      <c r="I5" s="176" t="s">
        <v>101</v>
      </c>
      <c r="J5" s="176" t="s">
        <v>102</v>
      </c>
      <c r="K5" s="176" t="s">
        <v>103</v>
      </c>
      <c r="L5" s="176" t="s">
        <v>104</v>
      </c>
      <c r="M5" s="176" t="s">
        <v>109</v>
      </c>
      <c r="N5" s="176" t="s">
        <v>110</v>
      </c>
      <c r="O5" s="176" t="s">
        <v>105</v>
      </c>
      <c r="P5" s="176" t="s">
        <v>106</v>
      </c>
      <c r="Q5" s="177" t="s">
        <v>107</v>
      </c>
    </row>
    <row r="6" spans="2:17" ht="97.5" customHeight="1">
      <c r="B6" s="138" t="s">
        <v>389</v>
      </c>
      <c r="C6" s="138" t="s">
        <v>337</v>
      </c>
      <c r="D6" s="137" t="s">
        <v>324</v>
      </c>
      <c r="E6" s="370" t="s">
        <v>314</v>
      </c>
      <c r="F6" s="370" t="s">
        <v>400</v>
      </c>
      <c r="G6" s="370" t="s">
        <v>315</v>
      </c>
      <c r="H6" s="370" t="s">
        <v>316</v>
      </c>
      <c r="I6" s="370" t="s">
        <v>309</v>
      </c>
      <c r="J6" s="370" t="s">
        <v>310</v>
      </c>
      <c r="K6" s="370" t="s">
        <v>401</v>
      </c>
      <c r="L6" s="371" t="s">
        <v>311</v>
      </c>
      <c r="M6" s="372" t="s">
        <v>312</v>
      </c>
      <c r="N6" s="373" t="s">
        <v>313</v>
      </c>
      <c r="O6" s="198" t="s">
        <v>351</v>
      </c>
      <c r="P6" s="199" t="s">
        <v>116</v>
      </c>
      <c r="Q6" s="200" t="s">
        <v>352</v>
      </c>
    </row>
    <row r="7" spans="2:17">
      <c r="B7" s="196" t="s">
        <v>349</v>
      </c>
      <c r="C7" s="195" t="s">
        <v>334</v>
      </c>
      <c r="D7" s="197" t="s">
        <v>350</v>
      </c>
      <c r="E7" s="193">
        <v>0.8</v>
      </c>
      <c r="F7" s="193">
        <v>3.2</v>
      </c>
      <c r="G7" s="193">
        <v>1.5</v>
      </c>
      <c r="H7" s="193">
        <v>4</v>
      </c>
      <c r="I7" s="193">
        <v>15</v>
      </c>
      <c r="J7" s="193">
        <v>24</v>
      </c>
      <c r="K7" s="193">
        <v>4</v>
      </c>
      <c r="L7" s="193">
        <v>3</v>
      </c>
      <c r="M7" s="194">
        <f t="shared" ref="M7" si="0">K7+J7+I7+H7+F7+E7</f>
        <v>51</v>
      </c>
      <c r="N7" s="194">
        <f t="shared" ref="N7" si="1">L7+G7</f>
        <v>4.5</v>
      </c>
      <c r="O7" s="377">
        <v>4000</v>
      </c>
      <c r="P7" s="377">
        <f>IF('C. Schedule 3. Benefits'!E20&gt;0,('C. Schedule 1A - Employed'!M7/'C. Schedule 1A - Employed'!M7)*'C. Schedule 3. Benefits'!E20,"--")</f>
        <v>1268</v>
      </c>
      <c r="Q7" s="376">
        <v>5500</v>
      </c>
    </row>
    <row r="8" spans="2:17">
      <c r="B8" s="3">
        <v>1</v>
      </c>
      <c r="C8" s="3" t="s">
        <v>334</v>
      </c>
      <c r="D8" s="80" t="s">
        <v>244</v>
      </c>
      <c r="E8" s="128"/>
      <c r="F8" s="128"/>
      <c r="G8" s="128"/>
      <c r="H8" s="128"/>
      <c r="I8" s="128"/>
      <c r="J8" s="128"/>
      <c r="K8" s="128"/>
      <c r="L8" s="128"/>
      <c r="M8" s="178">
        <f t="shared" ref="M8:M55" si="2">K8+J8+I8+H8+F8+E8</f>
        <v>0</v>
      </c>
      <c r="N8" s="178">
        <f t="shared" ref="N8:N55" si="3">L8+G8</f>
        <v>0</v>
      </c>
      <c r="O8" s="129"/>
      <c r="P8" s="259" t="str">
        <f>IF('C. Schedule 3. Benefits'!$D$20&gt;0,(M8/M$123)*'C. Schedule 3. Benefits'!$D$20,"--")</f>
        <v>--</v>
      </c>
      <c r="Q8" s="132"/>
    </row>
    <row r="9" spans="2:17">
      <c r="B9" s="3">
        <v>2</v>
      </c>
      <c r="C9" s="3" t="s">
        <v>333</v>
      </c>
      <c r="D9" s="80" t="s">
        <v>5</v>
      </c>
      <c r="E9" s="128"/>
      <c r="F9" s="128"/>
      <c r="G9" s="128"/>
      <c r="H9" s="128"/>
      <c r="I9" s="128"/>
      <c r="J9" s="128"/>
      <c r="K9" s="128"/>
      <c r="L9" s="128"/>
      <c r="M9" s="178">
        <f>K9+J9+I9+H9+F9+E9</f>
        <v>0</v>
      </c>
      <c r="N9" s="178">
        <f t="shared" si="3"/>
        <v>0</v>
      </c>
      <c r="O9" s="130"/>
      <c r="P9" s="259" t="str">
        <f>IF('C. Schedule 3. Benefits'!$D$20&gt;0,(M9/M$123)*'C. Schedule 3. Benefits'!$D$20,"--")</f>
        <v>--</v>
      </c>
      <c r="Q9" s="133"/>
    </row>
    <row r="10" spans="2:17">
      <c r="B10" s="3">
        <v>3</v>
      </c>
      <c r="C10" s="3" t="s">
        <v>333</v>
      </c>
      <c r="D10" s="80" t="s">
        <v>129</v>
      </c>
      <c r="E10" s="128"/>
      <c r="F10" s="128"/>
      <c r="G10" s="128"/>
      <c r="H10" s="128"/>
      <c r="I10" s="128"/>
      <c r="J10" s="128"/>
      <c r="K10" s="128"/>
      <c r="L10" s="128"/>
      <c r="M10" s="178">
        <f t="shared" si="2"/>
        <v>0</v>
      </c>
      <c r="N10" s="178">
        <f t="shared" si="3"/>
        <v>0</v>
      </c>
      <c r="O10" s="130"/>
      <c r="P10" s="259" t="str">
        <f>IF('C. Schedule 3. Benefits'!$D$20&gt;0,(M10/M$123)*'C. Schedule 3. Benefits'!$D$20,"--")</f>
        <v>--</v>
      </c>
      <c r="Q10" s="133"/>
    </row>
    <row r="11" spans="2:17">
      <c r="B11" s="3">
        <v>4</v>
      </c>
      <c r="C11" s="3" t="s">
        <v>334</v>
      </c>
      <c r="D11" s="80" t="s">
        <v>246</v>
      </c>
      <c r="E11" s="128"/>
      <c r="F11" s="128"/>
      <c r="G11" s="128"/>
      <c r="H11" s="128"/>
      <c r="I11" s="128"/>
      <c r="J11" s="128"/>
      <c r="K11" s="128"/>
      <c r="L11" s="128"/>
      <c r="M11" s="178">
        <f t="shared" si="2"/>
        <v>0</v>
      </c>
      <c r="N11" s="178">
        <f t="shared" si="3"/>
        <v>0</v>
      </c>
      <c r="O11" s="130"/>
      <c r="P11" s="259" t="str">
        <f>IF('C. Schedule 3. Benefits'!$D$20&gt;0,(M11/M$123)*'C. Schedule 3. Benefits'!$D$20,"--")</f>
        <v>--</v>
      </c>
      <c r="Q11" s="133"/>
    </row>
    <row r="12" spans="2:17">
      <c r="B12" s="3">
        <v>5</v>
      </c>
      <c r="C12" s="3" t="s">
        <v>334</v>
      </c>
      <c r="D12" s="80" t="s">
        <v>130</v>
      </c>
      <c r="E12" s="128"/>
      <c r="F12" s="128"/>
      <c r="G12" s="128"/>
      <c r="H12" s="128"/>
      <c r="I12" s="128"/>
      <c r="J12" s="128"/>
      <c r="K12" s="128"/>
      <c r="L12" s="128"/>
      <c r="M12" s="178">
        <f t="shared" si="2"/>
        <v>0</v>
      </c>
      <c r="N12" s="178">
        <f t="shared" si="3"/>
        <v>0</v>
      </c>
      <c r="O12" s="130"/>
      <c r="P12" s="259" t="str">
        <f>IF('C. Schedule 3. Benefits'!$D$20&gt;0,(M12/M$123)*'C. Schedule 3. Benefits'!$D$20,"--")</f>
        <v>--</v>
      </c>
      <c r="Q12" s="133"/>
    </row>
    <row r="13" spans="2:17">
      <c r="B13" s="3">
        <v>6</v>
      </c>
      <c r="C13" s="3" t="s">
        <v>334</v>
      </c>
      <c r="D13" s="80" t="s">
        <v>131</v>
      </c>
      <c r="E13" s="128"/>
      <c r="F13" s="128"/>
      <c r="G13" s="128"/>
      <c r="H13" s="128"/>
      <c r="I13" s="128"/>
      <c r="J13" s="128"/>
      <c r="K13" s="128"/>
      <c r="L13" s="128"/>
      <c r="M13" s="178">
        <f t="shared" si="2"/>
        <v>0</v>
      </c>
      <c r="N13" s="178">
        <f t="shared" si="3"/>
        <v>0</v>
      </c>
      <c r="O13" s="130"/>
      <c r="P13" s="259" t="str">
        <f>IF('C. Schedule 3. Benefits'!$D$20&gt;0,(M13/M$123)*'C. Schedule 3. Benefits'!$D$20,"--")</f>
        <v>--</v>
      </c>
      <c r="Q13" s="133"/>
    </row>
    <row r="14" spans="2:17">
      <c r="B14" s="3">
        <v>7</v>
      </c>
      <c r="C14" s="3" t="s">
        <v>334</v>
      </c>
      <c r="D14" s="80" t="s">
        <v>132</v>
      </c>
      <c r="E14" s="128"/>
      <c r="F14" s="128"/>
      <c r="G14" s="128"/>
      <c r="H14" s="128"/>
      <c r="I14" s="128"/>
      <c r="J14" s="128"/>
      <c r="K14" s="128"/>
      <c r="L14" s="128"/>
      <c r="M14" s="178">
        <f t="shared" si="2"/>
        <v>0</v>
      </c>
      <c r="N14" s="178">
        <f t="shared" si="3"/>
        <v>0</v>
      </c>
      <c r="O14" s="130"/>
      <c r="P14" s="259" t="str">
        <f>IF('C. Schedule 3. Benefits'!$D$20&gt;0,(M14/M$123)*'C. Schedule 3. Benefits'!$D$20,"--")</f>
        <v>--</v>
      </c>
      <c r="Q14" s="133"/>
    </row>
    <row r="15" spans="2:17">
      <c r="B15" s="3">
        <v>8</v>
      </c>
      <c r="C15" s="3" t="s">
        <v>334</v>
      </c>
      <c r="D15" s="80" t="s">
        <v>133</v>
      </c>
      <c r="E15" s="128"/>
      <c r="F15" s="128"/>
      <c r="G15" s="128"/>
      <c r="H15" s="128"/>
      <c r="I15" s="128"/>
      <c r="J15" s="128"/>
      <c r="K15" s="128"/>
      <c r="L15" s="128"/>
      <c r="M15" s="178">
        <f t="shared" si="2"/>
        <v>0</v>
      </c>
      <c r="N15" s="178">
        <f t="shared" si="3"/>
        <v>0</v>
      </c>
      <c r="O15" s="130"/>
      <c r="P15" s="259" t="str">
        <f>IF('C. Schedule 3. Benefits'!$D$20&gt;0,(M15/M$123)*'C. Schedule 3. Benefits'!$D$20,"--")</f>
        <v>--</v>
      </c>
      <c r="Q15" s="133"/>
    </row>
    <row r="16" spans="2:17">
      <c r="B16" s="3">
        <v>9</v>
      </c>
      <c r="C16" s="3" t="s">
        <v>334</v>
      </c>
      <c r="D16" s="80" t="s">
        <v>134</v>
      </c>
      <c r="E16" s="128"/>
      <c r="F16" s="128"/>
      <c r="G16" s="128"/>
      <c r="H16" s="128"/>
      <c r="I16" s="128"/>
      <c r="J16" s="128"/>
      <c r="K16" s="128"/>
      <c r="L16" s="128"/>
      <c r="M16" s="178">
        <f t="shared" si="2"/>
        <v>0</v>
      </c>
      <c r="N16" s="178">
        <f t="shared" si="3"/>
        <v>0</v>
      </c>
      <c r="O16" s="130"/>
      <c r="P16" s="259" t="str">
        <f>IF('C. Schedule 3. Benefits'!$D$20&gt;0,(M16/M$123)*'C. Schedule 3. Benefits'!$D$20,"--")</f>
        <v>--</v>
      </c>
      <c r="Q16" s="133"/>
    </row>
    <row r="17" spans="2:17">
      <c r="B17" s="3">
        <v>10</v>
      </c>
      <c r="C17" s="3" t="s">
        <v>334</v>
      </c>
      <c r="D17" s="81" t="s">
        <v>135</v>
      </c>
      <c r="E17" s="128"/>
      <c r="F17" s="128"/>
      <c r="G17" s="128"/>
      <c r="H17" s="128"/>
      <c r="I17" s="128"/>
      <c r="J17" s="128"/>
      <c r="K17" s="128"/>
      <c r="L17" s="128"/>
      <c r="M17" s="178">
        <f t="shared" si="2"/>
        <v>0</v>
      </c>
      <c r="N17" s="178">
        <f t="shared" si="3"/>
        <v>0</v>
      </c>
      <c r="O17" s="130"/>
      <c r="P17" s="259" t="str">
        <f>IF('C. Schedule 3. Benefits'!$D$20&gt;0,(M17/M$123)*'C. Schedule 3. Benefits'!$D$20,"--")</f>
        <v>--</v>
      </c>
      <c r="Q17" s="133"/>
    </row>
    <row r="18" spans="2:17">
      <c r="B18" s="3">
        <v>11</v>
      </c>
      <c r="C18" s="3" t="s">
        <v>334</v>
      </c>
      <c r="D18" s="80" t="s">
        <v>245</v>
      </c>
      <c r="E18" s="128"/>
      <c r="F18" s="128"/>
      <c r="G18" s="128"/>
      <c r="H18" s="128"/>
      <c r="I18" s="128"/>
      <c r="J18" s="128"/>
      <c r="K18" s="128"/>
      <c r="L18" s="128"/>
      <c r="M18" s="178">
        <f t="shared" si="2"/>
        <v>0</v>
      </c>
      <c r="N18" s="178">
        <f t="shared" si="3"/>
        <v>0</v>
      </c>
      <c r="O18" s="130"/>
      <c r="P18" s="259" t="str">
        <f>IF('C. Schedule 3. Benefits'!$D$20&gt;0,(M18/M$123)*'C. Schedule 3. Benefits'!$D$20,"--")</f>
        <v>--</v>
      </c>
      <c r="Q18" s="133"/>
    </row>
    <row r="19" spans="2:17">
      <c r="B19" s="3">
        <v>12</v>
      </c>
      <c r="C19" s="3" t="s">
        <v>334</v>
      </c>
      <c r="D19" s="80" t="s">
        <v>6</v>
      </c>
      <c r="E19" s="128"/>
      <c r="F19" s="128"/>
      <c r="G19" s="128"/>
      <c r="H19" s="128"/>
      <c r="I19" s="128"/>
      <c r="J19" s="128"/>
      <c r="K19" s="128"/>
      <c r="L19" s="128"/>
      <c r="M19" s="178">
        <f t="shared" si="2"/>
        <v>0</v>
      </c>
      <c r="N19" s="178">
        <f t="shared" si="3"/>
        <v>0</v>
      </c>
      <c r="O19" s="130"/>
      <c r="P19" s="259" t="str">
        <f>IF('C. Schedule 3. Benefits'!$D$20&gt;0,(M19/M$123)*'C. Schedule 3. Benefits'!$D$20,"--")</f>
        <v>--</v>
      </c>
      <c r="Q19" s="133"/>
    </row>
    <row r="20" spans="2:17">
      <c r="B20" s="3">
        <v>13</v>
      </c>
      <c r="C20" s="3" t="s">
        <v>333</v>
      </c>
      <c r="D20" s="80" t="s">
        <v>136</v>
      </c>
      <c r="E20" s="128"/>
      <c r="F20" s="128"/>
      <c r="G20" s="128"/>
      <c r="H20" s="128"/>
      <c r="I20" s="128"/>
      <c r="J20" s="128"/>
      <c r="K20" s="128"/>
      <c r="L20" s="128"/>
      <c r="M20" s="178">
        <f t="shared" si="2"/>
        <v>0</v>
      </c>
      <c r="N20" s="178">
        <f t="shared" si="3"/>
        <v>0</v>
      </c>
      <c r="O20" s="130"/>
      <c r="P20" s="259" t="str">
        <f>IF('C. Schedule 3. Benefits'!$D$20&gt;0,(M20/M$123)*'C. Schedule 3. Benefits'!$D$20,"--")</f>
        <v>--</v>
      </c>
      <c r="Q20" s="133"/>
    </row>
    <row r="21" spans="2:17">
      <c r="B21" s="3">
        <v>14</v>
      </c>
      <c r="C21" s="3" t="s">
        <v>334</v>
      </c>
      <c r="D21" s="80" t="s">
        <v>7</v>
      </c>
      <c r="E21" s="128"/>
      <c r="F21" s="128"/>
      <c r="G21" s="128"/>
      <c r="H21" s="128"/>
      <c r="I21" s="128"/>
      <c r="J21" s="128"/>
      <c r="K21" s="128"/>
      <c r="L21" s="128"/>
      <c r="M21" s="178">
        <f t="shared" si="2"/>
        <v>0</v>
      </c>
      <c r="N21" s="178">
        <f t="shared" si="3"/>
        <v>0</v>
      </c>
      <c r="O21" s="130"/>
      <c r="P21" s="259" t="str">
        <f>IF('C. Schedule 3. Benefits'!$D$20&gt;0,(M21/M$123)*'C. Schedule 3. Benefits'!$D$20,"--")</f>
        <v>--</v>
      </c>
      <c r="Q21" s="133"/>
    </row>
    <row r="22" spans="2:17">
      <c r="B22" s="3">
        <v>15</v>
      </c>
      <c r="C22" s="3" t="s">
        <v>334</v>
      </c>
      <c r="D22" s="80" t="s">
        <v>137</v>
      </c>
      <c r="E22" s="128"/>
      <c r="F22" s="128"/>
      <c r="G22" s="128"/>
      <c r="H22" s="128"/>
      <c r="I22" s="128"/>
      <c r="J22" s="128"/>
      <c r="K22" s="128"/>
      <c r="L22" s="128"/>
      <c r="M22" s="178">
        <f t="shared" si="2"/>
        <v>0</v>
      </c>
      <c r="N22" s="178">
        <f t="shared" si="3"/>
        <v>0</v>
      </c>
      <c r="O22" s="130"/>
      <c r="P22" s="259" t="str">
        <f>IF('C. Schedule 3. Benefits'!$D$20&gt;0,(M22/M$123)*'C. Schedule 3. Benefits'!$D$20,"--")</f>
        <v>--</v>
      </c>
      <c r="Q22" s="133"/>
    </row>
    <row r="23" spans="2:17">
      <c r="B23" s="3">
        <v>16</v>
      </c>
      <c r="C23" s="3" t="s">
        <v>332</v>
      </c>
      <c r="D23" s="80" t="s">
        <v>138</v>
      </c>
      <c r="E23" s="128"/>
      <c r="F23" s="128"/>
      <c r="G23" s="128"/>
      <c r="H23" s="128"/>
      <c r="I23" s="128"/>
      <c r="J23" s="128"/>
      <c r="K23" s="128"/>
      <c r="L23" s="128"/>
      <c r="M23" s="178">
        <f t="shared" si="2"/>
        <v>0</v>
      </c>
      <c r="N23" s="178">
        <f t="shared" si="3"/>
        <v>0</v>
      </c>
      <c r="O23" s="130"/>
      <c r="P23" s="259" t="str">
        <f>IF('C. Schedule 3. Benefits'!$D$20&gt;0,(M23/M$123)*'C. Schedule 3. Benefits'!$D$20,"--")</f>
        <v>--</v>
      </c>
      <c r="Q23" s="133"/>
    </row>
    <row r="24" spans="2:17">
      <c r="B24" s="3">
        <v>17</v>
      </c>
      <c r="C24" s="3" t="s">
        <v>332</v>
      </c>
      <c r="D24" s="80" t="s">
        <v>139</v>
      </c>
      <c r="E24" s="128"/>
      <c r="F24" s="128"/>
      <c r="G24" s="128"/>
      <c r="H24" s="128"/>
      <c r="I24" s="128"/>
      <c r="J24" s="128"/>
      <c r="K24" s="128"/>
      <c r="L24" s="128"/>
      <c r="M24" s="178">
        <f t="shared" si="2"/>
        <v>0</v>
      </c>
      <c r="N24" s="178">
        <f t="shared" si="3"/>
        <v>0</v>
      </c>
      <c r="O24" s="130"/>
      <c r="P24" s="259" t="str">
        <f>IF('C. Schedule 3. Benefits'!$D$20&gt;0,(M24/M$123)*'C. Schedule 3. Benefits'!$D$20,"--")</f>
        <v>--</v>
      </c>
      <c r="Q24" s="133"/>
    </row>
    <row r="25" spans="2:17">
      <c r="B25" s="3">
        <v>18</v>
      </c>
      <c r="C25" s="3" t="s">
        <v>332</v>
      </c>
      <c r="D25" s="80" t="s">
        <v>140</v>
      </c>
      <c r="E25" s="128"/>
      <c r="F25" s="128"/>
      <c r="G25" s="128"/>
      <c r="H25" s="128"/>
      <c r="I25" s="128"/>
      <c r="J25" s="128"/>
      <c r="K25" s="128"/>
      <c r="L25" s="128"/>
      <c r="M25" s="178">
        <f t="shared" si="2"/>
        <v>0</v>
      </c>
      <c r="N25" s="178">
        <f t="shared" si="3"/>
        <v>0</v>
      </c>
      <c r="O25" s="130"/>
      <c r="P25" s="259" t="str">
        <f>IF('C. Schedule 3. Benefits'!$D$20&gt;0,(M25/M$123)*'C. Schedule 3. Benefits'!$D$20,"--")</f>
        <v>--</v>
      </c>
      <c r="Q25" s="133"/>
    </row>
    <row r="26" spans="2:17">
      <c r="B26" s="3">
        <v>19</v>
      </c>
      <c r="C26" s="3" t="s">
        <v>332</v>
      </c>
      <c r="D26" s="80" t="s">
        <v>141</v>
      </c>
      <c r="E26" s="128"/>
      <c r="F26" s="128"/>
      <c r="G26" s="128"/>
      <c r="H26" s="128"/>
      <c r="I26" s="128"/>
      <c r="J26" s="128"/>
      <c r="K26" s="128"/>
      <c r="L26" s="128"/>
      <c r="M26" s="178">
        <f t="shared" si="2"/>
        <v>0</v>
      </c>
      <c r="N26" s="178">
        <f t="shared" si="3"/>
        <v>0</v>
      </c>
      <c r="O26" s="130"/>
      <c r="P26" s="259" t="str">
        <f>IF('C. Schedule 3. Benefits'!$D$20&gt;0,(M26/M$123)*'C. Schedule 3. Benefits'!$D$20,"--")</f>
        <v>--</v>
      </c>
      <c r="Q26" s="133"/>
    </row>
    <row r="27" spans="2:17">
      <c r="B27" s="3">
        <v>20</v>
      </c>
      <c r="C27" s="3" t="s">
        <v>332</v>
      </c>
      <c r="D27" s="80" t="s">
        <v>142</v>
      </c>
      <c r="E27" s="128"/>
      <c r="F27" s="128"/>
      <c r="G27" s="128"/>
      <c r="H27" s="128"/>
      <c r="I27" s="128"/>
      <c r="J27" s="128"/>
      <c r="K27" s="128"/>
      <c r="L27" s="128"/>
      <c r="M27" s="178">
        <f t="shared" si="2"/>
        <v>0</v>
      </c>
      <c r="N27" s="178">
        <f t="shared" si="3"/>
        <v>0</v>
      </c>
      <c r="O27" s="130"/>
      <c r="P27" s="259" t="str">
        <f>IF('C. Schedule 3. Benefits'!$D$20&gt;0,(M27/M$123)*'C. Schedule 3. Benefits'!$D$20,"--")</f>
        <v>--</v>
      </c>
      <c r="Q27" s="133"/>
    </row>
    <row r="28" spans="2:17">
      <c r="B28" s="3">
        <v>21</v>
      </c>
      <c r="C28" s="3" t="s">
        <v>334</v>
      </c>
      <c r="D28" s="80" t="s">
        <v>8</v>
      </c>
      <c r="E28" s="128"/>
      <c r="F28" s="128"/>
      <c r="G28" s="128"/>
      <c r="H28" s="128"/>
      <c r="I28" s="128"/>
      <c r="J28" s="128"/>
      <c r="K28" s="128"/>
      <c r="L28" s="128"/>
      <c r="M28" s="178">
        <f t="shared" si="2"/>
        <v>0</v>
      </c>
      <c r="N28" s="178">
        <f t="shared" si="3"/>
        <v>0</v>
      </c>
      <c r="O28" s="130"/>
      <c r="P28" s="259" t="str">
        <f>IF('C. Schedule 3. Benefits'!$D$20&gt;0,(M28/M$123)*'C. Schedule 3. Benefits'!$D$20,"--")</f>
        <v>--</v>
      </c>
      <c r="Q28" s="133"/>
    </row>
    <row r="29" spans="2:17">
      <c r="B29" s="3">
        <v>22</v>
      </c>
      <c r="C29" s="3" t="s">
        <v>334</v>
      </c>
      <c r="D29" s="80" t="s">
        <v>143</v>
      </c>
      <c r="E29" s="128"/>
      <c r="F29" s="128"/>
      <c r="G29" s="128"/>
      <c r="H29" s="128"/>
      <c r="I29" s="128"/>
      <c r="J29" s="128"/>
      <c r="K29" s="128"/>
      <c r="L29" s="128"/>
      <c r="M29" s="178">
        <f t="shared" si="2"/>
        <v>0</v>
      </c>
      <c r="N29" s="178">
        <f t="shared" si="3"/>
        <v>0</v>
      </c>
      <c r="O29" s="130"/>
      <c r="P29" s="259" t="str">
        <f>IF('C. Schedule 3. Benefits'!$D$20&gt;0,(M29/M$123)*'C. Schedule 3. Benefits'!$D$20,"--")</f>
        <v>--</v>
      </c>
      <c r="Q29" s="133"/>
    </row>
    <row r="30" spans="2:17">
      <c r="B30" s="3">
        <v>23</v>
      </c>
      <c r="C30" s="3" t="s">
        <v>334</v>
      </c>
      <c r="D30" s="80" t="s">
        <v>144</v>
      </c>
      <c r="E30" s="128"/>
      <c r="F30" s="128"/>
      <c r="G30" s="128"/>
      <c r="H30" s="128"/>
      <c r="I30" s="128"/>
      <c r="J30" s="128"/>
      <c r="K30" s="128"/>
      <c r="L30" s="128"/>
      <c r="M30" s="178">
        <f t="shared" si="2"/>
        <v>0</v>
      </c>
      <c r="N30" s="178">
        <f t="shared" si="3"/>
        <v>0</v>
      </c>
      <c r="O30" s="130"/>
      <c r="P30" s="259" t="str">
        <f>IF('C. Schedule 3. Benefits'!$D$20&gt;0,(M30/M$123)*'C. Schedule 3. Benefits'!$D$20,"--")</f>
        <v>--</v>
      </c>
      <c r="Q30" s="133"/>
    </row>
    <row r="31" spans="2:17">
      <c r="B31" s="3">
        <v>24</v>
      </c>
      <c r="C31" s="3" t="s">
        <v>332</v>
      </c>
      <c r="D31" s="80" t="s">
        <v>145</v>
      </c>
      <c r="E31" s="128"/>
      <c r="F31" s="128"/>
      <c r="G31" s="128"/>
      <c r="H31" s="128"/>
      <c r="I31" s="128"/>
      <c r="J31" s="128"/>
      <c r="K31" s="128"/>
      <c r="L31" s="128"/>
      <c r="M31" s="178">
        <f t="shared" si="2"/>
        <v>0</v>
      </c>
      <c r="N31" s="178">
        <f t="shared" si="3"/>
        <v>0</v>
      </c>
      <c r="O31" s="130"/>
      <c r="P31" s="259" t="str">
        <f>IF('C. Schedule 3. Benefits'!$D$20&gt;0,(M31/M$123)*'C. Schedule 3. Benefits'!$D$20,"--")</f>
        <v>--</v>
      </c>
      <c r="Q31" s="133"/>
    </row>
    <row r="32" spans="2:17">
      <c r="B32" s="3">
        <v>25</v>
      </c>
      <c r="C32" s="3" t="s">
        <v>334</v>
      </c>
      <c r="D32" s="80" t="s">
        <v>9</v>
      </c>
      <c r="E32" s="128"/>
      <c r="F32" s="128"/>
      <c r="G32" s="128"/>
      <c r="H32" s="128"/>
      <c r="I32" s="128"/>
      <c r="J32" s="128"/>
      <c r="K32" s="128"/>
      <c r="L32" s="128"/>
      <c r="M32" s="178">
        <f t="shared" si="2"/>
        <v>0</v>
      </c>
      <c r="N32" s="178">
        <f t="shared" si="3"/>
        <v>0</v>
      </c>
      <c r="O32" s="130"/>
      <c r="P32" s="259" t="str">
        <f>IF('C. Schedule 3. Benefits'!$D$20&gt;0,(M32/M$123)*'C. Schedule 3. Benefits'!$D$20,"--")</f>
        <v>--</v>
      </c>
      <c r="Q32" s="133"/>
    </row>
    <row r="33" spans="2:17">
      <c r="B33" s="3">
        <v>26</v>
      </c>
      <c r="C33" s="3" t="s">
        <v>334</v>
      </c>
      <c r="D33" s="80" t="s">
        <v>146</v>
      </c>
      <c r="E33" s="128"/>
      <c r="F33" s="128"/>
      <c r="G33" s="128"/>
      <c r="H33" s="128"/>
      <c r="I33" s="128"/>
      <c r="J33" s="128"/>
      <c r="K33" s="128"/>
      <c r="L33" s="128"/>
      <c r="M33" s="178">
        <f t="shared" si="2"/>
        <v>0</v>
      </c>
      <c r="N33" s="178">
        <f t="shared" si="3"/>
        <v>0</v>
      </c>
      <c r="O33" s="130"/>
      <c r="P33" s="259" t="str">
        <f>IF('C. Schedule 3. Benefits'!$D$20&gt;0,(M33/M$123)*'C. Schedule 3. Benefits'!$D$20,"--")</f>
        <v>--</v>
      </c>
      <c r="Q33" s="133"/>
    </row>
    <row r="34" spans="2:17">
      <c r="B34" s="3">
        <v>27</v>
      </c>
      <c r="C34" s="3" t="s">
        <v>332</v>
      </c>
      <c r="D34" s="80" t="s">
        <v>218</v>
      </c>
      <c r="E34" s="128"/>
      <c r="F34" s="128"/>
      <c r="G34" s="128"/>
      <c r="H34" s="128"/>
      <c r="I34" s="128"/>
      <c r="J34" s="128"/>
      <c r="K34" s="128"/>
      <c r="L34" s="128"/>
      <c r="M34" s="178">
        <f t="shared" si="2"/>
        <v>0</v>
      </c>
      <c r="N34" s="178">
        <f t="shared" si="3"/>
        <v>0</v>
      </c>
      <c r="O34" s="130"/>
      <c r="P34" s="259" t="str">
        <f>IF('C. Schedule 3. Benefits'!$D$20&gt;0,(M34/M$123)*'C. Schedule 3. Benefits'!$D$20,"--")</f>
        <v>--</v>
      </c>
      <c r="Q34" s="133"/>
    </row>
    <row r="35" spans="2:17">
      <c r="B35" s="3">
        <v>28</v>
      </c>
      <c r="C35" s="3" t="s">
        <v>332</v>
      </c>
      <c r="D35" s="80" t="s">
        <v>220</v>
      </c>
      <c r="E35" s="128"/>
      <c r="F35" s="128"/>
      <c r="G35" s="128"/>
      <c r="H35" s="128"/>
      <c r="I35" s="128"/>
      <c r="J35" s="128"/>
      <c r="K35" s="128"/>
      <c r="L35" s="128"/>
      <c r="M35" s="178">
        <f t="shared" si="2"/>
        <v>0</v>
      </c>
      <c r="N35" s="178">
        <f t="shared" si="3"/>
        <v>0</v>
      </c>
      <c r="O35" s="130"/>
      <c r="P35" s="259" t="str">
        <f>IF('C. Schedule 3. Benefits'!$D$20&gt;0,(M35/M$123)*'C. Schedule 3. Benefits'!$D$20,"--")</f>
        <v>--</v>
      </c>
      <c r="Q35" s="133"/>
    </row>
    <row r="36" spans="2:17">
      <c r="B36" s="3">
        <v>29</v>
      </c>
      <c r="C36" s="3" t="s">
        <v>332</v>
      </c>
      <c r="D36" s="80" t="s">
        <v>222</v>
      </c>
      <c r="E36" s="128"/>
      <c r="F36" s="128"/>
      <c r="G36" s="128"/>
      <c r="H36" s="128"/>
      <c r="I36" s="128"/>
      <c r="J36" s="128"/>
      <c r="K36" s="128"/>
      <c r="L36" s="128"/>
      <c r="M36" s="178">
        <f t="shared" si="2"/>
        <v>0</v>
      </c>
      <c r="N36" s="178">
        <f t="shared" si="3"/>
        <v>0</v>
      </c>
      <c r="O36" s="130"/>
      <c r="P36" s="259" t="str">
        <f>IF('C. Schedule 3. Benefits'!$D$20&gt;0,(M36/M$123)*'C. Schedule 3. Benefits'!$D$20,"--")</f>
        <v>--</v>
      </c>
      <c r="Q36" s="133"/>
    </row>
    <row r="37" spans="2:17">
      <c r="B37" s="3">
        <v>30</v>
      </c>
      <c r="C37" s="3" t="s">
        <v>332</v>
      </c>
      <c r="D37" s="80" t="s">
        <v>224</v>
      </c>
      <c r="E37" s="128"/>
      <c r="F37" s="128"/>
      <c r="G37" s="128"/>
      <c r="H37" s="128"/>
      <c r="I37" s="128"/>
      <c r="J37" s="128"/>
      <c r="K37" s="128"/>
      <c r="L37" s="128"/>
      <c r="M37" s="178">
        <f t="shared" si="2"/>
        <v>0</v>
      </c>
      <c r="N37" s="178">
        <f t="shared" si="3"/>
        <v>0</v>
      </c>
      <c r="O37" s="130"/>
      <c r="P37" s="259" t="str">
        <f>IF('C. Schedule 3. Benefits'!$D$20&gt;0,(M37/M$123)*'C. Schedule 3. Benefits'!$D$20,"--")</f>
        <v>--</v>
      </c>
      <c r="Q37" s="133"/>
    </row>
    <row r="38" spans="2:17">
      <c r="B38" s="3">
        <v>31</v>
      </c>
      <c r="C38" s="3" t="s">
        <v>332</v>
      </c>
      <c r="D38" s="80" t="s">
        <v>226</v>
      </c>
      <c r="E38" s="128"/>
      <c r="F38" s="128"/>
      <c r="G38" s="128"/>
      <c r="H38" s="128"/>
      <c r="I38" s="128"/>
      <c r="J38" s="128"/>
      <c r="K38" s="128"/>
      <c r="L38" s="128"/>
      <c r="M38" s="178">
        <f t="shared" si="2"/>
        <v>0</v>
      </c>
      <c r="N38" s="178">
        <f t="shared" si="3"/>
        <v>0</v>
      </c>
      <c r="O38" s="130"/>
      <c r="P38" s="259" t="str">
        <f>IF('C. Schedule 3. Benefits'!$D$20&gt;0,(M38/M$123)*'C. Schedule 3. Benefits'!$D$20,"--")</f>
        <v>--</v>
      </c>
      <c r="Q38" s="133"/>
    </row>
    <row r="39" spans="2:17">
      <c r="B39" s="3">
        <v>32</v>
      </c>
      <c r="C39" s="3" t="s">
        <v>334</v>
      </c>
      <c r="D39" s="80" t="s">
        <v>10</v>
      </c>
      <c r="E39" s="128"/>
      <c r="F39" s="128"/>
      <c r="G39" s="128"/>
      <c r="H39" s="128"/>
      <c r="I39" s="128"/>
      <c r="J39" s="128"/>
      <c r="K39" s="128"/>
      <c r="L39" s="128"/>
      <c r="M39" s="178">
        <f t="shared" si="2"/>
        <v>0</v>
      </c>
      <c r="N39" s="178">
        <f t="shared" si="3"/>
        <v>0</v>
      </c>
      <c r="O39" s="130"/>
      <c r="P39" s="259" t="str">
        <f>IF('C. Schedule 3. Benefits'!$D$20&gt;0,(M39/M$123)*'C. Schedule 3. Benefits'!$D$20,"--")</f>
        <v>--</v>
      </c>
      <c r="Q39" s="133"/>
    </row>
    <row r="40" spans="2:17">
      <c r="B40" s="3">
        <v>33</v>
      </c>
      <c r="C40" s="3" t="s">
        <v>332</v>
      </c>
      <c r="D40" s="80" t="s">
        <v>147</v>
      </c>
      <c r="E40" s="128"/>
      <c r="F40" s="128"/>
      <c r="G40" s="128"/>
      <c r="H40" s="128"/>
      <c r="I40" s="128"/>
      <c r="J40" s="128"/>
      <c r="K40" s="128"/>
      <c r="L40" s="128"/>
      <c r="M40" s="178">
        <f t="shared" si="2"/>
        <v>0</v>
      </c>
      <c r="N40" s="178">
        <f t="shared" si="3"/>
        <v>0</v>
      </c>
      <c r="O40" s="130"/>
      <c r="P40" s="259" t="str">
        <f>IF('C. Schedule 3. Benefits'!$D$20&gt;0,(M40/M$123)*'C. Schedule 3. Benefits'!$D$20,"--")</f>
        <v>--</v>
      </c>
      <c r="Q40" s="133"/>
    </row>
    <row r="41" spans="2:17">
      <c r="B41" s="3">
        <v>34</v>
      </c>
      <c r="C41" s="3" t="s">
        <v>332</v>
      </c>
      <c r="D41" s="80" t="s">
        <v>148</v>
      </c>
      <c r="E41" s="128"/>
      <c r="F41" s="128"/>
      <c r="G41" s="128"/>
      <c r="H41" s="128"/>
      <c r="I41" s="128"/>
      <c r="J41" s="128"/>
      <c r="K41" s="128"/>
      <c r="L41" s="128"/>
      <c r="M41" s="178">
        <f t="shared" si="2"/>
        <v>0</v>
      </c>
      <c r="N41" s="178">
        <f t="shared" si="3"/>
        <v>0</v>
      </c>
      <c r="O41" s="130"/>
      <c r="P41" s="259" t="str">
        <f>IF('C. Schedule 3. Benefits'!$D$20&gt;0,(M41/M$123)*'C. Schedule 3. Benefits'!$D$20,"--")</f>
        <v>--</v>
      </c>
      <c r="Q41" s="133"/>
    </row>
    <row r="42" spans="2:17">
      <c r="B42" s="3">
        <v>35</v>
      </c>
      <c r="C42" s="3" t="s">
        <v>334</v>
      </c>
      <c r="D42" s="80" t="s">
        <v>11</v>
      </c>
      <c r="E42" s="128"/>
      <c r="F42" s="128"/>
      <c r="G42" s="128"/>
      <c r="H42" s="128"/>
      <c r="I42" s="128"/>
      <c r="J42" s="128"/>
      <c r="K42" s="128"/>
      <c r="L42" s="128"/>
      <c r="M42" s="178">
        <f t="shared" si="2"/>
        <v>0</v>
      </c>
      <c r="N42" s="178">
        <f t="shared" si="3"/>
        <v>0</v>
      </c>
      <c r="O42" s="130"/>
      <c r="P42" s="259" t="str">
        <f>IF('C. Schedule 3. Benefits'!$D$20&gt;0,(M42/M$123)*'C. Schedule 3. Benefits'!$D$20,"--")</f>
        <v>--</v>
      </c>
      <c r="Q42" s="133"/>
    </row>
    <row r="43" spans="2:17">
      <c r="B43" s="3">
        <v>36</v>
      </c>
      <c r="C43" s="3" t="s">
        <v>334</v>
      </c>
      <c r="D43" s="80" t="s">
        <v>12</v>
      </c>
      <c r="E43" s="128"/>
      <c r="F43" s="128"/>
      <c r="G43" s="128"/>
      <c r="H43" s="128"/>
      <c r="I43" s="128"/>
      <c r="J43" s="128"/>
      <c r="K43" s="128"/>
      <c r="L43" s="128"/>
      <c r="M43" s="178">
        <f t="shared" si="2"/>
        <v>0</v>
      </c>
      <c r="N43" s="178">
        <f t="shared" si="3"/>
        <v>0</v>
      </c>
      <c r="O43" s="130"/>
      <c r="P43" s="259" t="str">
        <f>IF('C. Schedule 3. Benefits'!$D$20&gt;0,(M43/M$123)*'C. Schedule 3. Benefits'!$D$20,"--")</f>
        <v>--</v>
      </c>
      <c r="Q43" s="133"/>
    </row>
    <row r="44" spans="2:17">
      <c r="B44" s="3">
        <v>37</v>
      </c>
      <c r="C44" s="3" t="s">
        <v>334</v>
      </c>
      <c r="D44" s="80" t="s">
        <v>149</v>
      </c>
      <c r="E44" s="128"/>
      <c r="F44" s="128"/>
      <c r="G44" s="128"/>
      <c r="H44" s="128"/>
      <c r="I44" s="128"/>
      <c r="J44" s="128"/>
      <c r="K44" s="128"/>
      <c r="L44" s="128"/>
      <c r="M44" s="178">
        <f t="shared" si="2"/>
        <v>0</v>
      </c>
      <c r="N44" s="178">
        <f t="shared" si="3"/>
        <v>0</v>
      </c>
      <c r="O44" s="130"/>
      <c r="P44" s="259" t="str">
        <f>IF('C. Schedule 3. Benefits'!$D$20&gt;0,(M44/M$123)*'C. Schedule 3. Benefits'!$D$20,"--")</f>
        <v>--</v>
      </c>
      <c r="Q44" s="133"/>
    </row>
    <row r="45" spans="2:17">
      <c r="B45" s="3">
        <v>38</v>
      </c>
      <c r="C45" s="3" t="s">
        <v>334</v>
      </c>
      <c r="D45" s="80" t="s">
        <v>150</v>
      </c>
      <c r="E45" s="128"/>
      <c r="F45" s="128"/>
      <c r="G45" s="128"/>
      <c r="H45" s="128"/>
      <c r="I45" s="128"/>
      <c r="J45" s="128"/>
      <c r="K45" s="128"/>
      <c r="L45" s="128"/>
      <c r="M45" s="178">
        <f t="shared" si="2"/>
        <v>0</v>
      </c>
      <c r="N45" s="178">
        <f t="shared" si="3"/>
        <v>0</v>
      </c>
      <c r="O45" s="130"/>
      <c r="P45" s="259" t="str">
        <f>IF('C. Schedule 3. Benefits'!$D$20&gt;0,(M45/M$123)*'C. Schedule 3. Benefits'!$D$20,"--")</f>
        <v>--</v>
      </c>
      <c r="Q45" s="133"/>
    </row>
    <row r="46" spans="2:17">
      <c r="B46" s="3">
        <v>39</v>
      </c>
      <c r="C46" s="3" t="s">
        <v>334</v>
      </c>
      <c r="D46" s="80" t="s">
        <v>151</v>
      </c>
      <c r="E46" s="128"/>
      <c r="F46" s="128"/>
      <c r="G46" s="128"/>
      <c r="H46" s="128"/>
      <c r="I46" s="128"/>
      <c r="J46" s="128"/>
      <c r="K46" s="128"/>
      <c r="L46" s="128"/>
      <c r="M46" s="178">
        <f t="shared" si="2"/>
        <v>0</v>
      </c>
      <c r="N46" s="178">
        <f t="shared" si="3"/>
        <v>0</v>
      </c>
      <c r="O46" s="130"/>
      <c r="P46" s="259" t="str">
        <f>IF('C. Schedule 3. Benefits'!$D$20&gt;0,(M46/M$123)*'C. Schedule 3. Benefits'!$D$20,"--")</f>
        <v>--</v>
      </c>
      <c r="Q46" s="133"/>
    </row>
    <row r="47" spans="2:17">
      <c r="B47" s="3">
        <v>40</v>
      </c>
      <c r="C47" s="3" t="s">
        <v>334</v>
      </c>
      <c r="D47" s="80" t="s">
        <v>152</v>
      </c>
      <c r="E47" s="128"/>
      <c r="F47" s="128"/>
      <c r="G47" s="128"/>
      <c r="H47" s="128"/>
      <c r="I47" s="128"/>
      <c r="J47" s="128"/>
      <c r="K47" s="128"/>
      <c r="L47" s="128"/>
      <c r="M47" s="178">
        <f t="shared" si="2"/>
        <v>0</v>
      </c>
      <c r="N47" s="178">
        <f t="shared" si="3"/>
        <v>0</v>
      </c>
      <c r="O47" s="130"/>
      <c r="P47" s="259" t="str">
        <f>IF('C. Schedule 3. Benefits'!$D$20&gt;0,(M47/M$123)*'C. Schedule 3. Benefits'!$D$20,"--")</f>
        <v>--</v>
      </c>
      <c r="Q47" s="133"/>
    </row>
    <row r="48" spans="2:17">
      <c r="B48" s="3">
        <v>41</v>
      </c>
      <c r="C48" s="3" t="s">
        <v>332</v>
      </c>
      <c r="D48" s="80" t="s">
        <v>153</v>
      </c>
      <c r="E48" s="128"/>
      <c r="F48" s="128"/>
      <c r="G48" s="128"/>
      <c r="H48" s="128"/>
      <c r="I48" s="128"/>
      <c r="J48" s="128"/>
      <c r="K48" s="128"/>
      <c r="L48" s="128"/>
      <c r="M48" s="178">
        <f t="shared" si="2"/>
        <v>0</v>
      </c>
      <c r="N48" s="178">
        <f t="shared" si="3"/>
        <v>0</v>
      </c>
      <c r="O48" s="130"/>
      <c r="P48" s="259" t="str">
        <f>IF('C. Schedule 3. Benefits'!$D$20&gt;0,(M48/M$123)*'C. Schedule 3. Benefits'!$D$20,"--")</f>
        <v>--</v>
      </c>
      <c r="Q48" s="133"/>
    </row>
    <row r="49" spans="2:17">
      <c r="B49" s="3">
        <v>42</v>
      </c>
      <c r="C49" s="3" t="s">
        <v>334</v>
      </c>
      <c r="D49" s="80" t="s">
        <v>154</v>
      </c>
      <c r="E49" s="128"/>
      <c r="F49" s="128"/>
      <c r="G49" s="128"/>
      <c r="H49" s="128"/>
      <c r="I49" s="128"/>
      <c r="J49" s="128"/>
      <c r="K49" s="128"/>
      <c r="L49" s="128"/>
      <c r="M49" s="178">
        <f t="shared" si="2"/>
        <v>0</v>
      </c>
      <c r="N49" s="178">
        <f t="shared" si="3"/>
        <v>0</v>
      </c>
      <c r="O49" s="130"/>
      <c r="P49" s="259" t="str">
        <f>IF('C. Schedule 3. Benefits'!$D$20&gt;0,(M49/M$123)*'C. Schedule 3. Benefits'!$D$20,"--")</f>
        <v>--</v>
      </c>
      <c r="Q49" s="133"/>
    </row>
    <row r="50" spans="2:17">
      <c r="B50" s="3">
        <v>43</v>
      </c>
      <c r="C50" s="3" t="s">
        <v>334</v>
      </c>
      <c r="D50" s="80" t="s">
        <v>155</v>
      </c>
      <c r="E50" s="128"/>
      <c r="F50" s="128"/>
      <c r="G50" s="128"/>
      <c r="H50" s="128"/>
      <c r="I50" s="128"/>
      <c r="J50" s="128"/>
      <c r="K50" s="128"/>
      <c r="L50" s="128"/>
      <c r="M50" s="178">
        <f t="shared" si="2"/>
        <v>0</v>
      </c>
      <c r="N50" s="178">
        <f t="shared" si="3"/>
        <v>0</v>
      </c>
      <c r="O50" s="130"/>
      <c r="P50" s="259" t="str">
        <f>IF('C. Schedule 3. Benefits'!$D$20&gt;0,(M50/M$123)*'C. Schedule 3. Benefits'!$D$20,"--")</f>
        <v>--</v>
      </c>
      <c r="Q50" s="133"/>
    </row>
    <row r="51" spans="2:17">
      <c r="B51" s="3">
        <v>44</v>
      </c>
      <c r="C51" s="3" t="s">
        <v>334</v>
      </c>
      <c r="D51" s="80" t="s">
        <v>156</v>
      </c>
      <c r="E51" s="128"/>
      <c r="F51" s="128"/>
      <c r="G51" s="128"/>
      <c r="H51" s="128"/>
      <c r="I51" s="128"/>
      <c r="J51" s="128"/>
      <c r="K51" s="128"/>
      <c r="L51" s="128"/>
      <c r="M51" s="178">
        <f t="shared" si="2"/>
        <v>0</v>
      </c>
      <c r="N51" s="178">
        <f t="shared" si="3"/>
        <v>0</v>
      </c>
      <c r="O51" s="130"/>
      <c r="P51" s="259" t="str">
        <f>IF('C. Schedule 3. Benefits'!$D$20&gt;0,(M51/M$123)*'C. Schedule 3. Benefits'!$D$20,"--")</f>
        <v>--</v>
      </c>
      <c r="Q51" s="133"/>
    </row>
    <row r="52" spans="2:17">
      <c r="B52" s="3">
        <v>45</v>
      </c>
      <c r="C52" s="3" t="s">
        <v>332</v>
      </c>
      <c r="D52" s="80" t="s">
        <v>157</v>
      </c>
      <c r="E52" s="128"/>
      <c r="F52" s="128"/>
      <c r="G52" s="128"/>
      <c r="H52" s="128"/>
      <c r="I52" s="128"/>
      <c r="J52" s="128"/>
      <c r="K52" s="128"/>
      <c r="L52" s="128"/>
      <c r="M52" s="178">
        <f t="shared" si="2"/>
        <v>0</v>
      </c>
      <c r="N52" s="178">
        <f t="shared" si="3"/>
        <v>0</v>
      </c>
      <c r="O52" s="130"/>
      <c r="P52" s="259" t="str">
        <f>IF('C. Schedule 3. Benefits'!$D$20&gt;0,(M52/M$123)*'C. Schedule 3. Benefits'!$D$20,"--")</f>
        <v>--</v>
      </c>
      <c r="Q52" s="133"/>
    </row>
    <row r="53" spans="2:17">
      <c r="B53" s="3">
        <v>46</v>
      </c>
      <c r="C53" s="3" t="s">
        <v>334</v>
      </c>
      <c r="D53" s="80" t="s">
        <v>158</v>
      </c>
      <c r="E53" s="128"/>
      <c r="F53" s="128"/>
      <c r="G53" s="128"/>
      <c r="H53" s="128"/>
      <c r="I53" s="128"/>
      <c r="J53" s="128"/>
      <c r="K53" s="128"/>
      <c r="L53" s="128"/>
      <c r="M53" s="178">
        <f t="shared" si="2"/>
        <v>0</v>
      </c>
      <c r="N53" s="178">
        <f t="shared" si="3"/>
        <v>0</v>
      </c>
      <c r="O53" s="130"/>
      <c r="P53" s="259" t="str">
        <f>IF('C. Schedule 3. Benefits'!$D$20&gt;0,(M53/M$123)*'C. Schedule 3. Benefits'!$D$20,"--")</f>
        <v>--</v>
      </c>
      <c r="Q53" s="133"/>
    </row>
    <row r="54" spans="2:17">
      <c r="B54" s="3">
        <v>47</v>
      </c>
      <c r="C54" s="3" t="s">
        <v>333</v>
      </c>
      <c r="D54" s="80" t="s">
        <v>13</v>
      </c>
      <c r="E54" s="128"/>
      <c r="F54" s="128"/>
      <c r="G54" s="128"/>
      <c r="H54" s="128"/>
      <c r="I54" s="128"/>
      <c r="J54" s="128"/>
      <c r="K54" s="128"/>
      <c r="L54" s="128"/>
      <c r="M54" s="178">
        <f t="shared" si="2"/>
        <v>0</v>
      </c>
      <c r="N54" s="178">
        <f t="shared" si="3"/>
        <v>0</v>
      </c>
      <c r="O54" s="130"/>
      <c r="P54" s="259" t="str">
        <f>IF('C. Schedule 3. Benefits'!$D$20&gt;0,(M54/M$123)*'C. Schedule 3. Benefits'!$D$20,"--")</f>
        <v>--</v>
      </c>
      <c r="Q54" s="133"/>
    </row>
    <row r="55" spans="2:17">
      <c r="B55" s="3">
        <v>48</v>
      </c>
      <c r="C55" s="3" t="s">
        <v>333</v>
      </c>
      <c r="D55" s="80" t="s">
        <v>159</v>
      </c>
      <c r="E55" s="128"/>
      <c r="F55" s="128"/>
      <c r="G55" s="128"/>
      <c r="H55" s="128"/>
      <c r="I55" s="128"/>
      <c r="J55" s="128"/>
      <c r="K55" s="128"/>
      <c r="L55" s="128"/>
      <c r="M55" s="178">
        <f t="shared" si="2"/>
        <v>0</v>
      </c>
      <c r="N55" s="178">
        <f t="shared" si="3"/>
        <v>0</v>
      </c>
      <c r="O55" s="130"/>
      <c r="P55" s="259" t="str">
        <f>IF('C. Schedule 3. Benefits'!$D$20&gt;0,(M55/M$123)*'C. Schedule 3. Benefits'!$D$20,"--")</f>
        <v>--</v>
      </c>
      <c r="Q55" s="133"/>
    </row>
    <row r="56" spans="2:17">
      <c r="B56" s="3">
        <v>49</v>
      </c>
      <c r="C56" s="3" t="s">
        <v>333</v>
      </c>
      <c r="D56" s="80" t="s">
        <v>160</v>
      </c>
      <c r="E56" s="128"/>
      <c r="F56" s="128"/>
      <c r="G56" s="128"/>
      <c r="H56" s="128"/>
      <c r="I56" s="128"/>
      <c r="J56" s="128"/>
      <c r="K56" s="128"/>
      <c r="L56" s="128"/>
      <c r="M56" s="178">
        <f t="shared" ref="M56:M115" si="4">K56+J56+I56+H56+F56+E56</f>
        <v>0</v>
      </c>
      <c r="N56" s="178">
        <f t="shared" ref="N56:N115" si="5">L56+G56</f>
        <v>0</v>
      </c>
      <c r="O56" s="130"/>
      <c r="P56" s="259" t="str">
        <f>IF('C. Schedule 3. Benefits'!$D$20&gt;0,(M56/M$123)*'C. Schedule 3. Benefits'!$D$20,"--")</f>
        <v>--</v>
      </c>
      <c r="Q56" s="133"/>
    </row>
    <row r="57" spans="2:17">
      <c r="B57" s="3">
        <v>50</v>
      </c>
      <c r="C57" s="3" t="s">
        <v>333</v>
      </c>
      <c r="D57" s="80" t="s">
        <v>161</v>
      </c>
      <c r="E57" s="128"/>
      <c r="F57" s="128"/>
      <c r="G57" s="128"/>
      <c r="H57" s="128"/>
      <c r="I57" s="128"/>
      <c r="J57" s="128"/>
      <c r="K57" s="128"/>
      <c r="L57" s="128"/>
      <c r="M57" s="178">
        <f t="shared" si="4"/>
        <v>0</v>
      </c>
      <c r="N57" s="178">
        <f t="shared" si="5"/>
        <v>0</v>
      </c>
      <c r="O57" s="130"/>
      <c r="P57" s="259" t="str">
        <f>IF('C. Schedule 3. Benefits'!$D$20&gt;0,(M57/M$123)*'C. Schedule 3. Benefits'!$D$20,"--")</f>
        <v>--</v>
      </c>
      <c r="Q57" s="133"/>
    </row>
    <row r="58" spans="2:17">
      <c r="B58" s="3">
        <v>51</v>
      </c>
      <c r="C58" s="3" t="s">
        <v>333</v>
      </c>
      <c r="D58" s="80" t="s">
        <v>162</v>
      </c>
      <c r="E58" s="128"/>
      <c r="F58" s="128"/>
      <c r="G58" s="128"/>
      <c r="H58" s="128"/>
      <c r="I58" s="128"/>
      <c r="J58" s="128"/>
      <c r="K58" s="128"/>
      <c r="L58" s="128"/>
      <c r="M58" s="178">
        <f t="shared" si="4"/>
        <v>0</v>
      </c>
      <c r="N58" s="178">
        <f t="shared" si="5"/>
        <v>0</v>
      </c>
      <c r="O58" s="130"/>
      <c r="P58" s="259" t="str">
        <f>IF('C. Schedule 3. Benefits'!$D$20&gt;0,(M58/M$123)*'C. Schedule 3. Benefits'!$D$20,"--")</f>
        <v>--</v>
      </c>
      <c r="Q58" s="133"/>
    </row>
    <row r="59" spans="2:17">
      <c r="B59" s="3">
        <v>52</v>
      </c>
      <c r="C59" s="3" t="s">
        <v>333</v>
      </c>
      <c r="D59" s="80" t="s">
        <v>163</v>
      </c>
      <c r="E59" s="128"/>
      <c r="F59" s="128"/>
      <c r="G59" s="128"/>
      <c r="H59" s="128"/>
      <c r="I59" s="128"/>
      <c r="J59" s="128"/>
      <c r="K59" s="128"/>
      <c r="L59" s="128"/>
      <c r="M59" s="178">
        <f t="shared" si="4"/>
        <v>0</v>
      </c>
      <c r="N59" s="178">
        <f t="shared" si="5"/>
        <v>0</v>
      </c>
      <c r="O59" s="130"/>
      <c r="P59" s="259" t="str">
        <f>IF('C. Schedule 3. Benefits'!$D$20&gt;0,(M59/M$123)*'C. Schedule 3. Benefits'!$D$20,"--")</f>
        <v>--</v>
      </c>
      <c r="Q59" s="133"/>
    </row>
    <row r="60" spans="2:17">
      <c r="B60" s="3">
        <v>53</v>
      </c>
      <c r="C60" s="3" t="s">
        <v>334</v>
      </c>
      <c r="D60" s="80" t="s">
        <v>164</v>
      </c>
      <c r="E60" s="128"/>
      <c r="F60" s="128"/>
      <c r="G60" s="128"/>
      <c r="H60" s="128"/>
      <c r="I60" s="128"/>
      <c r="J60" s="128"/>
      <c r="K60" s="128"/>
      <c r="L60" s="128"/>
      <c r="M60" s="178">
        <f t="shared" si="4"/>
        <v>0</v>
      </c>
      <c r="N60" s="178">
        <f t="shared" si="5"/>
        <v>0</v>
      </c>
      <c r="O60" s="130"/>
      <c r="P60" s="259" t="str">
        <f>IF('C. Schedule 3. Benefits'!$D$20&gt;0,(M60/M$123)*'C. Schedule 3. Benefits'!$D$20,"--")</f>
        <v>--</v>
      </c>
      <c r="Q60" s="133"/>
    </row>
    <row r="61" spans="2:17">
      <c r="B61" s="3">
        <v>54</v>
      </c>
      <c r="C61" s="3" t="s">
        <v>333</v>
      </c>
      <c r="D61" s="80" t="s">
        <v>165</v>
      </c>
      <c r="E61" s="128"/>
      <c r="F61" s="128"/>
      <c r="G61" s="128"/>
      <c r="H61" s="128"/>
      <c r="I61" s="128"/>
      <c r="J61" s="128"/>
      <c r="K61" s="128"/>
      <c r="L61" s="128"/>
      <c r="M61" s="178">
        <f t="shared" si="4"/>
        <v>0</v>
      </c>
      <c r="N61" s="178">
        <f t="shared" si="5"/>
        <v>0</v>
      </c>
      <c r="O61" s="130"/>
      <c r="P61" s="259" t="str">
        <f>IF('C. Schedule 3. Benefits'!$D$20&gt;0,(M61/M$123)*'C. Schedule 3. Benefits'!$D$20,"--")</f>
        <v>--</v>
      </c>
      <c r="Q61" s="133"/>
    </row>
    <row r="62" spans="2:17">
      <c r="B62" s="3">
        <v>55</v>
      </c>
      <c r="C62" s="3" t="s">
        <v>333</v>
      </c>
      <c r="D62" s="80" t="s">
        <v>166</v>
      </c>
      <c r="E62" s="128"/>
      <c r="F62" s="128"/>
      <c r="G62" s="128"/>
      <c r="H62" s="128"/>
      <c r="I62" s="128"/>
      <c r="J62" s="128"/>
      <c r="K62" s="128"/>
      <c r="L62" s="128"/>
      <c r="M62" s="178">
        <f t="shared" si="4"/>
        <v>0</v>
      </c>
      <c r="N62" s="178">
        <f t="shared" si="5"/>
        <v>0</v>
      </c>
      <c r="O62" s="130"/>
      <c r="P62" s="259" t="str">
        <f>IF('C. Schedule 3. Benefits'!$D$20&gt;0,(M62/M$123)*'C. Schedule 3. Benefits'!$D$20,"--")</f>
        <v>--</v>
      </c>
      <c r="Q62" s="133"/>
    </row>
    <row r="63" spans="2:17">
      <c r="B63" s="3">
        <v>56</v>
      </c>
      <c r="C63" s="3" t="s">
        <v>333</v>
      </c>
      <c r="D63" s="80" t="s">
        <v>167</v>
      </c>
      <c r="E63" s="128"/>
      <c r="F63" s="128"/>
      <c r="G63" s="128"/>
      <c r="H63" s="128"/>
      <c r="I63" s="128"/>
      <c r="J63" s="128"/>
      <c r="K63" s="128"/>
      <c r="L63" s="128"/>
      <c r="M63" s="178">
        <f t="shared" si="4"/>
        <v>0</v>
      </c>
      <c r="N63" s="178">
        <f t="shared" si="5"/>
        <v>0</v>
      </c>
      <c r="O63" s="130"/>
      <c r="P63" s="259" t="str">
        <f>IF('C. Schedule 3. Benefits'!$D$20&gt;0,(M63/M$123)*'C. Schedule 3. Benefits'!$D$20,"--")</f>
        <v>--</v>
      </c>
      <c r="Q63" s="133"/>
    </row>
    <row r="64" spans="2:17">
      <c r="B64" s="3">
        <v>57</v>
      </c>
      <c r="C64" s="3" t="s">
        <v>333</v>
      </c>
      <c r="D64" s="80" t="s">
        <v>168</v>
      </c>
      <c r="E64" s="128"/>
      <c r="F64" s="128"/>
      <c r="G64" s="128"/>
      <c r="H64" s="128"/>
      <c r="I64" s="128"/>
      <c r="J64" s="128"/>
      <c r="K64" s="128"/>
      <c r="L64" s="128"/>
      <c r="M64" s="178">
        <f t="shared" si="4"/>
        <v>0</v>
      </c>
      <c r="N64" s="178">
        <f t="shared" si="5"/>
        <v>0</v>
      </c>
      <c r="O64" s="130"/>
      <c r="P64" s="259" t="str">
        <f>IF('C. Schedule 3. Benefits'!$D$20&gt;0,(M64/M$123)*'C. Schedule 3. Benefits'!$D$20,"--")</f>
        <v>--</v>
      </c>
      <c r="Q64" s="133"/>
    </row>
    <row r="65" spans="2:17">
      <c r="B65" s="3">
        <v>58</v>
      </c>
      <c r="C65" s="3" t="s">
        <v>333</v>
      </c>
      <c r="D65" s="80" t="s">
        <v>169</v>
      </c>
      <c r="E65" s="128"/>
      <c r="F65" s="128"/>
      <c r="G65" s="128"/>
      <c r="H65" s="128"/>
      <c r="I65" s="128"/>
      <c r="J65" s="128"/>
      <c r="K65" s="128"/>
      <c r="L65" s="128"/>
      <c r="M65" s="178">
        <f t="shared" si="4"/>
        <v>0</v>
      </c>
      <c r="N65" s="178">
        <f t="shared" si="5"/>
        <v>0</v>
      </c>
      <c r="O65" s="130"/>
      <c r="P65" s="259" t="str">
        <f>IF('C. Schedule 3. Benefits'!$D$20&gt;0,(M65/M$123)*'C. Schedule 3. Benefits'!$D$20,"--")</f>
        <v>--</v>
      </c>
      <c r="Q65" s="133"/>
    </row>
    <row r="66" spans="2:17">
      <c r="B66" s="3">
        <v>59</v>
      </c>
      <c r="C66" s="3" t="s">
        <v>333</v>
      </c>
      <c r="D66" s="80" t="s">
        <v>170</v>
      </c>
      <c r="E66" s="128"/>
      <c r="F66" s="128"/>
      <c r="G66" s="128"/>
      <c r="H66" s="128"/>
      <c r="I66" s="128"/>
      <c r="J66" s="128"/>
      <c r="K66" s="128"/>
      <c r="L66" s="128"/>
      <c r="M66" s="178">
        <f t="shared" si="4"/>
        <v>0</v>
      </c>
      <c r="N66" s="178">
        <f t="shared" si="5"/>
        <v>0</v>
      </c>
      <c r="O66" s="130"/>
      <c r="P66" s="259" t="str">
        <f>IF('C. Schedule 3. Benefits'!$D$20&gt;0,(M66/M$123)*'C. Schedule 3. Benefits'!$D$20,"--")</f>
        <v>--</v>
      </c>
      <c r="Q66" s="133"/>
    </row>
    <row r="67" spans="2:17">
      <c r="B67" s="3">
        <v>60</v>
      </c>
      <c r="C67" s="3" t="s">
        <v>333</v>
      </c>
      <c r="D67" s="80" t="s">
        <v>171</v>
      </c>
      <c r="E67" s="128"/>
      <c r="F67" s="128"/>
      <c r="G67" s="128"/>
      <c r="H67" s="128"/>
      <c r="I67" s="128"/>
      <c r="J67" s="128"/>
      <c r="K67" s="128"/>
      <c r="L67" s="128"/>
      <c r="M67" s="178">
        <f t="shared" si="4"/>
        <v>0</v>
      </c>
      <c r="N67" s="178">
        <f t="shared" si="5"/>
        <v>0</v>
      </c>
      <c r="O67" s="130"/>
      <c r="P67" s="259" t="str">
        <f>IF('C. Schedule 3. Benefits'!$D$20&gt;0,(M67/M$123)*'C. Schedule 3. Benefits'!$D$20,"--")</f>
        <v>--</v>
      </c>
      <c r="Q67" s="133"/>
    </row>
    <row r="68" spans="2:17">
      <c r="B68" s="3">
        <v>61</v>
      </c>
      <c r="C68" s="3" t="s">
        <v>333</v>
      </c>
      <c r="D68" s="80" t="s">
        <v>172</v>
      </c>
      <c r="E68" s="128"/>
      <c r="F68" s="128"/>
      <c r="G68" s="128"/>
      <c r="H68" s="128"/>
      <c r="I68" s="128"/>
      <c r="J68" s="128"/>
      <c r="K68" s="128"/>
      <c r="L68" s="128"/>
      <c r="M68" s="178">
        <f t="shared" si="4"/>
        <v>0</v>
      </c>
      <c r="N68" s="178">
        <f t="shared" si="5"/>
        <v>0</v>
      </c>
      <c r="O68" s="130"/>
      <c r="P68" s="259" t="str">
        <f>IF('C. Schedule 3. Benefits'!$D$20&gt;0,(M68/M$123)*'C. Schedule 3. Benefits'!$D$20,"--")</f>
        <v>--</v>
      </c>
      <c r="Q68" s="133"/>
    </row>
    <row r="69" spans="2:17">
      <c r="B69" s="3">
        <v>62</v>
      </c>
      <c r="C69" s="3" t="s">
        <v>333</v>
      </c>
      <c r="D69" s="80" t="s">
        <v>173</v>
      </c>
      <c r="E69" s="128"/>
      <c r="F69" s="128"/>
      <c r="G69" s="128"/>
      <c r="H69" s="128"/>
      <c r="I69" s="128"/>
      <c r="J69" s="128"/>
      <c r="K69" s="128"/>
      <c r="L69" s="128"/>
      <c r="M69" s="178">
        <f t="shared" si="4"/>
        <v>0</v>
      </c>
      <c r="N69" s="178">
        <f t="shared" si="5"/>
        <v>0</v>
      </c>
      <c r="O69" s="130"/>
      <c r="P69" s="259" t="str">
        <f>IF('C. Schedule 3. Benefits'!$D$20&gt;0,(M69/M$123)*'C. Schedule 3. Benefits'!$D$20,"--")</f>
        <v>--</v>
      </c>
      <c r="Q69" s="133"/>
    </row>
    <row r="70" spans="2:17">
      <c r="B70" s="3">
        <v>63</v>
      </c>
      <c r="C70" s="3" t="s">
        <v>333</v>
      </c>
      <c r="D70" s="80" t="s">
        <v>174</v>
      </c>
      <c r="E70" s="128"/>
      <c r="F70" s="128"/>
      <c r="G70" s="128"/>
      <c r="H70" s="128"/>
      <c r="I70" s="128"/>
      <c r="J70" s="128"/>
      <c r="K70" s="128"/>
      <c r="L70" s="128"/>
      <c r="M70" s="178">
        <f t="shared" si="4"/>
        <v>0</v>
      </c>
      <c r="N70" s="178">
        <f t="shared" si="5"/>
        <v>0</v>
      </c>
      <c r="O70" s="130"/>
      <c r="P70" s="259" t="str">
        <f>IF('C. Schedule 3. Benefits'!$D$20&gt;0,(M70/M$123)*'C. Schedule 3. Benefits'!$D$20,"--")</f>
        <v>--</v>
      </c>
      <c r="Q70" s="133"/>
    </row>
    <row r="71" spans="2:17">
      <c r="B71" s="3">
        <v>64</v>
      </c>
      <c r="C71" s="3" t="s">
        <v>334</v>
      </c>
      <c r="D71" s="80" t="s">
        <v>175</v>
      </c>
      <c r="E71" s="128"/>
      <c r="F71" s="128"/>
      <c r="G71" s="128"/>
      <c r="H71" s="128"/>
      <c r="I71" s="128"/>
      <c r="J71" s="128"/>
      <c r="K71" s="128"/>
      <c r="L71" s="128"/>
      <c r="M71" s="178">
        <f t="shared" si="4"/>
        <v>0</v>
      </c>
      <c r="N71" s="178">
        <f t="shared" si="5"/>
        <v>0</v>
      </c>
      <c r="O71" s="130"/>
      <c r="P71" s="259" t="str">
        <f>IF('C. Schedule 3. Benefits'!$D$20&gt;0,(M71/M$123)*'C. Schedule 3. Benefits'!$D$20,"--")</f>
        <v>--</v>
      </c>
      <c r="Q71" s="133"/>
    </row>
    <row r="72" spans="2:17">
      <c r="B72" s="3">
        <v>65</v>
      </c>
      <c r="C72" s="3" t="s">
        <v>334</v>
      </c>
      <c r="D72" s="80" t="s">
        <v>176</v>
      </c>
      <c r="E72" s="128"/>
      <c r="F72" s="128"/>
      <c r="G72" s="128"/>
      <c r="H72" s="128"/>
      <c r="I72" s="128"/>
      <c r="J72" s="128"/>
      <c r="K72" s="128"/>
      <c r="L72" s="128"/>
      <c r="M72" s="178">
        <f t="shared" si="4"/>
        <v>0</v>
      </c>
      <c r="N72" s="178">
        <f t="shared" si="5"/>
        <v>0</v>
      </c>
      <c r="O72" s="130"/>
      <c r="P72" s="259" t="str">
        <f>IF('C. Schedule 3. Benefits'!$D$20&gt;0,(M72/M$123)*'C. Schedule 3. Benefits'!$D$20,"--")</f>
        <v>--</v>
      </c>
      <c r="Q72" s="133"/>
    </row>
    <row r="73" spans="2:17">
      <c r="B73" s="3">
        <v>66</v>
      </c>
      <c r="C73" s="3" t="s">
        <v>333</v>
      </c>
      <c r="D73" s="80" t="s">
        <v>238</v>
      </c>
      <c r="E73" s="128"/>
      <c r="F73" s="128"/>
      <c r="G73" s="128"/>
      <c r="H73" s="128"/>
      <c r="I73" s="128"/>
      <c r="J73" s="128"/>
      <c r="K73" s="128"/>
      <c r="L73" s="128"/>
      <c r="M73" s="178">
        <f t="shared" si="4"/>
        <v>0</v>
      </c>
      <c r="N73" s="178">
        <f t="shared" si="5"/>
        <v>0</v>
      </c>
      <c r="O73" s="130"/>
      <c r="P73" s="259" t="str">
        <f>IF('C. Schedule 3. Benefits'!$D$20&gt;0,(M73/M$123)*'C. Schedule 3. Benefits'!$D$20,"--")</f>
        <v>--</v>
      </c>
      <c r="Q73" s="133"/>
    </row>
    <row r="74" spans="2:17">
      <c r="B74" s="3">
        <v>67</v>
      </c>
      <c r="C74" s="3" t="s">
        <v>332</v>
      </c>
      <c r="D74" s="80" t="s">
        <v>177</v>
      </c>
      <c r="E74" s="128"/>
      <c r="F74" s="128"/>
      <c r="G74" s="128"/>
      <c r="H74" s="128"/>
      <c r="I74" s="128"/>
      <c r="J74" s="128"/>
      <c r="K74" s="128"/>
      <c r="L74" s="128"/>
      <c r="M74" s="178">
        <f t="shared" si="4"/>
        <v>0</v>
      </c>
      <c r="N74" s="178">
        <f t="shared" si="5"/>
        <v>0</v>
      </c>
      <c r="O74" s="130"/>
      <c r="P74" s="259" t="str">
        <f>IF('C. Schedule 3. Benefits'!$D$20&gt;0,(M74/M$123)*'C. Schedule 3. Benefits'!$D$20,"--")</f>
        <v>--</v>
      </c>
      <c r="Q74" s="133"/>
    </row>
    <row r="75" spans="2:17">
      <c r="B75" s="187">
        <v>68</v>
      </c>
      <c r="C75" s="3" t="s">
        <v>332</v>
      </c>
      <c r="D75" s="80" t="s">
        <v>179</v>
      </c>
      <c r="E75" s="128"/>
      <c r="F75" s="128"/>
      <c r="G75" s="128"/>
      <c r="H75" s="128"/>
      <c r="I75" s="128"/>
      <c r="J75" s="128"/>
      <c r="K75" s="128"/>
      <c r="L75" s="128"/>
      <c r="M75" s="178">
        <f t="shared" si="4"/>
        <v>0</v>
      </c>
      <c r="N75" s="178">
        <f t="shared" si="5"/>
        <v>0</v>
      </c>
      <c r="O75" s="130"/>
      <c r="P75" s="259" t="str">
        <f>IF('C. Schedule 3. Benefits'!$D$20&gt;0,(M75/M$123)*'C. Schedule 3. Benefits'!$D$20,"--")</f>
        <v>--</v>
      </c>
      <c r="Q75" s="133"/>
    </row>
    <row r="76" spans="2:17">
      <c r="B76" s="3">
        <v>69</v>
      </c>
      <c r="C76" s="3" t="s">
        <v>334</v>
      </c>
      <c r="D76" s="80" t="s">
        <v>180</v>
      </c>
      <c r="E76" s="128"/>
      <c r="F76" s="128"/>
      <c r="G76" s="128"/>
      <c r="H76" s="128"/>
      <c r="I76" s="128"/>
      <c r="J76" s="128"/>
      <c r="K76" s="128"/>
      <c r="L76" s="128"/>
      <c r="M76" s="178">
        <f t="shared" si="4"/>
        <v>0</v>
      </c>
      <c r="N76" s="178">
        <f t="shared" si="5"/>
        <v>0</v>
      </c>
      <c r="O76" s="130"/>
      <c r="P76" s="259" t="str">
        <f>IF('C. Schedule 3. Benefits'!$D$20&gt;0,(M76/M$123)*'C. Schedule 3. Benefits'!$D$20,"--")</f>
        <v>--</v>
      </c>
      <c r="Q76" s="133"/>
    </row>
    <row r="77" spans="2:17">
      <c r="B77" s="3">
        <v>70</v>
      </c>
      <c r="C77" s="3" t="s">
        <v>334</v>
      </c>
      <c r="D77" s="80" t="s">
        <v>262</v>
      </c>
      <c r="E77" s="128"/>
      <c r="F77" s="128"/>
      <c r="G77" s="128"/>
      <c r="H77" s="128"/>
      <c r="I77" s="128"/>
      <c r="J77" s="128"/>
      <c r="K77" s="128"/>
      <c r="L77" s="128"/>
      <c r="M77" s="178">
        <f t="shared" si="4"/>
        <v>0</v>
      </c>
      <c r="N77" s="178">
        <f t="shared" si="5"/>
        <v>0</v>
      </c>
      <c r="O77" s="130"/>
      <c r="P77" s="259" t="str">
        <f>IF('C. Schedule 3. Benefits'!$D$20&gt;0,(M77/M$123)*'C. Schedule 3. Benefits'!$D$20,"--")</f>
        <v>--</v>
      </c>
      <c r="Q77" s="133"/>
    </row>
    <row r="78" spans="2:17">
      <c r="B78" s="3">
        <v>71</v>
      </c>
      <c r="C78" s="3" t="s">
        <v>334</v>
      </c>
      <c r="D78" s="80" t="s">
        <v>181</v>
      </c>
      <c r="E78" s="128"/>
      <c r="F78" s="128"/>
      <c r="G78" s="128"/>
      <c r="H78" s="128"/>
      <c r="I78" s="128"/>
      <c r="J78" s="128"/>
      <c r="K78" s="128"/>
      <c r="L78" s="128"/>
      <c r="M78" s="178">
        <f t="shared" si="4"/>
        <v>0</v>
      </c>
      <c r="N78" s="178">
        <f t="shared" si="5"/>
        <v>0</v>
      </c>
      <c r="O78" s="130"/>
      <c r="P78" s="259" t="str">
        <f>IF('C. Schedule 3. Benefits'!$D$20&gt;0,(M78/M$123)*'C. Schedule 3. Benefits'!$D$20,"--")</f>
        <v>--</v>
      </c>
      <c r="Q78" s="133"/>
    </row>
    <row r="79" spans="2:17">
      <c r="B79" s="3">
        <v>72</v>
      </c>
      <c r="C79" s="3" t="s">
        <v>334</v>
      </c>
      <c r="D79" s="80" t="s">
        <v>182</v>
      </c>
      <c r="E79" s="128"/>
      <c r="F79" s="128"/>
      <c r="G79" s="128"/>
      <c r="H79" s="128"/>
      <c r="I79" s="128"/>
      <c r="J79" s="128"/>
      <c r="K79" s="128"/>
      <c r="L79" s="128"/>
      <c r="M79" s="178">
        <f t="shared" si="4"/>
        <v>0</v>
      </c>
      <c r="N79" s="178">
        <f t="shared" si="5"/>
        <v>0</v>
      </c>
      <c r="O79" s="130"/>
      <c r="P79" s="259" t="str">
        <f>IF('C. Schedule 3. Benefits'!$D$20&gt;0,(M79/M$123)*'C. Schedule 3. Benefits'!$D$20,"--")</f>
        <v>--</v>
      </c>
      <c r="Q79" s="133"/>
    </row>
    <row r="80" spans="2:17">
      <c r="B80" s="3">
        <v>73</v>
      </c>
      <c r="C80" s="3" t="s">
        <v>334</v>
      </c>
      <c r="D80" s="80" t="s">
        <v>183</v>
      </c>
      <c r="E80" s="128"/>
      <c r="F80" s="128"/>
      <c r="G80" s="128"/>
      <c r="H80" s="128"/>
      <c r="I80" s="128"/>
      <c r="J80" s="128"/>
      <c r="K80" s="128"/>
      <c r="L80" s="128"/>
      <c r="M80" s="178">
        <f t="shared" si="4"/>
        <v>0</v>
      </c>
      <c r="N80" s="178">
        <f t="shared" si="5"/>
        <v>0</v>
      </c>
      <c r="O80" s="130"/>
      <c r="P80" s="259" t="str">
        <f>IF('C. Schedule 3. Benefits'!$D$20&gt;0,(M80/M$123)*'C. Schedule 3. Benefits'!$D$20,"--")</f>
        <v>--</v>
      </c>
      <c r="Q80" s="133"/>
    </row>
    <row r="81" spans="2:17">
      <c r="B81" s="3">
        <v>74</v>
      </c>
      <c r="C81" s="3" t="s">
        <v>334</v>
      </c>
      <c r="D81" s="80" t="s">
        <v>184</v>
      </c>
      <c r="E81" s="128"/>
      <c r="F81" s="128"/>
      <c r="G81" s="128"/>
      <c r="H81" s="128"/>
      <c r="I81" s="128"/>
      <c r="J81" s="128"/>
      <c r="K81" s="128"/>
      <c r="L81" s="128"/>
      <c r="M81" s="178">
        <f t="shared" si="4"/>
        <v>0</v>
      </c>
      <c r="N81" s="178">
        <f t="shared" si="5"/>
        <v>0</v>
      </c>
      <c r="O81" s="130"/>
      <c r="P81" s="259" t="str">
        <f>IF('C. Schedule 3. Benefits'!$D$20&gt;0,(M81/M$123)*'C. Schedule 3. Benefits'!$D$20,"--")</f>
        <v>--</v>
      </c>
      <c r="Q81" s="133"/>
    </row>
    <row r="82" spans="2:17">
      <c r="B82" s="3">
        <v>75</v>
      </c>
      <c r="C82" s="3" t="s">
        <v>334</v>
      </c>
      <c r="D82" s="80" t="s">
        <v>185</v>
      </c>
      <c r="E82" s="128"/>
      <c r="F82" s="128"/>
      <c r="G82" s="128"/>
      <c r="H82" s="128"/>
      <c r="I82" s="128"/>
      <c r="J82" s="128"/>
      <c r="K82" s="128"/>
      <c r="L82" s="128"/>
      <c r="M82" s="178">
        <f t="shared" si="4"/>
        <v>0</v>
      </c>
      <c r="N82" s="178">
        <f t="shared" si="5"/>
        <v>0</v>
      </c>
      <c r="O82" s="130"/>
      <c r="P82" s="259" t="str">
        <f>IF('C. Schedule 3. Benefits'!$D$20&gt;0,(M82/M$123)*'C. Schedule 3. Benefits'!$D$20,"--")</f>
        <v>--</v>
      </c>
      <c r="Q82" s="133"/>
    </row>
    <row r="83" spans="2:17">
      <c r="B83" s="3">
        <v>76</v>
      </c>
      <c r="C83" s="3" t="s">
        <v>334</v>
      </c>
      <c r="D83" s="80" t="s">
        <v>186</v>
      </c>
      <c r="E83" s="128"/>
      <c r="F83" s="128"/>
      <c r="G83" s="128"/>
      <c r="H83" s="128"/>
      <c r="I83" s="128"/>
      <c r="J83" s="128"/>
      <c r="K83" s="128"/>
      <c r="L83" s="128"/>
      <c r="M83" s="178">
        <f t="shared" si="4"/>
        <v>0</v>
      </c>
      <c r="N83" s="178">
        <f t="shared" si="5"/>
        <v>0</v>
      </c>
      <c r="O83" s="130"/>
      <c r="P83" s="259" t="str">
        <f>IF('C. Schedule 3. Benefits'!$D$20&gt;0,(M83/M$123)*'C. Schedule 3. Benefits'!$D$20,"--")</f>
        <v>--</v>
      </c>
      <c r="Q83" s="133"/>
    </row>
    <row r="84" spans="2:17">
      <c r="B84" s="3">
        <v>77</v>
      </c>
      <c r="C84" s="3" t="s">
        <v>334</v>
      </c>
      <c r="D84" s="80" t="s">
        <v>187</v>
      </c>
      <c r="E84" s="128"/>
      <c r="F84" s="128"/>
      <c r="G84" s="128"/>
      <c r="H84" s="128"/>
      <c r="I84" s="128"/>
      <c r="J84" s="128"/>
      <c r="K84" s="128"/>
      <c r="L84" s="128"/>
      <c r="M84" s="178">
        <f t="shared" si="4"/>
        <v>0</v>
      </c>
      <c r="N84" s="178">
        <f t="shared" si="5"/>
        <v>0</v>
      </c>
      <c r="O84" s="130"/>
      <c r="P84" s="259" t="str">
        <f>IF('C. Schedule 3. Benefits'!$D$20&gt;0,(M84/M$123)*'C. Schedule 3. Benefits'!$D$20,"--")</f>
        <v>--</v>
      </c>
      <c r="Q84" s="133"/>
    </row>
    <row r="85" spans="2:17">
      <c r="B85" s="3">
        <v>78</v>
      </c>
      <c r="C85" s="3" t="s">
        <v>334</v>
      </c>
      <c r="D85" s="80" t="s">
        <v>188</v>
      </c>
      <c r="E85" s="128"/>
      <c r="F85" s="128"/>
      <c r="G85" s="128"/>
      <c r="H85" s="128"/>
      <c r="I85" s="128"/>
      <c r="J85" s="128"/>
      <c r="K85" s="128"/>
      <c r="L85" s="128"/>
      <c r="M85" s="178">
        <f t="shared" si="4"/>
        <v>0</v>
      </c>
      <c r="N85" s="178">
        <f t="shared" si="5"/>
        <v>0</v>
      </c>
      <c r="O85" s="130"/>
      <c r="P85" s="259" t="str">
        <f>IF('C. Schedule 3. Benefits'!$D$20&gt;0,(M85/M$123)*'C. Schedule 3. Benefits'!$D$20,"--")</f>
        <v>--</v>
      </c>
      <c r="Q85" s="133"/>
    </row>
    <row r="86" spans="2:17">
      <c r="B86" s="3">
        <v>79</v>
      </c>
      <c r="C86" s="3" t="s">
        <v>334</v>
      </c>
      <c r="D86" s="80" t="s">
        <v>189</v>
      </c>
      <c r="E86" s="128"/>
      <c r="F86" s="128"/>
      <c r="G86" s="128"/>
      <c r="H86" s="128"/>
      <c r="I86" s="128"/>
      <c r="J86" s="128"/>
      <c r="K86" s="128"/>
      <c r="L86" s="128"/>
      <c r="M86" s="178">
        <f t="shared" si="4"/>
        <v>0</v>
      </c>
      <c r="N86" s="178">
        <f t="shared" si="5"/>
        <v>0</v>
      </c>
      <c r="O86" s="130"/>
      <c r="P86" s="259" t="str">
        <f>IF('C. Schedule 3. Benefits'!$D$20&gt;0,(M86/M$123)*'C. Schedule 3. Benefits'!$D$20,"--")</f>
        <v>--</v>
      </c>
      <c r="Q86" s="133"/>
    </row>
    <row r="87" spans="2:17">
      <c r="B87" s="3">
        <v>80</v>
      </c>
      <c r="C87" s="3" t="s">
        <v>334</v>
      </c>
      <c r="D87" s="80" t="s">
        <v>14</v>
      </c>
      <c r="E87" s="128"/>
      <c r="F87" s="128"/>
      <c r="G87" s="128"/>
      <c r="H87" s="128"/>
      <c r="I87" s="128"/>
      <c r="J87" s="128"/>
      <c r="K87" s="128"/>
      <c r="L87" s="128"/>
      <c r="M87" s="178">
        <f t="shared" si="4"/>
        <v>0</v>
      </c>
      <c r="N87" s="178">
        <f t="shared" si="5"/>
        <v>0</v>
      </c>
      <c r="O87" s="130"/>
      <c r="P87" s="259" t="str">
        <f>IF('C. Schedule 3. Benefits'!$D$20&gt;0,(M87/M$123)*'C. Schedule 3. Benefits'!$D$20,"--")</f>
        <v>--</v>
      </c>
      <c r="Q87" s="133"/>
    </row>
    <row r="88" spans="2:17">
      <c r="B88" s="3">
        <v>81</v>
      </c>
      <c r="C88" s="3" t="s">
        <v>334</v>
      </c>
      <c r="D88" s="80" t="s">
        <v>190</v>
      </c>
      <c r="E88" s="128"/>
      <c r="F88" s="128"/>
      <c r="G88" s="128"/>
      <c r="H88" s="128"/>
      <c r="I88" s="128"/>
      <c r="J88" s="128"/>
      <c r="K88" s="128"/>
      <c r="L88" s="128"/>
      <c r="M88" s="178">
        <f t="shared" si="4"/>
        <v>0</v>
      </c>
      <c r="N88" s="178">
        <f t="shared" si="5"/>
        <v>0</v>
      </c>
      <c r="O88" s="130"/>
      <c r="P88" s="259" t="str">
        <f>IF('C. Schedule 3. Benefits'!$D$20&gt;0,(M88/M$123)*'C. Schedule 3. Benefits'!$D$20,"--")</f>
        <v>--</v>
      </c>
      <c r="Q88" s="133"/>
    </row>
    <row r="89" spans="2:17">
      <c r="B89" s="3">
        <v>82</v>
      </c>
      <c r="C89" s="3" t="s">
        <v>334</v>
      </c>
      <c r="D89" s="80" t="s">
        <v>191</v>
      </c>
      <c r="E89" s="128"/>
      <c r="F89" s="128"/>
      <c r="G89" s="128"/>
      <c r="H89" s="128"/>
      <c r="I89" s="128"/>
      <c r="J89" s="128"/>
      <c r="K89" s="128"/>
      <c r="L89" s="128"/>
      <c r="M89" s="178">
        <f t="shared" si="4"/>
        <v>0</v>
      </c>
      <c r="N89" s="178">
        <f t="shared" si="5"/>
        <v>0</v>
      </c>
      <c r="O89" s="130"/>
      <c r="P89" s="259" t="str">
        <f>IF('C. Schedule 3. Benefits'!$D$20&gt;0,(M89/M$123)*'C. Schedule 3. Benefits'!$D$20,"--")</f>
        <v>--</v>
      </c>
      <c r="Q89" s="133"/>
    </row>
    <row r="90" spans="2:17">
      <c r="B90" s="3">
        <v>83</v>
      </c>
      <c r="C90" s="3" t="s">
        <v>334</v>
      </c>
      <c r="D90" s="80" t="s">
        <v>192</v>
      </c>
      <c r="E90" s="128"/>
      <c r="F90" s="128"/>
      <c r="G90" s="128"/>
      <c r="H90" s="128"/>
      <c r="I90" s="128"/>
      <c r="J90" s="128"/>
      <c r="K90" s="128"/>
      <c r="L90" s="128"/>
      <c r="M90" s="178">
        <f t="shared" si="4"/>
        <v>0</v>
      </c>
      <c r="N90" s="178">
        <f t="shared" si="5"/>
        <v>0</v>
      </c>
      <c r="O90" s="130"/>
      <c r="P90" s="259" t="str">
        <f>IF('C. Schedule 3. Benefits'!$D$20&gt;0,(M90/M$123)*'C. Schedule 3. Benefits'!$D$20,"--")</f>
        <v>--</v>
      </c>
      <c r="Q90" s="133"/>
    </row>
    <row r="91" spans="2:17">
      <c r="B91" s="3">
        <v>84</v>
      </c>
      <c r="C91" s="3" t="s">
        <v>334</v>
      </c>
      <c r="D91" s="80" t="s">
        <v>193</v>
      </c>
      <c r="E91" s="128"/>
      <c r="F91" s="128"/>
      <c r="G91" s="128"/>
      <c r="H91" s="128"/>
      <c r="I91" s="128"/>
      <c r="J91" s="128"/>
      <c r="K91" s="128"/>
      <c r="L91" s="128"/>
      <c r="M91" s="178">
        <f t="shared" si="4"/>
        <v>0</v>
      </c>
      <c r="N91" s="178">
        <f t="shared" si="5"/>
        <v>0</v>
      </c>
      <c r="O91" s="130"/>
      <c r="P91" s="259" t="str">
        <f>IF('C. Schedule 3. Benefits'!$D$20&gt;0,(M91/M$123)*'C. Schedule 3. Benefits'!$D$20,"--")</f>
        <v>--</v>
      </c>
      <c r="Q91" s="133"/>
    </row>
    <row r="92" spans="2:17">
      <c r="B92" s="3">
        <v>85</v>
      </c>
      <c r="C92" s="3" t="s">
        <v>334</v>
      </c>
      <c r="D92" s="80" t="s">
        <v>15</v>
      </c>
      <c r="E92" s="128"/>
      <c r="F92" s="128"/>
      <c r="G92" s="128"/>
      <c r="H92" s="128"/>
      <c r="I92" s="128"/>
      <c r="J92" s="128"/>
      <c r="K92" s="128"/>
      <c r="L92" s="128"/>
      <c r="M92" s="178">
        <f t="shared" si="4"/>
        <v>0</v>
      </c>
      <c r="N92" s="178">
        <f t="shared" si="5"/>
        <v>0</v>
      </c>
      <c r="O92" s="130"/>
      <c r="P92" s="259" t="str">
        <f>IF('C. Schedule 3. Benefits'!$D$20&gt;0,(M92/M$123)*'C. Schedule 3. Benefits'!$D$20,"--")</f>
        <v>--</v>
      </c>
      <c r="Q92" s="133"/>
    </row>
    <row r="93" spans="2:17">
      <c r="B93" s="3">
        <v>86</v>
      </c>
      <c r="C93" s="3" t="s">
        <v>334</v>
      </c>
      <c r="D93" s="80" t="s">
        <v>16</v>
      </c>
      <c r="E93" s="128"/>
      <c r="F93" s="128"/>
      <c r="G93" s="128"/>
      <c r="H93" s="128"/>
      <c r="I93" s="128"/>
      <c r="J93" s="128"/>
      <c r="K93" s="128"/>
      <c r="L93" s="128"/>
      <c r="M93" s="178">
        <f t="shared" si="4"/>
        <v>0</v>
      </c>
      <c r="N93" s="178">
        <f t="shared" si="5"/>
        <v>0</v>
      </c>
      <c r="O93" s="130"/>
      <c r="P93" s="259" t="str">
        <f>IF('C. Schedule 3. Benefits'!$D$20&gt;0,(M93/M$123)*'C. Schedule 3. Benefits'!$D$20,"--")</f>
        <v>--</v>
      </c>
      <c r="Q93" s="133"/>
    </row>
    <row r="94" spans="2:17">
      <c r="B94" s="3">
        <v>87</v>
      </c>
      <c r="C94" s="3" t="s">
        <v>333</v>
      </c>
      <c r="D94" s="80" t="s">
        <v>194</v>
      </c>
      <c r="E94" s="128"/>
      <c r="F94" s="128"/>
      <c r="G94" s="128"/>
      <c r="H94" s="128"/>
      <c r="I94" s="128"/>
      <c r="J94" s="128"/>
      <c r="K94" s="128"/>
      <c r="L94" s="128"/>
      <c r="M94" s="178">
        <f t="shared" si="4"/>
        <v>0</v>
      </c>
      <c r="N94" s="178">
        <f t="shared" si="5"/>
        <v>0</v>
      </c>
      <c r="O94" s="130"/>
      <c r="P94" s="259" t="str">
        <f>IF('C. Schedule 3. Benefits'!$D$20&gt;0,(M94/M$123)*'C. Schedule 3. Benefits'!$D$20,"--")</f>
        <v>--</v>
      </c>
      <c r="Q94" s="133"/>
    </row>
    <row r="95" spans="2:17">
      <c r="B95" s="3">
        <v>88</v>
      </c>
      <c r="C95" s="3" t="s">
        <v>333</v>
      </c>
      <c r="D95" s="80" t="s">
        <v>195</v>
      </c>
      <c r="E95" s="128"/>
      <c r="F95" s="128"/>
      <c r="G95" s="128"/>
      <c r="H95" s="128"/>
      <c r="I95" s="128"/>
      <c r="J95" s="128"/>
      <c r="K95" s="128"/>
      <c r="L95" s="128"/>
      <c r="M95" s="178">
        <f t="shared" si="4"/>
        <v>0</v>
      </c>
      <c r="N95" s="178">
        <f t="shared" si="5"/>
        <v>0</v>
      </c>
      <c r="O95" s="130"/>
      <c r="P95" s="259" t="str">
        <f>IF('C. Schedule 3. Benefits'!$D$20&gt;0,(M95/M$123)*'C. Schedule 3. Benefits'!$D$20,"--")</f>
        <v>--</v>
      </c>
      <c r="Q95" s="133"/>
    </row>
    <row r="96" spans="2:17">
      <c r="B96" s="3">
        <v>89</v>
      </c>
      <c r="C96" s="3" t="s">
        <v>333</v>
      </c>
      <c r="D96" s="80" t="s">
        <v>196</v>
      </c>
      <c r="E96" s="128"/>
      <c r="F96" s="128"/>
      <c r="G96" s="128"/>
      <c r="H96" s="128"/>
      <c r="I96" s="128"/>
      <c r="J96" s="128"/>
      <c r="K96" s="128"/>
      <c r="L96" s="128"/>
      <c r="M96" s="178">
        <f t="shared" si="4"/>
        <v>0</v>
      </c>
      <c r="N96" s="178">
        <f t="shared" si="5"/>
        <v>0</v>
      </c>
      <c r="O96" s="130"/>
      <c r="P96" s="259" t="str">
        <f>IF('C. Schedule 3. Benefits'!$D$20&gt;0,(M96/M$123)*'C. Schedule 3. Benefits'!$D$20,"--")</f>
        <v>--</v>
      </c>
      <c r="Q96" s="133"/>
    </row>
    <row r="97" spans="2:17">
      <c r="B97" s="3">
        <v>90</v>
      </c>
      <c r="C97" s="3" t="s">
        <v>333</v>
      </c>
      <c r="D97" s="80" t="s">
        <v>197</v>
      </c>
      <c r="E97" s="128"/>
      <c r="F97" s="128"/>
      <c r="G97" s="128"/>
      <c r="H97" s="128"/>
      <c r="I97" s="128"/>
      <c r="J97" s="128"/>
      <c r="K97" s="128"/>
      <c r="L97" s="128"/>
      <c r="M97" s="178">
        <f t="shared" si="4"/>
        <v>0</v>
      </c>
      <c r="N97" s="178">
        <f t="shared" si="5"/>
        <v>0</v>
      </c>
      <c r="O97" s="130"/>
      <c r="P97" s="259" t="str">
        <f>IF('C. Schedule 3. Benefits'!$D$20&gt;0,(M97/M$123)*'C. Schedule 3. Benefits'!$D$20,"--")</f>
        <v>--</v>
      </c>
      <c r="Q97" s="133"/>
    </row>
    <row r="98" spans="2:17">
      <c r="B98" s="3">
        <v>91</v>
      </c>
      <c r="C98" s="3" t="s">
        <v>333</v>
      </c>
      <c r="D98" s="80" t="s">
        <v>198</v>
      </c>
      <c r="E98" s="128"/>
      <c r="F98" s="128"/>
      <c r="G98" s="128"/>
      <c r="H98" s="128"/>
      <c r="I98" s="128"/>
      <c r="J98" s="128"/>
      <c r="K98" s="128"/>
      <c r="L98" s="128"/>
      <c r="M98" s="178">
        <f t="shared" si="4"/>
        <v>0</v>
      </c>
      <c r="N98" s="178">
        <f t="shared" si="5"/>
        <v>0</v>
      </c>
      <c r="O98" s="130"/>
      <c r="P98" s="259" t="str">
        <f>IF('C. Schedule 3. Benefits'!$D$20&gt;0,(M98/M$123)*'C. Schedule 3. Benefits'!$D$20,"--")</f>
        <v>--</v>
      </c>
      <c r="Q98" s="133"/>
    </row>
    <row r="99" spans="2:17">
      <c r="B99" s="3">
        <v>92</v>
      </c>
      <c r="C99" s="3" t="s">
        <v>333</v>
      </c>
      <c r="D99" s="80" t="s">
        <v>199</v>
      </c>
      <c r="E99" s="128"/>
      <c r="F99" s="128"/>
      <c r="G99" s="128"/>
      <c r="H99" s="128"/>
      <c r="I99" s="128"/>
      <c r="J99" s="128"/>
      <c r="K99" s="128"/>
      <c r="L99" s="128"/>
      <c r="M99" s="178">
        <f t="shared" si="4"/>
        <v>0</v>
      </c>
      <c r="N99" s="178">
        <f t="shared" si="5"/>
        <v>0</v>
      </c>
      <c r="O99" s="130"/>
      <c r="P99" s="259" t="str">
        <f>IF('C. Schedule 3. Benefits'!$D$20&gt;0,(M99/M$123)*'C. Schedule 3. Benefits'!$D$20,"--")</f>
        <v>--</v>
      </c>
      <c r="Q99" s="133"/>
    </row>
    <row r="100" spans="2:17">
      <c r="B100" s="3">
        <v>93</v>
      </c>
      <c r="C100" s="3" t="s">
        <v>333</v>
      </c>
      <c r="D100" s="80" t="s">
        <v>200</v>
      </c>
      <c r="E100" s="128"/>
      <c r="F100" s="128"/>
      <c r="G100" s="128"/>
      <c r="H100" s="128"/>
      <c r="I100" s="128"/>
      <c r="J100" s="128"/>
      <c r="K100" s="128"/>
      <c r="L100" s="128"/>
      <c r="M100" s="178">
        <f t="shared" si="4"/>
        <v>0</v>
      </c>
      <c r="N100" s="178">
        <f t="shared" si="5"/>
        <v>0</v>
      </c>
      <c r="O100" s="130"/>
      <c r="P100" s="259" t="str">
        <f>IF('C. Schedule 3. Benefits'!$D$20&gt;0,(M100/M$123)*'C. Schedule 3. Benefits'!$D$20,"--")</f>
        <v>--</v>
      </c>
      <c r="Q100" s="133"/>
    </row>
    <row r="101" spans="2:17">
      <c r="B101" s="3">
        <v>94</v>
      </c>
      <c r="C101" s="3" t="s">
        <v>333</v>
      </c>
      <c r="D101" s="80" t="s">
        <v>201</v>
      </c>
      <c r="E101" s="128"/>
      <c r="F101" s="128"/>
      <c r="G101" s="128"/>
      <c r="H101" s="128"/>
      <c r="I101" s="128"/>
      <c r="J101" s="128"/>
      <c r="K101" s="128"/>
      <c r="L101" s="128"/>
      <c r="M101" s="178">
        <f t="shared" si="4"/>
        <v>0</v>
      </c>
      <c r="N101" s="178">
        <f t="shared" si="5"/>
        <v>0</v>
      </c>
      <c r="O101" s="130"/>
      <c r="P101" s="259" t="str">
        <f>IF('C. Schedule 3. Benefits'!$D$20&gt;0,(M101/M$123)*'C. Schedule 3. Benefits'!$D$20,"--")</f>
        <v>--</v>
      </c>
      <c r="Q101" s="133"/>
    </row>
    <row r="102" spans="2:17">
      <c r="B102" s="3">
        <v>95</v>
      </c>
      <c r="C102" s="3" t="s">
        <v>333</v>
      </c>
      <c r="D102" s="80" t="s">
        <v>202</v>
      </c>
      <c r="E102" s="128"/>
      <c r="F102" s="128"/>
      <c r="G102" s="128"/>
      <c r="H102" s="128"/>
      <c r="I102" s="128"/>
      <c r="J102" s="128"/>
      <c r="K102" s="128"/>
      <c r="L102" s="128"/>
      <c r="M102" s="178">
        <f t="shared" si="4"/>
        <v>0</v>
      </c>
      <c r="N102" s="178">
        <f t="shared" si="5"/>
        <v>0</v>
      </c>
      <c r="O102" s="130"/>
      <c r="P102" s="259" t="str">
        <f>IF('C. Schedule 3. Benefits'!$D$20&gt;0,(M102/M$123)*'C. Schedule 3. Benefits'!$D$20,"--")</f>
        <v>--</v>
      </c>
      <c r="Q102" s="133"/>
    </row>
    <row r="103" spans="2:17">
      <c r="B103" s="3">
        <v>96</v>
      </c>
      <c r="C103" s="3" t="s">
        <v>333</v>
      </c>
      <c r="D103" s="80" t="s">
        <v>203</v>
      </c>
      <c r="E103" s="128"/>
      <c r="F103" s="128"/>
      <c r="G103" s="128"/>
      <c r="H103" s="128"/>
      <c r="I103" s="128"/>
      <c r="J103" s="128"/>
      <c r="K103" s="128"/>
      <c r="L103" s="128"/>
      <c r="M103" s="178">
        <f t="shared" si="4"/>
        <v>0</v>
      </c>
      <c r="N103" s="178">
        <f t="shared" si="5"/>
        <v>0</v>
      </c>
      <c r="O103" s="130"/>
      <c r="P103" s="259" t="str">
        <f>IF('C. Schedule 3. Benefits'!$D$20&gt;0,(M103/M$123)*'C. Schedule 3. Benefits'!$D$20,"--")</f>
        <v>--</v>
      </c>
      <c r="Q103" s="133"/>
    </row>
    <row r="104" spans="2:17">
      <c r="B104" s="3">
        <v>97</v>
      </c>
      <c r="C104" s="3" t="s">
        <v>333</v>
      </c>
      <c r="D104" s="80" t="s">
        <v>204</v>
      </c>
      <c r="E104" s="128"/>
      <c r="F104" s="128"/>
      <c r="G104" s="128"/>
      <c r="H104" s="128"/>
      <c r="I104" s="128"/>
      <c r="J104" s="128"/>
      <c r="K104" s="128"/>
      <c r="L104" s="128"/>
      <c r="M104" s="178">
        <f t="shared" si="4"/>
        <v>0</v>
      </c>
      <c r="N104" s="178">
        <f t="shared" si="5"/>
        <v>0</v>
      </c>
      <c r="O104" s="130"/>
      <c r="P104" s="259" t="str">
        <f>IF('C. Schedule 3. Benefits'!$D$20&gt;0,(M104/M$123)*'C. Schedule 3. Benefits'!$D$20,"--")</f>
        <v>--</v>
      </c>
      <c r="Q104" s="133"/>
    </row>
    <row r="105" spans="2:17">
      <c r="B105" s="3">
        <v>98</v>
      </c>
      <c r="C105" s="3" t="s">
        <v>333</v>
      </c>
      <c r="D105" s="80" t="s">
        <v>205</v>
      </c>
      <c r="E105" s="128"/>
      <c r="F105" s="128"/>
      <c r="G105" s="128"/>
      <c r="H105" s="128"/>
      <c r="I105" s="128"/>
      <c r="J105" s="128"/>
      <c r="K105" s="128"/>
      <c r="L105" s="128"/>
      <c r="M105" s="178">
        <f t="shared" si="4"/>
        <v>0</v>
      </c>
      <c r="N105" s="178">
        <f t="shared" si="5"/>
        <v>0</v>
      </c>
      <c r="O105" s="130"/>
      <c r="P105" s="259" t="str">
        <f>IF('C. Schedule 3. Benefits'!$D$20&gt;0,(M105/M$123)*'C. Schedule 3. Benefits'!$D$20,"--")</f>
        <v>--</v>
      </c>
      <c r="Q105" s="133"/>
    </row>
    <row r="106" spans="2:17">
      <c r="B106" s="3">
        <v>99</v>
      </c>
      <c r="C106" s="3" t="s">
        <v>333</v>
      </c>
      <c r="D106" s="80" t="s">
        <v>206</v>
      </c>
      <c r="E106" s="128"/>
      <c r="F106" s="128"/>
      <c r="G106" s="128"/>
      <c r="H106" s="128"/>
      <c r="I106" s="128"/>
      <c r="J106" s="128"/>
      <c r="K106" s="128"/>
      <c r="L106" s="128"/>
      <c r="M106" s="178">
        <f t="shared" si="4"/>
        <v>0</v>
      </c>
      <c r="N106" s="178">
        <f t="shared" si="5"/>
        <v>0</v>
      </c>
      <c r="O106" s="130"/>
      <c r="P106" s="259" t="str">
        <f>IF('C. Schedule 3. Benefits'!$D$20&gt;0,(M106/M$123)*'C. Schedule 3. Benefits'!$D$20,"--")</f>
        <v>--</v>
      </c>
      <c r="Q106" s="133"/>
    </row>
    <row r="107" spans="2:17">
      <c r="B107" s="3">
        <v>100</v>
      </c>
      <c r="C107" s="3" t="s">
        <v>333</v>
      </c>
      <c r="D107" s="80" t="s">
        <v>207</v>
      </c>
      <c r="E107" s="128"/>
      <c r="F107" s="128"/>
      <c r="G107" s="128"/>
      <c r="H107" s="128"/>
      <c r="I107" s="128"/>
      <c r="J107" s="128"/>
      <c r="K107" s="128"/>
      <c r="L107" s="128"/>
      <c r="M107" s="178">
        <f t="shared" si="4"/>
        <v>0</v>
      </c>
      <c r="N107" s="178">
        <f t="shared" si="5"/>
        <v>0</v>
      </c>
      <c r="O107" s="130"/>
      <c r="P107" s="259" t="str">
        <f>IF('C. Schedule 3. Benefits'!$D$20&gt;0,(M107/M$123)*'C. Schedule 3. Benefits'!$D$20,"--")</f>
        <v>--</v>
      </c>
      <c r="Q107" s="133"/>
    </row>
    <row r="108" spans="2:17">
      <c r="B108" s="3">
        <v>101</v>
      </c>
      <c r="C108" s="3" t="s">
        <v>333</v>
      </c>
      <c r="D108" s="80" t="s">
        <v>208</v>
      </c>
      <c r="E108" s="128"/>
      <c r="F108" s="128"/>
      <c r="G108" s="128"/>
      <c r="H108" s="128"/>
      <c r="I108" s="128"/>
      <c r="J108" s="128"/>
      <c r="K108" s="128"/>
      <c r="L108" s="128"/>
      <c r="M108" s="178">
        <f t="shared" si="4"/>
        <v>0</v>
      </c>
      <c r="N108" s="178">
        <f t="shared" si="5"/>
        <v>0</v>
      </c>
      <c r="O108" s="130"/>
      <c r="P108" s="259" t="str">
        <f>IF('C. Schedule 3. Benefits'!$D$20&gt;0,(M108/M$123)*'C. Schedule 3. Benefits'!$D$20,"--")</f>
        <v>--</v>
      </c>
      <c r="Q108" s="133"/>
    </row>
    <row r="109" spans="2:17">
      <c r="B109" s="3">
        <v>102</v>
      </c>
      <c r="C109" s="3" t="s">
        <v>333</v>
      </c>
      <c r="D109" s="80" t="s">
        <v>209</v>
      </c>
      <c r="E109" s="128"/>
      <c r="F109" s="128"/>
      <c r="G109" s="128"/>
      <c r="H109" s="128"/>
      <c r="I109" s="128"/>
      <c r="J109" s="128"/>
      <c r="K109" s="128"/>
      <c r="L109" s="128"/>
      <c r="M109" s="178">
        <f t="shared" si="4"/>
        <v>0</v>
      </c>
      <c r="N109" s="178">
        <f t="shared" si="5"/>
        <v>0</v>
      </c>
      <c r="O109" s="130"/>
      <c r="P109" s="259" t="str">
        <f>IF('C. Schedule 3. Benefits'!$D$20&gt;0,(M109/M$123)*'C. Schedule 3. Benefits'!$D$20,"--")</f>
        <v>--</v>
      </c>
      <c r="Q109" s="133"/>
    </row>
    <row r="110" spans="2:17">
      <c r="B110" s="3">
        <v>103</v>
      </c>
      <c r="C110" s="3" t="s">
        <v>333</v>
      </c>
      <c r="D110" s="80" t="s">
        <v>210</v>
      </c>
      <c r="E110" s="128"/>
      <c r="F110" s="128"/>
      <c r="G110" s="128"/>
      <c r="H110" s="128"/>
      <c r="I110" s="128"/>
      <c r="J110" s="128"/>
      <c r="K110" s="128"/>
      <c r="L110" s="128"/>
      <c r="M110" s="178">
        <f t="shared" si="4"/>
        <v>0</v>
      </c>
      <c r="N110" s="178">
        <f t="shared" si="5"/>
        <v>0</v>
      </c>
      <c r="O110" s="130"/>
      <c r="P110" s="259" t="str">
        <f>IF('C. Schedule 3. Benefits'!$D$20&gt;0,(M110/M$123)*'C. Schedule 3. Benefits'!$D$20,"--")</f>
        <v>--</v>
      </c>
      <c r="Q110" s="133"/>
    </row>
    <row r="111" spans="2:17">
      <c r="B111" s="3">
        <v>104</v>
      </c>
      <c r="C111" s="3" t="s">
        <v>333</v>
      </c>
      <c r="D111" s="80" t="s">
        <v>211</v>
      </c>
      <c r="E111" s="128"/>
      <c r="F111" s="128"/>
      <c r="G111" s="128"/>
      <c r="H111" s="128"/>
      <c r="I111" s="128"/>
      <c r="J111" s="128"/>
      <c r="K111" s="128"/>
      <c r="L111" s="128"/>
      <c r="M111" s="178">
        <f t="shared" si="4"/>
        <v>0</v>
      </c>
      <c r="N111" s="178">
        <f t="shared" si="5"/>
        <v>0</v>
      </c>
      <c r="O111" s="130"/>
      <c r="P111" s="259" t="str">
        <f>IF('C. Schedule 3. Benefits'!$D$20&gt;0,(M111/M$123)*'C. Schedule 3. Benefits'!$D$20,"--")</f>
        <v>--</v>
      </c>
      <c r="Q111" s="133"/>
    </row>
    <row r="112" spans="2:17">
      <c r="B112" s="3">
        <v>105</v>
      </c>
      <c r="C112" s="3" t="s">
        <v>333</v>
      </c>
      <c r="D112" s="80" t="s">
        <v>212</v>
      </c>
      <c r="E112" s="128"/>
      <c r="F112" s="128"/>
      <c r="G112" s="128"/>
      <c r="H112" s="128"/>
      <c r="I112" s="128"/>
      <c r="J112" s="128"/>
      <c r="K112" s="128"/>
      <c r="L112" s="128"/>
      <c r="M112" s="178">
        <f t="shared" si="4"/>
        <v>0</v>
      </c>
      <c r="N112" s="178">
        <f t="shared" si="5"/>
        <v>0</v>
      </c>
      <c r="O112" s="130"/>
      <c r="P112" s="259" t="str">
        <f>IF('C. Schedule 3. Benefits'!$D$20&gt;0,(M112/M$123)*'C. Schedule 3. Benefits'!$D$20,"--")</f>
        <v>--</v>
      </c>
      <c r="Q112" s="133"/>
    </row>
    <row r="113" spans="2:17">
      <c r="B113" s="3">
        <v>106</v>
      </c>
      <c r="C113" s="3" t="s">
        <v>333</v>
      </c>
      <c r="D113" s="80" t="s">
        <v>213</v>
      </c>
      <c r="E113" s="128"/>
      <c r="F113" s="128"/>
      <c r="G113" s="128"/>
      <c r="H113" s="128"/>
      <c r="I113" s="128"/>
      <c r="J113" s="128"/>
      <c r="K113" s="128"/>
      <c r="L113" s="128"/>
      <c r="M113" s="178">
        <f t="shared" si="4"/>
        <v>0</v>
      </c>
      <c r="N113" s="178">
        <f t="shared" si="5"/>
        <v>0</v>
      </c>
      <c r="O113" s="130"/>
      <c r="P113" s="259" t="str">
        <f>IF('C. Schedule 3. Benefits'!$D$20&gt;0,(M113/M$123)*'C. Schedule 3. Benefits'!$D$20,"--")</f>
        <v>--</v>
      </c>
      <c r="Q113" s="133"/>
    </row>
    <row r="114" spans="2:17">
      <c r="B114" s="3">
        <v>107</v>
      </c>
      <c r="C114" s="3" t="s">
        <v>333</v>
      </c>
      <c r="D114" s="80" t="s">
        <v>214</v>
      </c>
      <c r="E114" s="128"/>
      <c r="F114" s="128"/>
      <c r="G114" s="128"/>
      <c r="H114" s="128"/>
      <c r="I114" s="128"/>
      <c r="J114" s="128"/>
      <c r="K114" s="128"/>
      <c r="L114" s="128"/>
      <c r="M114" s="178">
        <f t="shared" si="4"/>
        <v>0</v>
      </c>
      <c r="N114" s="178">
        <f t="shared" si="5"/>
        <v>0</v>
      </c>
      <c r="O114" s="130"/>
      <c r="P114" s="259" t="str">
        <f>IF('C. Schedule 3. Benefits'!$D$20&gt;0,(M114/M$123)*'C. Schedule 3. Benefits'!$D$20,"--")</f>
        <v>--</v>
      </c>
      <c r="Q114" s="133"/>
    </row>
    <row r="115" spans="2:17">
      <c r="B115" s="3">
        <v>108</v>
      </c>
      <c r="C115" s="3" t="s">
        <v>333</v>
      </c>
      <c r="D115" s="80" t="s">
        <v>17</v>
      </c>
      <c r="E115" s="128"/>
      <c r="F115" s="128"/>
      <c r="G115" s="128"/>
      <c r="H115" s="128"/>
      <c r="I115" s="128"/>
      <c r="J115" s="128"/>
      <c r="K115" s="128"/>
      <c r="L115" s="128"/>
      <c r="M115" s="178">
        <f t="shared" si="4"/>
        <v>0</v>
      </c>
      <c r="N115" s="178">
        <f t="shared" si="5"/>
        <v>0</v>
      </c>
      <c r="O115" s="130"/>
      <c r="P115" s="259" t="str">
        <f>IF('C. Schedule 3. Benefits'!$D$20&gt;0,(M115/M$123)*'C. Schedule 3. Benefits'!$D$20,"--")</f>
        <v>--</v>
      </c>
      <c r="Q115" s="133"/>
    </row>
    <row r="116" spans="2:17">
      <c r="B116" s="18"/>
      <c r="C116" s="1"/>
      <c r="D116" s="167" t="s">
        <v>322</v>
      </c>
      <c r="E116" s="178"/>
      <c r="F116" s="178"/>
      <c r="G116" s="178"/>
      <c r="H116" s="178"/>
      <c r="I116" s="178"/>
      <c r="J116" s="178"/>
      <c r="K116" s="178"/>
      <c r="L116" s="178"/>
      <c r="M116" s="178"/>
      <c r="N116" s="178"/>
      <c r="O116" s="374"/>
      <c r="P116" s="259"/>
      <c r="Q116" s="375"/>
    </row>
    <row r="117" spans="2:17">
      <c r="B117" s="8"/>
      <c r="C117" s="240"/>
      <c r="D117" s="135"/>
      <c r="E117" s="128"/>
      <c r="F117" s="128"/>
      <c r="G117" s="128"/>
      <c r="H117" s="128"/>
      <c r="I117" s="128"/>
      <c r="J117" s="128"/>
      <c r="K117" s="128"/>
      <c r="L117" s="128"/>
      <c r="M117" s="178">
        <f t="shared" ref="M117:M122" si="6">K117+J117+I117+H117+F117+E117</f>
        <v>0</v>
      </c>
      <c r="N117" s="178">
        <f t="shared" ref="N117:N122" si="7">L117+G117</f>
        <v>0</v>
      </c>
      <c r="O117" s="130"/>
      <c r="P117" s="259" t="str">
        <f>IF('C. Schedule 3. Benefits'!$D$20&gt;0,(M117/M$123)*'C. Schedule 3. Benefits'!$D$20,"--")</f>
        <v>--</v>
      </c>
      <c r="Q117" s="133"/>
    </row>
    <row r="118" spans="2:17">
      <c r="B118" s="8"/>
      <c r="C118" s="240"/>
      <c r="D118" s="135"/>
      <c r="E118" s="128"/>
      <c r="F118" s="128"/>
      <c r="G118" s="128"/>
      <c r="H118" s="128"/>
      <c r="I118" s="128"/>
      <c r="J118" s="128"/>
      <c r="K118" s="128"/>
      <c r="L118" s="128"/>
      <c r="M118" s="178">
        <f t="shared" si="6"/>
        <v>0</v>
      </c>
      <c r="N118" s="178">
        <f t="shared" si="7"/>
        <v>0</v>
      </c>
      <c r="O118" s="130"/>
      <c r="P118" s="259" t="str">
        <f>IF('C. Schedule 3. Benefits'!$D$20&gt;0,(M118/M$123)*'C. Schedule 3. Benefits'!$D$20,"--")</f>
        <v>--</v>
      </c>
      <c r="Q118" s="133"/>
    </row>
    <row r="119" spans="2:17">
      <c r="B119" s="8"/>
      <c r="C119" s="240"/>
      <c r="D119" s="135"/>
      <c r="E119" s="128"/>
      <c r="F119" s="128"/>
      <c r="G119" s="128"/>
      <c r="H119" s="128"/>
      <c r="I119" s="128"/>
      <c r="J119" s="128"/>
      <c r="K119" s="128"/>
      <c r="L119" s="128"/>
      <c r="M119" s="178">
        <f t="shared" si="6"/>
        <v>0</v>
      </c>
      <c r="N119" s="178">
        <f t="shared" si="7"/>
        <v>0</v>
      </c>
      <c r="O119" s="130"/>
      <c r="P119" s="259" t="str">
        <f>IF('C. Schedule 3. Benefits'!$D$20&gt;0,(M119/M$123)*'C. Schedule 3. Benefits'!$D$20,"--")</f>
        <v>--</v>
      </c>
      <c r="Q119" s="133"/>
    </row>
    <row r="120" spans="2:17">
      <c r="B120" s="8"/>
      <c r="C120" s="240"/>
      <c r="D120" s="135"/>
      <c r="E120" s="128"/>
      <c r="F120" s="128"/>
      <c r="G120" s="128"/>
      <c r="H120" s="128"/>
      <c r="I120" s="128"/>
      <c r="J120" s="128"/>
      <c r="K120" s="128"/>
      <c r="L120" s="128"/>
      <c r="M120" s="178">
        <f t="shared" si="6"/>
        <v>0</v>
      </c>
      <c r="N120" s="178">
        <f t="shared" si="7"/>
        <v>0</v>
      </c>
      <c r="O120" s="130"/>
      <c r="P120" s="259" t="str">
        <f>IF('C. Schedule 3. Benefits'!$D$20&gt;0,(M120/M$123)*'C. Schedule 3. Benefits'!$D$20,"--")</f>
        <v>--</v>
      </c>
      <c r="Q120" s="133"/>
    </row>
    <row r="121" spans="2:17">
      <c r="B121" s="8"/>
      <c r="C121" s="240"/>
      <c r="D121" s="135"/>
      <c r="E121" s="128"/>
      <c r="F121" s="128"/>
      <c r="G121" s="128"/>
      <c r="H121" s="128"/>
      <c r="I121" s="128"/>
      <c r="J121" s="128"/>
      <c r="K121" s="128"/>
      <c r="L121" s="128"/>
      <c r="M121" s="178">
        <f t="shared" si="6"/>
        <v>0</v>
      </c>
      <c r="N121" s="178">
        <f t="shared" si="7"/>
        <v>0</v>
      </c>
      <c r="O121" s="130"/>
      <c r="P121" s="259" t="str">
        <f>IF('C. Schedule 3. Benefits'!$D$20&gt;0,(M121/M$123)*'C. Schedule 3. Benefits'!$D$20,"--")</f>
        <v>--</v>
      </c>
      <c r="Q121" s="133"/>
    </row>
    <row r="122" spans="2:17">
      <c r="B122" s="8"/>
      <c r="C122" s="240"/>
      <c r="D122" s="135"/>
      <c r="E122" s="128"/>
      <c r="F122" s="128"/>
      <c r="G122" s="128"/>
      <c r="H122" s="128"/>
      <c r="I122" s="128"/>
      <c r="J122" s="128"/>
      <c r="K122" s="128"/>
      <c r="L122" s="128"/>
      <c r="M122" s="178">
        <f t="shared" si="6"/>
        <v>0</v>
      </c>
      <c r="N122" s="178">
        <f t="shared" si="7"/>
        <v>0</v>
      </c>
      <c r="O122" s="131"/>
      <c r="P122" s="259" t="str">
        <f>IF('C. Schedule 3. Benefits'!$D$20&gt;0,(M122/M$123)*'C. Schedule 3. Benefits'!$D$20,"--")</f>
        <v>--</v>
      </c>
      <c r="Q122" s="134"/>
    </row>
    <row r="123" spans="2:17" ht="15.75" thickBot="1">
      <c r="B123" s="9"/>
      <c r="C123" s="168"/>
      <c r="D123" s="170" t="s">
        <v>46</v>
      </c>
      <c r="E123" s="172">
        <f>SUM(E8:E122)</f>
        <v>0</v>
      </c>
      <c r="F123" s="172">
        <f t="shared" ref="F123:N123" si="8">SUM(F8:F122)</f>
        <v>0</v>
      </c>
      <c r="G123" s="172">
        <f t="shared" si="8"/>
        <v>0</v>
      </c>
      <c r="H123" s="172">
        <f t="shared" si="8"/>
        <v>0</v>
      </c>
      <c r="I123" s="172">
        <f t="shared" si="8"/>
        <v>0</v>
      </c>
      <c r="J123" s="172">
        <f t="shared" si="8"/>
        <v>0</v>
      </c>
      <c r="K123" s="172">
        <f t="shared" si="8"/>
        <v>0</v>
      </c>
      <c r="L123" s="172">
        <f t="shared" si="8"/>
        <v>0</v>
      </c>
      <c r="M123" s="172">
        <f t="shared" si="8"/>
        <v>0</v>
      </c>
      <c r="N123" s="172">
        <f t="shared" si="8"/>
        <v>0</v>
      </c>
      <c r="O123" s="173">
        <f>SUM(O8:O122)</f>
        <v>0</v>
      </c>
      <c r="P123" s="260">
        <f>SUM(P8:P122)</f>
        <v>0</v>
      </c>
      <c r="Q123" s="173">
        <f>SUM(Q8:Q122)</f>
        <v>0</v>
      </c>
    </row>
  </sheetData>
  <sheetProtection algorithmName="SHA-512" hashValue="WfglhK6VAZMxmv5v9d1/kpSBXJkxHnwYWarSh2qqX2MuaEZ5zzUYIcdZ326/7xZWFe88xHIqONUFnLi4LNvW8Q==" saltValue="BYVvCmNtIMSIMHWvHH9DVg==" spinCount="100000" sheet="1" formatCells="0" formatColumns="0" formatRows="0" insertRows="0" autoFilter="0"/>
  <mergeCells count="1">
    <mergeCell ref="B4:Q4"/>
  </mergeCells>
  <conditionalFormatting sqref="D39:D46 D48:D115 D8:D37">
    <cfRule type="duplicateValues" dxfId="4" priority="1"/>
  </conditionalFormatting>
  <conditionalFormatting sqref="D116">
    <cfRule type="duplicateValues" dxfId="3" priority="10"/>
  </conditionalFormatting>
  <conditionalFormatting sqref="D117:D122">
    <cfRule type="duplicateValues" dxfId="2" priority="3"/>
  </conditionalFormatting>
  <dataValidations count="3">
    <dataValidation type="list" allowBlank="1" showInputMessage="1" showErrorMessage="1" sqref="D38" xr:uid="{7E045D62-2B59-4CD3-8E25-8CBE1F14436A}">
      <formula1>$A$3:$A$17</formula1>
    </dataValidation>
    <dataValidation type="list" allowBlank="1" showInputMessage="1" showErrorMessage="1" sqref="C117:C122" xr:uid="{8CA4B4BC-B725-43F6-89CB-5B05C8A99628}">
      <formula1>"SS,NS,PC"</formula1>
    </dataValidation>
    <dataValidation type="decimal" allowBlank="1" showInputMessage="1" showErrorMessage="1" error="Entered values must be a zero or positive number. &quot;N/A&quot; or alpha entries are not allowed." sqref="E8:F122 H8:L122 G8:G12 G14:G122 G13" xr:uid="{04C9CE26-67AF-4CF6-A807-51DDAB627A2A}">
      <formula1>0</formula1>
      <formula2>9.99999999999999E+23</formula2>
    </dataValidation>
  </dataValidations>
  <pageMargins left="0.7" right="0.7" top="0.75" bottom="0.75" header="0.3" footer="0.3"/>
  <pageSetup scale="41" fitToHeight="0" orientation="landscape" r:id="rId1"/>
  <ignoredErrors>
    <ignoredError sqref="P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444A-5077-45FF-91AE-01EBC2C379B5}">
  <sheetPr>
    <tabColor rgb="FFFFFFCC"/>
    <pageSetUpPr fitToPage="1"/>
  </sheetPr>
  <dimension ref="B1:Q123"/>
  <sheetViews>
    <sheetView zoomScale="85" zoomScaleNormal="85" workbookViewId="0">
      <pane xSplit="4" ySplit="6" topLeftCell="E115" activePane="bottomRight" state="frozen"/>
      <selection activeCell="A29" sqref="A29"/>
      <selection pane="topRight" activeCell="A29" sqref="A29"/>
      <selection pane="bottomLeft" activeCell="A29" sqref="A29"/>
      <selection pane="bottomRight" activeCell="E7" sqref="E7"/>
    </sheetView>
  </sheetViews>
  <sheetFormatPr defaultRowHeight="15"/>
  <cols>
    <col min="1" max="1" width="1.85546875" customWidth="1"/>
    <col min="2" max="3" width="11.7109375" customWidth="1"/>
    <col min="4" max="4" width="45.42578125" bestFit="1" customWidth="1"/>
    <col min="5" max="5" width="19.5703125" customWidth="1"/>
    <col min="6" max="16" width="17.28515625" customWidth="1"/>
    <col min="17" max="17" width="19.85546875" customWidth="1"/>
    <col min="18" max="19" width="17.28515625" customWidth="1"/>
  </cols>
  <sheetData>
    <row r="1" spans="2:17" ht="24">
      <c r="B1" s="28" t="s">
        <v>72</v>
      </c>
      <c r="C1" s="28"/>
    </row>
    <row r="3" spans="2:17" ht="19.5" thickBot="1">
      <c r="I3" s="72" t="s">
        <v>58</v>
      </c>
      <c r="J3" s="252">
        <f>'A. Instructions'!F29</f>
        <v>45108</v>
      </c>
      <c r="K3" s="209" t="s">
        <v>77</v>
      </c>
      <c r="L3" s="252">
        <f>'A. Instructions'!H29</f>
        <v>45291</v>
      </c>
      <c r="M3" s="210" t="s">
        <v>355</v>
      </c>
    </row>
    <row r="4" spans="2:17" ht="60" customHeight="1" thickBot="1">
      <c r="B4" s="336" t="s">
        <v>32</v>
      </c>
      <c r="C4" s="337"/>
      <c r="D4" s="337"/>
      <c r="E4" s="337"/>
      <c r="F4" s="337"/>
      <c r="G4" s="337"/>
      <c r="H4" s="337"/>
      <c r="I4" s="337"/>
      <c r="J4" s="337"/>
      <c r="K4" s="337"/>
      <c r="L4" s="337"/>
      <c r="M4" s="337"/>
      <c r="N4" s="337"/>
      <c r="O4" s="337"/>
      <c r="P4" s="337"/>
      <c r="Q4" s="338"/>
    </row>
    <row r="5" spans="2:17" ht="15" customHeight="1" thickBot="1">
      <c r="B5" s="181"/>
      <c r="C5" s="182"/>
      <c r="D5" s="183"/>
      <c r="E5" s="184" t="s">
        <v>97</v>
      </c>
      <c r="F5" s="184" t="s">
        <v>98</v>
      </c>
      <c r="G5" s="184" t="s">
        <v>99</v>
      </c>
      <c r="H5" s="184" t="s">
        <v>100</v>
      </c>
      <c r="I5" s="184" t="s">
        <v>101</v>
      </c>
      <c r="J5" s="184" t="s">
        <v>102</v>
      </c>
      <c r="K5" s="184" t="s">
        <v>103</v>
      </c>
      <c r="L5" s="184" t="s">
        <v>104</v>
      </c>
      <c r="M5" s="176" t="s">
        <v>109</v>
      </c>
      <c r="N5" s="184" t="s">
        <v>108</v>
      </c>
      <c r="O5" s="184" t="s">
        <v>105</v>
      </c>
      <c r="P5" s="184" t="s">
        <v>106</v>
      </c>
      <c r="Q5" s="185" t="s">
        <v>107</v>
      </c>
    </row>
    <row r="6" spans="2:17" ht="97.5" customHeight="1">
      <c r="B6" s="138" t="s">
        <v>367</v>
      </c>
      <c r="C6" s="138" t="s">
        <v>337</v>
      </c>
      <c r="D6" s="137" t="s">
        <v>324</v>
      </c>
      <c r="E6" s="370" t="s">
        <v>314</v>
      </c>
      <c r="F6" s="370" t="s">
        <v>400</v>
      </c>
      <c r="G6" s="370" t="s">
        <v>315</v>
      </c>
      <c r="H6" s="370" t="s">
        <v>316</v>
      </c>
      <c r="I6" s="370" t="s">
        <v>309</v>
      </c>
      <c r="J6" s="370" t="s">
        <v>310</v>
      </c>
      <c r="K6" s="370" t="s">
        <v>401</v>
      </c>
      <c r="L6" s="371" t="s">
        <v>311</v>
      </c>
      <c r="M6" s="180" t="s">
        <v>312</v>
      </c>
      <c r="N6" s="179" t="s">
        <v>313</v>
      </c>
      <c r="O6" s="137" t="s">
        <v>353</v>
      </c>
      <c r="P6" s="137" t="s">
        <v>352</v>
      </c>
      <c r="Q6" s="201" t="s">
        <v>354</v>
      </c>
    </row>
    <row r="7" spans="2:17">
      <c r="B7" s="196" t="s">
        <v>349</v>
      </c>
      <c r="C7" s="195" t="s">
        <v>334</v>
      </c>
      <c r="D7" s="197" t="s">
        <v>350</v>
      </c>
      <c r="E7" s="194">
        <v>0</v>
      </c>
      <c r="F7" s="194">
        <v>1</v>
      </c>
      <c r="G7" s="194">
        <v>0.2</v>
      </c>
      <c r="H7" s="194">
        <v>1.25</v>
      </c>
      <c r="I7" s="194">
        <v>0</v>
      </c>
      <c r="J7" s="194">
        <v>0</v>
      </c>
      <c r="K7" s="194">
        <v>2</v>
      </c>
      <c r="L7" s="194">
        <v>1.8</v>
      </c>
      <c r="M7" s="194">
        <f>E7+F7+H7+I7+J7+K7</f>
        <v>4.25</v>
      </c>
      <c r="N7" s="194">
        <f>L7+F7</f>
        <v>2.8</v>
      </c>
      <c r="O7" s="377">
        <v>200</v>
      </c>
      <c r="P7" s="377">
        <v>350</v>
      </c>
      <c r="Q7" s="376">
        <v>0</v>
      </c>
    </row>
    <row r="8" spans="2:17">
      <c r="B8" s="3">
        <v>1</v>
      </c>
      <c r="C8" s="3" t="s">
        <v>334</v>
      </c>
      <c r="D8" s="80" t="s">
        <v>244</v>
      </c>
      <c r="E8" s="128"/>
      <c r="F8" s="128"/>
      <c r="G8" s="128"/>
      <c r="H8" s="128"/>
      <c r="I8" s="128"/>
      <c r="J8" s="128"/>
      <c r="K8" s="128"/>
      <c r="L8" s="128"/>
      <c r="M8" s="178">
        <f>E8+F8+H8+I8+J8+K8</f>
        <v>0</v>
      </c>
      <c r="N8" s="178">
        <f>L8+F8</f>
        <v>0</v>
      </c>
      <c r="O8" s="129"/>
      <c r="P8" s="129"/>
      <c r="Q8" s="132"/>
    </row>
    <row r="9" spans="2:17">
      <c r="B9" s="3">
        <v>2</v>
      </c>
      <c r="C9" s="3" t="s">
        <v>333</v>
      </c>
      <c r="D9" s="80" t="s">
        <v>5</v>
      </c>
      <c r="E9" s="128"/>
      <c r="F9" s="128"/>
      <c r="G9" s="128"/>
      <c r="H9" s="128"/>
      <c r="I9" s="128"/>
      <c r="J9" s="128"/>
      <c r="K9" s="128"/>
      <c r="L9" s="128"/>
      <c r="M9" s="178">
        <f t="shared" ref="M9:M122" si="0">E9+F9+H9+I9+J9+K9</f>
        <v>0</v>
      </c>
      <c r="N9" s="178">
        <f t="shared" ref="N9:N122" si="1">L9+F9</f>
        <v>0</v>
      </c>
      <c r="O9" s="261"/>
      <c r="P9" s="261"/>
      <c r="Q9" s="262"/>
    </row>
    <row r="10" spans="2:17">
      <c r="B10" s="3">
        <v>3</v>
      </c>
      <c r="C10" s="3" t="s">
        <v>333</v>
      </c>
      <c r="D10" s="80" t="s">
        <v>129</v>
      </c>
      <c r="E10" s="128"/>
      <c r="F10" s="128"/>
      <c r="G10" s="128"/>
      <c r="H10" s="128"/>
      <c r="I10" s="128"/>
      <c r="J10" s="128"/>
      <c r="K10" s="128"/>
      <c r="L10" s="128"/>
      <c r="M10" s="178">
        <f t="shared" si="0"/>
        <v>0</v>
      </c>
      <c r="N10" s="178">
        <f t="shared" si="1"/>
        <v>0</v>
      </c>
      <c r="O10" s="261"/>
      <c r="P10" s="261"/>
      <c r="Q10" s="262"/>
    </row>
    <row r="11" spans="2:17">
      <c r="B11" s="3">
        <v>4</v>
      </c>
      <c r="C11" s="3" t="s">
        <v>334</v>
      </c>
      <c r="D11" s="80" t="s">
        <v>246</v>
      </c>
      <c r="E11" s="128"/>
      <c r="F11" s="128"/>
      <c r="G11" s="128"/>
      <c r="H11" s="128"/>
      <c r="I11" s="128"/>
      <c r="J11" s="128"/>
      <c r="K11" s="128"/>
      <c r="L11" s="128"/>
      <c r="M11" s="178">
        <f t="shared" si="0"/>
        <v>0</v>
      </c>
      <c r="N11" s="178">
        <f t="shared" si="1"/>
        <v>0</v>
      </c>
      <c r="O11" s="261"/>
      <c r="P11" s="261"/>
      <c r="Q11" s="262"/>
    </row>
    <row r="12" spans="2:17">
      <c r="B12" s="3">
        <v>5</v>
      </c>
      <c r="C12" s="3" t="s">
        <v>334</v>
      </c>
      <c r="D12" s="80" t="s">
        <v>130</v>
      </c>
      <c r="E12" s="128"/>
      <c r="F12" s="128"/>
      <c r="G12" s="128"/>
      <c r="H12" s="128"/>
      <c r="I12" s="128"/>
      <c r="J12" s="128"/>
      <c r="K12" s="128"/>
      <c r="L12" s="128"/>
      <c r="M12" s="178">
        <f t="shared" si="0"/>
        <v>0</v>
      </c>
      <c r="N12" s="178">
        <f t="shared" si="1"/>
        <v>0</v>
      </c>
      <c r="O12" s="261"/>
      <c r="P12" s="261"/>
      <c r="Q12" s="262"/>
    </row>
    <row r="13" spans="2:17">
      <c r="B13" s="3">
        <v>6</v>
      </c>
      <c r="C13" s="3" t="s">
        <v>334</v>
      </c>
      <c r="D13" s="80" t="s">
        <v>131</v>
      </c>
      <c r="E13" s="128"/>
      <c r="F13" s="128"/>
      <c r="G13" s="128"/>
      <c r="H13" s="128"/>
      <c r="I13" s="128"/>
      <c r="J13" s="128"/>
      <c r="K13" s="128"/>
      <c r="L13" s="128"/>
      <c r="M13" s="178">
        <f t="shared" si="0"/>
        <v>0</v>
      </c>
      <c r="N13" s="178">
        <f t="shared" si="1"/>
        <v>0</v>
      </c>
      <c r="O13" s="261"/>
      <c r="P13" s="261"/>
      <c r="Q13" s="262"/>
    </row>
    <row r="14" spans="2:17">
      <c r="B14" s="3">
        <v>7</v>
      </c>
      <c r="C14" s="3" t="s">
        <v>334</v>
      </c>
      <c r="D14" s="80" t="s">
        <v>132</v>
      </c>
      <c r="E14" s="128"/>
      <c r="F14" s="128"/>
      <c r="G14" s="128"/>
      <c r="H14" s="128"/>
      <c r="I14" s="128"/>
      <c r="J14" s="128"/>
      <c r="K14" s="128"/>
      <c r="L14" s="128"/>
      <c r="M14" s="178">
        <f t="shared" si="0"/>
        <v>0</v>
      </c>
      <c r="N14" s="178">
        <f t="shared" si="1"/>
        <v>0</v>
      </c>
      <c r="O14" s="261"/>
      <c r="P14" s="261"/>
      <c r="Q14" s="262"/>
    </row>
    <row r="15" spans="2:17">
      <c r="B15" s="3">
        <v>8</v>
      </c>
      <c r="C15" s="3" t="s">
        <v>334</v>
      </c>
      <c r="D15" s="80" t="s">
        <v>133</v>
      </c>
      <c r="E15" s="128"/>
      <c r="F15" s="128"/>
      <c r="G15" s="128"/>
      <c r="H15" s="128"/>
      <c r="I15" s="128"/>
      <c r="J15" s="128"/>
      <c r="K15" s="128"/>
      <c r="L15" s="128"/>
      <c r="M15" s="178">
        <f t="shared" si="0"/>
        <v>0</v>
      </c>
      <c r="N15" s="178">
        <f t="shared" si="1"/>
        <v>0</v>
      </c>
      <c r="O15" s="261"/>
      <c r="P15" s="261"/>
      <c r="Q15" s="262"/>
    </row>
    <row r="16" spans="2:17">
      <c r="B16" s="3">
        <v>9</v>
      </c>
      <c r="C16" s="3" t="s">
        <v>334</v>
      </c>
      <c r="D16" s="80" t="s">
        <v>134</v>
      </c>
      <c r="E16" s="128"/>
      <c r="F16" s="128"/>
      <c r="G16" s="128"/>
      <c r="H16" s="128"/>
      <c r="I16" s="128"/>
      <c r="J16" s="128"/>
      <c r="K16" s="128"/>
      <c r="L16" s="128"/>
      <c r="M16" s="178">
        <f t="shared" si="0"/>
        <v>0</v>
      </c>
      <c r="N16" s="178">
        <f t="shared" si="1"/>
        <v>0</v>
      </c>
      <c r="O16" s="261"/>
      <c r="P16" s="261"/>
      <c r="Q16" s="262"/>
    </row>
    <row r="17" spans="2:17">
      <c r="B17" s="3">
        <v>10</v>
      </c>
      <c r="C17" s="3" t="s">
        <v>334</v>
      </c>
      <c r="D17" s="81" t="s">
        <v>135</v>
      </c>
      <c r="E17" s="128"/>
      <c r="F17" s="128"/>
      <c r="G17" s="128"/>
      <c r="H17" s="128"/>
      <c r="I17" s="128"/>
      <c r="J17" s="128"/>
      <c r="K17" s="128"/>
      <c r="L17" s="128"/>
      <c r="M17" s="178">
        <f t="shared" si="0"/>
        <v>0</v>
      </c>
      <c r="N17" s="178">
        <f t="shared" si="1"/>
        <v>0</v>
      </c>
      <c r="O17" s="261"/>
      <c r="P17" s="261"/>
      <c r="Q17" s="262"/>
    </row>
    <row r="18" spans="2:17">
      <c r="B18" s="3">
        <v>11</v>
      </c>
      <c r="C18" s="3" t="s">
        <v>334</v>
      </c>
      <c r="D18" s="80" t="s">
        <v>245</v>
      </c>
      <c r="E18" s="128"/>
      <c r="F18" s="128"/>
      <c r="G18" s="128"/>
      <c r="H18" s="128"/>
      <c r="I18" s="128"/>
      <c r="J18" s="128"/>
      <c r="K18" s="128"/>
      <c r="L18" s="128"/>
      <c r="M18" s="178">
        <f t="shared" si="0"/>
        <v>0</v>
      </c>
      <c r="N18" s="178">
        <f t="shared" si="1"/>
        <v>0</v>
      </c>
      <c r="O18" s="261"/>
      <c r="P18" s="261"/>
      <c r="Q18" s="262"/>
    </row>
    <row r="19" spans="2:17">
      <c r="B19" s="3">
        <v>12</v>
      </c>
      <c r="C19" s="3" t="s">
        <v>334</v>
      </c>
      <c r="D19" s="80" t="s">
        <v>6</v>
      </c>
      <c r="E19" s="128"/>
      <c r="F19" s="128"/>
      <c r="G19" s="128"/>
      <c r="H19" s="128"/>
      <c r="I19" s="128"/>
      <c r="J19" s="128"/>
      <c r="K19" s="128"/>
      <c r="L19" s="128"/>
      <c r="M19" s="178">
        <f t="shared" si="0"/>
        <v>0</v>
      </c>
      <c r="N19" s="178">
        <f t="shared" si="1"/>
        <v>0</v>
      </c>
      <c r="O19" s="261"/>
      <c r="P19" s="261"/>
      <c r="Q19" s="262"/>
    </row>
    <row r="20" spans="2:17">
      <c r="B20" s="3">
        <v>13</v>
      </c>
      <c r="C20" s="3" t="s">
        <v>333</v>
      </c>
      <c r="D20" s="80" t="s">
        <v>136</v>
      </c>
      <c r="E20" s="128"/>
      <c r="F20" s="128"/>
      <c r="G20" s="128"/>
      <c r="H20" s="128"/>
      <c r="I20" s="128"/>
      <c r="J20" s="128"/>
      <c r="K20" s="128"/>
      <c r="L20" s="128"/>
      <c r="M20" s="178">
        <f t="shared" si="0"/>
        <v>0</v>
      </c>
      <c r="N20" s="178">
        <f t="shared" si="1"/>
        <v>0</v>
      </c>
      <c r="O20" s="261"/>
      <c r="P20" s="261"/>
      <c r="Q20" s="262"/>
    </row>
    <row r="21" spans="2:17">
      <c r="B21" s="3">
        <v>14</v>
      </c>
      <c r="C21" s="3" t="s">
        <v>334</v>
      </c>
      <c r="D21" s="80" t="s">
        <v>7</v>
      </c>
      <c r="E21" s="128"/>
      <c r="F21" s="128"/>
      <c r="G21" s="128"/>
      <c r="H21" s="128"/>
      <c r="I21" s="128"/>
      <c r="J21" s="128"/>
      <c r="K21" s="128"/>
      <c r="L21" s="128"/>
      <c r="M21" s="178">
        <f t="shared" si="0"/>
        <v>0</v>
      </c>
      <c r="N21" s="178">
        <f t="shared" si="1"/>
        <v>0</v>
      </c>
      <c r="O21" s="261"/>
      <c r="P21" s="261"/>
      <c r="Q21" s="262"/>
    </row>
    <row r="22" spans="2:17">
      <c r="B22" s="3">
        <v>15</v>
      </c>
      <c r="C22" s="3" t="s">
        <v>334</v>
      </c>
      <c r="D22" s="80" t="s">
        <v>137</v>
      </c>
      <c r="E22" s="128"/>
      <c r="F22" s="128"/>
      <c r="G22" s="128"/>
      <c r="H22" s="128"/>
      <c r="I22" s="128"/>
      <c r="J22" s="128"/>
      <c r="K22" s="128"/>
      <c r="L22" s="128"/>
      <c r="M22" s="178">
        <f t="shared" si="0"/>
        <v>0</v>
      </c>
      <c r="N22" s="178">
        <f t="shared" si="1"/>
        <v>0</v>
      </c>
      <c r="O22" s="261"/>
      <c r="P22" s="261"/>
      <c r="Q22" s="262"/>
    </row>
    <row r="23" spans="2:17">
      <c r="B23" s="3">
        <v>16</v>
      </c>
      <c r="C23" s="3" t="s">
        <v>332</v>
      </c>
      <c r="D23" s="80" t="s">
        <v>138</v>
      </c>
      <c r="E23" s="128"/>
      <c r="F23" s="128"/>
      <c r="G23" s="128"/>
      <c r="H23" s="128"/>
      <c r="I23" s="128"/>
      <c r="J23" s="128"/>
      <c r="K23" s="128"/>
      <c r="L23" s="128"/>
      <c r="M23" s="178">
        <f t="shared" si="0"/>
        <v>0</v>
      </c>
      <c r="N23" s="178">
        <f t="shared" si="1"/>
        <v>0</v>
      </c>
      <c r="O23" s="261"/>
      <c r="P23" s="261"/>
      <c r="Q23" s="262"/>
    </row>
    <row r="24" spans="2:17">
      <c r="B24" s="3">
        <v>17</v>
      </c>
      <c r="C24" s="3" t="s">
        <v>332</v>
      </c>
      <c r="D24" s="80" t="s">
        <v>139</v>
      </c>
      <c r="E24" s="128"/>
      <c r="F24" s="128"/>
      <c r="G24" s="128"/>
      <c r="H24" s="128"/>
      <c r="I24" s="128"/>
      <c r="J24" s="128"/>
      <c r="K24" s="128"/>
      <c r="L24" s="128"/>
      <c r="M24" s="178">
        <f t="shared" si="0"/>
        <v>0</v>
      </c>
      <c r="N24" s="178">
        <f t="shared" si="1"/>
        <v>0</v>
      </c>
      <c r="O24" s="261"/>
      <c r="P24" s="261"/>
      <c r="Q24" s="262"/>
    </row>
    <row r="25" spans="2:17">
      <c r="B25" s="3">
        <v>18</v>
      </c>
      <c r="C25" s="3" t="s">
        <v>332</v>
      </c>
      <c r="D25" s="80" t="s">
        <v>140</v>
      </c>
      <c r="E25" s="128"/>
      <c r="F25" s="128"/>
      <c r="G25" s="128"/>
      <c r="H25" s="128"/>
      <c r="I25" s="128"/>
      <c r="J25" s="128"/>
      <c r="K25" s="128"/>
      <c r="L25" s="128"/>
      <c r="M25" s="178">
        <f t="shared" si="0"/>
        <v>0</v>
      </c>
      <c r="N25" s="178">
        <f t="shared" si="1"/>
        <v>0</v>
      </c>
      <c r="O25" s="261"/>
      <c r="P25" s="261"/>
      <c r="Q25" s="262"/>
    </row>
    <row r="26" spans="2:17">
      <c r="B26" s="3">
        <v>19</v>
      </c>
      <c r="C26" s="3" t="s">
        <v>332</v>
      </c>
      <c r="D26" s="80" t="s">
        <v>141</v>
      </c>
      <c r="E26" s="128"/>
      <c r="F26" s="128"/>
      <c r="G26" s="128"/>
      <c r="H26" s="128"/>
      <c r="I26" s="128"/>
      <c r="J26" s="128"/>
      <c r="K26" s="128"/>
      <c r="L26" s="128"/>
      <c r="M26" s="178">
        <f t="shared" si="0"/>
        <v>0</v>
      </c>
      <c r="N26" s="178">
        <f t="shared" si="1"/>
        <v>0</v>
      </c>
      <c r="O26" s="261"/>
      <c r="P26" s="261"/>
      <c r="Q26" s="262"/>
    </row>
    <row r="27" spans="2:17">
      <c r="B27" s="3">
        <v>20</v>
      </c>
      <c r="C27" s="3" t="s">
        <v>332</v>
      </c>
      <c r="D27" s="80" t="s">
        <v>142</v>
      </c>
      <c r="E27" s="128"/>
      <c r="F27" s="128"/>
      <c r="G27" s="128"/>
      <c r="H27" s="128"/>
      <c r="I27" s="128"/>
      <c r="J27" s="128"/>
      <c r="K27" s="128"/>
      <c r="L27" s="128"/>
      <c r="M27" s="178">
        <f t="shared" si="0"/>
        <v>0</v>
      </c>
      <c r="N27" s="178">
        <f t="shared" si="1"/>
        <v>0</v>
      </c>
      <c r="O27" s="261"/>
      <c r="P27" s="261"/>
      <c r="Q27" s="262"/>
    </row>
    <row r="28" spans="2:17">
      <c r="B28" s="3">
        <v>21</v>
      </c>
      <c r="C28" s="3" t="s">
        <v>334</v>
      </c>
      <c r="D28" s="80" t="s">
        <v>8</v>
      </c>
      <c r="E28" s="128"/>
      <c r="F28" s="128"/>
      <c r="G28" s="128"/>
      <c r="H28" s="128"/>
      <c r="I28" s="128"/>
      <c r="J28" s="128"/>
      <c r="K28" s="128"/>
      <c r="L28" s="128"/>
      <c r="M28" s="178">
        <f t="shared" si="0"/>
        <v>0</v>
      </c>
      <c r="N28" s="178">
        <f t="shared" si="1"/>
        <v>0</v>
      </c>
      <c r="O28" s="261"/>
      <c r="P28" s="261"/>
      <c r="Q28" s="262"/>
    </row>
    <row r="29" spans="2:17">
      <c r="B29" s="3">
        <v>22</v>
      </c>
      <c r="C29" s="3" t="s">
        <v>334</v>
      </c>
      <c r="D29" s="80" t="s">
        <v>143</v>
      </c>
      <c r="E29" s="128"/>
      <c r="F29" s="128"/>
      <c r="G29" s="128"/>
      <c r="H29" s="128"/>
      <c r="I29" s="128"/>
      <c r="J29" s="128"/>
      <c r="K29" s="128"/>
      <c r="L29" s="128"/>
      <c r="M29" s="178">
        <f t="shared" si="0"/>
        <v>0</v>
      </c>
      <c r="N29" s="178">
        <f t="shared" si="1"/>
        <v>0</v>
      </c>
      <c r="O29" s="261"/>
      <c r="P29" s="261"/>
      <c r="Q29" s="262"/>
    </row>
    <row r="30" spans="2:17">
      <c r="B30" s="3">
        <v>23</v>
      </c>
      <c r="C30" s="3" t="s">
        <v>334</v>
      </c>
      <c r="D30" s="80" t="s">
        <v>144</v>
      </c>
      <c r="E30" s="128"/>
      <c r="F30" s="128"/>
      <c r="G30" s="128"/>
      <c r="H30" s="128"/>
      <c r="I30" s="128"/>
      <c r="J30" s="128"/>
      <c r="K30" s="128"/>
      <c r="L30" s="128"/>
      <c r="M30" s="178">
        <f t="shared" si="0"/>
        <v>0</v>
      </c>
      <c r="N30" s="178">
        <f t="shared" si="1"/>
        <v>0</v>
      </c>
      <c r="O30" s="261"/>
      <c r="P30" s="261"/>
      <c r="Q30" s="262"/>
    </row>
    <row r="31" spans="2:17">
      <c r="B31" s="3">
        <v>24</v>
      </c>
      <c r="C31" s="3" t="s">
        <v>332</v>
      </c>
      <c r="D31" s="80" t="s">
        <v>145</v>
      </c>
      <c r="E31" s="128"/>
      <c r="F31" s="128"/>
      <c r="G31" s="128"/>
      <c r="H31" s="128"/>
      <c r="I31" s="128"/>
      <c r="J31" s="128"/>
      <c r="K31" s="128"/>
      <c r="L31" s="128"/>
      <c r="M31" s="178">
        <f t="shared" si="0"/>
        <v>0</v>
      </c>
      <c r="N31" s="178">
        <f t="shared" si="1"/>
        <v>0</v>
      </c>
      <c r="O31" s="261"/>
      <c r="P31" s="261"/>
      <c r="Q31" s="262"/>
    </row>
    <row r="32" spans="2:17">
      <c r="B32" s="3">
        <v>25</v>
      </c>
      <c r="C32" s="3" t="s">
        <v>334</v>
      </c>
      <c r="D32" s="80" t="s">
        <v>9</v>
      </c>
      <c r="E32" s="128"/>
      <c r="F32" s="128"/>
      <c r="G32" s="128"/>
      <c r="H32" s="128"/>
      <c r="I32" s="128"/>
      <c r="J32" s="128"/>
      <c r="K32" s="128"/>
      <c r="L32" s="128"/>
      <c r="M32" s="178">
        <f t="shared" si="0"/>
        <v>0</v>
      </c>
      <c r="N32" s="178">
        <f t="shared" si="1"/>
        <v>0</v>
      </c>
      <c r="O32" s="261"/>
      <c r="P32" s="261"/>
      <c r="Q32" s="262"/>
    </row>
    <row r="33" spans="2:17">
      <c r="B33" s="3">
        <v>26</v>
      </c>
      <c r="C33" s="3" t="s">
        <v>334</v>
      </c>
      <c r="D33" s="80" t="s">
        <v>146</v>
      </c>
      <c r="E33" s="128"/>
      <c r="F33" s="128"/>
      <c r="G33" s="128"/>
      <c r="H33" s="128"/>
      <c r="I33" s="128"/>
      <c r="J33" s="128"/>
      <c r="K33" s="128"/>
      <c r="L33" s="128"/>
      <c r="M33" s="178">
        <f t="shared" si="0"/>
        <v>0</v>
      </c>
      <c r="N33" s="178">
        <f t="shared" si="1"/>
        <v>0</v>
      </c>
      <c r="O33" s="261"/>
      <c r="P33" s="261"/>
      <c r="Q33" s="262"/>
    </row>
    <row r="34" spans="2:17">
      <c r="B34" s="3">
        <v>27</v>
      </c>
      <c r="C34" s="3" t="s">
        <v>332</v>
      </c>
      <c r="D34" s="80" t="s">
        <v>218</v>
      </c>
      <c r="E34" s="128"/>
      <c r="F34" s="128"/>
      <c r="G34" s="128"/>
      <c r="H34" s="128"/>
      <c r="I34" s="128"/>
      <c r="J34" s="128"/>
      <c r="K34" s="128"/>
      <c r="L34" s="128"/>
      <c r="M34" s="178">
        <f t="shared" si="0"/>
        <v>0</v>
      </c>
      <c r="N34" s="178">
        <f t="shared" si="1"/>
        <v>0</v>
      </c>
      <c r="O34" s="261"/>
      <c r="P34" s="261"/>
      <c r="Q34" s="262"/>
    </row>
    <row r="35" spans="2:17">
      <c r="B35" s="3">
        <v>28</v>
      </c>
      <c r="C35" s="3" t="s">
        <v>332</v>
      </c>
      <c r="D35" s="80" t="s">
        <v>220</v>
      </c>
      <c r="E35" s="128"/>
      <c r="F35" s="128"/>
      <c r="G35" s="128"/>
      <c r="H35" s="128"/>
      <c r="I35" s="128"/>
      <c r="J35" s="128"/>
      <c r="K35" s="128"/>
      <c r="L35" s="128"/>
      <c r="M35" s="178">
        <f t="shared" si="0"/>
        <v>0</v>
      </c>
      <c r="N35" s="178">
        <f t="shared" si="1"/>
        <v>0</v>
      </c>
      <c r="O35" s="261"/>
      <c r="P35" s="261"/>
      <c r="Q35" s="262"/>
    </row>
    <row r="36" spans="2:17">
      <c r="B36" s="3">
        <v>29</v>
      </c>
      <c r="C36" s="3" t="s">
        <v>332</v>
      </c>
      <c r="D36" s="80" t="s">
        <v>222</v>
      </c>
      <c r="E36" s="128"/>
      <c r="F36" s="128"/>
      <c r="G36" s="128"/>
      <c r="H36" s="128"/>
      <c r="I36" s="128"/>
      <c r="J36" s="128"/>
      <c r="K36" s="128"/>
      <c r="L36" s="128"/>
      <c r="M36" s="178">
        <f t="shared" si="0"/>
        <v>0</v>
      </c>
      <c r="N36" s="178">
        <f t="shared" si="1"/>
        <v>0</v>
      </c>
      <c r="O36" s="261"/>
      <c r="P36" s="261"/>
      <c r="Q36" s="262"/>
    </row>
    <row r="37" spans="2:17">
      <c r="B37" s="3">
        <v>30</v>
      </c>
      <c r="C37" s="3" t="s">
        <v>332</v>
      </c>
      <c r="D37" s="80" t="s">
        <v>224</v>
      </c>
      <c r="E37" s="128"/>
      <c r="F37" s="128"/>
      <c r="G37" s="128"/>
      <c r="H37" s="128"/>
      <c r="I37" s="128"/>
      <c r="J37" s="128"/>
      <c r="K37" s="128"/>
      <c r="L37" s="128"/>
      <c r="M37" s="178">
        <f t="shared" si="0"/>
        <v>0</v>
      </c>
      <c r="N37" s="178">
        <f t="shared" si="1"/>
        <v>0</v>
      </c>
      <c r="O37" s="261"/>
      <c r="P37" s="261"/>
      <c r="Q37" s="262"/>
    </row>
    <row r="38" spans="2:17">
      <c r="B38" s="3">
        <v>31</v>
      </c>
      <c r="C38" s="3" t="s">
        <v>332</v>
      </c>
      <c r="D38" s="80" t="s">
        <v>226</v>
      </c>
      <c r="E38" s="128"/>
      <c r="F38" s="128"/>
      <c r="G38" s="128"/>
      <c r="H38" s="128"/>
      <c r="I38" s="128"/>
      <c r="J38" s="128"/>
      <c r="K38" s="128"/>
      <c r="L38" s="128"/>
      <c r="M38" s="178">
        <f t="shared" si="0"/>
        <v>0</v>
      </c>
      <c r="N38" s="178">
        <f t="shared" si="1"/>
        <v>0</v>
      </c>
      <c r="O38" s="261"/>
      <c r="P38" s="261"/>
      <c r="Q38" s="262"/>
    </row>
    <row r="39" spans="2:17">
      <c r="B39" s="3">
        <v>32</v>
      </c>
      <c r="C39" s="3" t="s">
        <v>334</v>
      </c>
      <c r="D39" s="80" t="s">
        <v>10</v>
      </c>
      <c r="E39" s="128"/>
      <c r="F39" s="128"/>
      <c r="G39" s="128"/>
      <c r="H39" s="128"/>
      <c r="I39" s="128"/>
      <c r="J39" s="128"/>
      <c r="K39" s="128"/>
      <c r="L39" s="128"/>
      <c r="M39" s="178">
        <f t="shared" si="0"/>
        <v>0</v>
      </c>
      <c r="N39" s="178">
        <f t="shared" si="1"/>
        <v>0</v>
      </c>
      <c r="O39" s="261"/>
      <c r="P39" s="261"/>
      <c r="Q39" s="262"/>
    </row>
    <row r="40" spans="2:17">
      <c r="B40" s="3">
        <v>33</v>
      </c>
      <c r="C40" s="3" t="s">
        <v>332</v>
      </c>
      <c r="D40" s="80" t="s">
        <v>147</v>
      </c>
      <c r="E40" s="128"/>
      <c r="F40" s="128"/>
      <c r="G40" s="128"/>
      <c r="H40" s="128"/>
      <c r="I40" s="128"/>
      <c r="J40" s="128"/>
      <c r="K40" s="128"/>
      <c r="L40" s="128"/>
      <c r="M40" s="178">
        <f t="shared" si="0"/>
        <v>0</v>
      </c>
      <c r="N40" s="178">
        <f t="shared" si="1"/>
        <v>0</v>
      </c>
      <c r="O40" s="261"/>
      <c r="P40" s="261"/>
      <c r="Q40" s="262"/>
    </row>
    <row r="41" spans="2:17">
      <c r="B41" s="3">
        <v>34</v>
      </c>
      <c r="C41" s="3" t="s">
        <v>332</v>
      </c>
      <c r="D41" s="80" t="s">
        <v>148</v>
      </c>
      <c r="E41" s="128"/>
      <c r="F41" s="128"/>
      <c r="G41" s="128"/>
      <c r="H41" s="128"/>
      <c r="I41" s="128"/>
      <c r="J41" s="128"/>
      <c r="K41" s="128"/>
      <c r="L41" s="128"/>
      <c r="M41" s="178">
        <f t="shared" si="0"/>
        <v>0</v>
      </c>
      <c r="N41" s="178">
        <f t="shared" si="1"/>
        <v>0</v>
      </c>
      <c r="O41" s="261"/>
      <c r="P41" s="261"/>
      <c r="Q41" s="262"/>
    </row>
    <row r="42" spans="2:17">
      <c r="B42" s="3">
        <v>35</v>
      </c>
      <c r="C42" s="3" t="s">
        <v>334</v>
      </c>
      <c r="D42" s="80" t="s">
        <v>11</v>
      </c>
      <c r="E42" s="128"/>
      <c r="F42" s="128"/>
      <c r="G42" s="128"/>
      <c r="H42" s="128"/>
      <c r="I42" s="128"/>
      <c r="J42" s="128"/>
      <c r="K42" s="128"/>
      <c r="L42" s="128"/>
      <c r="M42" s="178">
        <f t="shared" si="0"/>
        <v>0</v>
      </c>
      <c r="N42" s="178">
        <f t="shared" si="1"/>
        <v>0</v>
      </c>
      <c r="O42" s="261"/>
      <c r="P42" s="261"/>
      <c r="Q42" s="262"/>
    </row>
    <row r="43" spans="2:17">
      <c r="B43" s="3">
        <v>36</v>
      </c>
      <c r="C43" s="3" t="s">
        <v>334</v>
      </c>
      <c r="D43" s="80" t="s">
        <v>12</v>
      </c>
      <c r="E43" s="128"/>
      <c r="F43" s="128"/>
      <c r="G43" s="128"/>
      <c r="H43" s="128"/>
      <c r="I43" s="128"/>
      <c r="J43" s="128"/>
      <c r="K43" s="128"/>
      <c r="L43" s="128"/>
      <c r="M43" s="178">
        <f t="shared" si="0"/>
        <v>0</v>
      </c>
      <c r="N43" s="178">
        <f t="shared" si="1"/>
        <v>0</v>
      </c>
      <c r="O43" s="261"/>
      <c r="P43" s="261"/>
      <c r="Q43" s="262"/>
    </row>
    <row r="44" spans="2:17">
      <c r="B44" s="3">
        <v>37</v>
      </c>
      <c r="C44" s="3" t="s">
        <v>334</v>
      </c>
      <c r="D44" s="80" t="s">
        <v>149</v>
      </c>
      <c r="E44" s="128"/>
      <c r="F44" s="128"/>
      <c r="G44" s="128"/>
      <c r="H44" s="128"/>
      <c r="I44" s="128"/>
      <c r="J44" s="128"/>
      <c r="K44" s="128"/>
      <c r="L44" s="128"/>
      <c r="M44" s="178">
        <f t="shared" si="0"/>
        <v>0</v>
      </c>
      <c r="N44" s="178">
        <f t="shared" si="1"/>
        <v>0</v>
      </c>
      <c r="O44" s="261"/>
      <c r="P44" s="261"/>
      <c r="Q44" s="262"/>
    </row>
    <row r="45" spans="2:17">
      <c r="B45" s="3">
        <v>38</v>
      </c>
      <c r="C45" s="3" t="s">
        <v>334</v>
      </c>
      <c r="D45" s="80" t="s">
        <v>150</v>
      </c>
      <c r="E45" s="128"/>
      <c r="F45" s="128"/>
      <c r="G45" s="128"/>
      <c r="H45" s="128"/>
      <c r="I45" s="128"/>
      <c r="J45" s="128"/>
      <c r="K45" s="128"/>
      <c r="L45" s="128"/>
      <c r="M45" s="178">
        <f t="shared" si="0"/>
        <v>0</v>
      </c>
      <c r="N45" s="178">
        <f t="shared" si="1"/>
        <v>0</v>
      </c>
      <c r="O45" s="261"/>
      <c r="P45" s="261"/>
      <c r="Q45" s="262"/>
    </row>
    <row r="46" spans="2:17">
      <c r="B46" s="3">
        <v>39</v>
      </c>
      <c r="C46" s="3" t="s">
        <v>334</v>
      </c>
      <c r="D46" s="80" t="s">
        <v>151</v>
      </c>
      <c r="E46" s="128"/>
      <c r="F46" s="128"/>
      <c r="G46" s="128"/>
      <c r="H46" s="128"/>
      <c r="I46" s="128"/>
      <c r="J46" s="128"/>
      <c r="K46" s="128"/>
      <c r="L46" s="128"/>
      <c r="M46" s="178">
        <f t="shared" si="0"/>
        <v>0</v>
      </c>
      <c r="N46" s="178">
        <f t="shared" si="1"/>
        <v>0</v>
      </c>
      <c r="O46" s="261"/>
      <c r="P46" s="261"/>
      <c r="Q46" s="262"/>
    </row>
    <row r="47" spans="2:17">
      <c r="B47" s="3">
        <v>40</v>
      </c>
      <c r="C47" s="3" t="s">
        <v>334</v>
      </c>
      <c r="D47" s="80" t="s">
        <v>152</v>
      </c>
      <c r="E47" s="128"/>
      <c r="F47" s="128"/>
      <c r="G47" s="128"/>
      <c r="H47" s="128"/>
      <c r="I47" s="128"/>
      <c r="J47" s="128"/>
      <c r="K47" s="128"/>
      <c r="L47" s="128"/>
      <c r="M47" s="178">
        <f t="shared" si="0"/>
        <v>0</v>
      </c>
      <c r="N47" s="178">
        <f t="shared" si="1"/>
        <v>0</v>
      </c>
      <c r="O47" s="261"/>
      <c r="P47" s="261"/>
      <c r="Q47" s="262"/>
    </row>
    <row r="48" spans="2:17">
      <c r="B48" s="3">
        <v>41</v>
      </c>
      <c r="C48" s="3" t="s">
        <v>332</v>
      </c>
      <c r="D48" s="80" t="s">
        <v>153</v>
      </c>
      <c r="E48" s="128"/>
      <c r="F48" s="128"/>
      <c r="G48" s="128"/>
      <c r="H48" s="128"/>
      <c r="I48" s="128"/>
      <c r="J48" s="128"/>
      <c r="K48" s="128"/>
      <c r="L48" s="128"/>
      <c r="M48" s="178">
        <f t="shared" si="0"/>
        <v>0</v>
      </c>
      <c r="N48" s="178">
        <f t="shared" si="1"/>
        <v>0</v>
      </c>
      <c r="O48" s="261"/>
      <c r="P48" s="261"/>
      <c r="Q48" s="262"/>
    </row>
    <row r="49" spans="2:17">
      <c r="B49" s="3">
        <v>42</v>
      </c>
      <c r="C49" s="3" t="s">
        <v>334</v>
      </c>
      <c r="D49" s="80" t="s">
        <v>154</v>
      </c>
      <c r="E49" s="128"/>
      <c r="F49" s="128"/>
      <c r="G49" s="128"/>
      <c r="H49" s="128"/>
      <c r="I49" s="128"/>
      <c r="J49" s="128"/>
      <c r="K49" s="128"/>
      <c r="L49" s="128"/>
      <c r="M49" s="178">
        <f t="shared" si="0"/>
        <v>0</v>
      </c>
      <c r="N49" s="178">
        <f t="shared" si="1"/>
        <v>0</v>
      </c>
      <c r="O49" s="261"/>
      <c r="P49" s="261"/>
      <c r="Q49" s="262"/>
    </row>
    <row r="50" spans="2:17">
      <c r="B50" s="3">
        <v>43</v>
      </c>
      <c r="C50" s="3" t="s">
        <v>334</v>
      </c>
      <c r="D50" s="80" t="s">
        <v>155</v>
      </c>
      <c r="E50" s="128"/>
      <c r="F50" s="128"/>
      <c r="G50" s="128"/>
      <c r="H50" s="128"/>
      <c r="I50" s="128"/>
      <c r="J50" s="128"/>
      <c r="K50" s="128"/>
      <c r="L50" s="128"/>
      <c r="M50" s="178">
        <f t="shared" si="0"/>
        <v>0</v>
      </c>
      <c r="N50" s="178">
        <f t="shared" si="1"/>
        <v>0</v>
      </c>
      <c r="O50" s="261"/>
      <c r="P50" s="261"/>
      <c r="Q50" s="262"/>
    </row>
    <row r="51" spans="2:17">
      <c r="B51" s="3">
        <v>44</v>
      </c>
      <c r="C51" s="3" t="s">
        <v>334</v>
      </c>
      <c r="D51" s="80" t="s">
        <v>156</v>
      </c>
      <c r="E51" s="128"/>
      <c r="F51" s="128"/>
      <c r="G51" s="128"/>
      <c r="H51" s="128"/>
      <c r="I51" s="128"/>
      <c r="J51" s="128"/>
      <c r="K51" s="128"/>
      <c r="L51" s="128"/>
      <c r="M51" s="178">
        <f t="shared" si="0"/>
        <v>0</v>
      </c>
      <c r="N51" s="178">
        <f t="shared" si="1"/>
        <v>0</v>
      </c>
      <c r="O51" s="261"/>
      <c r="P51" s="261"/>
      <c r="Q51" s="262"/>
    </row>
    <row r="52" spans="2:17">
      <c r="B52" s="3">
        <v>45</v>
      </c>
      <c r="C52" s="3" t="s">
        <v>332</v>
      </c>
      <c r="D52" s="80" t="s">
        <v>157</v>
      </c>
      <c r="E52" s="128"/>
      <c r="F52" s="128"/>
      <c r="G52" s="128"/>
      <c r="H52" s="128"/>
      <c r="I52" s="128"/>
      <c r="J52" s="128"/>
      <c r="K52" s="128"/>
      <c r="L52" s="128"/>
      <c r="M52" s="178">
        <f t="shared" si="0"/>
        <v>0</v>
      </c>
      <c r="N52" s="178">
        <f t="shared" si="1"/>
        <v>0</v>
      </c>
      <c r="O52" s="261"/>
      <c r="P52" s="261"/>
      <c r="Q52" s="262"/>
    </row>
    <row r="53" spans="2:17">
      <c r="B53" s="3">
        <v>46</v>
      </c>
      <c r="C53" s="3" t="s">
        <v>334</v>
      </c>
      <c r="D53" s="80" t="s">
        <v>158</v>
      </c>
      <c r="E53" s="128"/>
      <c r="F53" s="128"/>
      <c r="G53" s="128"/>
      <c r="H53" s="128"/>
      <c r="I53" s="128"/>
      <c r="J53" s="128"/>
      <c r="K53" s="128"/>
      <c r="L53" s="128"/>
      <c r="M53" s="178">
        <f t="shared" si="0"/>
        <v>0</v>
      </c>
      <c r="N53" s="178">
        <f t="shared" si="1"/>
        <v>0</v>
      </c>
      <c r="O53" s="261"/>
      <c r="P53" s="261"/>
      <c r="Q53" s="262"/>
    </row>
    <row r="54" spans="2:17">
      <c r="B54" s="3">
        <v>47</v>
      </c>
      <c r="C54" s="3" t="s">
        <v>333</v>
      </c>
      <c r="D54" s="80" t="s">
        <v>13</v>
      </c>
      <c r="E54" s="128"/>
      <c r="F54" s="128"/>
      <c r="G54" s="128"/>
      <c r="H54" s="128"/>
      <c r="I54" s="128"/>
      <c r="J54" s="128"/>
      <c r="K54" s="128"/>
      <c r="L54" s="128"/>
      <c r="M54" s="178">
        <f t="shared" si="0"/>
        <v>0</v>
      </c>
      <c r="N54" s="178">
        <f t="shared" si="1"/>
        <v>0</v>
      </c>
      <c r="O54" s="261"/>
      <c r="P54" s="261"/>
      <c r="Q54" s="262"/>
    </row>
    <row r="55" spans="2:17">
      <c r="B55" s="3">
        <v>48</v>
      </c>
      <c r="C55" s="3" t="s">
        <v>333</v>
      </c>
      <c r="D55" s="80" t="s">
        <v>159</v>
      </c>
      <c r="E55" s="128"/>
      <c r="F55" s="128"/>
      <c r="G55" s="128"/>
      <c r="H55" s="128"/>
      <c r="I55" s="128"/>
      <c r="J55" s="128"/>
      <c r="K55" s="128"/>
      <c r="L55" s="128"/>
      <c r="M55" s="178">
        <f t="shared" si="0"/>
        <v>0</v>
      </c>
      <c r="N55" s="178">
        <f t="shared" si="1"/>
        <v>0</v>
      </c>
      <c r="O55" s="261"/>
      <c r="P55" s="261"/>
      <c r="Q55" s="262"/>
    </row>
    <row r="56" spans="2:17">
      <c r="B56" s="3">
        <v>49</v>
      </c>
      <c r="C56" s="3" t="s">
        <v>333</v>
      </c>
      <c r="D56" s="80" t="s">
        <v>160</v>
      </c>
      <c r="E56" s="128"/>
      <c r="F56" s="128"/>
      <c r="G56" s="128"/>
      <c r="H56" s="128"/>
      <c r="I56" s="128"/>
      <c r="J56" s="128"/>
      <c r="K56" s="128"/>
      <c r="L56" s="128"/>
      <c r="M56" s="178">
        <f t="shared" si="0"/>
        <v>0</v>
      </c>
      <c r="N56" s="178">
        <f t="shared" si="1"/>
        <v>0</v>
      </c>
      <c r="O56" s="261"/>
      <c r="P56" s="261"/>
      <c r="Q56" s="262"/>
    </row>
    <row r="57" spans="2:17">
      <c r="B57" s="3">
        <v>50</v>
      </c>
      <c r="C57" s="3" t="s">
        <v>333</v>
      </c>
      <c r="D57" s="80" t="s">
        <v>161</v>
      </c>
      <c r="E57" s="128"/>
      <c r="F57" s="128"/>
      <c r="G57" s="128"/>
      <c r="H57" s="128"/>
      <c r="I57" s="128"/>
      <c r="J57" s="128"/>
      <c r="K57" s="128"/>
      <c r="L57" s="128"/>
      <c r="M57" s="178">
        <f t="shared" si="0"/>
        <v>0</v>
      </c>
      <c r="N57" s="178">
        <f t="shared" si="1"/>
        <v>0</v>
      </c>
      <c r="O57" s="261"/>
      <c r="P57" s="261"/>
      <c r="Q57" s="262"/>
    </row>
    <row r="58" spans="2:17">
      <c r="B58" s="3">
        <v>51</v>
      </c>
      <c r="C58" s="3" t="s">
        <v>333</v>
      </c>
      <c r="D58" s="80" t="s">
        <v>162</v>
      </c>
      <c r="E58" s="128"/>
      <c r="F58" s="128"/>
      <c r="G58" s="128"/>
      <c r="H58" s="128"/>
      <c r="I58" s="128"/>
      <c r="J58" s="128"/>
      <c r="K58" s="128"/>
      <c r="L58" s="128"/>
      <c r="M58" s="178">
        <f t="shared" si="0"/>
        <v>0</v>
      </c>
      <c r="N58" s="178">
        <f t="shared" si="1"/>
        <v>0</v>
      </c>
      <c r="O58" s="261"/>
      <c r="P58" s="261"/>
      <c r="Q58" s="262"/>
    </row>
    <row r="59" spans="2:17">
      <c r="B59" s="3">
        <v>52</v>
      </c>
      <c r="C59" s="3" t="s">
        <v>333</v>
      </c>
      <c r="D59" s="80" t="s">
        <v>163</v>
      </c>
      <c r="E59" s="128"/>
      <c r="F59" s="128"/>
      <c r="G59" s="128"/>
      <c r="H59" s="128"/>
      <c r="I59" s="128"/>
      <c r="J59" s="128"/>
      <c r="K59" s="128"/>
      <c r="L59" s="128"/>
      <c r="M59" s="178">
        <f t="shared" si="0"/>
        <v>0</v>
      </c>
      <c r="N59" s="178">
        <f t="shared" si="1"/>
        <v>0</v>
      </c>
      <c r="O59" s="261"/>
      <c r="P59" s="261"/>
      <c r="Q59" s="262"/>
    </row>
    <row r="60" spans="2:17">
      <c r="B60" s="3">
        <v>53</v>
      </c>
      <c r="C60" s="3" t="s">
        <v>334</v>
      </c>
      <c r="D60" s="80" t="s">
        <v>164</v>
      </c>
      <c r="E60" s="128"/>
      <c r="F60" s="128"/>
      <c r="G60" s="128"/>
      <c r="H60" s="128"/>
      <c r="I60" s="128"/>
      <c r="J60" s="128"/>
      <c r="K60" s="128"/>
      <c r="L60" s="128"/>
      <c r="M60" s="178">
        <f t="shared" si="0"/>
        <v>0</v>
      </c>
      <c r="N60" s="178">
        <f t="shared" si="1"/>
        <v>0</v>
      </c>
      <c r="O60" s="261"/>
      <c r="P60" s="261"/>
      <c r="Q60" s="262"/>
    </row>
    <row r="61" spans="2:17">
      <c r="B61" s="3">
        <v>54</v>
      </c>
      <c r="C61" s="3" t="s">
        <v>333</v>
      </c>
      <c r="D61" s="80" t="s">
        <v>165</v>
      </c>
      <c r="E61" s="128"/>
      <c r="F61" s="128"/>
      <c r="G61" s="128"/>
      <c r="H61" s="128"/>
      <c r="I61" s="128"/>
      <c r="J61" s="128"/>
      <c r="K61" s="128"/>
      <c r="L61" s="128"/>
      <c r="M61" s="178">
        <f t="shared" si="0"/>
        <v>0</v>
      </c>
      <c r="N61" s="178">
        <f t="shared" si="1"/>
        <v>0</v>
      </c>
      <c r="O61" s="261"/>
      <c r="P61" s="261"/>
      <c r="Q61" s="262"/>
    </row>
    <row r="62" spans="2:17">
      <c r="B62" s="3">
        <v>55</v>
      </c>
      <c r="C62" s="3" t="s">
        <v>333</v>
      </c>
      <c r="D62" s="80" t="s">
        <v>166</v>
      </c>
      <c r="E62" s="128"/>
      <c r="F62" s="128"/>
      <c r="G62" s="128"/>
      <c r="H62" s="128"/>
      <c r="I62" s="128"/>
      <c r="J62" s="128"/>
      <c r="K62" s="128"/>
      <c r="L62" s="128"/>
      <c r="M62" s="178">
        <f t="shared" si="0"/>
        <v>0</v>
      </c>
      <c r="N62" s="178">
        <f t="shared" si="1"/>
        <v>0</v>
      </c>
      <c r="O62" s="261"/>
      <c r="P62" s="261"/>
      <c r="Q62" s="262"/>
    </row>
    <row r="63" spans="2:17">
      <c r="B63" s="3">
        <v>56</v>
      </c>
      <c r="C63" s="3" t="s">
        <v>333</v>
      </c>
      <c r="D63" s="80" t="s">
        <v>167</v>
      </c>
      <c r="E63" s="128"/>
      <c r="F63" s="128"/>
      <c r="G63" s="128"/>
      <c r="H63" s="128"/>
      <c r="I63" s="128"/>
      <c r="J63" s="128"/>
      <c r="K63" s="128"/>
      <c r="L63" s="128"/>
      <c r="M63" s="178">
        <f t="shared" si="0"/>
        <v>0</v>
      </c>
      <c r="N63" s="178">
        <f t="shared" si="1"/>
        <v>0</v>
      </c>
      <c r="O63" s="261"/>
      <c r="P63" s="261"/>
      <c r="Q63" s="262"/>
    </row>
    <row r="64" spans="2:17">
      <c r="B64" s="3">
        <v>57</v>
      </c>
      <c r="C64" s="3" t="s">
        <v>333</v>
      </c>
      <c r="D64" s="80" t="s">
        <v>168</v>
      </c>
      <c r="E64" s="128"/>
      <c r="F64" s="128"/>
      <c r="G64" s="128"/>
      <c r="H64" s="128"/>
      <c r="I64" s="128"/>
      <c r="J64" s="128"/>
      <c r="K64" s="128"/>
      <c r="L64" s="128"/>
      <c r="M64" s="178">
        <f t="shared" si="0"/>
        <v>0</v>
      </c>
      <c r="N64" s="178">
        <f t="shared" si="1"/>
        <v>0</v>
      </c>
      <c r="O64" s="261"/>
      <c r="P64" s="261"/>
      <c r="Q64" s="262"/>
    </row>
    <row r="65" spans="2:17">
      <c r="B65" s="3">
        <v>58</v>
      </c>
      <c r="C65" s="3" t="s">
        <v>333</v>
      </c>
      <c r="D65" s="80" t="s">
        <v>169</v>
      </c>
      <c r="E65" s="128"/>
      <c r="F65" s="128"/>
      <c r="G65" s="128"/>
      <c r="H65" s="128"/>
      <c r="I65" s="128"/>
      <c r="J65" s="128"/>
      <c r="K65" s="128"/>
      <c r="L65" s="128"/>
      <c r="M65" s="178">
        <f t="shared" si="0"/>
        <v>0</v>
      </c>
      <c r="N65" s="178">
        <f t="shared" si="1"/>
        <v>0</v>
      </c>
      <c r="O65" s="261"/>
      <c r="P65" s="261"/>
      <c r="Q65" s="262"/>
    </row>
    <row r="66" spans="2:17">
      <c r="B66" s="3">
        <v>59</v>
      </c>
      <c r="C66" s="3" t="s">
        <v>333</v>
      </c>
      <c r="D66" s="80" t="s">
        <v>170</v>
      </c>
      <c r="E66" s="128"/>
      <c r="F66" s="128"/>
      <c r="G66" s="128"/>
      <c r="H66" s="128"/>
      <c r="I66" s="128"/>
      <c r="J66" s="128"/>
      <c r="K66" s="128"/>
      <c r="L66" s="128"/>
      <c r="M66" s="178">
        <f t="shared" si="0"/>
        <v>0</v>
      </c>
      <c r="N66" s="178">
        <f t="shared" si="1"/>
        <v>0</v>
      </c>
      <c r="O66" s="261"/>
      <c r="P66" s="261"/>
      <c r="Q66" s="262"/>
    </row>
    <row r="67" spans="2:17">
      <c r="B67" s="3">
        <v>60</v>
      </c>
      <c r="C67" s="3" t="s">
        <v>333</v>
      </c>
      <c r="D67" s="80" t="s">
        <v>171</v>
      </c>
      <c r="E67" s="128"/>
      <c r="F67" s="128"/>
      <c r="G67" s="128"/>
      <c r="H67" s="128"/>
      <c r="I67" s="128"/>
      <c r="J67" s="128"/>
      <c r="K67" s="128"/>
      <c r="L67" s="128"/>
      <c r="M67" s="178">
        <f t="shared" si="0"/>
        <v>0</v>
      </c>
      <c r="N67" s="178">
        <f t="shared" si="1"/>
        <v>0</v>
      </c>
      <c r="O67" s="261"/>
      <c r="P67" s="261"/>
      <c r="Q67" s="262"/>
    </row>
    <row r="68" spans="2:17">
      <c r="B68" s="3">
        <v>61</v>
      </c>
      <c r="C68" s="3" t="s">
        <v>333</v>
      </c>
      <c r="D68" s="80" t="s">
        <v>172</v>
      </c>
      <c r="E68" s="128"/>
      <c r="F68" s="128"/>
      <c r="G68" s="128"/>
      <c r="H68" s="128"/>
      <c r="I68" s="128"/>
      <c r="J68" s="128"/>
      <c r="K68" s="128"/>
      <c r="L68" s="128"/>
      <c r="M68" s="178">
        <f t="shared" si="0"/>
        <v>0</v>
      </c>
      <c r="N68" s="178">
        <f t="shared" si="1"/>
        <v>0</v>
      </c>
      <c r="O68" s="261"/>
      <c r="P68" s="261"/>
      <c r="Q68" s="262"/>
    </row>
    <row r="69" spans="2:17">
      <c r="B69" s="3">
        <v>62</v>
      </c>
      <c r="C69" s="3" t="s">
        <v>333</v>
      </c>
      <c r="D69" s="80" t="s">
        <v>173</v>
      </c>
      <c r="E69" s="128"/>
      <c r="F69" s="128"/>
      <c r="G69" s="128"/>
      <c r="H69" s="128"/>
      <c r="I69" s="128"/>
      <c r="J69" s="128"/>
      <c r="K69" s="128"/>
      <c r="L69" s="128"/>
      <c r="M69" s="178">
        <f t="shared" si="0"/>
        <v>0</v>
      </c>
      <c r="N69" s="178">
        <f t="shared" si="1"/>
        <v>0</v>
      </c>
      <c r="O69" s="261"/>
      <c r="P69" s="261"/>
      <c r="Q69" s="262"/>
    </row>
    <row r="70" spans="2:17">
      <c r="B70" s="3">
        <v>63</v>
      </c>
      <c r="C70" s="3" t="s">
        <v>333</v>
      </c>
      <c r="D70" s="80" t="s">
        <v>174</v>
      </c>
      <c r="E70" s="128"/>
      <c r="F70" s="128"/>
      <c r="G70" s="128"/>
      <c r="H70" s="128"/>
      <c r="I70" s="128"/>
      <c r="J70" s="128"/>
      <c r="K70" s="128"/>
      <c r="L70" s="128"/>
      <c r="M70" s="178">
        <f t="shared" si="0"/>
        <v>0</v>
      </c>
      <c r="N70" s="178">
        <f t="shared" si="1"/>
        <v>0</v>
      </c>
      <c r="O70" s="261"/>
      <c r="P70" s="261"/>
      <c r="Q70" s="262"/>
    </row>
    <row r="71" spans="2:17">
      <c r="B71" s="3">
        <v>64</v>
      </c>
      <c r="C71" s="3" t="s">
        <v>334</v>
      </c>
      <c r="D71" s="80" t="s">
        <v>175</v>
      </c>
      <c r="E71" s="128"/>
      <c r="F71" s="128"/>
      <c r="G71" s="128"/>
      <c r="H71" s="128"/>
      <c r="I71" s="128"/>
      <c r="J71" s="128"/>
      <c r="K71" s="128"/>
      <c r="L71" s="128"/>
      <c r="M71" s="178">
        <f t="shared" si="0"/>
        <v>0</v>
      </c>
      <c r="N71" s="178">
        <f t="shared" si="1"/>
        <v>0</v>
      </c>
      <c r="O71" s="261"/>
      <c r="P71" s="261"/>
      <c r="Q71" s="262"/>
    </row>
    <row r="72" spans="2:17">
      <c r="B72" s="3">
        <v>65</v>
      </c>
      <c r="C72" s="3" t="s">
        <v>334</v>
      </c>
      <c r="D72" s="80" t="s">
        <v>176</v>
      </c>
      <c r="E72" s="128"/>
      <c r="F72" s="128"/>
      <c r="G72" s="128"/>
      <c r="H72" s="128"/>
      <c r="I72" s="128"/>
      <c r="J72" s="128"/>
      <c r="K72" s="128"/>
      <c r="L72" s="128"/>
      <c r="M72" s="178">
        <f t="shared" si="0"/>
        <v>0</v>
      </c>
      <c r="N72" s="178">
        <f t="shared" si="1"/>
        <v>0</v>
      </c>
      <c r="O72" s="261"/>
      <c r="P72" s="261"/>
      <c r="Q72" s="262"/>
    </row>
    <row r="73" spans="2:17">
      <c r="B73" s="3">
        <v>66</v>
      </c>
      <c r="C73" s="3" t="s">
        <v>333</v>
      </c>
      <c r="D73" s="80" t="s">
        <v>238</v>
      </c>
      <c r="E73" s="128"/>
      <c r="F73" s="128"/>
      <c r="G73" s="128"/>
      <c r="H73" s="128"/>
      <c r="I73" s="128"/>
      <c r="J73" s="128"/>
      <c r="K73" s="128"/>
      <c r="L73" s="128"/>
      <c r="M73" s="178">
        <f t="shared" si="0"/>
        <v>0</v>
      </c>
      <c r="N73" s="178">
        <f t="shared" si="1"/>
        <v>0</v>
      </c>
      <c r="O73" s="261"/>
      <c r="P73" s="261"/>
      <c r="Q73" s="262"/>
    </row>
    <row r="74" spans="2:17">
      <c r="B74" s="3">
        <v>67</v>
      </c>
      <c r="C74" s="3" t="s">
        <v>332</v>
      </c>
      <c r="D74" s="80" t="s">
        <v>177</v>
      </c>
      <c r="E74" s="128"/>
      <c r="F74" s="128"/>
      <c r="G74" s="128"/>
      <c r="H74" s="128"/>
      <c r="I74" s="128"/>
      <c r="J74" s="128"/>
      <c r="K74" s="128"/>
      <c r="L74" s="128"/>
      <c r="M74" s="178">
        <f t="shared" si="0"/>
        <v>0</v>
      </c>
      <c r="N74" s="178">
        <f t="shared" si="1"/>
        <v>0</v>
      </c>
      <c r="O74" s="261"/>
      <c r="P74" s="261"/>
      <c r="Q74" s="262"/>
    </row>
    <row r="75" spans="2:17">
      <c r="B75" s="187">
        <v>68</v>
      </c>
      <c r="C75" s="3" t="s">
        <v>332</v>
      </c>
      <c r="D75" s="80" t="s">
        <v>179</v>
      </c>
      <c r="E75" s="128"/>
      <c r="F75" s="128"/>
      <c r="G75" s="128"/>
      <c r="H75" s="128"/>
      <c r="I75" s="128"/>
      <c r="J75" s="128"/>
      <c r="K75" s="128"/>
      <c r="L75" s="128"/>
      <c r="M75" s="178">
        <f t="shared" si="0"/>
        <v>0</v>
      </c>
      <c r="N75" s="178">
        <f t="shared" si="1"/>
        <v>0</v>
      </c>
      <c r="O75" s="261"/>
      <c r="P75" s="261"/>
      <c r="Q75" s="262"/>
    </row>
    <row r="76" spans="2:17">
      <c r="B76" s="3">
        <v>69</v>
      </c>
      <c r="C76" s="3" t="s">
        <v>334</v>
      </c>
      <c r="D76" s="80" t="s">
        <v>180</v>
      </c>
      <c r="E76" s="128"/>
      <c r="F76" s="128"/>
      <c r="G76" s="128"/>
      <c r="H76" s="128"/>
      <c r="I76" s="128"/>
      <c r="J76" s="128"/>
      <c r="K76" s="128"/>
      <c r="L76" s="128"/>
      <c r="M76" s="178">
        <f t="shared" si="0"/>
        <v>0</v>
      </c>
      <c r="N76" s="178">
        <f t="shared" si="1"/>
        <v>0</v>
      </c>
      <c r="O76" s="261"/>
      <c r="P76" s="261"/>
      <c r="Q76" s="262"/>
    </row>
    <row r="77" spans="2:17">
      <c r="B77" s="3">
        <v>70</v>
      </c>
      <c r="C77" s="3" t="s">
        <v>334</v>
      </c>
      <c r="D77" s="80" t="s">
        <v>262</v>
      </c>
      <c r="E77" s="128"/>
      <c r="F77" s="128"/>
      <c r="G77" s="128"/>
      <c r="H77" s="128"/>
      <c r="I77" s="128"/>
      <c r="J77" s="128"/>
      <c r="K77" s="128"/>
      <c r="L77" s="128"/>
      <c r="M77" s="178">
        <f t="shared" si="0"/>
        <v>0</v>
      </c>
      <c r="N77" s="178">
        <f t="shared" si="1"/>
        <v>0</v>
      </c>
      <c r="O77" s="261"/>
      <c r="P77" s="261"/>
      <c r="Q77" s="262"/>
    </row>
    <row r="78" spans="2:17">
      <c r="B78" s="3">
        <v>71</v>
      </c>
      <c r="C78" s="3" t="s">
        <v>334</v>
      </c>
      <c r="D78" s="80" t="s">
        <v>181</v>
      </c>
      <c r="E78" s="128"/>
      <c r="F78" s="128"/>
      <c r="G78" s="128"/>
      <c r="H78" s="128"/>
      <c r="I78" s="128"/>
      <c r="J78" s="128"/>
      <c r="K78" s="128"/>
      <c r="L78" s="128"/>
      <c r="M78" s="178">
        <f t="shared" si="0"/>
        <v>0</v>
      </c>
      <c r="N78" s="178">
        <f t="shared" si="1"/>
        <v>0</v>
      </c>
      <c r="O78" s="261"/>
      <c r="P78" s="261"/>
      <c r="Q78" s="262"/>
    </row>
    <row r="79" spans="2:17">
      <c r="B79" s="3">
        <v>72</v>
      </c>
      <c r="C79" s="3" t="s">
        <v>334</v>
      </c>
      <c r="D79" s="80" t="s">
        <v>182</v>
      </c>
      <c r="E79" s="128"/>
      <c r="F79" s="128"/>
      <c r="G79" s="128"/>
      <c r="H79" s="128"/>
      <c r="I79" s="128"/>
      <c r="J79" s="128"/>
      <c r="K79" s="128"/>
      <c r="L79" s="128"/>
      <c r="M79" s="178">
        <f t="shared" si="0"/>
        <v>0</v>
      </c>
      <c r="N79" s="178">
        <f t="shared" si="1"/>
        <v>0</v>
      </c>
      <c r="O79" s="261"/>
      <c r="P79" s="261"/>
      <c r="Q79" s="262"/>
    </row>
    <row r="80" spans="2:17">
      <c r="B80" s="3">
        <v>73</v>
      </c>
      <c r="C80" s="3" t="s">
        <v>334</v>
      </c>
      <c r="D80" s="80" t="s">
        <v>183</v>
      </c>
      <c r="E80" s="128"/>
      <c r="F80" s="128"/>
      <c r="G80" s="128"/>
      <c r="H80" s="128"/>
      <c r="I80" s="128"/>
      <c r="J80" s="128"/>
      <c r="K80" s="128"/>
      <c r="L80" s="128"/>
      <c r="M80" s="178">
        <f t="shared" si="0"/>
        <v>0</v>
      </c>
      <c r="N80" s="178">
        <f t="shared" si="1"/>
        <v>0</v>
      </c>
      <c r="O80" s="261"/>
      <c r="P80" s="261"/>
      <c r="Q80" s="262"/>
    </row>
    <row r="81" spans="2:17">
      <c r="B81" s="3">
        <v>74</v>
      </c>
      <c r="C81" s="3" t="s">
        <v>334</v>
      </c>
      <c r="D81" s="80" t="s">
        <v>184</v>
      </c>
      <c r="E81" s="128"/>
      <c r="F81" s="128"/>
      <c r="G81" s="128"/>
      <c r="H81" s="128"/>
      <c r="I81" s="128"/>
      <c r="J81" s="128"/>
      <c r="K81" s="128"/>
      <c r="L81" s="128"/>
      <c r="M81" s="178">
        <f t="shared" si="0"/>
        <v>0</v>
      </c>
      <c r="N81" s="178">
        <f t="shared" si="1"/>
        <v>0</v>
      </c>
      <c r="O81" s="261"/>
      <c r="P81" s="261"/>
      <c r="Q81" s="262"/>
    </row>
    <row r="82" spans="2:17">
      <c r="B82" s="3">
        <v>75</v>
      </c>
      <c r="C82" s="3" t="s">
        <v>334</v>
      </c>
      <c r="D82" s="80" t="s">
        <v>185</v>
      </c>
      <c r="E82" s="128"/>
      <c r="F82" s="128"/>
      <c r="G82" s="128"/>
      <c r="H82" s="128"/>
      <c r="I82" s="128"/>
      <c r="J82" s="128"/>
      <c r="K82" s="128"/>
      <c r="L82" s="128"/>
      <c r="M82" s="178">
        <f t="shared" si="0"/>
        <v>0</v>
      </c>
      <c r="N82" s="178">
        <f t="shared" si="1"/>
        <v>0</v>
      </c>
      <c r="O82" s="261"/>
      <c r="P82" s="261"/>
      <c r="Q82" s="262"/>
    </row>
    <row r="83" spans="2:17">
      <c r="B83" s="3">
        <v>76</v>
      </c>
      <c r="C83" s="3" t="s">
        <v>334</v>
      </c>
      <c r="D83" s="80" t="s">
        <v>186</v>
      </c>
      <c r="E83" s="128"/>
      <c r="F83" s="128"/>
      <c r="G83" s="128"/>
      <c r="H83" s="128"/>
      <c r="I83" s="128"/>
      <c r="J83" s="128"/>
      <c r="K83" s="128"/>
      <c r="L83" s="128"/>
      <c r="M83" s="178">
        <f t="shared" si="0"/>
        <v>0</v>
      </c>
      <c r="N83" s="178">
        <f t="shared" si="1"/>
        <v>0</v>
      </c>
      <c r="O83" s="261"/>
      <c r="P83" s="261"/>
      <c r="Q83" s="262"/>
    </row>
    <row r="84" spans="2:17">
      <c r="B84" s="3">
        <v>77</v>
      </c>
      <c r="C84" s="3" t="s">
        <v>334</v>
      </c>
      <c r="D84" s="80" t="s">
        <v>187</v>
      </c>
      <c r="E84" s="128"/>
      <c r="F84" s="128"/>
      <c r="G84" s="128"/>
      <c r="H84" s="128"/>
      <c r="I84" s="128"/>
      <c r="J84" s="128"/>
      <c r="K84" s="128"/>
      <c r="L84" s="128"/>
      <c r="M84" s="178">
        <f t="shared" si="0"/>
        <v>0</v>
      </c>
      <c r="N84" s="178">
        <f t="shared" si="1"/>
        <v>0</v>
      </c>
      <c r="O84" s="261"/>
      <c r="P84" s="261"/>
      <c r="Q84" s="262"/>
    </row>
    <row r="85" spans="2:17">
      <c r="B85" s="3">
        <v>78</v>
      </c>
      <c r="C85" s="3" t="s">
        <v>334</v>
      </c>
      <c r="D85" s="80" t="s">
        <v>188</v>
      </c>
      <c r="E85" s="128"/>
      <c r="F85" s="128"/>
      <c r="G85" s="128"/>
      <c r="H85" s="128"/>
      <c r="I85" s="128"/>
      <c r="J85" s="128"/>
      <c r="K85" s="128"/>
      <c r="L85" s="128"/>
      <c r="M85" s="178">
        <f t="shared" si="0"/>
        <v>0</v>
      </c>
      <c r="N85" s="178">
        <f t="shared" si="1"/>
        <v>0</v>
      </c>
      <c r="O85" s="261"/>
      <c r="P85" s="261"/>
      <c r="Q85" s="262"/>
    </row>
    <row r="86" spans="2:17">
      <c r="B86" s="3">
        <v>79</v>
      </c>
      <c r="C86" s="3" t="s">
        <v>334</v>
      </c>
      <c r="D86" s="80" t="s">
        <v>189</v>
      </c>
      <c r="E86" s="128"/>
      <c r="F86" s="128"/>
      <c r="G86" s="128"/>
      <c r="H86" s="128"/>
      <c r="I86" s="128"/>
      <c r="J86" s="128"/>
      <c r="K86" s="128"/>
      <c r="L86" s="128"/>
      <c r="M86" s="178">
        <f t="shared" si="0"/>
        <v>0</v>
      </c>
      <c r="N86" s="178">
        <f t="shared" si="1"/>
        <v>0</v>
      </c>
      <c r="O86" s="261"/>
      <c r="P86" s="261"/>
      <c r="Q86" s="262"/>
    </row>
    <row r="87" spans="2:17">
      <c r="B87" s="3">
        <v>80</v>
      </c>
      <c r="C87" s="3" t="s">
        <v>334</v>
      </c>
      <c r="D87" s="80" t="s">
        <v>14</v>
      </c>
      <c r="E87" s="128"/>
      <c r="F87" s="128"/>
      <c r="G87" s="128"/>
      <c r="H87" s="128"/>
      <c r="I87" s="128"/>
      <c r="J87" s="128"/>
      <c r="K87" s="128"/>
      <c r="L87" s="128"/>
      <c r="M87" s="178">
        <f t="shared" si="0"/>
        <v>0</v>
      </c>
      <c r="N87" s="178">
        <f t="shared" si="1"/>
        <v>0</v>
      </c>
      <c r="O87" s="261"/>
      <c r="P87" s="261"/>
      <c r="Q87" s="262"/>
    </row>
    <row r="88" spans="2:17">
      <c r="B88" s="3">
        <v>81</v>
      </c>
      <c r="C88" s="3" t="s">
        <v>334</v>
      </c>
      <c r="D88" s="80" t="s">
        <v>190</v>
      </c>
      <c r="E88" s="128"/>
      <c r="F88" s="128"/>
      <c r="G88" s="128"/>
      <c r="H88" s="128"/>
      <c r="I88" s="128"/>
      <c r="J88" s="128"/>
      <c r="K88" s="128"/>
      <c r="L88" s="128"/>
      <c r="M88" s="178">
        <f t="shared" si="0"/>
        <v>0</v>
      </c>
      <c r="N88" s="178">
        <f t="shared" si="1"/>
        <v>0</v>
      </c>
      <c r="O88" s="261"/>
      <c r="P88" s="261"/>
      <c r="Q88" s="262"/>
    </row>
    <row r="89" spans="2:17">
      <c r="B89" s="3">
        <v>82</v>
      </c>
      <c r="C89" s="3" t="s">
        <v>334</v>
      </c>
      <c r="D89" s="80" t="s">
        <v>191</v>
      </c>
      <c r="E89" s="128"/>
      <c r="F89" s="128"/>
      <c r="G89" s="128"/>
      <c r="H89" s="128"/>
      <c r="I89" s="128"/>
      <c r="J89" s="128"/>
      <c r="K89" s="128"/>
      <c r="L89" s="128"/>
      <c r="M89" s="178">
        <f t="shared" si="0"/>
        <v>0</v>
      </c>
      <c r="N89" s="178">
        <f t="shared" si="1"/>
        <v>0</v>
      </c>
      <c r="O89" s="261"/>
      <c r="P89" s="261"/>
      <c r="Q89" s="262"/>
    </row>
    <row r="90" spans="2:17">
      <c r="B90" s="3">
        <v>83</v>
      </c>
      <c r="C90" s="3" t="s">
        <v>334</v>
      </c>
      <c r="D90" s="80" t="s">
        <v>192</v>
      </c>
      <c r="E90" s="128"/>
      <c r="F90" s="128"/>
      <c r="G90" s="128"/>
      <c r="H90" s="128"/>
      <c r="I90" s="128"/>
      <c r="J90" s="128"/>
      <c r="K90" s="128"/>
      <c r="L90" s="128"/>
      <c r="M90" s="178">
        <f t="shared" si="0"/>
        <v>0</v>
      </c>
      <c r="N90" s="178">
        <f t="shared" si="1"/>
        <v>0</v>
      </c>
      <c r="O90" s="261"/>
      <c r="P90" s="261"/>
      <c r="Q90" s="262"/>
    </row>
    <row r="91" spans="2:17">
      <c r="B91" s="3">
        <v>84</v>
      </c>
      <c r="C91" s="3" t="s">
        <v>334</v>
      </c>
      <c r="D91" s="80" t="s">
        <v>193</v>
      </c>
      <c r="E91" s="128"/>
      <c r="F91" s="128"/>
      <c r="G91" s="128"/>
      <c r="H91" s="128"/>
      <c r="I91" s="128"/>
      <c r="J91" s="128"/>
      <c r="K91" s="128"/>
      <c r="L91" s="128"/>
      <c r="M91" s="178">
        <f t="shared" si="0"/>
        <v>0</v>
      </c>
      <c r="N91" s="178">
        <f t="shared" si="1"/>
        <v>0</v>
      </c>
      <c r="O91" s="261"/>
      <c r="P91" s="261"/>
      <c r="Q91" s="262"/>
    </row>
    <row r="92" spans="2:17">
      <c r="B92" s="3">
        <v>85</v>
      </c>
      <c r="C92" s="3" t="s">
        <v>334</v>
      </c>
      <c r="D92" s="80" t="s">
        <v>15</v>
      </c>
      <c r="E92" s="128"/>
      <c r="F92" s="128"/>
      <c r="G92" s="128"/>
      <c r="H92" s="128"/>
      <c r="I92" s="128"/>
      <c r="J92" s="128"/>
      <c r="K92" s="128"/>
      <c r="L92" s="128"/>
      <c r="M92" s="178">
        <f t="shared" si="0"/>
        <v>0</v>
      </c>
      <c r="N92" s="178">
        <f t="shared" si="1"/>
        <v>0</v>
      </c>
      <c r="O92" s="261"/>
      <c r="P92" s="261"/>
      <c r="Q92" s="262"/>
    </row>
    <row r="93" spans="2:17">
      <c r="B93" s="3">
        <v>86</v>
      </c>
      <c r="C93" s="3" t="s">
        <v>334</v>
      </c>
      <c r="D93" s="80" t="s">
        <v>16</v>
      </c>
      <c r="E93" s="128"/>
      <c r="F93" s="128"/>
      <c r="G93" s="128"/>
      <c r="H93" s="128"/>
      <c r="I93" s="128"/>
      <c r="J93" s="128"/>
      <c r="K93" s="128"/>
      <c r="L93" s="128"/>
      <c r="M93" s="178">
        <f t="shared" si="0"/>
        <v>0</v>
      </c>
      <c r="N93" s="178">
        <f t="shared" si="1"/>
        <v>0</v>
      </c>
      <c r="O93" s="261"/>
      <c r="P93" s="261"/>
      <c r="Q93" s="262"/>
    </row>
    <row r="94" spans="2:17">
      <c r="B94" s="3">
        <v>87</v>
      </c>
      <c r="C94" s="3" t="s">
        <v>333</v>
      </c>
      <c r="D94" s="80" t="s">
        <v>194</v>
      </c>
      <c r="E94" s="128"/>
      <c r="F94" s="128"/>
      <c r="G94" s="128"/>
      <c r="H94" s="128"/>
      <c r="I94" s="128"/>
      <c r="J94" s="128"/>
      <c r="K94" s="128"/>
      <c r="L94" s="128"/>
      <c r="M94" s="178">
        <f t="shared" si="0"/>
        <v>0</v>
      </c>
      <c r="N94" s="178">
        <f t="shared" si="1"/>
        <v>0</v>
      </c>
      <c r="O94" s="261"/>
      <c r="P94" s="261"/>
      <c r="Q94" s="262"/>
    </row>
    <row r="95" spans="2:17">
      <c r="B95" s="3">
        <v>88</v>
      </c>
      <c r="C95" s="3" t="s">
        <v>333</v>
      </c>
      <c r="D95" s="80" t="s">
        <v>195</v>
      </c>
      <c r="E95" s="128"/>
      <c r="F95" s="128"/>
      <c r="G95" s="128"/>
      <c r="H95" s="128"/>
      <c r="I95" s="128"/>
      <c r="J95" s="128"/>
      <c r="K95" s="128"/>
      <c r="L95" s="128"/>
      <c r="M95" s="178">
        <f t="shared" si="0"/>
        <v>0</v>
      </c>
      <c r="N95" s="178">
        <f t="shared" si="1"/>
        <v>0</v>
      </c>
      <c r="O95" s="261"/>
      <c r="P95" s="261"/>
      <c r="Q95" s="262"/>
    </row>
    <row r="96" spans="2:17">
      <c r="B96" s="3">
        <v>89</v>
      </c>
      <c r="C96" s="3" t="s">
        <v>333</v>
      </c>
      <c r="D96" s="80" t="s">
        <v>196</v>
      </c>
      <c r="E96" s="128"/>
      <c r="F96" s="128"/>
      <c r="G96" s="128"/>
      <c r="H96" s="128"/>
      <c r="I96" s="128"/>
      <c r="J96" s="128"/>
      <c r="K96" s="128"/>
      <c r="L96" s="128"/>
      <c r="M96" s="178">
        <f t="shared" si="0"/>
        <v>0</v>
      </c>
      <c r="N96" s="178">
        <f t="shared" si="1"/>
        <v>0</v>
      </c>
      <c r="O96" s="261"/>
      <c r="P96" s="261"/>
      <c r="Q96" s="262"/>
    </row>
    <row r="97" spans="2:17">
      <c r="B97" s="3">
        <v>90</v>
      </c>
      <c r="C97" s="3" t="s">
        <v>333</v>
      </c>
      <c r="D97" s="80" t="s">
        <v>197</v>
      </c>
      <c r="E97" s="128"/>
      <c r="F97" s="128"/>
      <c r="G97" s="128"/>
      <c r="H97" s="128"/>
      <c r="I97" s="128"/>
      <c r="J97" s="128"/>
      <c r="K97" s="128"/>
      <c r="L97" s="128"/>
      <c r="M97" s="178">
        <f t="shared" si="0"/>
        <v>0</v>
      </c>
      <c r="N97" s="178">
        <f t="shared" si="1"/>
        <v>0</v>
      </c>
      <c r="O97" s="261"/>
      <c r="P97" s="261"/>
      <c r="Q97" s="262"/>
    </row>
    <row r="98" spans="2:17">
      <c r="B98" s="3">
        <v>91</v>
      </c>
      <c r="C98" s="3" t="s">
        <v>333</v>
      </c>
      <c r="D98" s="80" t="s">
        <v>198</v>
      </c>
      <c r="E98" s="128"/>
      <c r="F98" s="128"/>
      <c r="G98" s="128"/>
      <c r="H98" s="128"/>
      <c r="I98" s="128"/>
      <c r="J98" s="128"/>
      <c r="K98" s="128"/>
      <c r="L98" s="128"/>
      <c r="M98" s="178">
        <f t="shared" si="0"/>
        <v>0</v>
      </c>
      <c r="N98" s="178">
        <f t="shared" si="1"/>
        <v>0</v>
      </c>
      <c r="O98" s="261"/>
      <c r="P98" s="261"/>
      <c r="Q98" s="262"/>
    </row>
    <row r="99" spans="2:17">
      <c r="B99" s="3">
        <v>92</v>
      </c>
      <c r="C99" s="3" t="s">
        <v>333</v>
      </c>
      <c r="D99" s="80" t="s">
        <v>199</v>
      </c>
      <c r="E99" s="128"/>
      <c r="F99" s="128"/>
      <c r="G99" s="128"/>
      <c r="H99" s="128"/>
      <c r="I99" s="128"/>
      <c r="J99" s="128"/>
      <c r="K99" s="128"/>
      <c r="L99" s="128"/>
      <c r="M99" s="178">
        <f t="shared" si="0"/>
        <v>0</v>
      </c>
      <c r="N99" s="178">
        <f t="shared" si="1"/>
        <v>0</v>
      </c>
      <c r="O99" s="261"/>
      <c r="P99" s="261"/>
      <c r="Q99" s="262"/>
    </row>
    <row r="100" spans="2:17">
      <c r="B100" s="3">
        <v>93</v>
      </c>
      <c r="C100" s="3" t="s">
        <v>333</v>
      </c>
      <c r="D100" s="80" t="s">
        <v>200</v>
      </c>
      <c r="E100" s="128"/>
      <c r="F100" s="128"/>
      <c r="G100" s="128"/>
      <c r="H100" s="128"/>
      <c r="I100" s="128"/>
      <c r="J100" s="128"/>
      <c r="K100" s="128"/>
      <c r="L100" s="128"/>
      <c r="M100" s="178">
        <f t="shared" si="0"/>
        <v>0</v>
      </c>
      <c r="N100" s="178">
        <f t="shared" si="1"/>
        <v>0</v>
      </c>
      <c r="O100" s="261"/>
      <c r="P100" s="261"/>
      <c r="Q100" s="262"/>
    </row>
    <row r="101" spans="2:17">
      <c r="B101" s="3">
        <v>94</v>
      </c>
      <c r="C101" s="3" t="s">
        <v>333</v>
      </c>
      <c r="D101" s="80" t="s">
        <v>201</v>
      </c>
      <c r="E101" s="128"/>
      <c r="F101" s="128"/>
      <c r="G101" s="128"/>
      <c r="H101" s="128"/>
      <c r="I101" s="128"/>
      <c r="J101" s="128"/>
      <c r="K101" s="128"/>
      <c r="L101" s="128"/>
      <c r="M101" s="178">
        <f t="shared" si="0"/>
        <v>0</v>
      </c>
      <c r="N101" s="178">
        <f t="shared" si="1"/>
        <v>0</v>
      </c>
      <c r="O101" s="261"/>
      <c r="P101" s="261"/>
      <c r="Q101" s="262"/>
    </row>
    <row r="102" spans="2:17">
      <c r="B102" s="3">
        <v>95</v>
      </c>
      <c r="C102" s="3" t="s">
        <v>333</v>
      </c>
      <c r="D102" s="80" t="s">
        <v>202</v>
      </c>
      <c r="E102" s="128"/>
      <c r="F102" s="128"/>
      <c r="G102" s="128"/>
      <c r="H102" s="128"/>
      <c r="I102" s="128"/>
      <c r="J102" s="128"/>
      <c r="K102" s="128"/>
      <c r="L102" s="128"/>
      <c r="M102" s="178">
        <f t="shared" si="0"/>
        <v>0</v>
      </c>
      <c r="N102" s="178">
        <f t="shared" si="1"/>
        <v>0</v>
      </c>
      <c r="O102" s="261"/>
      <c r="P102" s="261"/>
      <c r="Q102" s="262"/>
    </row>
    <row r="103" spans="2:17">
      <c r="B103" s="3">
        <v>96</v>
      </c>
      <c r="C103" s="3" t="s">
        <v>333</v>
      </c>
      <c r="D103" s="80" t="s">
        <v>203</v>
      </c>
      <c r="E103" s="128"/>
      <c r="F103" s="128"/>
      <c r="G103" s="128"/>
      <c r="H103" s="128"/>
      <c r="I103" s="128"/>
      <c r="J103" s="128"/>
      <c r="K103" s="128"/>
      <c r="L103" s="128"/>
      <c r="M103" s="178">
        <f t="shared" si="0"/>
        <v>0</v>
      </c>
      <c r="N103" s="178">
        <f t="shared" si="1"/>
        <v>0</v>
      </c>
      <c r="O103" s="261"/>
      <c r="P103" s="261"/>
      <c r="Q103" s="262"/>
    </row>
    <row r="104" spans="2:17">
      <c r="B104" s="3">
        <v>97</v>
      </c>
      <c r="C104" s="3" t="s">
        <v>333</v>
      </c>
      <c r="D104" s="80" t="s">
        <v>204</v>
      </c>
      <c r="E104" s="128"/>
      <c r="F104" s="128"/>
      <c r="G104" s="128"/>
      <c r="H104" s="128"/>
      <c r="I104" s="128"/>
      <c r="J104" s="128"/>
      <c r="K104" s="128"/>
      <c r="L104" s="128"/>
      <c r="M104" s="178">
        <f t="shared" si="0"/>
        <v>0</v>
      </c>
      <c r="N104" s="178">
        <f t="shared" si="1"/>
        <v>0</v>
      </c>
      <c r="O104" s="261"/>
      <c r="P104" s="261"/>
      <c r="Q104" s="262"/>
    </row>
    <row r="105" spans="2:17">
      <c r="B105" s="3">
        <v>98</v>
      </c>
      <c r="C105" s="3" t="s">
        <v>333</v>
      </c>
      <c r="D105" s="80" t="s">
        <v>205</v>
      </c>
      <c r="E105" s="128"/>
      <c r="F105" s="128"/>
      <c r="G105" s="128"/>
      <c r="H105" s="128"/>
      <c r="I105" s="128"/>
      <c r="J105" s="128"/>
      <c r="K105" s="128"/>
      <c r="L105" s="128"/>
      <c r="M105" s="178">
        <f t="shared" si="0"/>
        <v>0</v>
      </c>
      <c r="N105" s="178">
        <f t="shared" si="1"/>
        <v>0</v>
      </c>
      <c r="O105" s="261"/>
      <c r="P105" s="261"/>
      <c r="Q105" s="262"/>
    </row>
    <row r="106" spans="2:17">
      <c r="B106" s="3">
        <v>99</v>
      </c>
      <c r="C106" s="3" t="s">
        <v>333</v>
      </c>
      <c r="D106" s="80" t="s">
        <v>206</v>
      </c>
      <c r="E106" s="128"/>
      <c r="F106" s="128"/>
      <c r="G106" s="128"/>
      <c r="H106" s="128"/>
      <c r="I106" s="128"/>
      <c r="J106" s="128"/>
      <c r="K106" s="128"/>
      <c r="L106" s="128"/>
      <c r="M106" s="178">
        <f t="shared" si="0"/>
        <v>0</v>
      </c>
      <c r="N106" s="178">
        <f t="shared" si="1"/>
        <v>0</v>
      </c>
      <c r="O106" s="261"/>
      <c r="P106" s="261"/>
      <c r="Q106" s="262"/>
    </row>
    <row r="107" spans="2:17">
      <c r="B107" s="3">
        <v>100</v>
      </c>
      <c r="C107" s="3" t="s">
        <v>333</v>
      </c>
      <c r="D107" s="80" t="s">
        <v>207</v>
      </c>
      <c r="E107" s="128"/>
      <c r="F107" s="128"/>
      <c r="G107" s="128"/>
      <c r="H107" s="128"/>
      <c r="I107" s="128"/>
      <c r="J107" s="128"/>
      <c r="K107" s="128"/>
      <c r="L107" s="128"/>
      <c r="M107" s="178">
        <f t="shared" si="0"/>
        <v>0</v>
      </c>
      <c r="N107" s="178">
        <f t="shared" si="1"/>
        <v>0</v>
      </c>
      <c r="O107" s="261"/>
      <c r="P107" s="261"/>
      <c r="Q107" s="262"/>
    </row>
    <row r="108" spans="2:17">
      <c r="B108" s="3">
        <v>101</v>
      </c>
      <c r="C108" s="3" t="s">
        <v>333</v>
      </c>
      <c r="D108" s="80" t="s">
        <v>208</v>
      </c>
      <c r="E108" s="128"/>
      <c r="F108" s="128"/>
      <c r="G108" s="128"/>
      <c r="H108" s="128"/>
      <c r="I108" s="128"/>
      <c r="J108" s="128"/>
      <c r="K108" s="128"/>
      <c r="L108" s="128"/>
      <c r="M108" s="178">
        <f t="shared" si="0"/>
        <v>0</v>
      </c>
      <c r="N108" s="178">
        <f t="shared" si="1"/>
        <v>0</v>
      </c>
      <c r="O108" s="261"/>
      <c r="P108" s="261"/>
      <c r="Q108" s="262"/>
    </row>
    <row r="109" spans="2:17">
      <c r="B109" s="3">
        <v>102</v>
      </c>
      <c r="C109" s="3" t="s">
        <v>333</v>
      </c>
      <c r="D109" s="80" t="s">
        <v>209</v>
      </c>
      <c r="E109" s="128"/>
      <c r="F109" s="128"/>
      <c r="G109" s="128"/>
      <c r="H109" s="128"/>
      <c r="I109" s="128"/>
      <c r="J109" s="128"/>
      <c r="K109" s="128"/>
      <c r="L109" s="128"/>
      <c r="M109" s="178">
        <f t="shared" si="0"/>
        <v>0</v>
      </c>
      <c r="N109" s="178">
        <f t="shared" si="1"/>
        <v>0</v>
      </c>
      <c r="O109" s="261"/>
      <c r="P109" s="261"/>
      <c r="Q109" s="262"/>
    </row>
    <row r="110" spans="2:17">
      <c r="B110" s="3">
        <v>103</v>
      </c>
      <c r="C110" s="3" t="s">
        <v>333</v>
      </c>
      <c r="D110" s="80" t="s">
        <v>210</v>
      </c>
      <c r="E110" s="128"/>
      <c r="F110" s="128"/>
      <c r="G110" s="128"/>
      <c r="H110" s="128"/>
      <c r="I110" s="128"/>
      <c r="J110" s="128"/>
      <c r="K110" s="128"/>
      <c r="L110" s="128"/>
      <c r="M110" s="178">
        <f t="shared" si="0"/>
        <v>0</v>
      </c>
      <c r="N110" s="178">
        <f t="shared" si="1"/>
        <v>0</v>
      </c>
      <c r="O110" s="261"/>
      <c r="P110" s="261"/>
      <c r="Q110" s="262"/>
    </row>
    <row r="111" spans="2:17">
      <c r="B111" s="3">
        <v>104</v>
      </c>
      <c r="C111" s="3" t="s">
        <v>333</v>
      </c>
      <c r="D111" s="80" t="s">
        <v>211</v>
      </c>
      <c r="E111" s="128"/>
      <c r="F111" s="128"/>
      <c r="G111" s="128"/>
      <c r="H111" s="128"/>
      <c r="I111" s="128"/>
      <c r="J111" s="128"/>
      <c r="K111" s="128"/>
      <c r="L111" s="128"/>
      <c r="M111" s="178">
        <f t="shared" si="0"/>
        <v>0</v>
      </c>
      <c r="N111" s="178">
        <f t="shared" si="1"/>
        <v>0</v>
      </c>
      <c r="O111" s="261"/>
      <c r="P111" s="261"/>
      <c r="Q111" s="262"/>
    </row>
    <row r="112" spans="2:17">
      <c r="B112" s="3">
        <v>105</v>
      </c>
      <c r="C112" s="3" t="s">
        <v>333</v>
      </c>
      <c r="D112" s="80" t="s">
        <v>212</v>
      </c>
      <c r="E112" s="128"/>
      <c r="F112" s="128"/>
      <c r="G112" s="128"/>
      <c r="H112" s="128"/>
      <c r="I112" s="128"/>
      <c r="J112" s="128"/>
      <c r="K112" s="128"/>
      <c r="L112" s="128"/>
      <c r="M112" s="178">
        <f t="shared" si="0"/>
        <v>0</v>
      </c>
      <c r="N112" s="178">
        <f t="shared" si="1"/>
        <v>0</v>
      </c>
      <c r="O112" s="261"/>
      <c r="P112" s="261"/>
      <c r="Q112" s="262"/>
    </row>
    <row r="113" spans="2:17">
      <c r="B113" s="3">
        <v>106</v>
      </c>
      <c r="C113" s="3" t="s">
        <v>333</v>
      </c>
      <c r="D113" s="80" t="s">
        <v>213</v>
      </c>
      <c r="E113" s="128"/>
      <c r="F113" s="128"/>
      <c r="G113" s="128"/>
      <c r="H113" s="128"/>
      <c r="I113" s="128"/>
      <c r="J113" s="128"/>
      <c r="K113" s="128"/>
      <c r="L113" s="128"/>
      <c r="M113" s="178">
        <f t="shared" si="0"/>
        <v>0</v>
      </c>
      <c r="N113" s="178">
        <f t="shared" si="1"/>
        <v>0</v>
      </c>
      <c r="O113" s="261"/>
      <c r="P113" s="261"/>
      <c r="Q113" s="262"/>
    </row>
    <row r="114" spans="2:17">
      <c r="B114" s="3">
        <v>107</v>
      </c>
      <c r="C114" s="3" t="s">
        <v>333</v>
      </c>
      <c r="D114" s="80" t="s">
        <v>214</v>
      </c>
      <c r="E114" s="128"/>
      <c r="F114" s="128"/>
      <c r="G114" s="128"/>
      <c r="H114" s="128"/>
      <c r="I114" s="128"/>
      <c r="J114" s="128"/>
      <c r="K114" s="128"/>
      <c r="L114" s="128"/>
      <c r="M114" s="178">
        <f t="shared" si="0"/>
        <v>0</v>
      </c>
      <c r="N114" s="178">
        <f t="shared" si="1"/>
        <v>0</v>
      </c>
      <c r="O114" s="261"/>
      <c r="P114" s="261"/>
      <c r="Q114" s="262"/>
    </row>
    <row r="115" spans="2:17">
      <c r="B115" s="3">
        <v>108</v>
      </c>
      <c r="C115" s="3" t="s">
        <v>333</v>
      </c>
      <c r="D115" s="80" t="s">
        <v>17</v>
      </c>
      <c r="E115" s="128"/>
      <c r="F115" s="128"/>
      <c r="G115" s="128"/>
      <c r="H115" s="128"/>
      <c r="I115" s="128"/>
      <c r="J115" s="128"/>
      <c r="K115" s="128"/>
      <c r="L115" s="128"/>
      <c r="M115" s="178">
        <f t="shared" si="0"/>
        <v>0</v>
      </c>
      <c r="N115" s="178">
        <f t="shared" si="1"/>
        <v>0</v>
      </c>
      <c r="O115" s="261"/>
      <c r="P115" s="261"/>
      <c r="Q115" s="262"/>
    </row>
    <row r="116" spans="2:17">
      <c r="B116" s="8"/>
      <c r="D116" s="167" t="s">
        <v>76</v>
      </c>
      <c r="E116" s="128"/>
      <c r="F116" s="178"/>
      <c r="G116" s="178"/>
      <c r="H116" s="178"/>
      <c r="I116" s="178"/>
      <c r="J116" s="178"/>
      <c r="K116" s="178"/>
      <c r="L116" s="178"/>
      <c r="M116" s="178"/>
      <c r="N116" s="178"/>
      <c r="O116" s="178"/>
      <c r="P116" s="178"/>
      <c r="Q116" s="378"/>
    </row>
    <row r="117" spans="2:17">
      <c r="B117" s="8"/>
      <c r="C117" s="240"/>
      <c r="D117" s="241"/>
      <c r="E117" s="128"/>
      <c r="F117" s="128"/>
      <c r="G117" s="128"/>
      <c r="H117" s="128"/>
      <c r="I117" s="128"/>
      <c r="J117" s="128"/>
      <c r="K117" s="128"/>
      <c r="L117" s="128"/>
      <c r="M117" s="178">
        <f t="shared" si="0"/>
        <v>0</v>
      </c>
      <c r="N117" s="178">
        <f t="shared" si="1"/>
        <v>0</v>
      </c>
      <c r="O117" s="261"/>
      <c r="P117" s="261"/>
      <c r="Q117" s="262"/>
    </row>
    <row r="118" spans="2:17">
      <c r="B118" s="8"/>
      <c r="C118" s="240"/>
      <c r="D118" s="241"/>
      <c r="E118" s="128"/>
      <c r="F118" s="128"/>
      <c r="G118" s="128"/>
      <c r="H118" s="128"/>
      <c r="I118" s="128"/>
      <c r="J118" s="128"/>
      <c r="K118" s="128"/>
      <c r="L118" s="128"/>
      <c r="M118" s="178">
        <f t="shared" si="0"/>
        <v>0</v>
      </c>
      <c r="N118" s="178">
        <f t="shared" si="1"/>
        <v>0</v>
      </c>
      <c r="O118" s="261"/>
      <c r="P118" s="261"/>
      <c r="Q118" s="262"/>
    </row>
    <row r="119" spans="2:17">
      <c r="B119" s="8"/>
      <c r="C119" s="240"/>
      <c r="D119" s="241"/>
      <c r="E119" s="128"/>
      <c r="F119" s="128"/>
      <c r="G119" s="128"/>
      <c r="H119" s="128"/>
      <c r="I119" s="128"/>
      <c r="J119" s="128"/>
      <c r="K119" s="128"/>
      <c r="L119" s="128"/>
      <c r="M119" s="178">
        <f t="shared" si="0"/>
        <v>0</v>
      </c>
      <c r="N119" s="178">
        <f t="shared" si="1"/>
        <v>0</v>
      </c>
      <c r="O119" s="261"/>
      <c r="P119" s="261"/>
      <c r="Q119" s="262"/>
    </row>
    <row r="120" spans="2:17">
      <c r="B120" s="8"/>
      <c r="C120" s="240"/>
      <c r="D120" s="241"/>
      <c r="E120" s="128"/>
      <c r="F120" s="128"/>
      <c r="G120" s="128"/>
      <c r="H120" s="128"/>
      <c r="I120" s="128"/>
      <c r="J120" s="128"/>
      <c r="K120" s="128"/>
      <c r="L120" s="128"/>
      <c r="M120" s="178">
        <f t="shared" si="0"/>
        <v>0</v>
      </c>
      <c r="N120" s="178">
        <f t="shared" si="1"/>
        <v>0</v>
      </c>
      <c r="O120" s="261"/>
      <c r="P120" s="261"/>
      <c r="Q120" s="262"/>
    </row>
    <row r="121" spans="2:17">
      <c r="B121" s="8"/>
      <c r="C121" s="240"/>
      <c r="D121" s="241"/>
      <c r="E121" s="128"/>
      <c r="F121" s="128"/>
      <c r="G121" s="128"/>
      <c r="H121" s="128"/>
      <c r="I121" s="128"/>
      <c r="J121" s="128"/>
      <c r="K121" s="128"/>
      <c r="L121" s="128"/>
      <c r="M121" s="178">
        <f t="shared" si="0"/>
        <v>0</v>
      </c>
      <c r="N121" s="178">
        <f t="shared" si="1"/>
        <v>0</v>
      </c>
      <c r="O121" s="261"/>
      <c r="P121" s="261"/>
      <c r="Q121" s="262"/>
    </row>
    <row r="122" spans="2:17" ht="15.75" thickBot="1">
      <c r="B122" s="8"/>
      <c r="C122" s="240"/>
      <c r="D122" s="241"/>
      <c r="E122" s="128"/>
      <c r="F122" s="128"/>
      <c r="G122" s="128"/>
      <c r="H122" s="128"/>
      <c r="I122" s="128"/>
      <c r="J122" s="128"/>
      <c r="K122" s="128"/>
      <c r="L122" s="128"/>
      <c r="M122" s="178">
        <f t="shared" si="0"/>
        <v>0</v>
      </c>
      <c r="N122" s="178">
        <f t="shared" si="1"/>
        <v>0</v>
      </c>
      <c r="O122" s="129"/>
      <c r="P122" s="129"/>
      <c r="Q122" s="132"/>
    </row>
    <row r="123" spans="2:17" ht="15.75" thickBot="1">
      <c r="B123" s="9"/>
      <c r="C123" s="169"/>
      <c r="D123" s="170" t="s">
        <v>46</v>
      </c>
      <c r="E123" s="171">
        <f t="shared" ref="E123:Q123" si="2">SUM(E8:E122)</f>
        <v>0</v>
      </c>
      <c r="F123" s="171">
        <f t="shared" si="2"/>
        <v>0</v>
      </c>
      <c r="G123" s="171">
        <f t="shared" si="2"/>
        <v>0</v>
      </c>
      <c r="H123" s="171">
        <f t="shared" si="2"/>
        <v>0</v>
      </c>
      <c r="I123" s="171">
        <f t="shared" si="2"/>
        <v>0</v>
      </c>
      <c r="J123" s="171">
        <f t="shared" si="2"/>
        <v>0</v>
      </c>
      <c r="K123" s="171">
        <f t="shared" si="2"/>
        <v>0</v>
      </c>
      <c r="L123" s="171">
        <f t="shared" si="2"/>
        <v>0</v>
      </c>
      <c r="M123" s="171">
        <f t="shared" si="2"/>
        <v>0</v>
      </c>
      <c r="N123" s="171">
        <f t="shared" si="2"/>
        <v>0</v>
      </c>
      <c r="O123" s="263">
        <f t="shared" si="2"/>
        <v>0</v>
      </c>
      <c r="P123" s="263">
        <f t="shared" si="2"/>
        <v>0</v>
      </c>
      <c r="Q123" s="263">
        <f t="shared" si="2"/>
        <v>0</v>
      </c>
    </row>
  </sheetData>
  <sheetProtection algorithmName="SHA-512" hashValue="Kv7QTC1wafsvLq91B4DLOvmoMbn15x/oMKbKgH7PD2hU+bxGTOByKZJhbpupTa3lY48gRIsTJLdUASmYf6mgHw==" saltValue="NrTAp10MtyvX0enW0tNXzA==" spinCount="100000" sheet="1" formatCells="0" formatColumns="0" formatRows="0" insertRows="0" autoFilter="0"/>
  <mergeCells count="1">
    <mergeCell ref="B4:Q4"/>
  </mergeCells>
  <conditionalFormatting sqref="D39:D46 D48:D122 D8:D37">
    <cfRule type="duplicateValues" dxfId="0" priority="1"/>
  </conditionalFormatting>
  <dataValidations count="3">
    <dataValidation type="decimal" allowBlank="1" showInputMessage="1" showErrorMessage="1" error="Entered values must be a zero or positive number. &quot;N/A&quot; or alpha entries are not allowed." sqref="E8:E122 F8:L115 F117:L122" xr:uid="{A2533507-9CF5-42FE-8B67-C810B233AE15}">
      <formula1>0</formula1>
      <formula2>999999999999999000</formula2>
    </dataValidation>
    <dataValidation type="list" allowBlank="1" showInputMessage="1" showErrorMessage="1" sqref="C117:C122" xr:uid="{15BD5FAE-A969-4F6F-95BD-46ADF64A653F}">
      <formula1>"SS,NS,PC"</formula1>
    </dataValidation>
    <dataValidation type="list" allowBlank="1" showInputMessage="1" showErrorMessage="1" sqref="D38" xr:uid="{B3041987-F939-4FAC-8E36-C7F03D5172CB}">
      <formula1>$A$3:$A$17</formula1>
    </dataValidation>
  </dataValidations>
  <pageMargins left="0.7" right="0.7" top="0.75" bottom="0.75" header="0.3" footer="0.3"/>
  <pageSetup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3855-BC0C-4D35-9484-A629B2620896}">
  <sheetPr codeName="Sheet6">
    <tabColor rgb="FFFFFFCC"/>
    <pageSetUpPr fitToPage="1"/>
  </sheetPr>
  <dimension ref="B1:Q123"/>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D7" sqref="D7"/>
    </sheetView>
  </sheetViews>
  <sheetFormatPr defaultRowHeight="15"/>
  <cols>
    <col min="1" max="1" width="1.85546875" customWidth="1"/>
    <col min="2" max="3" width="11.7109375" customWidth="1"/>
    <col min="4" max="4" width="45.42578125" bestFit="1" customWidth="1"/>
    <col min="5" max="5" width="19.5703125" customWidth="1"/>
    <col min="6" max="16" width="17.28515625" customWidth="1"/>
    <col min="17" max="17" width="19.85546875" customWidth="1"/>
    <col min="18" max="19" width="17.28515625" customWidth="1"/>
  </cols>
  <sheetData>
    <row r="1" spans="2:17" ht="24">
      <c r="B1" s="28" t="s">
        <v>72</v>
      </c>
      <c r="C1" s="28"/>
    </row>
    <row r="3" spans="2:17" ht="19.5" thickBot="1">
      <c r="I3" s="72" t="s">
        <v>58</v>
      </c>
      <c r="J3" s="252">
        <f>'A. Instructions'!F29</f>
        <v>45108</v>
      </c>
      <c r="K3" s="209" t="s">
        <v>77</v>
      </c>
      <c r="L3" s="252">
        <f>'A. Instructions'!H29</f>
        <v>45291</v>
      </c>
      <c r="M3" s="210" t="s">
        <v>355</v>
      </c>
    </row>
    <row r="4" spans="2:17" ht="60" customHeight="1" thickBot="1">
      <c r="B4" s="339" t="s">
        <v>317</v>
      </c>
      <c r="C4" s="340"/>
      <c r="D4" s="340"/>
      <c r="E4" s="340"/>
      <c r="F4" s="340"/>
      <c r="G4" s="340"/>
      <c r="H4" s="340"/>
      <c r="I4" s="340"/>
      <c r="J4" s="340"/>
      <c r="K4" s="340"/>
      <c r="L4" s="340"/>
      <c r="M4" s="340"/>
      <c r="N4" s="340"/>
      <c r="O4" s="340"/>
      <c r="P4" s="340"/>
      <c r="Q4" s="341"/>
    </row>
    <row r="5" spans="2:17" ht="15" customHeight="1" thickBot="1">
      <c r="B5" s="181"/>
      <c r="C5" s="182"/>
      <c r="D5" s="183"/>
      <c r="E5" s="184" t="s">
        <v>97</v>
      </c>
      <c r="F5" s="184" t="s">
        <v>98</v>
      </c>
      <c r="G5" s="184" t="s">
        <v>99</v>
      </c>
      <c r="H5" s="184" t="s">
        <v>100</v>
      </c>
      <c r="I5" s="184" t="s">
        <v>101</v>
      </c>
      <c r="J5" s="184" t="s">
        <v>102</v>
      </c>
      <c r="K5" s="184" t="s">
        <v>103</v>
      </c>
      <c r="L5" s="184" t="s">
        <v>104</v>
      </c>
      <c r="M5" s="176" t="s">
        <v>109</v>
      </c>
      <c r="N5" s="184" t="s">
        <v>108</v>
      </c>
      <c r="O5" s="184" t="s">
        <v>105</v>
      </c>
      <c r="P5" s="184" t="s">
        <v>106</v>
      </c>
      <c r="Q5" s="185" t="s">
        <v>107</v>
      </c>
    </row>
    <row r="6" spans="2:17" ht="97.5" customHeight="1">
      <c r="B6" s="138" t="s">
        <v>367</v>
      </c>
      <c r="C6" s="138" t="s">
        <v>337</v>
      </c>
      <c r="D6" s="137" t="s">
        <v>324</v>
      </c>
      <c r="E6" s="370" t="s">
        <v>314</v>
      </c>
      <c r="F6" s="370" t="s">
        <v>400</v>
      </c>
      <c r="G6" s="370" t="s">
        <v>315</v>
      </c>
      <c r="H6" s="370" t="s">
        <v>316</v>
      </c>
      <c r="I6" s="370" t="s">
        <v>309</v>
      </c>
      <c r="J6" s="370" t="s">
        <v>310</v>
      </c>
      <c r="K6" s="370" t="s">
        <v>401</v>
      </c>
      <c r="L6" s="371" t="s">
        <v>311</v>
      </c>
      <c r="M6" s="180" t="s">
        <v>312</v>
      </c>
      <c r="N6" s="179" t="s">
        <v>313</v>
      </c>
      <c r="O6" s="137" t="s">
        <v>353</v>
      </c>
      <c r="P6" s="137" t="s">
        <v>352</v>
      </c>
      <c r="Q6" s="201" t="s">
        <v>354</v>
      </c>
    </row>
    <row r="7" spans="2:17">
      <c r="B7" s="379" t="s">
        <v>349</v>
      </c>
      <c r="C7" s="380" t="s">
        <v>334</v>
      </c>
      <c r="D7" s="381" t="s">
        <v>350</v>
      </c>
      <c r="E7" s="194">
        <v>0</v>
      </c>
      <c r="F7" s="194">
        <v>1</v>
      </c>
      <c r="G7" s="194">
        <v>0.2</v>
      </c>
      <c r="H7" s="194">
        <v>1.25</v>
      </c>
      <c r="I7" s="194">
        <v>0</v>
      </c>
      <c r="J7" s="194">
        <v>0</v>
      </c>
      <c r="K7" s="194">
        <v>2</v>
      </c>
      <c r="L7" s="194">
        <v>1.8</v>
      </c>
      <c r="M7" s="194">
        <f>E7+F7+H7+I7+J7+K7</f>
        <v>4.25</v>
      </c>
      <c r="N7" s="194">
        <f>L7+F7</f>
        <v>2.8</v>
      </c>
      <c r="O7" s="377">
        <v>200</v>
      </c>
      <c r="P7" s="377">
        <v>350</v>
      </c>
      <c r="Q7" s="376">
        <v>0</v>
      </c>
    </row>
    <row r="8" spans="2:17">
      <c r="B8" s="3">
        <v>1</v>
      </c>
      <c r="C8" s="3" t="s">
        <v>334</v>
      </c>
      <c r="D8" s="80" t="s">
        <v>244</v>
      </c>
      <c r="E8" s="128"/>
      <c r="F8" s="128"/>
      <c r="G8" s="128"/>
      <c r="H8" s="128"/>
      <c r="I8" s="128"/>
      <c r="J8" s="128"/>
      <c r="K8" s="128"/>
      <c r="L8" s="128"/>
      <c r="M8" s="178">
        <f>E8+F8+H8+I8+J8+K8</f>
        <v>0</v>
      </c>
      <c r="N8" s="178">
        <f>L8+F8</f>
        <v>0</v>
      </c>
      <c r="O8" s="129"/>
      <c r="P8" s="129"/>
      <c r="Q8" s="132"/>
    </row>
    <row r="9" spans="2:17">
      <c r="B9" s="3">
        <v>2</v>
      </c>
      <c r="C9" s="3" t="s">
        <v>333</v>
      </c>
      <c r="D9" s="80" t="s">
        <v>5</v>
      </c>
      <c r="E9" s="128"/>
      <c r="F9" s="128"/>
      <c r="G9" s="128"/>
      <c r="H9" s="128"/>
      <c r="I9" s="128"/>
      <c r="J9" s="128"/>
      <c r="K9" s="128"/>
      <c r="L9" s="128"/>
      <c r="M9" s="178">
        <f t="shared" ref="M9:M122" si="0">E9+F9+H9+I9+J9+K9</f>
        <v>0</v>
      </c>
      <c r="N9" s="178">
        <f t="shared" ref="N9:N122" si="1">L9+F9</f>
        <v>0</v>
      </c>
      <c r="O9" s="261"/>
      <c r="P9" s="261"/>
      <c r="Q9" s="262"/>
    </row>
    <row r="10" spans="2:17">
      <c r="B10" s="3">
        <v>3</v>
      </c>
      <c r="C10" s="3" t="s">
        <v>333</v>
      </c>
      <c r="D10" s="80" t="s">
        <v>129</v>
      </c>
      <c r="E10" s="128"/>
      <c r="F10" s="128"/>
      <c r="G10" s="128"/>
      <c r="H10" s="128"/>
      <c r="I10" s="128"/>
      <c r="J10" s="128"/>
      <c r="K10" s="128"/>
      <c r="L10" s="128"/>
      <c r="M10" s="178">
        <f t="shared" si="0"/>
        <v>0</v>
      </c>
      <c r="N10" s="178">
        <f t="shared" si="1"/>
        <v>0</v>
      </c>
      <c r="O10" s="261"/>
      <c r="P10" s="261"/>
      <c r="Q10" s="262"/>
    </row>
    <row r="11" spans="2:17">
      <c r="B11" s="3">
        <v>4</v>
      </c>
      <c r="C11" s="3" t="s">
        <v>334</v>
      </c>
      <c r="D11" s="80" t="s">
        <v>246</v>
      </c>
      <c r="E11" s="128"/>
      <c r="F11" s="128"/>
      <c r="G11" s="128"/>
      <c r="H11" s="128"/>
      <c r="I11" s="128"/>
      <c r="J11" s="128"/>
      <c r="K11" s="128"/>
      <c r="L11" s="128"/>
      <c r="M11" s="178">
        <f t="shared" si="0"/>
        <v>0</v>
      </c>
      <c r="N11" s="178">
        <f t="shared" si="1"/>
        <v>0</v>
      </c>
      <c r="O11" s="261"/>
      <c r="P11" s="261"/>
      <c r="Q11" s="262"/>
    </row>
    <row r="12" spans="2:17">
      <c r="B12" s="3">
        <v>5</v>
      </c>
      <c r="C12" s="3" t="s">
        <v>334</v>
      </c>
      <c r="D12" s="80" t="s">
        <v>130</v>
      </c>
      <c r="E12" s="128"/>
      <c r="F12" s="128"/>
      <c r="G12" s="128"/>
      <c r="H12" s="128"/>
      <c r="I12" s="128"/>
      <c r="J12" s="128"/>
      <c r="K12" s="128"/>
      <c r="L12" s="128"/>
      <c r="M12" s="178">
        <f t="shared" si="0"/>
        <v>0</v>
      </c>
      <c r="N12" s="178">
        <f t="shared" si="1"/>
        <v>0</v>
      </c>
      <c r="O12" s="261"/>
      <c r="P12" s="261"/>
      <c r="Q12" s="262"/>
    </row>
    <row r="13" spans="2:17">
      <c r="B13" s="3">
        <v>6</v>
      </c>
      <c r="C13" s="3" t="s">
        <v>334</v>
      </c>
      <c r="D13" s="80" t="s">
        <v>131</v>
      </c>
      <c r="E13" s="128"/>
      <c r="F13" s="128"/>
      <c r="G13" s="128"/>
      <c r="H13" s="128"/>
      <c r="I13" s="128"/>
      <c r="J13" s="128"/>
      <c r="K13" s="128"/>
      <c r="L13" s="128"/>
      <c r="M13" s="178">
        <f t="shared" si="0"/>
        <v>0</v>
      </c>
      <c r="N13" s="178">
        <f t="shared" si="1"/>
        <v>0</v>
      </c>
      <c r="O13" s="261"/>
      <c r="P13" s="261"/>
      <c r="Q13" s="262"/>
    </row>
    <row r="14" spans="2:17">
      <c r="B14" s="3">
        <v>7</v>
      </c>
      <c r="C14" s="3" t="s">
        <v>334</v>
      </c>
      <c r="D14" s="80" t="s">
        <v>132</v>
      </c>
      <c r="E14" s="128"/>
      <c r="F14" s="128"/>
      <c r="G14" s="128"/>
      <c r="H14" s="128"/>
      <c r="I14" s="128"/>
      <c r="J14" s="128"/>
      <c r="K14" s="128"/>
      <c r="L14" s="128"/>
      <c r="M14" s="178">
        <f t="shared" si="0"/>
        <v>0</v>
      </c>
      <c r="N14" s="178">
        <f t="shared" si="1"/>
        <v>0</v>
      </c>
      <c r="O14" s="261"/>
      <c r="P14" s="261"/>
      <c r="Q14" s="262"/>
    </row>
    <row r="15" spans="2:17">
      <c r="B15" s="3">
        <v>8</v>
      </c>
      <c r="C15" s="3" t="s">
        <v>334</v>
      </c>
      <c r="D15" s="80" t="s">
        <v>133</v>
      </c>
      <c r="E15" s="128"/>
      <c r="F15" s="128"/>
      <c r="G15" s="128"/>
      <c r="H15" s="128"/>
      <c r="I15" s="128"/>
      <c r="J15" s="128"/>
      <c r="K15" s="128"/>
      <c r="L15" s="128"/>
      <c r="M15" s="178">
        <f t="shared" si="0"/>
        <v>0</v>
      </c>
      <c r="N15" s="178">
        <f t="shared" si="1"/>
        <v>0</v>
      </c>
      <c r="O15" s="261"/>
      <c r="P15" s="261"/>
      <c r="Q15" s="262"/>
    </row>
    <row r="16" spans="2:17">
      <c r="B16" s="3">
        <v>9</v>
      </c>
      <c r="C16" s="3" t="s">
        <v>334</v>
      </c>
      <c r="D16" s="80" t="s">
        <v>134</v>
      </c>
      <c r="E16" s="128"/>
      <c r="F16" s="128"/>
      <c r="G16" s="128"/>
      <c r="H16" s="128"/>
      <c r="I16" s="128"/>
      <c r="J16" s="128"/>
      <c r="K16" s="128"/>
      <c r="L16" s="128"/>
      <c r="M16" s="178">
        <f t="shared" si="0"/>
        <v>0</v>
      </c>
      <c r="N16" s="178">
        <f t="shared" si="1"/>
        <v>0</v>
      </c>
      <c r="O16" s="261"/>
      <c r="P16" s="261"/>
      <c r="Q16" s="262"/>
    </row>
    <row r="17" spans="2:17">
      <c r="B17" s="3">
        <v>10</v>
      </c>
      <c r="C17" s="3" t="s">
        <v>334</v>
      </c>
      <c r="D17" s="81" t="s">
        <v>135</v>
      </c>
      <c r="E17" s="128"/>
      <c r="F17" s="128"/>
      <c r="G17" s="128"/>
      <c r="H17" s="128"/>
      <c r="I17" s="128"/>
      <c r="J17" s="128"/>
      <c r="K17" s="128"/>
      <c r="L17" s="128"/>
      <c r="M17" s="178">
        <f t="shared" si="0"/>
        <v>0</v>
      </c>
      <c r="N17" s="178">
        <f t="shared" si="1"/>
        <v>0</v>
      </c>
      <c r="O17" s="261"/>
      <c r="P17" s="261"/>
      <c r="Q17" s="262"/>
    </row>
    <row r="18" spans="2:17">
      <c r="B18" s="3">
        <v>11</v>
      </c>
      <c r="C18" s="3" t="s">
        <v>334</v>
      </c>
      <c r="D18" s="80" t="s">
        <v>245</v>
      </c>
      <c r="E18" s="128"/>
      <c r="F18" s="128"/>
      <c r="G18" s="128"/>
      <c r="H18" s="128"/>
      <c r="I18" s="128"/>
      <c r="J18" s="128"/>
      <c r="K18" s="128"/>
      <c r="L18" s="128"/>
      <c r="M18" s="178">
        <f t="shared" si="0"/>
        <v>0</v>
      </c>
      <c r="N18" s="178">
        <f t="shared" si="1"/>
        <v>0</v>
      </c>
      <c r="O18" s="261"/>
      <c r="P18" s="261"/>
      <c r="Q18" s="262"/>
    </row>
    <row r="19" spans="2:17">
      <c r="B19" s="3">
        <v>12</v>
      </c>
      <c r="C19" s="3" t="s">
        <v>334</v>
      </c>
      <c r="D19" s="80" t="s">
        <v>6</v>
      </c>
      <c r="E19" s="128"/>
      <c r="F19" s="128"/>
      <c r="G19" s="128"/>
      <c r="H19" s="128"/>
      <c r="I19" s="128"/>
      <c r="J19" s="128"/>
      <c r="K19" s="128"/>
      <c r="L19" s="128"/>
      <c r="M19" s="178">
        <f t="shared" si="0"/>
        <v>0</v>
      </c>
      <c r="N19" s="178">
        <f t="shared" si="1"/>
        <v>0</v>
      </c>
      <c r="O19" s="261"/>
      <c r="P19" s="261"/>
      <c r="Q19" s="262"/>
    </row>
    <row r="20" spans="2:17">
      <c r="B20" s="3">
        <v>13</v>
      </c>
      <c r="C20" s="3" t="s">
        <v>333</v>
      </c>
      <c r="D20" s="80" t="s">
        <v>136</v>
      </c>
      <c r="E20" s="128"/>
      <c r="F20" s="128"/>
      <c r="G20" s="128"/>
      <c r="H20" s="128"/>
      <c r="I20" s="128"/>
      <c r="J20" s="128"/>
      <c r="K20" s="128"/>
      <c r="L20" s="128"/>
      <c r="M20" s="178">
        <f t="shared" si="0"/>
        <v>0</v>
      </c>
      <c r="N20" s="178">
        <f t="shared" si="1"/>
        <v>0</v>
      </c>
      <c r="O20" s="261"/>
      <c r="P20" s="261"/>
      <c r="Q20" s="262"/>
    </row>
    <row r="21" spans="2:17">
      <c r="B21" s="3">
        <v>14</v>
      </c>
      <c r="C21" s="3" t="s">
        <v>334</v>
      </c>
      <c r="D21" s="80" t="s">
        <v>7</v>
      </c>
      <c r="E21" s="128"/>
      <c r="F21" s="128"/>
      <c r="G21" s="128"/>
      <c r="H21" s="128"/>
      <c r="I21" s="128"/>
      <c r="J21" s="128"/>
      <c r="K21" s="128"/>
      <c r="L21" s="128"/>
      <c r="M21" s="178">
        <f t="shared" si="0"/>
        <v>0</v>
      </c>
      <c r="N21" s="178">
        <f t="shared" si="1"/>
        <v>0</v>
      </c>
      <c r="O21" s="261"/>
      <c r="P21" s="261"/>
      <c r="Q21" s="262"/>
    </row>
    <row r="22" spans="2:17">
      <c r="B22" s="3">
        <v>15</v>
      </c>
      <c r="C22" s="3" t="s">
        <v>334</v>
      </c>
      <c r="D22" s="80" t="s">
        <v>137</v>
      </c>
      <c r="E22" s="128"/>
      <c r="F22" s="128"/>
      <c r="G22" s="128"/>
      <c r="H22" s="128"/>
      <c r="I22" s="128"/>
      <c r="J22" s="128"/>
      <c r="K22" s="128"/>
      <c r="L22" s="128"/>
      <c r="M22" s="178">
        <f t="shared" si="0"/>
        <v>0</v>
      </c>
      <c r="N22" s="178">
        <f t="shared" si="1"/>
        <v>0</v>
      </c>
      <c r="O22" s="261"/>
      <c r="P22" s="261"/>
      <c r="Q22" s="262"/>
    </row>
    <row r="23" spans="2:17">
      <c r="B23" s="3">
        <v>16</v>
      </c>
      <c r="C23" s="3" t="s">
        <v>332</v>
      </c>
      <c r="D23" s="80" t="s">
        <v>138</v>
      </c>
      <c r="E23" s="128"/>
      <c r="F23" s="128"/>
      <c r="G23" s="128"/>
      <c r="H23" s="128"/>
      <c r="I23" s="128"/>
      <c r="J23" s="128"/>
      <c r="K23" s="128"/>
      <c r="L23" s="128"/>
      <c r="M23" s="178">
        <f t="shared" si="0"/>
        <v>0</v>
      </c>
      <c r="N23" s="178">
        <f t="shared" si="1"/>
        <v>0</v>
      </c>
      <c r="O23" s="261"/>
      <c r="P23" s="261"/>
      <c r="Q23" s="262"/>
    </row>
    <row r="24" spans="2:17">
      <c r="B24" s="3">
        <v>17</v>
      </c>
      <c r="C24" s="3" t="s">
        <v>332</v>
      </c>
      <c r="D24" s="80" t="s">
        <v>139</v>
      </c>
      <c r="E24" s="128"/>
      <c r="F24" s="128"/>
      <c r="G24" s="128"/>
      <c r="H24" s="128"/>
      <c r="I24" s="128"/>
      <c r="J24" s="128"/>
      <c r="K24" s="128"/>
      <c r="L24" s="128"/>
      <c r="M24" s="178">
        <f t="shared" si="0"/>
        <v>0</v>
      </c>
      <c r="N24" s="178">
        <f t="shared" si="1"/>
        <v>0</v>
      </c>
      <c r="O24" s="261"/>
      <c r="P24" s="261"/>
      <c r="Q24" s="262"/>
    </row>
    <row r="25" spans="2:17">
      <c r="B25" s="3">
        <v>18</v>
      </c>
      <c r="C25" s="3" t="s">
        <v>332</v>
      </c>
      <c r="D25" s="80" t="s">
        <v>140</v>
      </c>
      <c r="E25" s="128"/>
      <c r="F25" s="128"/>
      <c r="G25" s="128"/>
      <c r="H25" s="128"/>
      <c r="I25" s="128"/>
      <c r="J25" s="128"/>
      <c r="K25" s="128"/>
      <c r="L25" s="128"/>
      <c r="M25" s="178">
        <f t="shared" si="0"/>
        <v>0</v>
      </c>
      <c r="N25" s="178">
        <f t="shared" si="1"/>
        <v>0</v>
      </c>
      <c r="O25" s="261"/>
      <c r="P25" s="261"/>
      <c r="Q25" s="262"/>
    </row>
    <row r="26" spans="2:17">
      <c r="B26" s="3">
        <v>19</v>
      </c>
      <c r="C26" s="3" t="s">
        <v>332</v>
      </c>
      <c r="D26" s="80" t="s">
        <v>141</v>
      </c>
      <c r="E26" s="128"/>
      <c r="F26" s="128"/>
      <c r="G26" s="128"/>
      <c r="H26" s="128"/>
      <c r="I26" s="128"/>
      <c r="J26" s="128"/>
      <c r="K26" s="128"/>
      <c r="L26" s="128"/>
      <c r="M26" s="178">
        <f t="shared" si="0"/>
        <v>0</v>
      </c>
      <c r="N26" s="178">
        <f t="shared" si="1"/>
        <v>0</v>
      </c>
      <c r="O26" s="261"/>
      <c r="P26" s="261"/>
      <c r="Q26" s="262"/>
    </row>
    <row r="27" spans="2:17">
      <c r="B27" s="3">
        <v>20</v>
      </c>
      <c r="C27" s="3" t="s">
        <v>332</v>
      </c>
      <c r="D27" s="80" t="s">
        <v>142</v>
      </c>
      <c r="E27" s="128"/>
      <c r="F27" s="128"/>
      <c r="G27" s="128"/>
      <c r="H27" s="128"/>
      <c r="I27" s="128"/>
      <c r="J27" s="128"/>
      <c r="K27" s="128"/>
      <c r="L27" s="128"/>
      <c r="M27" s="178">
        <f t="shared" si="0"/>
        <v>0</v>
      </c>
      <c r="N27" s="178">
        <f t="shared" si="1"/>
        <v>0</v>
      </c>
      <c r="O27" s="261"/>
      <c r="P27" s="261"/>
      <c r="Q27" s="262"/>
    </row>
    <row r="28" spans="2:17">
      <c r="B28" s="3">
        <v>21</v>
      </c>
      <c r="C28" s="3" t="s">
        <v>334</v>
      </c>
      <c r="D28" s="80" t="s">
        <v>8</v>
      </c>
      <c r="E28" s="128"/>
      <c r="F28" s="128"/>
      <c r="G28" s="128"/>
      <c r="H28" s="128"/>
      <c r="I28" s="128"/>
      <c r="J28" s="128"/>
      <c r="K28" s="128"/>
      <c r="L28" s="128"/>
      <c r="M28" s="178">
        <f t="shared" si="0"/>
        <v>0</v>
      </c>
      <c r="N28" s="178">
        <f t="shared" si="1"/>
        <v>0</v>
      </c>
      <c r="O28" s="261"/>
      <c r="P28" s="261"/>
      <c r="Q28" s="262"/>
    </row>
    <row r="29" spans="2:17">
      <c r="B29" s="3">
        <v>22</v>
      </c>
      <c r="C29" s="3" t="s">
        <v>334</v>
      </c>
      <c r="D29" s="80" t="s">
        <v>143</v>
      </c>
      <c r="E29" s="128"/>
      <c r="F29" s="128"/>
      <c r="G29" s="128"/>
      <c r="H29" s="128"/>
      <c r="I29" s="128"/>
      <c r="J29" s="128"/>
      <c r="K29" s="128"/>
      <c r="L29" s="128"/>
      <c r="M29" s="178">
        <f t="shared" si="0"/>
        <v>0</v>
      </c>
      <c r="N29" s="178">
        <f t="shared" si="1"/>
        <v>0</v>
      </c>
      <c r="O29" s="261"/>
      <c r="P29" s="261"/>
      <c r="Q29" s="262"/>
    </row>
    <row r="30" spans="2:17">
      <c r="B30" s="3">
        <v>23</v>
      </c>
      <c r="C30" s="3" t="s">
        <v>334</v>
      </c>
      <c r="D30" s="80" t="s">
        <v>144</v>
      </c>
      <c r="E30" s="128"/>
      <c r="F30" s="128"/>
      <c r="G30" s="128"/>
      <c r="H30" s="128"/>
      <c r="I30" s="128"/>
      <c r="J30" s="128"/>
      <c r="K30" s="128"/>
      <c r="L30" s="128"/>
      <c r="M30" s="178">
        <f t="shared" si="0"/>
        <v>0</v>
      </c>
      <c r="N30" s="178">
        <f t="shared" si="1"/>
        <v>0</v>
      </c>
      <c r="O30" s="261"/>
      <c r="P30" s="261"/>
      <c r="Q30" s="262"/>
    </row>
    <row r="31" spans="2:17">
      <c r="B31" s="3">
        <v>24</v>
      </c>
      <c r="C31" s="3" t="s">
        <v>332</v>
      </c>
      <c r="D31" s="80" t="s">
        <v>145</v>
      </c>
      <c r="E31" s="128"/>
      <c r="F31" s="128"/>
      <c r="G31" s="128"/>
      <c r="H31" s="128"/>
      <c r="I31" s="128"/>
      <c r="J31" s="128"/>
      <c r="K31" s="128"/>
      <c r="L31" s="128"/>
      <c r="M31" s="178">
        <f t="shared" si="0"/>
        <v>0</v>
      </c>
      <c r="N31" s="178">
        <f t="shared" si="1"/>
        <v>0</v>
      </c>
      <c r="O31" s="261"/>
      <c r="P31" s="261"/>
      <c r="Q31" s="262"/>
    </row>
    <row r="32" spans="2:17">
      <c r="B32" s="3">
        <v>25</v>
      </c>
      <c r="C32" s="3" t="s">
        <v>334</v>
      </c>
      <c r="D32" s="80" t="s">
        <v>9</v>
      </c>
      <c r="E32" s="128"/>
      <c r="F32" s="128"/>
      <c r="G32" s="128"/>
      <c r="H32" s="128"/>
      <c r="I32" s="128"/>
      <c r="J32" s="128"/>
      <c r="K32" s="128"/>
      <c r="L32" s="128"/>
      <c r="M32" s="178">
        <f t="shared" si="0"/>
        <v>0</v>
      </c>
      <c r="N32" s="178">
        <f t="shared" si="1"/>
        <v>0</v>
      </c>
      <c r="O32" s="261"/>
      <c r="P32" s="261"/>
      <c r="Q32" s="262"/>
    </row>
    <row r="33" spans="2:17">
      <c r="B33" s="3">
        <v>26</v>
      </c>
      <c r="C33" s="3" t="s">
        <v>334</v>
      </c>
      <c r="D33" s="80" t="s">
        <v>146</v>
      </c>
      <c r="E33" s="128"/>
      <c r="F33" s="128"/>
      <c r="G33" s="128"/>
      <c r="H33" s="128"/>
      <c r="I33" s="128"/>
      <c r="J33" s="128"/>
      <c r="K33" s="128"/>
      <c r="L33" s="128"/>
      <c r="M33" s="178">
        <f t="shared" si="0"/>
        <v>0</v>
      </c>
      <c r="N33" s="178">
        <f t="shared" si="1"/>
        <v>0</v>
      </c>
      <c r="O33" s="261"/>
      <c r="P33" s="261"/>
      <c r="Q33" s="262"/>
    </row>
    <row r="34" spans="2:17">
      <c r="B34" s="3">
        <v>27</v>
      </c>
      <c r="C34" s="3" t="s">
        <v>332</v>
      </c>
      <c r="D34" s="80" t="s">
        <v>218</v>
      </c>
      <c r="E34" s="128"/>
      <c r="F34" s="128"/>
      <c r="G34" s="128"/>
      <c r="H34" s="128"/>
      <c r="I34" s="128"/>
      <c r="J34" s="128"/>
      <c r="K34" s="128"/>
      <c r="L34" s="128"/>
      <c r="M34" s="178">
        <f t="shared" si="0"/>
        <v>0</v>
      </c>
      <c r="N34" s="178">
        <f t="shared" si="1"/>
        <v>0</v>
      </c>
      <c r="O34" s="261"/>
      <c r="P34" s="261"/>
      <c r="Q34" s="262"/>
    </row>
    <row r="35" spans="2:17">
      <c r="B35" s="3">
        <v>28</v>
      </c>
      <c r="C35" s="3" t="s">
        <v>332</v>
      </c>
      <c r="D35" s="80" t="s">
        <v>220</v>
      </c>
      <c r="E35" s="128"/>
      <c r="F35" s="128"/>
      <c r="G35" s="128"/>
      <c r="H35" s="128"/>
      <c r="I35" s="128"/>
      <c r="J35" s="128"/>
      <c r="K35" s="128"/>
      <c r="L35" s="128"/>
      <c r="M35" s="178">
        <f t="shared" si="0"/>
        <v>0</v>
      </c>
      <c r="N35" s="178">
        <f t="shared" si="1"/>
        <v>0</v>
      </c>
      <c r="O35" s="261"/>
      <c r="P35" s="261"/>
      <c r="Q35" s="262"/>
    </row>
    <row r="36" spans="2:17">
      <c r="B36" s="3">
        <v>29</v>
      </c>
      <c r="C36" s="3" t="s">
        <v>332</v>
      </c>
      <c r="D36" s="80" t="s">
        <v>222</v>
      </c>
      <c r="E36" s="128"/>
      <c r="F36" s="128"/>
      <c r="G36" s="128"/>
      <c r="H36" s="128"/>
      <c r="I36" s="128"/>
      <c r="J36" s="128"/>
      <c r="K36" s="128"/>
      <c r="L36" s="128"/>
      <c r="M36" s="178">
        <f t="shared" si="0"/>
        <v>0</v>
      </c>
      <c r="N36" s="178">
        <f t="shared" si="1"/>
        <v>0</v>
      </c>
      <c r="O36" s="261"/>
      <c r="P36" s="261"/>
      <c r="Q36" s="262"/>
    </row>
    <row r="37" spans="2:17">
      <c r="B37" s="3">
        <v>30</v>
      </c>
      <c r="C37" s="3" t="s">
        <v>332</v>
      </c>
      <c r="D37" s="80" t="s">
        <v>224</v>
      </c>
      <c r="E37" s="128"/>
      <c r="F37" s="128"/>
      <c r="G37" s="128"/>
      <c r="H37" s="128"/>
      <c r="I37" s="128"/>
      <c r="J37" s="128"/>
      <c r="K37" s="128"/>
      <c r="L37" s="128"/>
      <c r="M37" s="178">
        <f t="shared" ref="M37:M43" si="2">E37+F37+H37+I37+J37+K37</f>
        <v>0</v>
      </c>
      <c r="N37" s="178">
        <f t="shared" ref="N37:N43" si="3">L37+F37</f>
        <v>0</v>
      </c>
      <c r="O37" s="261"/>
      <c r="P37" s="261"/>
      <c r="Q37" s="262"/>
    </row>
    <row r="38" spans="2:17">
      <c r="B38" s="3">
        <v>31</v>
      </c>
      <c r="C38" s="3" t="s">
        <v>332</v>
      </c>
      <c r="D38" s="80" t="s">
        <v>226</v>
      </c>
      <c r="E38" s="128"/>
      <c r="F38" s="128"/>
      <c r="G38" s="128"/>
      <c r="H38" s="128"/>
      <c r="I38" s="128"/>
      <c r="J38" s="128"/>
      <c r="K38" s="128"/>
      <c r="L38" s="128"/>
      <c r="M38" s="178">
        <f t="shared" si="2"/>
        <v>0</v>
      </c>
      <c r="N38" s="178">
        <f t="shared" si="3"/>
        <v>0</v>
      </c>
      <c r="O38" s="261"/>
      <c r="P38" s="261"/>
      <c r="Q38" s="262"/>
    </row>
    <row r="39" spans="2:17">
      <c r="B39" s="3">
        <v>32</v>
      </c>
      <c r="C39" s="3" t="s">
        <v>334</v>
      </c>
      <c r="D39" s="80" t="s">
        <v>10</v>
      </c>
      <c r="E39" s="128"/>
      <c r="F39" s="128"/>
      <c r="G39" s="128"/>
      <c r="H39" s="128"/>
      <c r="I39" s="128"/>
      <c r="J39" s="128"/>
      <c r="K39" s="128"/>
      <c r="L39" s="128"/>
      <c r="M39" s="178">
        <f t="shared" si="2"/>
        <v>0</v>
      </c>
      <c r="N39" s="178">
        <f t="shared" si="3"/>
        <v>0</v>
      </c>
      <c r="O39" s="261"/>
      <c r="P39" s="261"/>
      <c r="Q39" s="262"/>
    </row>
    <row r="40" spans="2:17">
      <c r="B40" s="3">
        <v>33</v>
      </c>
      <c r="C40" s="3" t="s">
        <v>332</v>
      </c>
      <c r="D40" s="80" t="s">
        <v>147</v>
      </c>
      <c r="E40" s="128"/>
      <c r="F40" s="128"/>
      <c r="G40" s="128"/>
      <c r="H40" s="128"/>
      <c r="I40" s="128"/>
      <c r="J40" s="128"/>
      <c r="K40" s="128"/>
      <c r="L40" s="128"/>
      <c r="M40" s="178">
        <f t="shared" si="2"/>
        <v>0</v>
      </c>
      <c r="N40" s="178">
        <f t="shared" si="3"/>
        <v>0</v>
      </c>
      <c r="O40" s="261"/>
      <c r="P40" s="261"/>
      <c r="Q40" s="262"/>
    </row>
    <row r="41" spans="2:17">
      <c r="B41" s="3">
        <v>34</v>
      </c>
      <c r="C41" s="3" t="s">
        <v>332</v>
      </c>
      <c r="D41" s="80" t="s">
        <v>148</v>
      </c>
      <c r="E41" s="128"/>
      <c r="F41" s="128"/>
      <c r="G41" s="128"/>
      <c r="H41" s="128"/>
      <c r="I41" s="128"/>
      <c r="J41" s="128"/>
      <c r="K41" s="128"/>
      <c r="L41" s="128"/>
      <c r="M41" s="178">
        <f t="shared" si="2"/>
        <v>0</v>
      </c>
      <c r="N41" s="178">
        <f t="shared" si="3"/>
        <v>0</v>
      </c>
      <c r="O41" s="261"/>
      <c r="P41" s="261"/>
      <c r="Q41" s="262"/>
    </row>
    <row r="42" spans="2:17">
      <c r="B42" s="3">
        <v>35</v>
      </c>
      <c r="C42" s="3" t="s">
        <v>334</v>
      </c>
      <c r="D42" s="80" t="s">
        <v>11</v>
      </c>
      <c r="E42" s="128"/>
      <c r="F42" s="128"/>
      <c r="G42" s="128"/>
      <c r="H42" s="128"/>
      <c r="I42" s="128"/>
      <c r="J42" s="128"/>
      <c r="K42" s="128"/>
      <c r="L42" s="128"/>
      <c r="M42" s="178">
        <f t="shared" si="2"/>
        <v>0</v>
      </c>
      <c r="N42" s="178">
        <f t="shared" si="3"/>
        <v>0</v>
      </c>
      <c r="O42" s="261"/>
      <c r="P42" s="261"/>
      <c r="Q42" s="262"/>
    </row>
    <row r="43" spans="2:17">
      <c r="B43" s="3">
        <v>36</v>
      </c>
      <c r="C43" s="3" t="s">
        <v>334</v>
      </c>
      <c r="D43" s="80" t="s">
        <v>12</v>
      </c>
      <c r="E43" s="128"/>
      <c r="F43" s="128"/>
      <c r="G43" s="128"/>
      <c r="H43" s="128"/>
      <c r="I43" s="128"/>
      <c r="J43" s="128"/>
      <c r="K43" s="128"/>
      <c r="L43" s="128"/>
      <c r="M43" s="178">
        <f t="shared" si="2"/>
        <v>0</v>
      </c>
      <c r="N43" s="178">
        <f t="shared" si="3"/>
        <v>0</v>
      </c>
      <c r="O43" s="261"/>
      <c r="P43" s="261"/>
      <c r="Q43" s="262"/>
    </row>
    <row r="44" spans="2:17">
      <c r="B44" s="3">
        <v>37</v>
      </c>
      <c r="C44" s="3" t="s">
        <v>334</v>
      </c>
      <c r="D44" s="80" t="s">
        <v>149</v>
      </c>
      <c r="E44" s="128"/>
      <c r="F44" s="128"/>
      <c r="G44" s="128"/>
      <c r="H44" s="128"/>
      <c r="I44" s="128"/>
      <c r="J44" s="128"/>
      <c r="K44" s="128"/>
      <c r="L44" s="128"/>
      <c r="M44" s="178">
        <f t="shared" si="0"/>
        <v>0</v>
      </c>
      <c r="N44" s="178">
        <f t="shared" si="1"/>
        <v>0</v>
      </c>
      <c r="O44" s="261"/>
      <c r="P44" s="261"/>
      <c r="Q44" s="262"/>
    </row>
    <row r="45" spans="2:17">
      <c r="B45" s="3">
        <v>38</v>
      </c>
      <c r="C45" s="3" t="s">
        <v>334</v>
      </c>
      <c r="D45" s="80" t="s">
        <v>150</v>
      </c>
      <c r="E45" s="128"/>
      <c r="F45" s="128"/>
      <c r="G45" s="128"/>
      <c r="H45" s="128"/>
      <c r="I45" s="128"/>
      <c r="J45" s="128"/>
      <c r="K45" s="128"/>
      <c r="L45" s="128"/>
      <c r="M45" s="178">
        <f t="shared" si="0"/>
        <v>0</v>
      </c>
      <c r="N45" s="178">
        <f t="shared" si="1"/>
        <v>0</v>
      </c>
      <c r="O45" s="261"/>
      <c r="P45" s="261"/>
      <c r="Q45" s="262"/>
    </row>
    <row r="46" spans="2:17">
      <c r="B46" s="3">
        <v>39</v>
      </c>
      <c r="C46" s="3" t="s">
        <v>334</v>
      </c>
      <c r="D46" s="80" t="s">
        <v>151</v>
      </c>
      <c r="E46" s="128"/>
      <c r="F46" s="128"/>
      <c r="G46" s="128"/>
      <c r="H46" s="128"/>
      <c r="I46" s="128"/>
      <c r="J46" s="128"/>
      <c r="K46" s="128"/>
      <c r="L46" s="128"/>
      <c r="M46" s="178">
        <f t="shared" si="0"/>
        <v>0</v>
      </c>
      <c r="N46" s="178">
        <f t="shared" si="1"/>
        <v>0</v>
      </c>
      <c r="O46" s="261"/>
      <c r="P46" s="261"/>
      <c r="Q46" s="262"/>
    </row>
    <row r="47" spans="2:17">
      <c r="B47" s="3">
        <v>40</v>
      </c>
      <c r="C47" s="3" t="s">
        <v>334</v>
      </c>
      <c r="D47" s="80" t="s">
        <v>152</v>
      </c>
      <c r="E47" s="128"/>
      <c r="F47" s="128"/>
      <c r="G47" s="128"/>
      <c r="H47" s="128"/>
      <c r="I47" s="128"/>
      <c r="J47" s="128"/>
      <c r="K47" s="128"/>
      <c r="L47" s="128"/>
      <c r="M47" s="178">
        <f t="shared" si="0"/>
        <v>0</v>
      </c>
      <c r="N47" s="178">
        <f t="shared" si="1"/>
        <v>0</v>
      </c>
      <c r="O47" s="261"/>
      <c r="P47" s="261"/>
      <c r="Q47" s="262"/>
    </row>
    <row r="48" spans="2:17">
      <c r="B48" s="3">
        <v>41</v>
      </c>
      <c r="C48" s="3" t="s">
        <v>332</v>
      </c>
      <c r="D48" s="80" t="s">
        <v>153</v>
      </c>
      <c r="E48" s="128"/>
      <c r="F48" s="128"/>
      <c r="G48" s="128"/>
      <c r="H48" s="128"/>
      <c r="I48" s="128"/>
      <c r="J48" s="128"/>
      <c r="K48" s="128"/>
      <c r="L48" s="128"/>
      <c r="M48" s="178">
        <f t="shared" si="0"/>
        <v>0</v>
      </c>
      <c r="N48" s="178">
        <f t="shared" si="1"/>
        <v>0</v>
      </c>
      <c r="O48" s="261"/>
      <c r="P48" s="261"/>
      <c r="Q48" s="262"/>
    </row>
    <row r="49" spans="2:17">
      <c r="B49" s="3">
        <v>42</v>
      </c>
      <c r="C49" s="3" t="s">
        <v>334</v>
      </c>
      <c r="D49" s="80" t="s">
        <v>154</v>
      </c>
      <c r="E49" s="128"/>
      <c r="F49" s="128"/>
      <c r="G49" s="128"/>
      <c r="H49" s="128"/>
      <c r="I49" s="128"/>
      <c r="J49" s="128"/>
      <c r="K49" s="128"/>
      <c r="L49" s="128"/>
      <c r="M49" s="178">
        <f t="shared" si="0"/>
        <v>0</v>
      </c>
      <c r="N49" s="178">
        <f t="shared" si="1"/>
        <v>0</v>
      </c>
      <c r="O49" s="261"/>
      <c r="P49" s="261"/>
      <c r="Q49" s="262"/>
    </row>
    <row r="50" spans="2:17">
      <c r="B50" s="3">
        <v>43</v>
      </c>
      <c r="C50" s="3" t="s">
        <v>334</v>
      </c>
      <c r="D50" s="80" t="s">
        <v>155</v>
      </c>
      <c r="E50" s="128"/>
      <c r="F50" s="128"/>
      <c r="G50" s="128"/>
      <c r="H50" s="128"/>
      <c r="I50" s="128"/>
      <c r="J50" s="128"/>
      <c r="K50" s="128"/>
      <c r="L50" s="128"/>
      <c r="M50" s="178">
        <f t="shared" si="0"/>
        <v>0</v>
      </c>
      <c r="N50" s="178">
        <f t="shared" si="1"/>
        <v>0</v>
      </c>
      <c r="O50" s="261"/>
      <c r="P50" s="261"/>
      <c r="Q50" s="262"/>
    </row>
    <row r="51" spans="2:17">
      <c r="B51" s="3">
        <v>44</v>
      </c>
      <c r="C51" s="3" t="s">
        <v>334</v>
      </c>
      <c r="D51" s="80" t="s">
        <v>156</v>
      </c>
      <c r="E51" s="128"/>
      <c r="F51" s="128"/>
      <c r="G51" s="128"/>
      <c r="H51" s="128"/>
      <c r="I51" s="128"/>
      <c r="J51" s="128"/>
      <c r="K51" s="128"/>
      <c r="L51" s="128"/>
      <c r="M51" s="178">
        <f t="shared" si="0"/>
        <v>0</v>
      </c>
      <c r="N51" s="178">
        <f t="shared" si="1"/>
        <v>0</v>
      </c>
      <c r="O51" s="261"/>
      <c r="P51" s="261"/>
      <c r="Q51" s="262"/>
    </row>
    <row r="52" spans="2:17">
      <c r="B52" s="3">
        <v>45</v>
      </c>
      <c r="C52" s="3" t="s">
        <v>332</v>
      </c>
      <c r="D52" s="80" t="s">
        <v>157</v>
      </c>
      <c r="E52" s="128"/>
      <c r="F52" s="128"/>
      <c r="G52" s="128"/>
      <c r="H52" s="128"/>
      <c r="I52" s="128"/>
      <c r="J52" s="128"/>
      <c r="K52" s="128"/>
      <c r="L52" s="128"/>
      <c r="M52" s="178">
        <f t="shared" si="0"/>
        <v>0</v>
      </c>
      <c r="N52" s="178">
        <f t="shared" si="1"/>
        <v>0</v>
      </c>
      <c r="O52" s="261"/>
      <c r="P52" s="261"/>
      <c r="Q52" s="262"/>
    </row>
    <row r="53" spans="2:17">
      <c r="B53" s="3">
        <v>46</v>
      </c>
      <c r="C53" s="3" t="s">
        <v>334</v>
      </c>
      <c r="D53" s="80" t="s">
        <v>158</v>
      </c>
      <c r="E53" s="128"/>
      <c r="F53" s="128"/>
      <c r="G53" s="128"/>
      <c r="H53" s="128"/>
      <c r="I53" s="128"/>
      <c r="J53" s="128"/>
      <c r="K53" s="128"/>
      <c r="L53" s="128"/>
      <c r="M53" s="178">
        <f t="shared" si="0"/>
        <v>0</v>
      </c>
      <c r="N53" s="178">
        <f t="shared" si="1"/>
        <v>0</v>
      </c>
      <c r="O53" s="261"/>
      <c r="P53" s="261"/>
      <c r="Q53" s="262"/>
    </row>
    <row r="54" spans="2:17">
      <c r="B54" s="3">
        <v>47</v>
      </c>
      <c r="C54" s="3" t="s">
        <v>333</v>
      </c>
      <c r="D54" s="80" t="s">
        <v>13</v>
      </c>
      <c r="E54" s="128"/>
      <c r="F54" s="128"/>
      <c r="G54" s="128"/>
      <c r="H54" s="128"/>
      <c r="I54" s="128"/>
      <c r="J54" s="128"/>
      <c r="K54" s="128"/>
      <c r="L54" s="128"/>
      <c r="M54" s="178">
        <f t="shared" si="0"/>
        <v>0</v>
      </c>
      <c r="N54" s="178">
        <f t="shared" si="1"/>
        <v>0</v>
      </c>
      <c r="O54" s="261"/>
      <c r="P54" s="261"/>
      <c r="Q54" s="262"/>
    </row>
    <row r="55" spans="2:17">
      <c r="B55" s="3">
        <v>48</v>
      </c>
      <c r="C55" s="3" t="s">
        <v>333</v>
      </c>
      <c r="D55" s="80" t="s">
        <v>159</v>
      </c>
      <c r="E55" s="128"/>
      <c r="F55" s="128"/>
      <c r="G55" s="128"/>
      <c r="H55" s="128"/>
      <c r="I55" s="128"/>
      <c r="J55" s="128"/>
      <c r="K55" s="128"/>
      <c r="L55" s="128"/>
      <c r="M55" s="178">
        <f t="shared" si="0"/>
        <v>0</v>
      </c>
      <c r="N55" s="178">
        <f t="shared" si="1"/>
        <v>0</v>
      </c>
      <c r="O55" s="261"/>
      <c r="P55" s="261"/>
      <c r="Q55" s="262"/>
    </row>
    <row r="56" spans="2:17">
      <c r="B56" s="3">
        <v>49</v>
      </c>
      <c r="C56" s="3" t="s">
        <v>333</v>
      </c>
      <c r="D56" s="80" t="s">
        <v>160</v>
      </c>
      <c r="E56" s="128"/>
      <c r="F56" s="128"/>
      <c r="G56" s="128"/>
      <c r="H56" s="128"/>
      <c r="I56" s="128"/>
      <c r="J56" s="128"/>
      <c r="K56" s="128"/>
      <c r="L56" s="128"/>
      <c r="M56" s="178">
        <f t="shared" si="0"/>
        <v>0</v>
      </c>
      <c r="N56" s="178">
        <f t="shared" si="1"/>
        <v>0</v>
      </c>
      <c r="O56" s="261"/>
      <c r="P56" s="261"/>
      <c r="Q56" s="262"/>
    </row>
    <row r="57" spans="2:17">
      <c r="B57" s="3">
        <v>50</v>
      </c>
      <c r="C57" s="3" t="s">
        <v>333</v>
      </c>
      <c r="D57" s="80" t="s">
        <v>161</v>
      </c>
      <c r="E57" s="128"/>
      <c r="F57" s="128"/>
      <c r="G57" s="128"/>
      <c r="H57" s="128"/>
      <c r="I57" s="128"/>
      <c r="J57" s="128"/>
      <c r="K57" s="128"/>
      <c r="L57" s="128"/>
      <c r="M57" s="178">
        <f t="shared" si="0"/>
        <v>0</v>
      </c>
      <c r="N57" s="178">
        <f t="shared" si="1"/>
        <v>0</v>
      </c>
      <c r="O57" s="261"/>
      <c r="P57" s="261"/>
      <c r="Q57" s="262"/>
    </row>
    <row r="58" spans="2:17">
      <c r="B58" s="3">
        <v>51</v>
      </c>
      <c r="C58" s="3" t="s">
        <v>333</v>
      </c>
      <c r="D58" s="80" t="s">
        <v>162</v>
      </c>
      <c r="E58" s="128"/>
      <c r="F58" s="128"/>
      <c r="G58" s="128"/>
      <c r="H58" s="128"/>
      <c r="I58" s="128"/>
      <c r="J58" s="128"/>
      <c r="K58" s="128"/>
      <c r="L58" s="128"/>
      <c r="M58" s="178">
        <f t="shared" si="0"/>
        <v>0</v>
      </c>
      <c r="N58" s="178">
        <f t="shared" si="1"/>
        <v>0</v>
      </c>
      <c r="O58" s="261"/>
      <c r="P58" s="261"/>
      <c r="Q58" s="262"/>
    </row>
    <row r="59" spans="2:17">
      <c r="B59" s="3">
        <v>52</v>
      </c>
      <c r="C59" s="3" t="s">
        <v>333</v>
      </c>
      <c r="D59" s="80" t="s">
        <v>163</v>
      </c>
      <c r="E59" s="128"/>
      <c r="F59" s="128"/>
      <c r="G59" s="128"/>
      <c r="H59" s="128"/>
      <c r="I59" s="128"/>
      <c r="J59" s="128"/>
      <c r="K59" s="128"/>
      <c r="L59" s="128"/>
      <c r="M59" s="178">
        <f t="shared" si="0"/>
        <v>0</v>
      </c>
      <c r="N59" s="178">
        <f t="shared" si="1"/>
        <v>0</v>
      </c>
      <c r="O59" s="261"/>
      <c r="P59" s="261"/>
      <c r="Q59" s="262"/>
    </row>
    <row r="60" spans="2:17">
      <c r="B60" s="3">
        <v>53</v>
      </c>
      <c r="C60" s="3" t="s">
        <v>334</v>
      </c>
      <c r="D60" s="80" t="s">
        <v>164</v>
      </c>
      <c r="E60" s="128"/>
      <c r="F60" s="128"/>
      <c r="G60" s="128"/>
      <c r="H60" s="128"/>
      <c r="I60" s="128"/>
      <c r="J60" s="128"/>
      <c r="K60" s="128"/>
      <c r="L60" s="128"/>
      <c r="M60" s="178">
        <f t="shared" si="0"/>
        <v>0</v>
      </c>
      <c r="N60" s="178">
        <f t="shared" si="1"/>
        <v>0</v>
      </c>
      <c r="O60" s="261"/>
      <c r="P60" s="261"/>
      <c r="Q60" s="262"/>
    </row>
    <row r="61" spans="2:17">
      <c r="B61" s="3">
        <v>54</v>
      </c>
      <c r="C61" s="3" t="s">
        <v>333</v>
      </c>
      <c r="D61" s="80" t="s">
        <v>165</v>
      </c>
      <c r="E61" s="128"/>
      <c r="F61" s="128"/>
      <c r="G61" s="128"/>
      <c r="H61" s="128"/>
      <c r="I61" s="128"/>
      <c r="J61" s="128"/>
      <c r="K61" s="128"/>
      <c r="L61" s="128"/>
      <c r="M61" s="178">
        <f t="shared" si="0"/>
        <v>0</v>
      </c>
      <c r="N61" s="178">
        <f t="shared" si="1"/>
        <v>0</v>
      </c>
      <c r="O61" s="261"/>
      <c r="P61" s="261"/>
      <c r="Q61" s="262"/>
    </row>
    <row r="62" spans="2:17">
      <c r="B62" s="3">
        <v>55</v>
      </c>
      <c r="C62" s="3" t="s">
        <v>333</v>
      </c>
      <c r="D62" s="80" t="s">
        <v>166</v>
      </c>
      <c r="E62" s="128"/>
      <c r="F62" s="128"/>
      <c r="G62" s="128"/>
      <c r="H62" s="128"/>
      <c r="I62" s="128"/>
      <c r="J62" s="128"/>
      <c r="K62" s="128"/>
      <c r="L62" s="128"/>
      <c r="M62" s="178">
        <f t="shared" si="0"/>
        <v>0</v>
      </c>
      <c r="N62" s="178">
        <f t="shared" si="1"/>
        <v>0</v>
      </c>
      <c r="O62" s="261"/>
      <c r="P62" s="261"/>
      <c r="Q62" s="262"/>
    </row>
    <row r="63" spans="2:17">
      <c r="B63" s="3">
        <v>56</v>
      </c>
      <c r="C63" s="3" t="s">
        <v>333</v>
      </c>
      <c r="D63" s="80" t="s">
        <v>167</v>
      </c>
      <c r="E63" s="128"/>
      <c r="F63" s="128"/>
      <c r="G63" s="128"/>
      <c r="H63" s="128"/>
      <c r="I63" s="128"/>
      <c r="J63" s="128"/>
      <c r="K63" s="128"/>
      <c r="L63" s="128"/>
      <c r="M63" s="178">
        <f t="shared" si="0"/>
        <v>0</v>
      </c>
      <c r="N63" s="178">
        <f t="shared" si="1"/>
        <v>0</v>
      </c>
      <c r="O63" s="261"/>
      <c r="P63" s="261"/>
      <c r="Q63" s="262"/>
    </row>
    <row r="64" spans="2:17">
      <c r="B64" s="3">
        <v>57</v>
      </c>
      <c r="C64" s="3" t="s">
        <v>333</v>
      </c>
      <c r="D64" s="80" t="s">
        <v>168</v>
      </c>
      <c r="E64" s="128"/>
      <c r="F64" s="128"/>
      <c r="G64" s="128"/>
      <c r="H64" s="128"/>
      <c r="I64" s="128"/>
      <c r="J64" s="128"/>
      <c r="K64" s="128"/>
      <c r="L64" s="128"/>
      <c r="M64" s="178">
        <f t="shared" si="0"/>
        <v>0</v>
      </c>
      <c r="N64" s="178">
        <f t="shared" si="1"/>
        <v>0</v>
      </c>
      <c r="O64" s="261"/>
      <c r="P64" s="261"/>
      <c r="Q64" s="262"/>
    </row>
    <row r="65" spans="2:17">
      <c r="B65" s="3">
        <v>58</v>
      </c>
      <c r="C65" s="3" t="s">
        <v>333</v>
      </c>
      <c r="D65" s="80" t="s">
        <v>169</v>
      </c>
      <c r="E65" s="128"/>
      <c r="F65" s="128"/>
      <c r="G65" s="128"/>
      <c r="H65" s="128"/>
      <c r="I65" s="128"/>
      <c r="J65" s="128"/>
      <c r="K65" s="128"/>
      <c r="L65" s="128"/>
      <c r="M65" s="178">
        <f t="shared" si="0"/>
        <v>0</v>
      </c>
      <c r="N65" s="178">
        <f t="shared" si="1"/>
        <v>0</v>
      </c>
      <c r="O65" s="261"/>
      <c r="P65" s="261"/>
      <c r="Q65" s="262"/>
    </row>
    <row r="66" spans="2:17">
      <c r="B66" s="3">
        <v>59</v>
      </c>
      <c r="C66" s="3" t="s">
        <v>333</v>
      </c>
      <c r="D66" s="80" t="s">
        <v>170</v>
      </c>
      <c r="E66" s="128"/>
      <c r="F66" s="128"/>
      <c r="G66" s="128"/>
      <c r="H66" s="128"/>
      <c r="I66" s="128"/>
      <c r="J66" s="128"/>
      <c r="K66" s="128"/>
      <c r="L66" s="128"/>
      <c r="M66" s="178">
        <f t="shared" si="0"/>
        <v>0</v>
      </c>
      <c r="N66" s="178">
        <f t="shared" si="1"/>
        <v>0</v>
      </c>
      <c r="O66" s="261"/>
      <c r="P66" s="261"/>
      <c r="Q66" s="262"/>
    </row>
    <row r="67" spans="2:17">
      <c r="B67" s="3">
        <v>60</v>
      </c>
      <c r="C67" s="3" t="s">
        <v>333</v>
      </c>
      <c r="D67" s="80" t="s">
        <v>171</v>
      </c>
      <c r="E67" s="128"/>
      <c r="F67" s="128"/>
      <c r="G67" s="128"/>
      <c r="H67" s="128"/>
      <c r="I67" s="128"/>
      <c r="J67" s="128"/>
      <c r="K67" s="128"/>
      <c r="L67" s="128"/>
      <c r="M67" s="178">
        <f t="shared" si="0"/>
        <v>0</v>
      </c>
      <c r="N67" s="178">
        <f t="shared" si="1"/>
        <v>0</v>
      </c>
      <c r="O67" s="261"/>
      <c r="P67" s="261"/>
      <c r="Q67" s="262"/>
    </row>
    <row r="68" spans="2:17">
      <c r="B68" s="3">
        <v>61</v>
      </c>
      <c r="C68" s="3" t="s">
        <v>333</v>
      </c>
      <c r="D68" s="80" t="s">
        <v>172</v>
      </c>
      <c r="E68" s="128"/>
      <c r="F68" s="128"/>
      <c r="G68" s="128"/>
      <c r="H68" s="128"/>
      <c r="I68" s="128"/>
      <c r="J68" s="128"/>
      <c r="K68" s="128"/>
      <c r="L68" s="128"/>
      <c r="M68" s="178">
        <f t="shared" si="0"/>
        <v>0</v>
      </c>
      <c r="N68" s="178">
        <f t="shared" si="1"/>
        <v>0</v>
      </c>
      <c r="O68" s="261"/>
      <c r="P68" s="261"/>
      <c r="Q68" s="262"/>
    </row>
    <row r="69" spans="2:17">
      <c r="B69" s="3">
        <v>62</v>
      </c>
      <c r="C69" s="3" t="s">
        <v>333</v>
      </c>
      <c r="D69" s="80" t="s">
        <v>173</v>
      </c>
      <c r="E69" s="128"/>
      <c r="F69" s="128"/>
      <c r="G69" s="128"/>
      <c r="H69" s="128"/>
      <c r="I69" s="128"/>
      <c r="J69" s="128"/>
      <c r="K69" s="128"/>
      <c r="L69" s="128"/>
      <c r="M69" s="178">
        <f t="shared" si="0"/>
        <v>0</v>
      </c>
      <c r="N69" s="178">
        <f t="shared" si="1"/>
        <v>0</v>
      </c>
      <c r="O69" s="261"/>
      <c r="P69" s="261"/>
      <c r="Q69" s="262"/>
    </row>
    <row r="70" spans="2:17">
      <c r="B70" s="3">
        <v>63</v>
      </c>
      <c r="C70" s="3" t="s">
        <v>333</v>
      </c>
      <c r="D70" s="80" t="s">
        <v>174</v>
      </c>
      <c r="E70" s="128"/>
      <c r="F70" s="128"/>
      <c r="G70" s="128"/>
      <c r="H70" s="128"/>
      <c r="I70" s="128"/>
      <c r="J70" s="128"/>
      <c r="K70" s="128"/>
      <c r="L70" s="128"/>
      <c r="M70" s="178">
        <f t="shared" si="0"/>
        <v>0</v>
      </c>
      <c r="N70" s="178">
        <f t="shared" si="1"/>
        <v>0</v>
      </c>
      <c r="O70" s="261"/>
      <c r="P70" s="261"/>
      <c r="Q70" s="262"/>
    </row>
    <row r="71" spans="2:17">
      <c r="B71" s="3">
        <v>64</v>
      </c>
      <c r="C71" s="3" t="s">
        <v>334</v>
      </c>
      <c r="D71" s="80" t="s">
        <v>175</v>
      </c>
      <c r="E71" s="128"/>
      <c r="F71" s="128"/>
      <c r="G71" s="128"/>
      <c r="H71" s="128"/>
      <c r="I71" s="128"/>
      <c r="J71" s="128"/>
      <c r="K71" s="128"/>
      <c r="L71" s="128"/>
      <c r="M71" s="178">
        <f t="shared" si="0"/>
        <v>0</v>
      </c>
      <c r="N71" s="178">
        <f t="shared" si="1"/>
        <v>0</v>
      </c>
      <c r="O71" s="261"/>
      <c r="P71" s="261"/>
      <c r="Q71" s="262"/>
    </row>
    <row r="72" spans="2:17">
      <c r="B72" s="3">
        <v>65</v>
      </c>
      <c r="C72" s="3" t="s">
        <v>334</v>
      </c>
      <c r="D72" s="80" t="s">
        <v>176</v>
      </c>
      <c r="E72" s="128"/>
      <c r="F72" s="128"/>
      <c r="G72" s="128"/>
      <c r="H72" s="128"/>
      <c r="I72" s="128"/>
      <c r="J72" s="128"/>
      <c r="K72" s="128"/>
      <c r="L72" s="128"/>
      <c r="M72" s="178">
        <f t="shared" si="0"/>
        <v>0</v>
      </c>
      <c r="N72" s="178">
        <f t="shared" si="1"/>
        <v>0</v>
      </c>
      <c r="O72" s="261"/>
      <c r="P72" s="261"/>
      <c r="Q72" s="262"/>
    </row>
    <row r="73" spans="2:17">
      <c r="B73" s="3">
        <v>66</v>
      </c>
      <c r="C73" s="3" t="s">
        <v>333</v>
      </c>
      <c r="D73" s="80" t="s">
        <v>238</v>
      </c>
      <c r="E73" s="128"/>
      <c r="F73" s="128"/>
      <c r="G73" s="128"/>
      <c r="H73" s="128"/>
      <c r="I73" s="128"/>
      <c r="J73" s="128"/>
      <c r="K73" s="128"/>
      <c r="L73" s="128"/>
      <c r="M73" s="178">
        <f t="shared" si="0"/>
        <v>0</v>
      </c>
      <c r="N73" s="178">
        <f t="shared" si="1"/>
        <v>0</v>
      </c>
      <c r="O73" s="261"/>
      <c r="P73" s="261"/>
      <c r="Q73" s="262"/>
    </row>
    <row r="74" spans="2:17">
      <c r="B74" s="3">
        <v>67</v>
      </c>
      <c r="C74" s="3" t="s">
        <v>332</v>
      </c>
      <c r="D74" s="80" t="s">
        <v>177</v>
      </c>
      <c r="E74" s="128"/>
      <c r="F74" s="128"/>
      <c r="G74" s="128"/>
      <c r="H74" s="128"/>
      <c r="I74" s="128"/>
      <c r="J74" s="128"/>
      <c r="K74" s="128"/>
      <c r="L74" s="128"/>
      <c r="M74" s="178">
        <f t="shared" si="0"/>
        <v>0</v>
      </c>
      <c r="N74" s="178">
        <f t="shared" si="1"/>
        <v>0</v>
      </c>
      <c r="O74" s="261"/>
      <c r="P74" s="261"/>
      <c r="Q74" s="262"/>
    </row>
    <row r="75" spans="2:17">
      <c r="B75" s="187">
        <v>68</v>
      </c>
      <c r="C75" s="3" t="s">
        <v>332</v>
      </c>
      <c r="D75" s="80" t="s">
        <v>179</v>
      </c>
      <c r="E75" s="128"/>
      <c r="F75" s="128"/>
      <c r="G75" s="128"/>
      <c r="H75" s="128"/>
      <c r="I75" s="128"/>
      <c r="J75" s="128"/>
      <c r="K75" s="128"/>
      <c r="L75" s="128"/>
      <c r="M75" s="178">
        <f t="shared" si="0"/>
        <v>0</v>
      </c>
      <c r="N75" s="178">
        <f t="shared" si="1"/>
        <v>0</v>
      </c>
      <c r="O75" s="261"/>
      <c r="P75" s="261"/>
      <c r="Q75" s="262"/>
    </row>
    <row r="76" spans="2:17">
      <c r="B76" s="3">
        <v>69</v>
      </c>
      <c r="C76" s="3" t="s">
        <v>334</v>
      </c>
      <c r="D76" s="80" t="s">
        <v>180</v>
      </c>
      <c r="E76" s="128"/>
      <c r="F76" s="128"/>
      <c r="G76" s="128"/>
      <c r="H76" s="128"/>
      <c r="I76" s="128"/>
      <c r="J76" s="128"/>
      <c r="K76" s="128"/>
      <c r="L76" s="128"/>
      <c r="M76" s="178">
        <f t="shared" si="0"/>
        <v>0</v>
      </c>
      <c r="N76" s="178">
        <f t="shared" si="1"/>
        <v>0</v>
      </c>
      <c r="O76" s="261"/>
      <c r="P76" s="261"/>
      <c r="Q76" s="262"/>
    </row>
    <row r="77" spans="2:17">
      <c r="B77" s="3">
        <v>70</v>
      </c>
      <c r="C77" s="3" t="s">
        <v>334</v>
      </c>
      <c r="D77" s="80" t="s">
        <v>262</v>
      </c>
      <c r="E77" s="128"/>
      <c r="F77" s="128"/>
      <c r="G77" s="128"/>
      <c r="H77" s="128"/>
      <c r="I77" s="128"/>
      <c r="J77" s="128"/>
      <c r="K77" s="128"/>
      <c r="L77" s="128"/>
      <c r="M77" s="178">
        <f t="shared" si="0"/>
        <v>0</v>
      </c>
      <c r="N77" s="178">
        <f t="shared" si="1"/>
        <v>0</v>
      </c>
      <c r="O77" s="261"/>
      <c r="P77" s="261"/>
      <c r="Q77" s="262"/>
    </row>
    <row r="78" spans="2:17">
      <c r="B78" s="3">
        <v>71</v>
      </c>
      <c r="C78" s="3" t="s">
        <v>334</v>
      </c>
      <c r="D78" s="80" t="s">
        <v>181</v>
      </c>
      <c r="E78" s="128"/>
      <c r="F78" s="128"/>
      <c r="G78" s="128"/>
      <c r="H78" s="128"/>
      <c r="I78" s="128"/>
      <c r="J78" s="128"/>
      <c r="K78" s="128"/>
      <c r="L78" s="128"/>
      <c r="M78" s="178">
        <f t="shared" si="0"/>
        <v>0</v>
      </c>
      <c r="N78" s="178">
        <f t="shared" si="1"/>
        <v>0</v>
      </c>
      <c r="O78" s="261"/>
      <c r="P78" s="261"/>
      <c r="Q78" s="262"/>
    </row>
    <row r="79" spans="2:17">
      <c r="B79" s="3">
        <v>72</v>
      </c>
      <c r="C79" s="3" t="s">
        <v>334</v>
      </c>
      <c r="D79" s="80" t="s">
        <v>182</v>
      </c>
      <c r="E79" s="128"/>
      <c r="F79" s="128"/>
      <c r="G79" s="128"/>
      <c r="H79" s="128"/>
      <c r="I79" s="128"/>
      <c r="J79" s="128"/>
      <c r="K79" s="128"/>
      <c r="L79" s="128"/>
      <c r="M79" s="178">
        <f t="shared" si="0"/>
        <v>0</v>
      </c>
      <c r="N79" s="178">
        <f t="shared" si="1"/>
        <v>0</v>
      </c>
      <c r="O79" s="261"/>
      <c r="P79" s="261"/>
      <c r="Q79" s="262"/>
    </row>
    <row r="80" spans="2:17">
      <c r="B80" s="3">
        <v>73</v>
      </c>
      <c r="C80" s="3" t="s">
        <v>334</v>
      </c>
      <c r="D80" s="80" t="s">
        <v>183</v>
      </c>
      <c r="E80" s="128"/>
      <c r="F80" s="128"/>
      <c r="G80" s="128"/>
      <c r="H80" s="128"/>
      <c r="I80" s="128"/>
      <c r="J80" s="128"/>
      <c r="K80" s="128"/>
      <c r="L80" s="128"/>
      <c r="M80" s="178">
        <f t="shared" si="0"/>
        <v>0</v>
      </c>
      <c r="N80" s="178">
        <f t="shared" si="1"/>
        <v>0</v>
      </c>
      <c r="O80" s="261"/>
      <c r="P80" s="261"/>
      <c r="Q80" s="262"/>
    </row>
    <row r="81" spans="2:17">
      <c r="B81" s="3">
        <v>74</v>
      </c>
      <c r="C81" s="3" t="s">
        <v>334</v>
      </c>
      <c r="D81" s="80" t="s">
        <v>184</v>
      </c>
      <c r="E81" s="128"/>
      <c r="F81" s="128"/>
      <c r="G81" s="128"/>
      <c r="H81" s="128"/>
      <c r="I81" s="128"/>
      <c r="J81" s="128"/>
      <c r="K81" s="128"/>
      <c r="L81" s="128"/>
      <c r="M81" s="178">
        <f t="shared" si="0"/>
        <v>0</v>
      </c>
      <c r="N81" s="178">
        <f t="shared" si="1"/>
        <v>0</v>
      </c>
      <c r="O81" s="261"/>
      <c r="P81" s="261"/>
      <c r="Q81" s="262"/>
    </row>
    <row r="82" spans="2:17">
      <c r="B82" s="3">
        <v>75</v>
      </c>
      <c r="C82" s="3" t="s">
        <v>334</v>
      </c>
      <c r="D82" s="80" t="s">
        <v>185</v>
      </c>
      <c r="E82" s="128"/>
      <c r="F82" s="128"/>
      <c r="G82" s="128"/>
      <c r="H82" s="128"/>
      <c r="I82" s="128"/>
      <c r="J82" s="128"/>
      <c r="K82" s="128"/>
      <c r="L82" s="128"/>
      <c r="M82" s="178">
        <f t="shared" si="0"/>
        <v>0</v>
      </c>
      <c r="N82" s="178">
        <f t="shared" si="1"/>
        <v>0</v>
      </c>
      <c r="O82" s="261"/>
      <c r="P82" s="261"/>
      <c r="Q82" s="262"/>
    </row>
    <row r="83" spans="2:17">
      <c r="B83" s="3">
        <v>76</v>
      </c>
      <c r="C83" s="3" t="s">
        <v>334</v>
      </c>
      <c r="D83" s="80" t="s">
        <v>186</v>
      </c>
      <c r="E83" s="128"/>
      <c r="F83" s="128"/>
      <c r="G83" s="128"/>
      <c r="H83" s="128"/>
      <c r="I83" s="128"/>
      <c r="J83" s="128"/>
      <c r="K83" s="128"/>
      <c r="L83" s="128"/>
      <c r="M83" s="178">
        <f t="shared" si="0"/>
        <v>0</v>
      </c>
      <c r="N83" s="178">
        <f t="shared" si="1"/>
        <v>0</v>
      </c>
      <c r="O83" s="261"/>
      <c r="P83" s="261"/>
      <c r="Q83" s="262"/>
    </row>
    <row r="84" spans="2:17">
      <c r="B84" s="3">
        <v>77</v>
      </c>
      <c r="C84" s="3" t="s">
        <v>334</v>
      </c>
      <c r="D84" s="80" t="s">
        <v>187</v>
      </c>
      <c r="E84" s="128"/>
      <c r="F84" s="128"/>
      <c r="G84" s="128"/>
      <c r="H84" s="128"/>
      <c r="I84" s="128"/>
      <c r="J84" s="128"/>
      <c r="K84" s="128"/>
      <c r="L84" s="128"/>
      <c r="M84" s="178">
        <f t="shared" si="0"/>
        <v>0</v>
      </c>
      <c r="N84" s="178">
        <f t="shared" si="1"/>
        <v>0</v>
      </c>
      <c r="O84" s="261"/>
      <c r="P84" s="261"/>
      <c r="Q84" s="262"/>
    </row>
    <row r="85" spans="2:17">
      <c r="B85" s="3">
        <v>78</v>
      </c>
      <c r="C85" s="3" t="s">
        <v>334</v>
      </c>
      <c r="D85" s="80" t="s">
        <v>188</v>
      </c>
      <c r="E85" s="128"/>
      <c r="F85" s="128"/>
      <c r="G85" s="128"/>
      <c r="H85" s="128"/>
      <c r="I85" s="128"/>
      <c r="J85" s="128"/>
      <c r="K85" s="128"/>
      <c r="L85" s="128"/>
      <c r="M85" s="178">
        <f t="shared" si="0"/>
        <v>0</v>
      </c>
      <c r="N85" s="178">
        <f t="shared" si="1"/>
        <v>0</v>
      </c>
      <c r="O85" s="261"/>
      <c r="P85" s="261"/>
      <c r="Q85" s="262"/>
    </row>
    <row r="86" spans="2:17">
      <c r="B86" s="3">
        <v>79</v>
      </c>
      <c r="C86" s="3" t="s">
        <v>334</v>
      </c>
      <c r="D86" s="80" t="s">
        <v>189</v>
      </c>
      <c r="E86" s="128"/>
      <c r="F86" s="128"/>
      <c r="G86" s="128"/>
      <c r="H86" s="128"/>
      <c r="I86" s="128"/>
      <c r="J86" s="128"/>
      <c r="K86" s="128"/>
      <c r="L86" s="128"/>
      <c r="M86" s="178">
        <f t="shared" si="0"/>
        <v>0</v>
      </c>
      <c r="N86" s="178">
        <f t="shared" si="1"/>
        <v>0</v>
      </c>
      <c r="O86" s="261"/>
      <c r="P86" s="261"/>
      <c r="Q86" s="262"/>
    </row>
    <row r="87" spans="2:17">
      <c r="B87" s="3">
        <v>80</v>
      </c>
      <c r="C87" s="3" t="s">
        <v>334</v>
      </c>
      <c r="D87" s="80" t="s">
        <v>14</v>
      </c>
      <c r="E87" s="128"/>
      <c r="F87" s="128"/>
      <c r="G87" s="128"/>
      <c r="H87" s="128"/>
      <c r="I87" s="128"/>
      <c r="J87" s="128"/>
      <c r="K87" s="128"/>
      <c r="L87" s="128"/>
      <c r="M87" s="178">
        <f t="shared" si="0"/>
        <v>0</v>
      </c>
      <c r="N87" s="178">
        <f t="shared" si="1"/>
        <v>0</v>
      </c>
      <c r="O87" s="261"/>
      <c r="P87" s="261"/>
      <c r="Q87" s="262"/>
    </row>
    <row r="88" spans="2:17">
      <c r="B88" s="3">
        <v>81</v>
      </c>
      <c r="C88" s="3" t="s">
        <v>334</v>
      </c>
      <c r="D88" s="80" t="s">
        <v>190</v>
      </c>
      <c r="E88" s="128"/>
      <c r="F88" s="128"/>
      <c r="G88" s="128"/>
      <c r="H88" s="128"/>
      <c r="I88" s="128"/>
      <c r="J88" s="128"/>
      <c r="K88" s="128"/>
      <c r="L88" s="128"/>
      <c r="M88" s="178">
        <f t="shared" si="0"/>
        <v>0</v>
      </c>
      <c r="N88" s="178">
        <f t="shared" si="1"/>
        <v>0</v>
      </c>
      <c r="O88" s="261"/>
      <c r="P88" s="261"/>
      <c r="Q88" s="262"/>
    </row>
    <row r="89" spans="2:17">
      <c r="B89" s="3">
        <v>82</v>
      </c>
      <c r="C89" s="3" t="s">
        <v>334</v>
      </c>
      <c r="D89" s="80" t="s">
        <v>191</v>
      </c>
      <c r="E89" s="128"/>
      <c r="F89" s="128"/>
      <c r="G89" s="128"/>
      <c r="H89" s="128"/>
      <c r="I89" s="128"/>
      <c r="J89" s="128"/>
      <c r="K89" s="128"/>
      <c r="L89" s="128"/>
      <c r="M89" s="178">
        <f t="shared" si="0"/>
        <v>0</v>
      </c>
      <c r="N89" s="178">
        <f t="shared" si="1"/>
        <v>0</v>
      </c>
      <c r="O89" s="261"/>
      <c r="P89" s="261"/>
      <c r="Q89" s="262"/>
    </row>
    <row r="90" spans="2:17">
      <c r="B90" s="3">
        <v>83</v>
      </c>
      <c r="C90" s="3" t="s">
        <v>334</v>
      </c>
      <c r="D90" s="80" t="s">
        <v>192</v>
      </c>
      <c r="E90" s="128"/>
      <c r="F90" s="128"/>
      <c r="G90" s="128"/>
      <c r="H90" s="128"/>
      <c r="I90" s="128"/>
      <c r="J90" s="128"/>
      <c r="K90" s="128"/>
      <c r="L90" s="128"/>
      <c r="M90" s="178">
        <f t="shared" si="0"/>
        <v>0</v>
      </c>
      <c r="N90" s="178">
        <f t="shared" si="1"/>
        <v>0</v>
      </c>
      <c r="O90" s="261"/>
      <c r="P90" s="261"/>
      <c r="Q90" s="262"/>
    </row>
    <row r="91" spans="2:17">
      <c r="B91" s="3">
        <v>84</v>
      </c>
      <c r="C91" s="3" t="s">
        <v>334</v>
      </c>
      <c r="D91" s="80" t="s">
        <v>193</v>
      </c>
      <c r="E91" s="128"/>
      <c r="F91" s="128"/>
      <c r="G91" s="128"/>
      <c r="H91" s="128"/>
      <c r="I91" s="128"/>
      <c r="J91" s="128"/>
      <c r="K91" s="128"/>
      <c r="L91" s="128"/>
      <c r="M91" s="178">
        <f t="shared" si="0"/>
        <v>0</v>
      </c>
      <c r="N91" s="178">
        <f t="shared" si="1"/>
        <v>0</v>
      </c>
      <c r="O91" s="261"/>
      <c r="P91" s="261"/>
      <c r="Q91" s="262"/>
    </row>
    <row r="92" spans="2:17">
      <c r="B92" s="3">
        <v>85</v>
      </c>
      <c r="C92" s="3" t="s">
        <v>334</v>
      </c>
      <c r="D92" s="80" t="s">
        <v>15</v>
      </c>
      <c r="E92" s="128"/>
      <c r="F92" s="128"/>
      <c r="G92" s="128"/>
      <c r="H92" s="128"/>
      <c r="I92" s="128"/>
      <c r="J92" s="128"/>
      <c r="K92" s="128"/>
      <c r="L92" s="128"/>
      <c r="M92" s="178">
        <f t="shared" si="0"/>
        <v>0</v>
      </c>
      <c r="N92" s="178">
        <f t="shared" si="1"/>
        <v>0</v>
      </c>
      <c r="O92" s="261"/>
      <c r="P92" s="261"/>
      <c r="Q92" s="262"/>
    </row>
    <row r="93" spans="2:17">
      <c r="B93" s="3">
        <v>86</v>
      </c>
      <c r="C93" s="3" t="s">
        <v>334</v>
      </c>
      <c r="D93" s="80" t="s">
        <v>16</v>
      </c>
      <c r="E93" s="128"/>
      <c r="F93" s="128"/>
      <c r="G93" s="128"/>
      <c r="H93" s="128"/>
      <c r="I93" s="128"/>
      <c r="J93" s="128"/>
      <c r="K93" s="128"/>
      <c r="L93" s="128"/>
      <c r="M93" s="178">
        <f t="shared" si="0"/>
        <v>0</v>
      </c>
      <c r="N93" s="178">
        <f t="shared" si="1"/>
        <v>0</v>
      </c>
      <c r="O93" s="261"/>
      <c r="P93" s="261"/>
      <c r="Q93" s="262"/>
    </row>
    <row r="94" spans="2:17">
      <c r="B94" s="3">
        <v>87</v>
      </c>
      <c r="C94" s="3" t="s">
        <v>333</v>
      </c>
      <c r="D94" s="80" t="s">
        <v>194</v>
      </c>
      <c r="E94" s="128"/>
      <c r="F94" s="128"/>
      <c r="G94" s="128"/>
      <c r="H94" s="128"/>
      <c r="I94" s="128"/>
      <c r="J94" s="128"/>
      <c r="K94" s="128"/>
      <c r="L94" s="128"/>
      <c r="M94" s="178">
        <f t="shared" si="0"/>
        <v>0</v>
      </c>
      <c r="N94" s="178">
        <f t="shared" si="1"/>
        <v>0</v>
      </c>
      <c r="O94" s="261"/>
      <c r="P94" s="261"/>
      <c r="Q94" s="262"/>
    </row>
    <row r="95" spans="2:17">
      <c r="B95" s="3">
        <v>88</v>
      </c>
      <c r="C95" s="3" t="s">
        <v>333</v>
      </c>
      <c r="D95" s="80" t="s">
        <v>195</v>
      </c>
      <c r="E95" s="128"/>
      <c r="F95" s="128"/>
      <c r="G95" s="128"/>
      <c r="H95" s="128"/>
      <c r="I95" s="128"/>
      <c r="J95" s="128"/>
      <c r="K95" s="128"/>
      <c r="L95" s="128"/>
      <c r="M95" s="178">
        <f t="shared" si="0"/>
        <v>0</v>
      </c>
      <c r="N95" s="178">
        <f t="shared" si="1"/>
        <v>0</v>
      </c>
      <c r="O95" s="261"/>
      <c r="P95" s="261"/>
      <c r="Q95" s="262"/>
    </row>
    <row r="96" spans="2:17">
      <c r="B96" s="3">
        <v>89</v>
      </c>
      <c r="C96" s="3" t="s">
        <v>333</v>
      </c>
      <c r="D96" s="80" t="s">
        <v>196</v>
      </c>
      <c r="E96" s="128"/>
      <c r="F96" s="128"/>
      <c r="G96" s="128"/>
      <c r="H96" s="128"/>
      <c r="I96" s="128"/>
      <c r="J96" s="128"/>
      <c r="K96" s="128"/>
      <c r="L96" s="128"/>
      <c r="M96" s="178">
        <f t="shared" si="0"/>
        <v>0</v>
      </c>
      <c r="N96" s="178">
        <f t="shared" si="1"/>
        <v>0</v>
      </c>
      <c r="O96" s="261"/>
      <c r="P96" s="261"/>
      <c r="Q96" s="262"/>
    </row>
    <row r="97" spans="2:17">
      <c r="B97" s="3">
        <v>90</v>
      </c>
      <c r="C97" s="3" t="s">
        <v>333</v>
      </c>
      <c r="D97" s="80" t="s">
        <v>197</v>
      </c>
      <c r="E97" s="128"/>
      <c r="F97" s="128"/>
      <c r="G97" s="128"/>
      <c r="H97" s="128"/>
      <c r="I97" s="128"/>
      <c r="J97" s="128"/>
      <c r="K97" s="128"/>
      <c r="L97" s="128"/>
      <c r="M97" s="178">
        <f t="shared" si="0"/>
        <v>0</v>
      </c>
      <c r="N97" s="178">
        <f t="shared" si="1"/>
        <v>0</v>
      </c>
      <c r="O97" s="261"/>
      <c r="P97" s="261"/>
      <c r="Q97" s="262"/>
    </row>
    <row r="98" spans="2:17">
      <c r="B98" s="3">
        <v>91</v>
      </c>
      <c r="C98" s="3" t="s">
        <v>333</v>
      </c>
      <c r="D98" s="80" t="s">
        <v>198</v>
      </c>
      <c r="E98" s="128"/>
      <c r="F98" s="128"/>
      <c r="G98" s="128"/>
      <c r="H98" s="128"/>
      <c r="I98" s="128"/>
      <c r="J98" s="128"/>
      <c r="K98" s="128"/>
      <c r="L98" s="128"/>
      <c r="M98" s="178">
        <f t="shared" si="0"/>
        <v>0</v>
      </c>
      <c r="N98" s="178">
        <f t="shared" si="1"/>
        <v>0</v>
      </c>
      <c r="O98" s="261"/>
      <c r="P98" s="261"/>
      <c r="Q98" s="262"/>
    </row>
    <row r="99" spans="2:17">
      <c r="B99" s="3">
        <v>92</v>
      </c>
      <c r="C99" s="3" t="s">
        <v>333</v>
      </c>
      <c r="D99" s="80" t="s">
        <v>199</v>
      </c>
      <c r="E99" s="128"/>
      <c r="F99" s="128"/>
      <c r="G99" s="128"/>
      <c r="H99" s="128"/>
      <c r="I99" s="128"/>
      <c r="J99" s="128"/>
      <c r="K99" s="128"/>
      <c r="L99" s="128"/>
      <c r="M99" s="178">
        <f t="shared" si="0"/>
        <v>0</v>
      </c>
      <c r="N99" s="178">
        <f t="shared" si="1"/>
        <v>0</v>
      </c>
      <c r="O99" s="261"/>
      <c r="P99" s="261"/>
      <c r="Q99" s="262"/>
    </row>
    <row r="100" spans="2:17">
      <c r="B100" s="3">
        <v>93</v>
      </c>
      <c r="C100" s="3" t="s">
        <v>333</v>
      </c>
      <c r="D100" s="80" t="s">
        <v>200</v>
      </c>
      <c r="E100" s="128"/>
      <c r="F100" s="128"/>
      <c r="G100" s="128"/>
      <c r="H100" s="128"/>
      <c r="I100" s="128"/>
      <c r="J100" s="128"/>
      <c r="K100" s="128"/>
      <c r="L100" s="128"/>
      <c r="M100" s="178">
        <f t="shared" si="0"/>
        <v>0</v>
      </c>
      <c r="N100" s="178">
        <f t="shared" si="1"/>
        <v>0</v>
      </c>
      <c r="O100" s="261"/>
      <c r="P100" s="261"/>
      <c r="Q100" s="262"/>
    </row>
    <row r="101" spans="2:17">
      <c r="B101" s="3">
        <v>94</v>
      </c>
      <c r="C101" s="3" t="s">
        <v>333</v>
      </c>
      <c r="D101" s="80" t="s">
        <v>201</v>
      </c>
      <c r="E101" s="128"/>
      <c r="F101" s="128"/>
      <c r="G101" s="128"/>
      <c r="H101" s="128"/>
      <c r="I101" s="128"/>
      <c r="J101" s="128"/>
      <c r="K101" s="128"/>
      <c r="L101" s="128"/>
      <c r="M101" s="178">
        <f t="shared" si="0"/>
        <v>0</v>
      </c>
      <c r="N101" s="178">
        <f t="shared" si="1"/>
        <v>0</v>
      </c>
      <c r="O101" s="261"/>
      <c r="P101" s="261"/>
      <c r="Q101" s="262"/>
    </row>
    <row r="102" spans="2:17">
      <c r="B102" s="3">
        <v>95</v>
      </c>
      <c r="C102" s="3" t="s">
        <v>333</v>
      </c>
      <c r="D102" s="80" t="s">
        <v>202</v>
      </c>
      <c r="E102" s="128"/>
      <c r="F102" s="128"/>
      <c r="G102" s="128"/>
      <c r="H102" s="128"/>
      <c r="I102" s="128"/>
      <c r="J102" s="128"/>
      <c r="K102" s="128"/>
      <c r="L102" s="128"/>
      <c r="M102" s="178">
        <f t="shared" si="0"/>
        <v>0</v>
      </c>
      <c r="N102" s="178">
        <f t="shared" si="1"/>
        <v>0</v>
      </c>
      <c r="O102" s="261"/>
      <c r="P102" s="261"/>
      <c r="Q102" s="262"/>
    </row>
    <row r="103" spans="2:17">
      <c r="B103" s="3">
        <v>96</v>
      </c>
      <c r="C103" s="3" t="s">
        <v>333</v>
      </c>
      <c r="D103" s="80" t="s">
        <v>203</v>
      </c>
      <c r="E103" s="128"/>
      <c r="F103" s="128"/>
      <c r="G103" s="128"/>
      <c r="H103" s="128"/>
      <c r="I103" s="128"/>
      <c r="J103" s="128"/>
      <c r="K103" s="128"/>
      <c r="L103" s="128"/>
      <c r="M103" s="178">
        <f t="shared" si="0"/>
        <v>0</v>
      </c>
      <c r="N103" s="178">
        <f t="shared" si="1"/>
        <v>0</v>
      </c>
      <c r="O103" s="261"/>
      <c r="P103" s="261"/>
      <c r="Q103" s="262"/>
    </row>
    <row r="104" spans="2:17">
      <c r="B104" s="3">
        <v>97</v>
      </c>
      <c r="C104" s="3" t="s">
        <v>333</v>
      </c>
      <c r="D104" s="80" t="s">
        <v>204</v>
      </c>
      <c r="E104" s="128"/>
      <c r="F104" s="128"/>
      <c r="G104" s="128"/>
      <c r="H104" s="128"/>
      <c r="I104" s="128"/>
      <c r="J104" s="128"/>
      <c r="K104" s="128"/>
      <c r="L104" s="128"/>
      <c r="M104" s="178">
        <f t="shared" si="0"/>
        <v>0</v>
      </c>
      <c r="N104" s="178">
        <f t="shared" si="1"/>
        <v>0</v>
      </c>
      <c r="O104" s="261"/>
      <c r="P104" s="261"/>
      <c r="Q104" s="262"/>
    </row>
    <row r="105" spans="2:17">
      <c r="B105" s="3">
        <v>98</v>
      </c>
      <c r="C105" s="3" t="s">
        <v>333</v>
      </c>
      <c r="D105" s="80" t="s">
        <v>205</v>
      </c>
      <c r="E105" s="128"/>
      <c r="F105" s="128"/>
      <c r="G105" s="128"/>
      <c r="H105" s="128"/>
      <c r="I105" s="128"/>
      <c r="J105" s="128"/>
      <c r="K105" s="128"/>
      <c r="L105" s="128"/>
      <c r="M105" s="178">
        <f t="shared" si="0"/>
        <v>0</v>
      </c>
      <c r="N105" s="178">
        <f t="shared" si="1"/>
        <v>0</v>
      </c>
      <c r="O105" s="261"/>
      <c r="P105" s="261"/>
      <c r="Q105" s="262"/>
    </row>
    <row r="106" spans="2:17">
      <c r="B106" s="3">
        <v>99</v>
      </c>
      <c r="C106" s="3" t="s">
        <v>333</v>
      </c>
      <c r="D106" s="80" t="s">
        <v>206</v>
      </c>
      <c r="E106" s="128"/>
      <c r="F106" s="128"/>
      <c r="G106" s="128"/>
      <c r="H106" s="128"/>
      <c r="I106" s="128"/>
      <c r="J106" s="128"/>
      <c r="K106" s="128"/>
      <c r="L106" s="128"/>
      <c r="M106" s="178">
        <f t="shared" si="0"/>
        <v>0</v>
      </c>
      <c r="N106" s="178">
        <f t="shared" si="1"/>
        <v>0</v>
      </c>
      <c r="O106" s="261"/>
      <c r="P106" s="261"/>
      <c r="Q106" s="262"/>
    </row>
    <row r="107" spans="2:17">
      <c r="B107" s="3">
        <v>100</v>
      </c>
      <c r="C107" s="3" t="s">
        <v>333</v>
      </c>
      <c r="D107" s="80" t="s">
        <v>207</v>
      </c>
      <c r="E107" s="128"/>
      <c r="F107" s="128"/>
      <c r="G107" s="128"/>
      <c r="H107" s="128"/>
      <c r="I107" s="128"/>
      <c r="J107" s="128"/>
      <c r="K107" s="128"/>
      <c r="L107" s="128"/>
      <c r="M107" s="178">
        <f t="shared" si="0"/>
        <v>0</v>
      </c>
      <c r="N107" s="178">
        <f t="shared" si="1"/>
        <v>0</v>
      </c>
      <c r="O107" s="261"/>
      <c r="P107" s="261"/>
      <c r="Q107" s="262"/>
    </row>
    <row r="108" spans="2:17">
      <c r="B108" s="3">
        <v>101</v>
      </c>
      <c r="C108" s="3" t="s">
        <v>333</v>
      </c>
      <c r="D108" s="80" t="s">
        <v>208</v>
      </c>
      <c r="E108" s="128"/>
      <c r="F108" s="128"/>
      <c r="G108" s="128"/>
      <c r="H108" s="128"/>
      <c r="I108" s="128"/>
      <c r="J108" s="128"/>
      <c r="K108" s="128"/>
      <c r="L108" s="128"/>
      <c r="M108" s="178">
        <f t="shared" si="0"/>
        <v>0</v>
      </c>
      <c r="N108" s="178">
        <f t="shared" si="1"/>
        <v>0</v>
      </c>
      <c r="O108" s="261"/>
      <c r="P108" s="261"/>
      <c r="Q108" s="262"/>
    </row>
    <row r="109" spans="2:17">
      <c r="B109" s="3">
        <v>102</v>
      </c>
      <c r="C109" s="3" t="s">
        <v>333</v>
      </c>
      <c r="D109" s="80" t="s">
        <v>209</v>
      </c>
      <c r="E109" s="128"/>
      <c r="F109" s="128"/>
      <c r="G109" s="128"/>
      <c r="H109" s="128"/>
      <c r="I109" s="128"/>
      <c r="J109" s="128"/>
      <c r="K109" s="128"/>
      <c r="L109" s="128"/>
      <c r="M109" s="178">
        <f t="shared" si="0"/>
        <v>0</v>
      </c>
      <c r="N109" s="178">
        <f t="shared" si="1"/>
        <v>0</v>
      </c>
      <c r="O109" s="261"/>
      <c r="P109" s="261"/>
      <c r="Q109" s="262"/>
    </row>
    <row r="110" spans="2:17">
      <c r="B110" s="3">
        <v>103</v>
      </c>
      <c r="C110" s="3" t="s">
        <v>333</v>
      </c>
      <c r="D110" s="80" t="s">
        <v>210</v>
      </c>
      <c r="E110" s="128"/>
      <c r="F110" s="128"/>
      <c r="G110" s="128"/>
      <c r="H110" s="128"/>
      <c r="I110" s="128"/>
      <c r="J110" s="128"/>
      <c r="K110" s="128"/>
      <c r="L110" s="128"/>
      <c r="M110" s="178">
        <f t="shared" si="0"/>
        <v>0</v>
      </c>
      <c r="N110" s="178">
        <f t="shared" si="1"/>
        <v>0</v>
      </c>
      <c r="O110" s="261"/>
      <c r="P110" s="261"/>
      <c r="Q110" s="262"/>
    </row>
    <row r="111" spans="2:17">
      <c r="B111" s="3">
        <v>104</v>
      </c>
      <c r="C111" s="3" t="s">
        <v>333</v>
      </c>
      <c r="D111" s="80" t="s">
        <v>211</v>
      </c>
      <c r="E111" s="128"/>
      <c r="F111" s="128"/>
      <c r="G111" s="128"/>
      <c r="H111" s="128"/>
      <c r="I111" s="128"/>
      <c r="J111" s="128"/>
      <c r="K111" s="128"/>
      <c r="L111" s="128"/>
      <c r="M111" s="178">
        <f t="shared" si="0"/>
        <v>0</v>
      </c>
      <c r="N111" s="178">
        <f t="shared" si="1"/>
        <v>0</v>
      </c>
      <c r="O111" s="261"/>
      <c r="P111" s="261"/>
      <c r="Q111" s="262"/>
    </row>
    <row r="112" spans="2:17">
      <c r="B112" s="3">
        <v>105</v>
      </c>
      <c r="C112" s="3" t="s">
        <v>333</v>
      </c>
      <c r="D112" s="80" t="s">
        <v>212</v>
      </c>
      <c r="E112" s="128"/>
      <c r="F112" s="128"/>
      <c r="G112" s="128"/>
      <c r="H112" s="128"/>
      <c r="I112" s="128"/>
      <c r="J112" s="128"/>
      <c r="K112" s="128"/>
      <c r="L112" s="128"/>
      <c r="M112" s="178">
        <f t="shared" si="0"/>
        <v>0</v>
      </c>
      <c r="N112" s="178">
        <f t="shared" si="1"/>
        <v>0</v>
      </c>
      <c r="O112" s="261"/>
      <c r="P112" s="261"/>
      <c r="Q112" s="262"/>
    </row>
    <row r="113" spans="2:17">
      <c r="B113" s="3">
        <v>106</v>
      </c>
      <c r="C113" s="3" t="s">
        <v>333</v>
      </c>
      <c r="D113" s="80" t="s">
        <v>213</v>
      </c>
      <c r="E113" s="128"/>
      <c r="F113" s="128"/>
      <c r="G113" s="128"/>
      <c r="H113" s="128"/>
      <c r="I113" s="128"/>
      <c r="J113" s="128"/>
      <c r="K113" s="128"/>
      <c r="L113" s="128"/>
      <c r="M113" s="178">
        <f t="shared" si="0"/>
        <v>0</v>
      </c>
      <c r="N113" s="178">
        <f t="shared" si="1"/>
        <v>0</v>
      </c>
      <c r="O113" s="261"/>
      <c r="P113" s="261"/>
      <c r="Q113" s="262"/>
    </row>
    <row r="114" spans="2:17">
      <c r="B114" s="3">
        <v>107</v>
      </c>
      <c r="C114" s="3" t="s">
        <v>333</v>
      </c>
      <c r="D114" s="80" t="s">
        <v>214</v>
      </c>
      <c r="E114" s="128"/>
      <c r="F114" s="128"/>
      <c r="G114" s="128"/>
      <c r="H114" s="128"/>
      <c r="I114" s="128"/>
      <c r="J114" s="128"/>
      <c r="K114" s="128"/>
      <c r="L114" s="128"/>
      <c r="M114" s="178">
        <f t="shared" si="0"/>
        <v>0</v>
      </c>
      <c r="N114" s="178">
        <f t="shared" si="1"/>
        <v>0</v>
      </c>
      <c r="O114" s="261"/>
      <c r="P114" s="261"/>
      <c r="Q114" s="262"/>
    </row>
    <row r="115" spans="2:17">
      <c r="B115" s="3">
        <v>108</v>
      </c>
      <c r="C115" s="3" t="s">
        <v>333</v>
      </c>
      <c r="D115" s="80" t="s">
        <v>17</v>
      </c>
      <c r="E115" s="128"/>
      <c r="F115" s="128"/>
      <c r="G115" s="128"/>
      <c r="H115" s="128"/>
      <c r="I115" s="128"/>
      <c r="J115" s="128"/>
      <c r="K115" s="128"/>
      <c r="L115" s="128"/>
      <c r="M115" s="178">
        <f t="shared" si="0"/>
        <v>0</v>
      </c>
      <c r="N115" s="178">
        <f t="shared" si="1"/>
        <v>0</v>
      </c>
      <c r="O115" s="261"/>
      <c r="P115" s="261"/>
      <c r="Q115" s="262"/>
    </row>
    <row r="116" spans="2:17">
      <c r="B116" s="8"/>
      <c r="D116" s="167" t="s">
        <v>76</v>
      </c>
      <c r="E116" s="178"/>
      <c r="F116" s="178"/>
      <c r="G116" s="178"/>
      <c r="H116" s="178"/>
      <c r="I116" s="178"/>
      <c r="J116" s="178"/>
      <c r="K116" s="178"/>
      <c r="L116" s="178"/>
      <c r="M116" s="178"/>
      <c r="N116" s="178"/>
      <c r="O116" s="178"/>
      <c r="P116" s="178"/>
      <c r="Q116" s="378"/>
    </row>
    <row r="117" spans="2:17">
      <c r="B117" s="8"/>
      <c r="C117" s="240"/>
      <c r="D117" s="241"/>
      <c r="E117" s="128"/>
      <c r="F117" s="128"/>
      <c r="G117" s="128"/>
      <c r="H117" s="128"/>
      <c r="I117" s="128"/>
      <c r="J117" s="128"/>
      <c r="K117" s="128"/>
      <c r="L117" s="128"/>
      <c r="M117" s="178">
        <f t="shared" si="0"/>
        <v>0</v>
      </c>
      <c r="N117" s="178">
        <f t="shared" si="1"/>
        <v>0</v>
      </c>
      <c r="O117" s="261"/>
      <c r="P117" s="261"/>
      <c r="Q117" s="262"/>
    </row>
    <row r="118" spans="2:17">
      <c r="B118" s="8"/>
      <c r="C118" s="240"/>
      <c r="D118" s="241"/>
      <c r="E118" s="128"/>
      <c r="F118" s="128"/>
      <c r="G118" s="128"/>
      <c r="H118" s="128"/>
      <c r="I118" s="128"/>
      <c r="J118" s="128"/>
      <c r="K118" s="128"/>
      <c r="L118" s="128"/>
      <c r="M118" s="178">
        <f t="shared" si="0"/>
        <v>0</v>
      </c>
      <c r="N118" s="178">
        <f t="shared" si="1"/>
        <v>0</v>
      </c>
      <c r="O118" s="261"/>
      <c r="P118" s="261"/>
      <c r="Q118" s="262"/>
    </row>
    <row r="119" spans="2:17">
      <c r="B119" s="8"/>
      <c r="C119" s="240"/>
      <c r="D119" s="241"/>
      <c r="E119" s="128"/>
      <c r="F119" s="128"/>
      <c r="G119" s="128"/>
      <c r="H119" s="128"/>
      <c r="I119" s="128"/>
      <c r="J119" s="128"/>
      <c r="K119" s="128"/>
      <c r="L119" s="128"/>
      <c r="M119" s="178">
        <f t="shared" si="0"/>
        <v>0</v>
      </c>
      <c r="N119" s="178">
        <f t="shared" si="1"/>
        <v>0</v>
      </c>
      <c r="O119" s="261"/>
      <c r="P119" s="261"/>
      <c r="Q119" s="262"/>
    </row>
    <row r="120" spans="2:17">
      <c r="B120" s="8"/>
      <c r="C120" s="240"/>
      <c r="D120" s="241"/>
      <c r="E120" s="128"/>
      <c r="F120" s="128"/>
      <c r="G120" s="128"/>
      <c r="H120" s="128"/>
      <c r="I120" s="128"/>
      <c r="J120" s="128"/>
      <c r="K120" s="128"/>
      <c r="L120" s="128"/>
      <c r="M120" s="178">
        <f t="shared" si="0"/>
        <v>0</v>
      </c>
      <c r="N120" s="178">
        <f t="shared" si="1"/>
        <v>0</v>
      </c>
      <c r="O120" s="261"/>
      <c r="P120" s="261"/>
      <c r="Q120" s="262"/>
    </row>
    <row r="121" spans="2:17">
      <c r="B121" s="8"/>
      <c r="C121" s="240"/>
      <c r="D121" s="241"/>
      <c r="E121" s="128"/>
      <c r="F121" s="128"/>
      <c r="G121" s="128"/>
      <c r="H121" s="128"/>
      <c r="I121" s="128"/>
      <c r="J121" s="128"/>
      <c r="K121" s="128"/>
      <c r="L121" s="128"/>
      <c r="M121" s="178">
        <f t="shared" si="0"/>
        <v>0</v>
      </c>
      <c r="N121" s="178">
        <f t="shared" si="1"/>
        <v>0</v>
      </c>
      <c r="O121" s="261"/>
      <c r="P121" s="261"/>
      <c r="Q121" s="262"/>
    </row>
    <row r="122" spans="2:17" ht="15.75" thickBot="1">
      <c r="B122" s="8"/>
      <c r="C122" s="240"/>
      <c r="D122" s="241"/>
      <c r="E122" s="128"/>
      <c r="F122" s="128"/>
      <c r="G122" s="128"/>
      <c r="H122" s="128"/>
      <c r="I122" s="128"/>
      <c r="J122" s="128"/>
      <c r="K122" s="128"/>
      <c r="L122" s="128"/>
      <c r="M122" s="178">
        <f t="shared" si="0"/>
        <v>0</v>
      </c>
      <c r="N122" s="178">
        <f t="shared" si="1"/>
        <v>0</v>
      </c>
      <c r="O122" s="129"/>
      <c r="P122" s="129"/>
      <c r="Q122" s="132"/>
    </row>
    <row r="123" spans="2:17" ht="15.75" thickBot="1">
      <c r="B123" s="9"/>
      <c r="C123" s="169"/>
      <c r="D123" s="170" t="s">
        <v>46</v>
      </c>
      <c r="E123" s="171">
        <f t="shared" ref="E123:Q123" si="4">SUM(E8:E122)</f>
        <v>0</v>
      </c>
      <c r="F123" s="171">
        <f t="shared" si="4"/>
        <v>0</v>
      </c>
      <c r="G123" s="171">
        <f t="shared" si="4"/>
        <v>0</v>
      </c>
      <c r="H123" s="171">
        <f t="shared" si="4"/>
        <v>0</v>
      </c>
      <c r="I123" s="171">
        <f t="shared" si="4"/>
        <v>0</v>
      </c>
      <c r="J123" s="171">
        <f t="shared" si="4"/>
        <v>0</v>
      </c>
      <c r="K123" s="171">
        <f t="shared" si="4"/>
        <v>0</v>
      </c>
      <c r="L123" s="171">
        <f t="shared" si="4"/>
        <v>0</v>
      </c>
      <c r="M123" s="171">
        <f t="shared" si="4"/>
        <v>0</v>
      </c>
      <c r="N123" s="171">
        <f t="shared" si="4"/>
        <v>0</v>
      </c>
      <c r="O123" s="263">
        <f t="shared" si="4"/>
        <v>0</v>
      </c>
      <c r="P123" s="263">
        <f t="shared" si="4"/>
        <v>0</v>
      </c>
      <c r="Q123" s="263">
        <f t="shared" si="4"/>
        <v>0</v>
      </c>
    </row>
  </sheetData>
  <sheetProtection algorithmName="SHA-512" hashValue="//TGDIwXVvDAweYfy2q4APtBnPP1hpjGoSXPwMGxqfYScCdtgBW0xDtIQI9RuU+E5CG3QBVNKzAKSIIDavDrHg==" saltValue="BVkHsu3RCb/b5tmR05q0xg==" spinCount="100000" sheet="1" formatCells="0" formatColumns="0" formatRows="0" insertRows="0" autoFilter="0"/>
  <mergeCells count="1">
    <mergeCell ref="B4:Q4"/>
  </mergeCells>
  <conditionalFormatting sqref="D39:D46 D48:D122 D8:D37">
    <cfRule type="duplicateValues" dxfId="1" priority="10"/>
  </conditionalFormatting>
  <dataValidations count="3">
    <dataValidation type="list" allowBlank="1" showInputMessage="1" showErrorMessage="1" sqref="D38" xr:uid="{F6D986E0-417B-47F2-A389-57B6F9D95C91}">
      <formula1>$A$3:$A$17</formula1>
    </dataValidation>
    <dataValidation type="list" allowBlank="1" showInputMessage="1" showErrorMessage="1" sqref="C117:C122" xr:uid="{623EECF9-596A-4783-8C21-323840C440F4}">
      <formula1>"SS,NS,PC"</formula1>
    </dataValidation>
    <dataValidation type="decimal" allowBlank="1" showInputMessage="1" showErrorMessage="1" error="Entered values must be a zero or positive number. &quot;N/A&quot; or alpha entries are not allowed." sqref="E8:L115 E117:L122" xr:uid="{72F6CC03-CC52-4CC2-886F-33E115D3B7CB}">
      <formula1>0</formula1>
      <formula2>999999999999999000</formula2>
    </dataValidation>
  </dataValidation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458E-CC38-437A-BFE5-78FC1B20D184}">
  <sheetPr>
    <tabColor rgb="FFFFFFCC"/>
    <pageSetUpPr fitToPage="1"/>
  </sheetPr>
  <dimension ref="A1:I16"/>
  <sheetViews>
    <sheetView zoomScaleNormal="100" workbookViewId="0">
      <pane xSplit="1" ySplit="8" topLeftCell="B9" activePane="bottomRight" state="frozen"/>
      <selection activeCell="A29" sqref="A29"/>
      <selection pane="topRight" activeCell="A29" sqref="A29"/>
      <selection pane="bottomLeft" activeCell="A29" sqref="A29"/>
      <selection pane="bottomRight" activeCell="I10" sqref="I10"/>
    </sheetView>
  </sheetViews>
  <sheetFormatPr defaultRowHeight="15"/>
  <cols>
    <col min="1" max="1" width="45.42578125" bestFit="1" customWidth="1"/>
    <col min="2" max="6" width="16.5703125" customWidth="1"/>
    <col min="7" max="7" width="18.140625" customWidth="1"/>
    <col min="8" max="9" width="12.7109375" customWidth="1"/>
  </cols>
  <sheetData>
    <row r="1" spans="1:9" ht="24">
      <c r="A1" s="28" t="s">
        <v>72</v>
      </c>
      <c r="B1" s="28"/>
      <c r="C1" s="28"/>
    </row>
    <row r="3" spans="1:9" ht="18.75">
      <c r="B3" s="67" t="s">
        <v>58</v>
      </c>
      <c r="C3" s="251">
        <f>'A. Instructions'!$F$29</f>
        <v>45108</v>
      </c>
      <c r="D3" s="208" t="s">
        <v>77</v>
      </c>
      <c r="E3" s="251">
        <f>'A. Instructions'!$H$29</f>
        <v>45291</v>
      </c>
      <c r="F3" s="210" t="s">
        <v>355</v>
      </c>
    </row>
    <row r="5" spans="1:9" ht="41.25" customHeight="1">
      <c r="A5" s="344" t="s">
        <v>396</v>
      </c>
      <c r="B5" s="344"/>
      <c r="C5" s="344"/>
      <c r="D5" s="344"/>
      <c r="E5" s="344"/>
      <c r="F5" s="344"/>
      <c r="G5" s="344"/>
      <c r="H5" s="109"/>
      <c r="I5" s="109"/>
    </row>
    <row r="6" spans="1:9" ht="20.65" customHeight="1">
      <c r="A6" s="344"/>
      <c r="B6" s="344"/>
      <c r="C6" s="344"/>
      <c r="D6" s="344"/>
      <c r="E6" s="344"/>
      <c r="F6" s="344"/>
      <c r="G6" s="344"/>
    </row>
    <row r="7" spans="1:9" ht="21.75" thickBot="1">
      <c r="B7" s="342" t="s">
        <v>318</v>
      </c>
      <c r="C7" s="343"/>
      <c r="D7" s="343"/>
      <c r="E7" s="343"/>
      <c r="F7" s="343"/>
      <c r="G7" s="282"/>
    </row>
    <row r="8" spans="1:9" ht="30">
      <c r="A8" s="137"/>
      <c r="B8" s="139" t="s">
        <v>363</v>
      </c>
      <c r="C8" s="139" t="s">
        <v>124</v>
      </c>
      <c r="D8" s="140" t="s">
        <v>125</v>
      </c>
      <c r="E8" s="139" t="s">
        <v>344</v>
      </c>
      <c r="F8" s="140" t="s">
        <v>364</v>
      </c>
      <c r="G8" s="264" t="s">
        <v>46</v>
      </c>
    </row>
    <row r="9" spans="1:9">
      <c r="A9" s="212"/>
      <c r="B9" s="247" t="s">
        <v>358</v>
      </c>
      <c r="C9" s="247" t="s">
        <v>358</v>
      </c>
      <c r="D9" s="247" t="s">
        <v>358</v>
      </c>
      <c r="E9" s="247" t="s">
        <v>358</v>
      </c>
      <c r="F9" s="247" t="s">
        <v>358</v>
      </c>
      <c r="G9" s="294" t="s">
        <v>358</v>
      </c>
    </row>
    <row r="10" spans="1:9" ht="32.65" customHeight="1">
      <c r="A10" s="296" t="s">
        <v>123</v>
      </c>
      <c r="B10" s="242"/>
      <c r="C10" s="242"/>
      <c r="D10" s="242"/>
      <c r="E10" s="242"/>
      <c r="F10" s="281"/>
      <c r="G10" s="385"/>
    </row>
    <row r="11" spans="1:9" ht="15.75" thickBot="1">
      <c r="A11" s="136" t="s">
        <v>46</v>
      </c>
      <c r="B11" s="382">
        <f>SUM(B10:B10)</f>
        <v>0</v>
      </c>
      <c r="C11" s="382">
        <f>SUM(C10:C10)</f>
        <v>0</v>
      </c>
      <c r="D11" s="382">
        <f>SUM(D10:D10)</f>
        <v>0</v>
      </c>
      <c r="E11" s="382">
        <f>SUM(E10:E10)</f>
        <v>0</v>
      </c>
      <c r="F11" s="383">
        <f>SUM(F10:F10)</f>
        <v>0</v>
      </c>
      <c r="G11" s="384">
        <f>SUM(B11:F11)</f>
        <v>0</v>
      </c>
    </row>
    <row r="12" spans="1:9" ht="15.75" thickTop="1"/>
    <row r="13" spans="1:9">
      <c r="B13" s="97" t="s">
        <v>356</v>
      </c>
      <c r="C13" s="92"/>
      <c r="D13" s="92"/>
      <c r="E13" s="92"/>
      <c r="F13" s="92"/>
      <c r="G13" s="386">
        <f>('C. Schedule 1B -Contracted'!P123+'C. Schedule 1C - Related Entity'!P123)-G11</f>
        <v>0</v>
      </c>
      <c r="H13" t="str">
        <f>IF(ROUND(G13,0)=0,"Ok","Does Not Equal Balances from Schedule 1B and 1C")</f>
        <v>Ok</v>
      </c>
    </row>
    <row r="14" spans="1:9">
      <c r="B14" s="92" t="s">
        <v>390</v>
      </c>
      <c r="C14" s="92"/>
      <c r="D14" s="92"/>
      <c r="E14" s="92"/>
      <c r="F14" s="92"/>
    </row>
    <row r="16" spans="1:9">
      <c r="D16" s="4"/>
    </row>
  </sheetData>
  <sheetProtection algorithmName="SHA-512" hashValue="rhur8qNO2mxy4/AYhnFT5u4nakoBJCslPkAxvr2b9R+x/4bNbeILb7AU0//0jbQKizHXGKkxcElgirfUtxMOJg==" saltValue="O1ahdb+MG9158mwHyx8KHw==" spinCount="100000" sheet="1" formatCells="0" formatColumns="0" formatRows="0"/>
  <mergeCells count="2">
    <mergeCell ref="B7:F7"/>
    <mergeCell ref="A5:G6"/>
  </mergeCells>
  <dataValidations count="1">
    <dataValidation type="decimal" allowBlank="1" showInputMessage="1" showErrorMessage="1" error="Entered values must be a zero or positive number. &quot;N/A&quot; or alpha entries are not allowed." sqref="B10:F10" xr:uid="{390DF840-1513-4E28-9653-BDD4E7154AAE}">
      <formula1>0</formula1>
      <formula2>99999999999999900</formula2>
    </dataValidation>
  </dataValidations>
  <pageMargins left="0.7" right="0.7" top="0.75" bottom="0.75" header="0.3" footer="0.3"/>
  <pageSetup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9123-574F-414D-BF3C-EF2E1CBAF46D}">
  <sheetPr codeName="Sheet7">
    <tabColor rgb="FFFFFFCC"/>
    <pageSetUpPr fitToPage="1"/>
  </sheetPr>
  <dimension ref="A1:S21"/>
  <sheetViews>
    <sheetView workbookViewId="0">
      <selection activeCell="M20" sqref="M20"/>
    </sheetView>
  </sheetViews>
  <sheetFormatPr defaultRowHeight="15"/>
  <cols>
    <col min="1" max="1" width="13.42578125" customWidth="1"/>
    <col min="2" max="2" width="39.5703125" customWidth="1"/>
    <col min="3" max="10" width="15.7109375" customWidth="1"/>
  </cols>
  <sheetData>
    <row r="1" spans="1:19" ht="24">
      <c r="A1" s="28" t="s">
        <v>72</v>
      </c>
      <c r="C1" s="71"/>
      <c r="D1" s="71"/>
      <c r="E1" s="71"/>
      <c r="F1" s="71"/>
      <c r="G1" s="71"/>
      <c r="H1" s="71"/>
    </row>
    <row r="3" spans="1:19" ht="19.5" thickBot="1">
      <c r="F3" s="213" t="s">
        <v>58</v>
      </c>
      <c r="G3" s="251">
        <f>'A. Instructions'!$F$29</f>
        <v>45108</v>
      </c>
      <c r="H3" s="208" t="s">
        <v>77</v>
      </c>
      <c r="I3" s="251">
        <f>'A. Instructions'!$H$29</f>
        <v>45291</v>
      </c>
      <c r="J3" s="210" t="s">
        <v>355</v>
      </c>
    </row>
    <row r="4" spans="1:19" ht="30" customHeight="1" thickBot="1">
      <c r="A4" s="188" t="s">
        <v>19</v>
      </c>
      <c r="B4" s="189" t="s">
        <v>120</v>
      </c>
      <c r="C4" s="345" t="s">
        <v>3</v>
      </c>
      <c r="D4" s="346"/>
      <c r="E4" s="347"/>
      <c r="F4" s="224" t="s">
        <v>81</v>
      </c>
      <c r="G4" s="348" t="s">
        <v>319</v>
      </c>
      <c r="H4" s="349"/>
      <c r="I4" s="349"/>
      <c r="J4" s="350"/>
    </row>
    <row r="5" spans="1:19" ht="15" customHeight="1">
      <c r="A5" s="67"/>
      <c r="B5" s="216"/>
      <c r="C5" s="220" t="s">
        <v>97</v>
      </c>
      <c r="D5" s="110" t="s">
        <v>98</v>
      </c>
      <c r="E5" s="221" t="s">
        <v>99</v>
      </c>
      <c r="F5" s="225" t="s">
        <v>100</v>
      </c>
      <c r="G5" s="214" t="s">
        <v>101</v>
      </c>
      <c r="H5" s="111" t="s">
        <v>102</v>
      </c>
      <c r="I5" s="111" t="s">
        <v>103</v>
      </c>
      <c r="J5" s="391" t="s">
        <v>111</v>
      </c>
    </row>
    <row r="6" spans="1:19" ht="58.5" customHeight="1">
      <c r="B6" s="217" t="s">
        <v>320</v>
      </c>
      <c r="C6" s="222" t="s">
        <v>305</v>
      </c>
      <c r="D6" s="6" t="s">
        <v>306</v>
      </c>
      <c r="E6" s="223" t="s">
        <v>307</v>
      </c>
      <c r="F6" s="226" t="s">
        <v>362</v>
      </c>
      <c r="G6" s="215" t="s">
        <v>359</v>
      </c>
      <c r="H6" s="7" t="s">
        <v>360</v>
      </c>
      <c r="I6" s="7" t="s">
        <v>361</v>
      </c>
      <c r="J6" s="392" t="s">
        <v>82</v>
      </c>
      <c r="L6" s="64"/>
      <c r="M6" s="64"/>
      <c r="N6" s="64"/>
      <c r="O6" s="77"/>
      <c r="P6" s="77"/>
      <c r="Q6" s="77"/>
      <c r="R6" s="77"/>
      <c r="S6" s="77"/>
    </row>
    <row r="7" spans="1:19">
      <c r="A7" s="186">
        <v>1</v>
      </c>
      <c r="B7" s="17" t="s">
        <v>20</v>
      </c>
      <c r="C7" s="268"/>
      <c r="D7" s="268"/>
      <c r="E7" s="268"/>
      <c r="F7" s="265"/>
      <c r="G7" s="269"/>
      <c r="H7" s="270"/>
      <c r="I7" s="270"/>
      <c r="J7" s="271">
        <f>G7+H7+I7</f>
        <v>0</v>
      </c>
    </row>
    <row r="8" spans="1:19">
      <c r="A8" s="186">
        <v>2</v>
      </c>
      <c r="B8" s="17" t="s">
        <v>24</v>
      </c>
      <c r="C8" s="268"/>
      <c r="D8" s="268"/>
      <c r="E8" s="268"/>
      <c r="F8" s="266"/>
      <c r="G8" s="272"/>
      <c r="H8" s="273"/>
      <c r="I8" s="273"/>
      <c r="J8" s="271">
        <f t="shared" ref="J8:J20" si="0">G8+H8+I8</f>
        <v>0</v>
      </c>
    </row>
    <row r="9" spans="1:19">
      <c r="A9" s="186">
        <v>3</v>
      </c>
      <c r="B9" s="17" t="s">
        <v>29</v>
      </c>
      <c r="C9" s="268"/>
      <c r="D9" s="268"/>
      <c r="E9" s="268"/>
      <c r="F9" s="266"/>
      <c r="G9" s="272"/>
      <c r="H9" s="273"/>
      <c r="I9" s="273"/>
      <c r="J9" s="271">
        <f t="shared" si="0"/>
        <v>0</v>
      </c>
    </row>
    <row r="10" spans="1:19">
      <c r="A10" s="186">
        <v>4</v>
      </c>
      <c r="B10" s="218" t="s">
        <v>26</v>
      </c>
      <c r="C10" s="268"/>
      <c r="D10" s="268"/>
      <c r="E10" s="268"/>
      <c r="F10" s="266"/>
      <c r="G10" s="272"/>
      <c r="H10" s="273"/>
      <c r="I10" s="273"/>
      <c r="J10" s="271">
        <f t="shared" si="0"/>
        <v>0</v>
      </c>
    </row>
    <row r="11" spans="1:19">
      <c r="A11" s="186">
        <v>5</v>
      </c>
      <c r="B11" s="218" t="s">
        <v>22</v>
      </c>
      <c r="C11" s="268"/>
      <c r="D11" s="268"/>
      <c r="E11" s="268"/>
      <c r="F11" s="266"/>
      <c r="G11" s="272"/>
      <c r="H11" s="273"/>
      <c r="I11" s="273"/>
      <c r="J11" s="271">
        <f t="shared" si="0"/>
        <v>0</v>
      </c>
    </row>
    <row r="12" spans="1:19">
      <c r="A12" s="186">
        <v>6</v>
      </c>
      <c r="B12" s="218" t="s">
        <v>27</v>
      </c>
      <c r="C12" s="268"/>
      <c r="D12" s="268"/>
      <c r="E12" s="268"/>
      <c r="F12" s="266"/>
      <c r="G12" s="272"/>
      <c r="H12" s="273"/>
      <c r="I12" s="273"/>
      <c r="J12" s="271">
        <f t="shared" si="0"/>
        <v>0</v>
      </c>
    </row>
    <row r="13" spans="1:19">
      <c r="A13" s="186">
        <v>7</v>
      </c>
      <c r="B13" s="218" t="s">
        <v>21</v>
      </c>
      <c r="C13" s="268"/>
      <c r="D13" s="268"/>
      <c r="E13" s="268"/>
      <c r="F13" s="266"/>
      <c r="G13" s="272"/>
      <c r="H13" s="273"/>
      <c r="I13" s="273"/>
      <c r="J13" s="271">
        <f t="shared" si="0"/>
        <v>0</v>
      </c>
    </row>
    <row r="14" spans="1:19">
      <c r="A14" s="186">
        <v>8</v>
      </c>
      <c r="B14" s="218" t="s">
        <v>23</v>
      </c>
      <c r="C14" s="268"/>
      <c r="D14" s="268"/>
      <c r="E14" s="268"/>
      <c r="F14" s="266"/>
      <c r="G14" s="272"/>
      <c r="H14" s="273"/>
      <c r="I14" s="273"/>
      <c r="J14" s="271">
        <f t="shared" si="0"/>
        <v>0</v>
      </c>
    </row>
    <row r="15" spans="1:19">
      <c r="A15" s="186">
        <v>9</v>
      </c>
      <c r="B15" s="218" t="s">
        <v>25</v>
      </c>
      <c r="C15" s="268"/>
      <c r="D15" s="268"/>
      <c r="E15" s="268"/>
      <c r="F15" s="266"/>
      <c r="G15" s="272"/>
      <c r="H15" s="273"/>
      <c r="I15" s="273"/>
      <c r="J15" s="271">
        <f t="shared" si="0"/>
        <v>0</v>
      </c>
    </row>
    <row r="16" spans="1:19">
      <c r="A16" s="186">
        <v>10</v>
      </c>
      <c r="B16" s="17" t="s">
        <v>33</v>
      </c>
      <c r="C16" s="268"/>
      <c r="D16" s="268"/>
      <c r="E16" s="268"/>
      <c r="F16" s="266"/>
      <c r="G16" s="272"/>
      <c r="H16" s="273"/>
      <c r="I16" s="273"/>
      <c r="J16" s="271">
        <f t="shared" si="0"/>
        <v>0</v>
      </c>
    </row>
    <row r="17" spans="1:10">
      <c r="A17" s="186">
        <v>11</v>
      </c>
      <c r="B17" s="219" t="s">
        <v>80</v>
      </c>
      <c r="C17" s="387"/>
      <c r="D17" s="387"/>
      <c r="E17" s="387"/>
      <c r="F17" s="388"/>
      <c r="G17" s="389"/>
      <c r="H17" s="390"/>
      <c r="I17" s="390"/>
      <c r="J17" s="271">
        <f t="shared" si="0"/>
        <v>0</v>
      </c>
    </row>
    <row r="18" spans="1:10">
      <c r="A18" s="186">
        <v>12</v>
      </c>
      <c r="B18" s="244"/>
      <c r="C18" s="268"/>
      <c r="D18" s="268"/>
      <c r="E18" s="268"/>
      <c r="F18" s="266"/>
      <c r="G18" s="272"/>
      <c r="H18" s="273"/>
      <c r="I18" s="273"/>
      <c r="J18" s="271">
        <f t="shared" si="0"/>
        <v>0</v>
      </c>
    </row>
    <row r="19" spans="1:10">
      <c r="A19" s="186">
        <v>13</v>
      </c>
      <c r="B19" s="244"/>
      <c r="C19" s="268"/>
      <c r="D19" s="268"/>
      <c r="E19" s="268"/>
      <c r="F19" s="266"/>
      <c r="G19" s="272"/>
      <c r="H19" s="273"/>
      <c r="I19" s="273"/>
      <c r="J19" s="271">
        <f t="shared" si="0"/>
        <v>0</v>
      </c>
    </row>
    <row r="20" spans="1:10" ht="15.75" thickBot="1">
      <c r="A20" s="186">
        <v>14</v>
      </c>
      <c r="B20" s="245"/>
      <c r="C20" s="268"/>
      <c r="D20" s="268"/>
      <c r="E20" s="268"/>
      <c r="F20" s="267"/>
      <c r="G20" s="274"/>
      <c r="H20" s="275"/>
      <c r="I20" s="275"/>
      <c r="J20" s="271">
        <f t="shared" si="0"/>
        <v>0</v>
      </c>
    </row>
    <row r="21" spans="1:10" ht="15.75" thickBot="1">
      <c r="A21" s="39"/>
      <c r="B21" s="393" t="s">
        <v>46</v>
      </c>
      <c r="C21" s="394">
        <f>SUM(C7:C20)</f>
        <v>0</v>
      </c>
      <c r="D21" s="395">
        <f>SUM(D7:D20)</f>
        <v>0</v>
      </c>
      <c r="E21" s="396">
        <f>SUM(E7:E20)</f>
        <v>0</v>
      </c>
      <c r="F21" s="397">
        <f>SUM(F7:F16)</f>
        <v>0</v>
      </c>
      <c r="G21" s="398">
        <f>SUM(G7:G16)</f>
        <v>0</v>
      </c>
      <c r="H21" s="399">
        <f>SUM(H7:H16)</f>
        <v>0</v>
      </c>
      <c r="I21" s="399">
        <f>SUM(I7:I16)</f>
        <v>0</v>
      </c>
      <c r="J21" s="243">
        <f>SUM(J7:J16)</f>
        <v>0</v>
      </c>
    </row>
  </sheetData>
  <sheetProtection algorithmName="SHA-512" hashValue="FT/J9a0qmgPK8qVSOjbYp2HuS2nrau1bV6KMV7Vyv4HlNQ0UsyQDUF7D9PgAbS46TqDQt2TT1AvjqqPlBIu2BA==" saltValue="YjaIvl0YuhQr6C1eUf5+EQ==" spinCount="100000" sheet="1" formatCells="0" formatColumns="0" formatRows="0"/>
  <mergeCells count="2">
    <mergeCell ref="C4:E4"/>
    <mergeCell ref="G4:J4"/>
  </mergeCells>
  <dataValidations count="2">
    <dataValidation type="list" allowBlank="1" showInputMessage="1" showErrorMessage="1" sqref="C7:E20" xr:uid="{257A5EBF-BB70-43EC-A3A2-567EC668B9D5}">
      <formula1>"Y,N"</formula1>
    </dataValidation>
    <dataValidation type="decimal" allowBlank="1" showInputMessage="1" showErrorMessage="1" error="Entered values must be a zero or positive number. &quot;N/A&quot; or alpha entries are not allowed." sqref="F7:I20" xr:uid="{0B860C40-7E3B-46F0-9282-66DF9CFB08CC}">
      <formula1>0</formula1>
      <formula2>9.99999999999999E+21</formula2>
    </dataValidation>
  </dataValidations>
  <pageMargins left="0.7" right="0.7" top="0.75" bottom="0.75" header="0.3" footer="0.3"/>
  <pageSetup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D3923-8CC8-48FD-8301-6BE1044B6AB3}">
  <sheetPr>
    <tabColor rgb="FFFFFFCC"/>
    <pageSetUpPr fitToPage="1"/>
  </sheetPr>
  <dimension ref="A1:F21"/>
  <sheetViews>
    <sheetView zoomScale="115" zoomScaleNormal="115" workbookViewId="0">
      <selection activeCell="B20" sqref="B20:E20"/>
    </sheetView>
  </sheetViews>
  <sheetFormatPr defaultRowHeight="15"/>
  <cols>
    <col min="1" max="1" width="12.42578125" customWidth="1"/>
    <col min="2" max="2" width="32.7109375" customWidth="1"/>
    <col min="3" max="3" width="13" customWidth="1"/>
    <col min="4" max="5" width="16.28515625" customWidth="1"/>
    <col min="6" max="6" width="16.7109375" customWidth="1"/>
  </cols>
  <sheetData>
    <row r="1" spans="1:6" ht="21">
      <c r="A1" s="70" t="s">
        <v>392</v>
      </c>
    </row>
    <row r="2" spans="1:6" ht="21">
      <c r="A2" s="70"/>
    </row>
    <row r="3" spans="1:6" ht="18.75">
      <c r="B3" s="213" t="s">
        <v>58</v>
      </c>
      <c r="C3" s="251">
        <f>'A. Instructions'!$F$29</f>
        <v>45108</v>
      </c>
      <c r="D3" s="208" t="s">
        <v>77</v>
      </c>
      <c r="E3" s="251">
        <f>'A. Instructions'!$H$29</f>
        <v>45291</v>
      </c>
      <c r="F3" s="210" t="s">
        <v>355</v>
      </c>
    </row>
    <row r="5" spans="1:6">
      <c r="A5" s="361" t="s">
        <v>397</v>
      </c>
      <c r="B5" s="362"/>
      <c r="C5" s="362"/>
      <c r="D5" s="362"/>
      <c r="E5" s="362"/>
    </row>
    <row r="6" spans="1:6" ht="15.75" thickBot="1">
      <c r="A6" s="361"/>
      <c r="B6" s="362"/>
      <c r="C6" s="362"/>
      <c r="D6" s="362"/>
      <c r="E6" s="362"/>
    </row>
    <row r="7" spans="1:6" ht="30">
      <c r="A7" s="248" t="s">
        <v>323</v>
      </c>
      <c r="B7" s="355" t="s">
        <v>119</v>
      </c>
      <c r="C7" s="356"/>
      <c r="D7" s="211" t="s">
        <v>357</v>
      </c>
      <c r="E7" s="401" t="s">
        <v>391</v>
      </c>
    </row>
    <row r="8" spans="1:6">
      <c r="A8" s="187">
        <v>1</v>
      </c>
      <c r="B8" s="359" t="s">
        <v>89</v>
      </c>
      <c r="C8" s="360"/>
      <c r="D8" s="276"/>
      <c r="E8" s="402">
        <v>400</v>
      </c>
    </row>
    <row r="9" spans="1:6">
      <c r="A9" s="187">
        <v>2</v>
      </c>
      <c r="B9" s="298" t="s">
        <v>45</v>
      </c>
      <c r="C9" s="300"/>
      <c r="D9" s="277"/>
      <c r="E9" s="403">
        <v>28</v>
      </c>
    </row>
    <row r="10" spans="1:6">
      <c r="A10" s="187">
        <v>3</v>
      </c>
      <c r="B10" s="298" t="s">
        <v>42</v>
      </c>
      <c r="C10" s="300"/>
      <c r="D10" s="277"/>
      <c r="E10" s="403">
        <v>240</v>
      </c>
    </row>
    <row r="11" spans="1:6">
      <c r="A11" s="187">
        <v>4</v>
      </c>
      <c r="B11" s="298" t="s">
        <v>43</v>
      </c>
      <c r="C11" s="300"/>
      <c r="D11" s="277"/>
      <c r="E11" s="403">
        <v>0</v>
      </c>
    </row>
    <row r="12" spans="1:6">
      <c r="A12" s="187">
        <v>5</v>
      </c>
      <c r="B12" s="298" t="s">
        <v>44</v>
      </c>
      <c r="C12" s="300"/>
      <c r="D12" s="277"/>
      <c r="E12" s="403">
        <v>0</v>
      </c>
    </row>
    <row r="13" spans="1:6">
      <c r="A13" s="187">
        <v>6</v>
      </c>
      <c r="B13" s="298" t="s">
        <v>79</v>
      </c>
      <c r="C13" s="300"/>
      <c r="D13" s="277"/>
      <c r="E13" s="403">
        <v>400</v>
      </c>
    </row>
    <row r="14" spans="1:6">
      <c r="A14" s="187">
        <v>7</v>
      </c>
      <c r="B14" s="298" t="s">
        <v>90</v>
      </c>
      <c r="C14" s="300"/>
      <c r="D14" s="277"/>
      <c r="E14" s="403">
        <v>0</v>
      </c>
    </row>
    <row r="15" spans="1:6">
      <c r="A15" s="187">
        <v>8</v>
      </c>
      <c r="B15" s="298" t="s">
        <v>91</v>
      </c>
      <c r="C15" s="300"/>
      <c r="D15" s="277"/>
      <c r="E15" s="403">
        <v>200</v>
      </c>
    </row>
    <row r="16" spans="1:6">
      <c r="A16" s="187">
        <v>9</v>
      </c>
      <c r="B16" s="357" t="s">
        <v>321</v>
      </c>
      <c r="C16" s="358"/>
      <c r="D16" s="400"/>
      <c r="E16" s="400"/>
    </row>
    <row r="17" spans="1:5">
      <c r="A17" s="187">
        <v>10</v>
      </c>
      <c r="B17" s="351"/>
      <c r="C17" s="352"/>
      <c r="D17" s="277"/>
      <c r="E17" s="403"/>
    </row>
    <row r="18" spans="1:5">
      <c r="A18" s="187">
        <v>11</v>
      </c>
      <c r="B18" s="351"/>
      <c r="C18" s="352"/>
      <c r="D18" s="277"/>
      <c r="E18" s="403"/>
    </row>
    <row r="19" spans="1:5" ht="15.75" thickBot="1">
      <c r="A19" s="187">
        <v>12</v>
      </c>
      <c r="B19" s="353"/>
      <c r="C19" s="354"/>
      <c r="D19" s="278"/>
      <c r="E19" s="404"/>
    </row>
    <row r="20" spans="1:5" ht="15.75" thickBot="1">
      <c r="A20" s="186"/>
      <c r="B20" s="406" t="s">
        <v>85</v>
      </c>
      <c r="C20" s="407"/>
      <c r="D20" s="408">
        <f>SUM(D8:D19)</f>
        <v>0</v>
      </c>
      <c r="E20" s="405">
        <f>SUM(E8:E19)</f>
        <v>1268</v>
      </c>
    </row>
    <row r="21" spans="1:5" ht="15.75" thickTop="1"/>
  </sheetData>
  <sheetProtection algorithmName="SHA-512" hashValue="nl6zyY4aO+AWXQ56dYm0/s8BAsRZDReqXVxwA5mW+fFWkcoj02VmwsYjcxeKTWTdqH32bdbsmzq4RBIUV6RY3g==" saltValue="N5ouiguPdXgBoyns9DBIWQ==" spinCount="100000" sheet="1" formatCells="0" formatColumns="0" formatRows="0" insertRows="0"/>
  <mergeCells count="15">
    <mergeCell ref="A5:E6"/>
    <mergeCell ref="B17:C17"/>
    <mergeCell ref="B18:C18"/>
    <mergeCell ref="B19:C19"/>
    <mergeCell ref="B20:C20"/>
    <mergeCell ref="B7:C7"/>
    <mergeCell ref="B12:C12"/>
    <mergeCell ref="B13:C13"/>
    <mergeCell ref="B14:C14"/>
    <mergeCell ref="B15:C15"/>
    <mergeCell ref="B16:C16"/>
    <mergeCell ref="B8:C8"/>
    <mergeCell ref="B9:C9"/>
    <mergeCell ref="B10:C10"/>
    <mergeCell ref="B11:C11"/>
  </mergeCells>
  <dataValidations count="1">
    <dataValidation type="decimal" allowBlank="1" showInputMessage="1" showErrorMessage="1" error="Entered values must be a zero or positive number. &quot;N/A&quot; or alpha entries are not allowed." sqref="D8:D19" xr:uid="{8B814620-A444-48B7-A669-4D9C295D51F5}">
      <formula1>0</formula1>
      <formula2>999999999999999000</formula2>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F87AB-4AF1-4429-97F3-50E550C97F61}">
  <ds:schemaRefs>
    <ds:schemaRef ds:uri="http://schemas.microsoft.com/sharepoint/v3/contenttype/forms"/>
  </ds:schemaRefs>
</ds:datastoreItem>
</file>

<file path=customXml/itemProps2.xml><?xml version="1.0" encoding="utf-8"?>
<ds:datastoreItem xmlns:ds="http://schemas.openxmlformats.org/officeDocument/2006/customXml" ds:itemID="{54DB6C15-0E6A-40B9-ACE4-D506F7E0DCEB}">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3587f7ad-37a2-4111-9042-406e40959eaf"/>
    <ds:schemaRef ds:uri="http://www.w3.org/XML/1998/namespace"/>
    <ds:schemaRef ds:uri="http://purl.org/dc/dcmitype/"/>
  </ds:schemaRefs>
</ds:datastoreItem>
</file>

<file path=customXml/itemProps3.xml><?xml version="1.0" encoding="utf-8"?>
<ds:datastoreItem xmlns:ds="http://schemas.openxmlformats.org/officeDocument/2006/customXml" ds:itemID="{54541E51-D8AA-4543-8CD1-2FE95AB888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A. Instructions</vt:lpstr>
      <vt:lpstr>B. Data Definitions</vt:lpstr>
      <vt:lpstr>C. Schedule 1 Summary</vt:lpstr>
      <vt:lpstr>C. Schedule 1A - Employed</vt:lpstr>
      <vt:lpstr>C. Schedule 1B -Contracted</vt:lpstr>
      <vt:lpstr>C. Schedule 1C - Related Entity</vt:lpstr>
      <vt:lpstr>C. Schedule 1D. Payor Mix</vt:lpstr>
      <vt:lpstr>C. Schedule 2. Admin.</vt:lpstr>
      <vt:lpstr>C. Schedule 3. Benefits</vt:lpstr>
      <vt:lpstr>D. Pop Health Framework</vt:lpstr>
      <vt:lpstr>MGMA Specialty List</vt:lpstr>
      <vt:lpstr>'D. Pop Health Framework'!_Hlk150940301</vt:lpstr>
      <vt:lpstr>'A. Instructions'!Print_Area</vt:lpstr>
      <vt:lpstr>'B. Data Definitions'!Print_Area</vt:lpstr>
      <vt:lpstr>'C. Schedule 1 Summary'!Print_Area</vt:lpstr>
      <vt:lpstr>'C. Schedule 1 Summary'!Print_Titles</vt:lpstr>
      <vt:lpstr>'C. Schedule 1A - Employed'!Print_Titles</vt:lpstr>
      <vt:lpstr>'C. Schedule 1B -Contracted'!Print_Titles</vt:lpstr>
      <vt:lpstr>'C. Schedule 1C - Related Entity'!Print_Titles</vt:lpstr>
      <vt:lpstr>'MGMA Specialty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Heacox</dc:creator>
  <cp:lastModifiedBy>Karen Teague</cp:lastModifiedBy>
  <cp:lastPrinted>2024-05-22T14:03:21Z</cp:lastPrinted>
  <dcterms:created xsi:type="dcterms:W3CDTF">2024-03-14T14:52:38Z</dcterms:created>
  <dcterms:modified xsi:type="dcterms:W3CDTF">2024-05-22T19:54:43Z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