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860"/>
  </bookViews>
  <sheets>
    <sheet name="Table1" sheetId="1" r:id="rId1"/>
    <sheet name="Table2" sheetId="2" r:id="rId2"/>
    <sheet name="Table3" sheetId="5" r:id="rId3"/>
  </sheets>
  <definedNames>
    <definedName name="_xlnm._FilterDatabase" localSheetId="2" hidden="1">Table3!$A$2:$G$2</definedName>
  </definedNames>
  <calcPr calcId="145621"/>
</workbook>
</file>

<file path=xl/calcChain.xml><?xml version="1.0" encoding="utf-8"?>
<calcChain xmlns="http://schemas.openxmlformats.org/spreadsheetml/2006/main">
  <c r="E23" i="5" l="1"/>
  <c r="E17" i="5"/>
  <c r="E9" i="5"/>
  <c r="E37" i="5"/>
  <c r="E6" i="5"/>
  <c r="E60" i="5"/>
  <c r="E44" i="5"/>
  <c r="E62" i="5"/>
  <c r="E36" i="5"/>
  <c r="E7" i="5"/>
  <c r="E51" i="5"/>
  <c r="E39" i="5"/>
  <c r="E43" i="5"/>
  <c r="E29" i="5"/>
  <c r="E20" i="5"/>
  <c r="E32" i="5"/>
  <c r="E5" i="5"/>
  <c r="E31" i="5"/>
  <c r="E58" i="5"/>
  <c r="E50" i="5"/>
  <c r="E35" i="5"/>
  <c r="E10" i="5"/>
  <c r="E53" i="5"/>
  <c r="E18" i="5"/>
  <c r="E27" i="5"/>
  <c r="E4" i="5"/>
  <c r="E8" i="5"/>
  <c r="E47" i="5"/>
  <c r="E12" i="5"/>
  <c r="E30" i="5"/>
  <c r="E26" i="5"/>
  <c r="E15" i="5"/>
  <c r="E41" i="5"/>
  <c r="E11" i="5"/>
  <c r="E21" i="5"/>
  <c r="E63" i="5"/>
  <c r="E59" i="5"/>
  <c r="E3" i="5"/>
  <c r="E38" i="5"/>
  <c r="E14" i="5"/>
  <c r="E54" i="5"/>
  <c r="E55" i="5"/>
  <c r="E56" i="5"/>
  <c r="E25" i="5"/>
  <c r="E40" i="5"/>
  <c r="E19" i="5"/>
  <c r="E16" i="5"/>
  <c r="E42" i="5"/>
  <c r="E49" i="5"/>
  <c r="E48" i="5"/>
  <c r="E22" i="5"/>
  <c r="E46" i="5"/>
  <c r="E34" i="5"/>
  <c r="E45" i="5"/>
  <c r="E61" i="5"/>
  <c r="E52" i="5"/>
  <c r="E28" i="5"/>
  <c r="E57" i="5"/>
  <c r="E24" i="5"/>
  <c r="E13" i="5"/>
  <c r="E33" i="5"/>
  <c r="D52" i="2"/>
  <c r="D69" i="2" s="1"/>
  <c r="E52" i="2"/>
  <c r="E69" i="2" s="1"/>
  <c r="F52" i="2"/>
  <c r="F69" i="2" s="1"/>
  <c r="G52" i="2"/>
  <c r="G69" i="2" s="1"/>
  <c r="H52" i="2"/>
  <c r="H69" i="2" s="1"/>
  <c r="I52" i="2"/>
  <c r="I69" i="2" s="1"/>
  <c r="J52" i="2"/>
  <c r="J69" i="2" s="1"/>
  <c r="K52" i="2"/>
  <c r="K69" i="2" s="1"/>
  <c r="L52" i="2"/>
  <c r="L69" i="2" s="1"/>
  <c r="C52" i="2"/>
  <c r="C69" i="2" s="1"/>
</calcChain>
</file>

<file path=xl/sharedStrings.xml><?xml version="1.0" encoding="utf-8"?>
<sst xmlns="http://schemas.openxmlformats.org/spreadsheetml/2006/main" count="337" uniqueCount="147">
  <si>
    <t>Hospital/Service/Zipcode</t>
  </si>
  <si>
    <t>Total Discharge/Visit FY14</t>
  </si>
  <si>
    <t>Total Discharge/Visit FY15</t>
  </si>
  <si>
    <t>Total Discharge/Visit Growth</t>
  </si>
  <si>
    <t>Total ECMAD FY14</t>
  </si>
  <si>
    <t>Total ECMAD FY15</t>
  </si>
  <si>
    <t>ECMAD GROWTH</t>
  </si>
  <si>
    <t>MARKET SHIFT_NEWFORMULA</t>
  </si>
  <si>
    <t>Total  Charge_Fy14</t>
  </si>
  <si>
    <t>Total Charge Fy15</t>
  </si>
  <si>
    <t>Total Charge Growth</t>
  </si>
  <si>
    <t xml:space="preserve"> Average Charge per ECMAD FY14</t>
  </si>
  <si>
    <t>JOHNS HOPKINS</t>
  </si>
  <si>
    <t>UM ST. JOSEPH</t>
  </si>
  <si>
    <t>HOLY CROSS GERMANTOWN</t>
  </si>
  <si>
    <t>HOPKINS BAYVIEW MED CTR</t>
  </si>
  <si>
    <t>UMMC MIDTOWN</t>
  </si>
  <si>
    <t>PRINCE GEORGE</t>
  </si>
  <si>
    <t>UNION MEMORIAL</t>
  </si>
  <si>
    <t>HOLY CROSS</t>
  </si>
  <si>
    <t>SHADY GROVE</t>
  </si>
  <si>
    <t>FRANKLIN SQUARE</t>
  </si>
  <si>
    <t>ST. MARY</t>
  </si>
  <si>
    <t>ST. AGNES</t>
  </si>
  <si>
    <t>DOCTORS COMMUNITY</t>
  </si>
  <si>
    <t>HOWARD COUNTY</t>
  </si>
  <si>
    <t>SUBURBAN</t>
  </si>
  <si>
    <t>MONTGOMERY GENERAL</t>
  </si>
  <si>
    <t>PENINSULA REGIONAL</t>
  </si>
  <si>
    <t>BALTIMORE WASHINGTON MEDICAL CENTER</t>
  </si>
  <si>
    <t>ATLANTIC GENERAL</t>
  </si>
  <si>
    <t>GERMANTOWN</t>
  </si>
  <si>
    <t>GARRETT COUNTY</t>
  </si>
  <si>
    <t>BOWIE HEALTH</t>
  </si>
  <si>
    <t>DORCHESTER</t>
  </si>
  <si>
    <t>FREDERICK MEMORIAL</t>
  </si>
  <si>
    <t>QUEEN ANNES</t>
  </si>
  <si>
    <t>MCCREADY</t>
  </si>
  <si>
    <t>LEVINDALE</t>
  </si>
  <si>
    <t>WASHINGTON ADVENTIST</t>
  </si>
  <si>
    <t>HARFORD</t>
  </si>
  <si>
    <t>FT. WASHINGTON</t>
  </si>
  <si>
    <t>HARBOR</t>
  </si>
  <si>
    <t>CHARLES REGIONAL</t>
  </si>
  <si>
    <t>UPPER CHESAPEAKE HEALTH</t>
  </si>
  <si>
    <t>MERITUS</t>
  </si>
  <si>
    <t>CHESTERTOWN</t>
  </si>
  <si>
    <t>BON SECOURS</t>
  </si>
  <si>
    <t>WESTERN MARYLAND HEALTH SYSTEM</t>
  </si>
  <si>
    <t>G.B.M.C.</t>
  </si>
  <si>
    <t>REHAB &amp; ORTHO</t>
  </si>
  <si>
    <t>CALVERT</t>
  </si>
  <si>
    <t>SOUTHERN MARYLAND</t>
  </si>
  <si>
    <t>UNIVERSITY OF MARYLAND</t>
  </si>
  <si>
    <t>LAUREL REGIONAL</t>
  </si>
  <si>
    <t>UNION HOSPITAL  OF CECIL COUNT</t>
  </si>
  <si>
    <t>SINAI</t>
  </si>
  <si>
    <t>MERCY</t>
  </si>
  <si>
    <t>NORTHWEST</t>
  </si>
  <si>
    <t>ANNE ARUNDEL</t>
  </si>
  <si>
    <t>EASTON</t>
  </si>
  <si>
    <t>GOOD SAMARITAN</t>
  </si>
  <si>
    <t>CARROLL COUNTY</t>
  </si>
  <si>
    <t>Grand Total</t>
  </si>
  <si>
    <t>Service/Hospital</t>
  </si>
  <si>
    <t>Total Charge FY14</t>
  </si>
  <si>
    <t>Total Charge FY15</t>
  </si>
  <si>
    <t>Average of Average Charge per ECMAD FY14</t>
  </si>
  <si>
    <t>Infectious Disease</t>
  </si>
  <si>
    <t>Orthopedic Surgery</t>
  </si>
  <si>
    <t>ED</t>
  </si>
  <si>
    <t>Obstetrics/Delivery</t>
  </si>
  <si>
    <t>Clinic</t>
  </si>
  <si>
    <t>Ventilator Support</t>
  </si>
  <si>
    <t>Minor Surgery</t>
  </si>
  <si>
    <t>Major Surgery</t>
  </si>
  <si>
    <t>Cardiovascular</t>
  </si>
  <si>
    <t>Pulmonary</t>
  </si>
  <si>
    <t>Rehab &amp; Therapy</t>
  </si>
  <si>
    <t>Categorical Exclusions_IP</t>
  </si>
  <si>
    <t>Other</t>
  </si>
  <si>
    <t>Otolaryngology</t>
  </si>
  <si>
    <t>Unassigned_IP</t>
  </si>
  <si>
    <t>Endocrinology Surgery</t>
  </si>
  <si>
    <t>Nephrology</t>
  </si>
  <si>
    <t>CT/MRI/PET</t>
  </si>
  <si>
    <t>General Medicine</t>
  </si>
  <si>
    <t>Psychiatry_OP</t>
  </si>
  <si>
    <t>Newborn</t>
  </si>
  <si>
    <t>Trauma</t>
  </si>
  <si>
    <t>PQI</t>
  </si>
  <si>
    <t>Neurological Surgery</t>
  </si>
  <si>
    <t>Myocardial Infarction</t>
  </si>
  <si>
    <t>Pathology</t>
  </si>
  <si>
    <t>Hematology</t>
  </si>
  <si>
    <t>Rehabilitation</t>
  </si>
  <si>
    <t>Gastroenterology</t>
  </si>
  <si>
    <t>Neonatology</t>
  </si>
  <si>
    <t>Urology</t>
  </si>
  <si>
    <t>Diabetes</t>
  </si>
  <si>
    <t>Rad/Inf/Chemo</t>
  </si>
  <si>
    <t>Ophthalmologic Surg</t>
  </si>
  <si>
    <t>Dental</t>
  </si>
  <si>
    <t>Cardiothoracic Surgery</t>
  </si>
  <si>
    <t>ENT Surgery</t>
  </si>
  <si>
    <t>Psychiatry_IP</t>
  </si>
  <si>
    <t>Endocrinology</t>
  </si>
  <si>
    <t>Orthopedics</t>
  </si>
  <si>
    <t>Gynecology</t>
  </si>
  <si>
    <t>Ophthalmology</t>
  </si>
  <si>
    <t>Injuries/complic. of prior care</t>
  </si>
  <si>
    <t>Substance Abuse</t>
  </si>
  <si>
    <t>HIV</t>
  </si>
  <si>
    <t>Rheumatology</t>
  </si>
  <si>
    <t>Unassigned_OP</t>
  </si>
  <si>
    <t>Other Obstetrics</t>
  </si>
  <si>
    <t>Thoracic Surgery</t>
  </si>
  <si>
    <t>Vascular Surgery</t>
  </si>
  <si>
    <t>Invasive Cardiology</t>
  </si>
  <si>
    <t>Urological Surgery</t>
  </si>
  <si>
    <t>Dermatology</t>
  </si>
  <si>
    <t>Cardiology</t>
  </si>
  <si>
    <t>Gynecological Surg</t>
  </si>
  <si>
    <t>Neurology</t>
  </si>
  <si>
    <t>Radiology</t>
  </si>
  <si>
    <t>EP/Chronic Rhythm Mgmt</t>
  </si>
  <si>
    <t>Lab</t>
  </si>
  <si>
    <t>Oncology_IP</t>
  </si>
  <si>
    <t>Spinal Surgery</t>
  </si>
  <si>
    <t>Drugs</t>
  </si>
  <si>
    <t>General Surgery</t>
  </si>
  <si>
    <t>Readmission</t>
  </si>
  <si>
    <t>Table 1: Fy 2015 Q1 and perliminary Q2 Market Shift Analysis by Hospital</t>
  </si>
  <si>
    <t>Table 2: Fy 2015 Q1 and perliminary Q2 Market Shift Analysis by Service Line</t>
  </si>
  <si>
    <t>MARKET SHIFT</t>
  </si>
  <si>
    <t xml:space="preserve">Location </t>
  </si>
  <si>
    <t>IP</t>
  </si>
  <si>
    <t>OP</t>
  </si>
  <si>
    <t>Subtotal</t>
  </si>
  <si>
    <t>IP (Excluded)</t>
  </si>
  <si>
    <t>IP (Eexcluded)</t>
  </si>
  <si>
    <t>Number of Hospitals with Loss</t>
  </si>
  <si>
    <t>Total ECMAD FY2014</t>
  </si>
  <si>
    <t>Number of Hospitals with Gain</t>
  </si>
  <si>
    <t>% ECMAD</t>
  </si>
  <si>
    <t>Market Shift</t>
  </si>
  <si>
    <t>Table3. Market Shift Changes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</si>
</sst>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165" fontId="2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3" fillId="0" borderId="1" xfId="0" applyNumberFormat="1" applyFont="1" applyBorder="1"/>
    <xf numFmtId="165" fontId="2" fillId="0" borderId="1" xfId="0" applyNumberFormat="1" applyFont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  <xf numFmtId="164" fontId="3" fillId="2" borderId="2" xfId="0" applyNumberFormat="1" applyFont="1" applyFill="1" applyBorder="1"/>
    <xf numFmtId="165" fontId="2" fillId="2" borderId="2" xfId="0" applyNumberFormat="1" applyFont="1" applyFill="1" applyBorder="1"/>
    <xf numFmtId="0" fontId="2" fillId="0" borderId="0" xfId="0" applyFont="1"/>
    <xf numFmtId="0" fontId="2" fillId="4" borderId="0" xfId="0" applyFont="1" applyFill="1" applyBorder="1" applyAlignment="1">
      <alignment horizontal="left"/>
    </xf>
    <xf numFmtId="0" fontId="2" fillId="5" borderId="0" xfId="0" applyFont="1" applyFill="1"/>
    <xf numFmtId="164" fontId="2" fillId="5" borderId="0" xfId="0" applyNumberFormat="1" applyFont="1" applyFill="1"/>
    <xf numFmtId="164" fontId="0" fillId="0" borderId="0" xfId="1" applyNumberFormat="1" applyFont="1"/>
    <xf numFmtId="166" fontId="0" fillId="0" borderId="0" xfId="2" applyNumberFormat="1" applyFont="1"/>
    <xf numFmtId="0" fontId="0" fillId="5" borderId="0" xfId="0" applyFill="1" applyAlignment="1">
      <alignment wrapText="1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H6" sqref="H6"/>
    </sheetView>
  </sheetViews>
  <sheetFormatPr defaultRowHeight="15" x14ac:dyDescent="0.25"/>
  <cols>
    <col min="1" max="1" width="24.28515625" customWidth="1"/>
    <col min="2" max="2" width="15.85546875" customWidth="1"/>
    <col min="3" max="3" width="15.7109375" customWidth="1"/>
    <col min="4" max="4" width="16" customWidth="1"/>
    <col min="5" max="12" width="13.7109375" customWidth="1"/>
  </cols>
  <sheetData>
    <row r="1" spans="1:12" ht="30.75" customHeight="1" x14ac:dyDescent="0.3">
      <c r="A1" s="24" t="s">
        <v>132</v>
      </c>
    </row>
    <row r="2" spans="1:12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3" t="s">
        <v>6</v>
      </c>
      <c r="H2" s="2" t="s">
        <v>134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A3" s="5" t="s">
        <v>12</v>
      </c>
      <c r="B3" s="6">
        <v>291916</v>
      </c>
      <c r="C3" s="6">
        <v>310487</v>
      </c>
      <c r="D3" s="6">
        <v>18571</v>
      </c>
      <c r="E3" s="6">
        <v>37039.442874720975</v>
      </c>
      <c r="F3" s="6">
        <v>38975.604459802584</v>
      </c>
      <c r="G3" s="7">
        <v>1936.1615850997009</v>
      </c>
      <c r="H3" s="6">
        <v>1247.414569064098</v>
      </c>
      <c r="I3" s="8">
        <v>560048648.65999925</v>
      </c>
      <c r="J3" s="8">
        <v>550191269.91999865</v>
      </c>
      <c r="K3" s="8">
        <v>-9857378.7400000151</v>
      </c>
      <c r="L3" s="8">
        <v>15120.331333121279</v>
      </c>
    </row>
    <row r="4" spans="1:12" x14ac:dyDescent="0.25">
      <c r="A4" s="9" t="s">
        <v>13</v>
      </c>
      <c r="B4" s="10">
        <v>51271</v>
      </c>
      <c r="C4" s="10">
        <v>52878</v>
      </c>
      <c r="D4" s="10">
        <v>1607</v>
      </c>
      <c r="E4" s="10">
        <v>11649.098764880306</v>
      </c>
      <c r="F4" s="10">
        <v>13298.320356586775</v>
      </c>
      <c r="G4" s="11">
        <v>1649.2215917295975</v>
      </c>
      <c r="H4" s="10">
        <v>1042.9723373613983</v>
      </c>
      <c r="I4" s="12">
        <v>119964733.42999978</v>
      </c>
      <c r="J4" s="12">
        <v>126881308.35000016</v>
      </c>
      <c r="K4" s="12">
        <v>6916574.9200000381</v>
      </c>
      <c r="L4" s="12">
        <v>10298.198671958158</v>
      </c>
    </row>
    <row r="5" spans="1:12" x14ac:dyDescent="0.25">
      <c r="A5" s="5" t="s">
        <v>14</v>
      </c>
      <c r="B5" s="6">
        <v>0</v>
      </c>
      <c r="C5" s="6">
        <v>5804</v>
      </c>
      <c r="D5" s="6">
        <v>5804</v>
      </c>
      <c r="E5" s="6">
        <v>0</v>
      </c>
      <c r="F5" s="6">
        <v>748.07798866309997</v>
      </c>
      <c r="G5" s="7">
        <v>748.07798866309997</v>
      </c>
      <c r="H5" s="6">
        <v>338.87832394700024</v>
      </c>
      <c r="I5" s="8">
        <v>0</v>
      </c>
      <c r="J5" s="8">
        <v>7872628.2900000112</v>
      </c>
      <c r="K5" s="8">
        <v>7872628.2900000112</v>
      </c>
      <c r="L5" s="8">
        <v>0</v>
      </c>
    </row>
    <row r="6" spans="1:12" x14ac:dyDescent="0.25">
      <c r="A6" s="9" t="s">
        <v>15</v>
      </c>
      <c r="B6" s="10">
        <v>187018</v>
      </c>
      <c r="C6" s="10">
        <v>193342</v>
      </c>
      <c r="D6" s="10">
        <v>6324</v>
      </c>
      <c r="E6" s="10">
        <v>16121.918882216249</v>
      </c>
      <c r="F6" s="10">
        <v>16822.733366017059</v>
      </c>
      <c r="G6" s="11">
        <v>700.81448382320093</v>
      </c>
      <c r="H6" s="10">
        <v>272.72614079200008</v>
      </c>
      <c r="I6" s="12">
        <v>186557288.90000045</v>
      </c>
      <c r="J6" s="12">
        <v>192063886.59999996</v>
      </c>
      <c r="K6" s="12">
        <v>5506597.7000000086</v>
      </c>
      <c r="L6" s="12">
        <v>11571.655350889272</v>
      </c>
    </row>
    <row r="7" spans="1:12" x14ac:dyDescent="0.25">
      <c r="A7" s="5" t="s">
        <v>16</v>
      </c>
      <c r="B7" s="6">
        <v>41998</v>
      </c>
      <c r="C7" s="6">
        <v>56536</v>
      </c>
      <c r="D7" s="6">
        <v>14538</v>
      </c>
      <c r="E7" s="6">
        <v>4543.5785067143988</v>
      </c>
      <c r="F7" s="6">
        <v>5228.1754651113051</v>
      </c>
      <c r="G7" s="7">
        <v>684.59695839840163</v>
      </c>
      <c r="H7" s="6">
        <v>416.15657246579997</v>
      </c>
      <c r="I7" s="8">
        <v>71472022.649999902</v>
      </c>
      <c r="J7" s="8">
        <v>76334063.389999986</v>
      </c>
      <c r="K7" s="8">
        <v>4862040.7399999946</v>
      </c>
      <c r="L7" s="8">
        <v>15730.337341894752</v>
      </c>
    </row>
    <row r="8" spans="1:12" x14ac:dyDescent="0.25">
      <c r="A8" s="9" t="s">
        <v>17</v>
      </c>
      <c r="B8" s="10">
        <v>26841</v>
      </c>
      <c r="C8" s="10">
        <v>26609</v>
      </c>
      <c r="D8" s="10">
        <v>-232</v>
      </c>
      <c r="E8" s="10">
        <v>6407.3173307739062</v>
      </c>
      <c r="F8" s="10">
        <v>7084.7912115171139</v>
      </c>
      <c r="G8" s="11">
        <v>677.47388073920195</v>
      </c>
      <c r="H8" s="10">
        <v>151.48176853340001</v>
      </c>
      <c r="I8" s="12">
        <v>95861971.509999767</v>
      </c>
      <c r="J8" s="12">
        <v>103585935.50000004</v>
      </c>
      <c r="K8" s="12">
        <v>7723963.9900000244</v>
      </c>
      <c r="L8" s="12">
        <v>14961.32727024168</v>
      </c>
    </row>
    <row r="9" spans="1:12" x14ac:dyDescent="0.25">
      <c r="A9" s="5" t="s">
        <v>18</v>
      </c>
      <c r="B9" s="6">
        <v>71439</v>
      </c>
      <c r="C9" s="6">
        <v>70377</v>
      </c>
      <c r="D9" s="6">
        <v>-1062</v>
      </c>
      <c r="E9" s="6">
        <v>13339.531358948245</v>
      </c>
      <c r="F9" s="6">
        <v>14008.015606568113</v>
      </c>
      <c r="G9" s="7">
        <v>668.4842476541038</v>
      </c>
      <c r="H9" s="6">
        <v>382.51431439680294</v>
      </c>
      <c r="I9" s="8">
        <v>152996210.94000074</v>
      </c>
      <c r="J9" s="8">
        <v>161044941.47999981</v>
      </c>
      <c r="K9" s="8">
        <v>8048730.5400000103</v>
      </c>
      <c r="L9" s="8">
        <v>11469.384255194984</v>
      </c>
    </row>
    <row r="10" spans="1:12" x14ac:dyDescent="0.25">
      <c r="A10" s="9" t="s">
        <v>19</v>
      </c>
      <c r="B10" s="10">
        <v>62664</v>
      </c>
      <c r="C10" s="10">
        <v>63949</v>
      </c>
      <c r="D10" s="10">
        <v>1285</v>
      </c>
      <c r="E10" s="10">
        <v>15688.642356884429</v>
      </c>
      <c r="F10" s="10">
        <v>16290.558902948222</v>
      </c>
      <c r="G10" s="11">
        <v>601.91654607520138</v>
      </c>
      <c r="H10" s="10">
        <v>248.42031445070185</v>
      </c>
      <c r="I10" s="12">
        <v>166572573.07000059</v>
      </c>
      <c r="J10" s="12">
        <v>166629854.79999998</v>
      </c>
      <c r="K10" s="12">
        <v>57281.729999997762</v>
      </c>
      <c r="L10" s="12">
        <v>10617.398834189489</v>
      </c>
    </row>
    <row r="11" spans="1:12" x14ac:dyDescent="0.25">
      <c r="A11" s="5" t="s">
        <v>20</v>
      </c>
      <c r="B11" s="6">
        <v>51550</v>
      </c>
      <c r="C11" s="6">
        <v>55615</v>
      </c>
      <c r="D11" s="6">
        <v>4065</v>
      </c>
      <c r="E11" s="6">
        <v>13087.438834663706</v>
      </c>
      <c r="F11" s="6">
        <v>13617.271138377007</v>
      </c>
      <c r="G11" s="7">
        <v>529.83230369179989</v>
      </c>
      <c r="H11" s="6">
        <v>-103.62696308629928</v>
      </c>
      <c r="I11" s="8">
        <v>139504852.12</v>
      </c>
      <c r="J11" s="8">
        <v>158153244.77999952</v>
      </c>
      <c r="K11" s="8">
        <v>18648392.660000075</v>
      </c>
      <c r="L11" s="8">
        <v>10659.4463502289</v>
      </c>
    </row>
    <row r="12" spans="1:12" x14ac:dyDescent="0.25">
      <c r="A12" s="9" t="s">
        <v>21</v>
      </c>
      <c r="B12" s="10">
        <v>84294</v>
      </c>
      <c r="C12" s="10">
        <v>84429</v>
      </c>
      <c r="D12" s="10">
        <v>135</v>
      </c>
      <c r="E12" s="10">
        <v>14933.145951222292</v>
      </c>
      <c r="F12" s="10">
        <v>15347.764678846117</v>
      </c>
      <c r="G12" s="11">
        <v>414.61872761359973</v>
      </c>
      <c r="H12" s="10">
        <v>259.09859803319938</v>
      </c>
      <c r="I12" s="12">
        <v>167609135.09000015</v>
      </c>
      <c r="J12" s="12">
        <v>168640044.38000008</v>
      </c>
      <c r="K12" s="12">
        <v>1030909.2899999894</v>
      </c>
      <c r="L12" s="12">
        <v>11223.966847808193</v>
      </c>
    </row>
    <row r="13" spans="1:12" x14ac:dyDescent="0.25">
      <c r="A13" s="5" t="s">
        <v>22</v>
      </c>
      <c r="B13" s="6">
        <v>46504</v>
      </c>
      <c r="C13" s="6">
        <v>47919</v>
      </c>
      <c r="D13" s="6">
        <v>1415</v>
      </c>
      <c r="E13" s="6">
        <v>5813.2663698370998</v>
      </c>
      <c r="F13" s="6">
        <v>6140.4912311154985</v>
      </c>
      <c r="G13" s="7">
        <v>327.22486127330023</v>
      </c>
      <c r="H13" s="6">
        <v>122.28079392940005</v>
      </c>
      <c r="I13" s="8">
        <v>61892691.139999986</v>
      </c>
      <c r="J13" s="8">
        <v>64151337.43000003</v>
      </c>
      <c r="K13" s="8">
        <v>2258646.2900000024</v>
      </c>
      <c r="L13" s="8">
        <v>10646.801161759658</v>
      </c>
    </row>
    <row r="14" spans="1:12" x14ac:dyDescent="0.25">
      <c r="A14" s="9" t="s">
        <v>23</v>
      </c>
      <c r="B14" s="10">
        <v>71454</v>
      </c>
      <c r="C14" s="10">
        <v>76044</v>
      </c>
      <c r="D14" s="10">
        <v>4590</v>
      </c>
      <c r="E14" s="10">
        <v>11934.957980975105</v>
      </c>
      <c r="F14" s="10">
        <v>12242.2415402345</v>
      </c>
      <c r="G14" s="11">
        <v>307.28355926910007</v>
      </c>
      <c r="H14" s="10">
        <v>118.79749498780008</v>
      </c>
      <c r="I14" s="12">
        <v>136003880.20999974</v>
      </c>
      <c r="J14" s="12">
        <v>140427864.44</v>
      </c>
      <c r="K14" s="12">
        <v>4423984.2300000004</v>
      </c>
      <c r="L14" s="12">
        <v>11395.421787558569</v>
      </c>
    </row>
    <row r="15" spans="1:12" x14ac:dyDescent="0.25">
      <c r="A15" s="5" t="s">
        <v>24</v>
      </c>
      <c r="B15" s="6">
        <v>30408</v>
      </c>
      <c r="C15" s="6">
        <v>33772</v>
      </c>
      <c r="D15" s="6">
        <v>3364</v>
      </c>
      <c r="E15" s="6">
        <v>6409.2166070961066</v>
      </c>
      <c r="F15" s="6">
        <v>6715.701055776507</v>
      </c>
      <c r="G15" s="7">
        <v>306.48444868802795</v>
      </c>
      <c r="H15" s="6">
        <v>81.461722191428208</v>
      </c>
      <c r="I15" s="8">
        <v>75817419.840000108</v>
      </c>
      <c r="J15" s="8">
        <v>80427564.329999998</v>
      </c>
      <c r="K15" s="8">
        <v>4610144.4900000105</v>
      </c>
      <c r="L15" s="8">
        <v>11829.436339545331</v>
      </c>
    </row>
    <row r="16" spans="1:12" x14ac:dyDescent="0.25">
      <c r="A16" s="9" t="s">
        <v>25</v>
      </c>
      <c r="B16" s="10">
        <v>58285</v>
      </c>
      <c r="C16" s="10">
        <v>59407</v>
      </c>
      <c r="D16" s="10">
        <v>1122</v>
      </c>
      <c r="E16" s="10">
        <v>10422.175575306412</v>
      </c>
      <c r="F16" s="10">
        <v>10711.497216904707</v>
      </c>
      <c r="G16" s="11">
        <v>289.32164158890066</v>
      </c>
      <c r="H16" s="10">
        <v>85.0115100867</v>
      </c>
      <c r="I16" s="12">
        <v>106837643.44</v>
      </c>
      <c r="J16" s="12">
        <v>108393199.84999995</v>
      </c>
      <c r="K16" s="12">
        <v>1555556.4099999997</v>
      </c>
      <c r="L16" s="12">
        <v>10250.992479260643</v>
      </c>
    </row>
    <row r="17" spans="1:12" x14ac:dyDescent="0.25">
      <c r="A17" s="5" t="s">
        <v>26</v>
      </c>
      <c r="B17" s="6">
        <v>26282</v>
      </c>
      <c r="C17" s="6">
        <v>26678</v>
      </c>
      <c r="D17" s="6">
        <v>396</v>
      </c>
      <c r="E17" s="6">
        <v>9369.7089597207123</v>
      </c>
      <c r="F17" s="6">
        <v>9622.6157629566296</v>
      </c>
      <c r="G17" s="7">
        <v>252.90680321160031</v>
      </c>
      <c r="H17" s="6">
        <v>118.31667146590047</v>
      </c>
      <c r="I17" s="8">
        <v>101187158.25000022</v>
      </c>
      <c r="J17" s="8">
        <v>100925995.57999986</v>
      </c>
      <c r="K17" s="8">
        <v>-261162.67000000103</v>
      </c>
      <c r="L17" s="8">
        <v>10799.391815155843</v>
      </c>
    </row>
    <row r="18" spans="1:12" x14ac:dyDescent="0.25">
      <c r="A18" s="9" t="s">
        <v>27</v>
      </c>
      <c r="B18" s="10">
        <v>24897</v>
      </c>
      <c r="C18" s="10">
        <v>26222</v>
      </c>
      <c r="D18" s="10">
        <v>1325</v>
      </c>
      <c r="E18" s="10">
        <v>5402.3581834633042</v>
      </c>
      <c r="F18" s="10">
        <v>5625.5955148987941</v>
      </c>
      <c r="G18" s="11">
        <v>223.23733141830039</v>
      </c>
      <c r="H18" s="10">
        <v>-25.347550765400122</v>
      </c>
      <c r="I18" s="12">
        <v>61533873.40000014</v>
      </c>
      <c r="J18" s="12">
        <v>64085185.690000027</v>
      </c>
      <c r="K18" s="12">
        <v>2551312.2899999991</v>
      </c>
      <c r="L18" s="12">
        <v>11390.18763849391</v>
      </c>
    </row>
    <row r="19" spans="1:12" x14ac:dyDescent="0.25">
      <c r="A19" s="5" t="s">
        <v>28</v>
      </c>
      <c r="B19" s="6">
        <v>66508</v>
      </c>
      <c r="C19" s="6">
        <v>67729</v>
      </c>
      <c r="D19" s="6">
        <v>1221</v>
      </c>
      <c r="E19" s="6">
        <v>11347.62196442005</v>
      </c>
      <c r="F19" s="6">
        <v>11550.297418526696</v>
      </c>
      <c r="G19" s="7">
        <v>202.67545410840069</v>
      </c>
      <c r="H19" s="6">
        <v>-9.5800721873000576</v>
      </c>
      <c r="I19" s="8">
        <v>111038258.9500002</v>
      </c>
      <c r="J19" s="8">
        <v>117368900.41999985</v>
      </c>
      <c r="K19" s="8">
        <v>6330641.4699999997</v>
      </c>
      <c r="L19" s="8">
        <v>9785.15668729145</v>
      </c>
    </row>
    <row r="20" spans="1:12" x14ac:dyDescent="0.25">
      <c r="A20" s="9" t="s">
        <v>29</v>
      </c>
      <c r="B20" s="10">
        <v>64701</v>
      </c>
      <c r="C20" s="10">
        <v>66961</v>
      </c>
      <c r="D20" s="10">
        <v>2260</v>
      </c>
      <c r="E20" s="10">
        <v>12895.613044939328</v>
      </c>
      <c r="F20" s="10">
        <v>13091.209215565459</v>
      </c>
      <c r="G20" s="11">
        <v>195.59617063340019</v>
      </c>
      <c r="H20" s="10">
        <v>3.0975392476001606</v>
      </c>
      <c r="I20" s="12">
        <v>129774412.77999966</v>
      </c>
      <c r="J20" s="12">
        <v>136624780.44999999</v>
      </c>
      <c r="K20" s="12">
        <v>6850367.6700000027</v>
      </c>
      <c r="L20" s="12">
        <v>10063.454317972693</v>
      </c>
    </row>
    <row r="21" spans="1:12" x14ac:dyDescent="0.25">
      <c r="A21" s="5" t="s">
        <v>30</v>
      </c>
      <c r="B21" s="6">
        <v>40783</v>
      </c>
      <c r="C21" s="6">
        <v>42000</v>
      </c>
      <c r="D21" s="6">
        <v>1217</v>
      </c>
      <c r="E21" s="6">
        <v>3360.3231382816934</v>
      </c>
      <c r="F21" s="6">
        <v>3481.8741038617941</v>
      </c>
      <c r="G21" s="7">
        <v>121.55096556669984</v>
      </c>
      <c r="H21" s="6">
        <v>20.737406638999971</v>
      </c>
      <c r="I21" s="8">
        <v>28200673.519999988</v>
      </c>
      <c r="J21" s="8">
        <v>27252696.920000043</v>
      </c>
      <c r="K21" s="8">
        <v>-947976.59999999905</v>
      </c>
      <c r="L21" s="8">
        <v>8392.250494820104</v>
      </c>
    </row>
    <row r="22" spans="1:12" x14ac:dyDescent="0.25">
      <c r="A22" s="9" t="s">
        <v>31</v>
      </c>
      <c r="B22" s="10">
        <v>15165</v>
      </c>
      <c r="C22" s="10">
        <v>16447</v>
      </c>
      <c r="D22" s="10">
        <v>1282</v>
      </c>
      <c r="E22" s="10">
        <v>659.71400233510019</v>
      </c>
      <c r="F22" s="10">
        <v>732.50907048580018</v>
      </c>
      <c r="G22" s="11">
        <v>72.795068159800024</v>
      </c>
      <c r="H22" s="10">
        <v>5.1942968870999984</v>
      </c>
      <c r="I22" s="12">
        <v>5746019.0399999991</v>
      </c>
      <c r="J22" s="12">
        <v>6838251.9100000001</v>
      </c>
      <c r="K22" s="12">
        <v>1092232.8700000003</v>
      </c>
      <c r="L22" s="12">
        <v>8709.8636979988223</v>
      </c>
    </row>
    <row r="23" spans="1:12" x14ac:dyDescent="0.25">
      <c r="A23" s="5" t="s">
        <v>32</v>
      </c>
      <c r="B23" s="6">
        <v>23160</v>
      </c>
      <c r="C23" s="6">
        <v>23937</v>
      </c>
      <c r="D23" s="6">
        <v>777</v>
      </c>
      <c r="E23" s="6">
        <v>1630.6119143408007</v>
      </c>
      <c r="F23" s="6">
        <v>1700.1558800186017</v>
      </c>
      <c r="G23" s="7">
        <v>69.543965692399965</v>
      </c>
      <c r="H23" s="6">
        <v>15.294258864199991</v>
      </c>
      <c r="I23" s="8">
        <v>14598641.200000001</v>
      </c>
      <c r="J23" s="8">
        <v>15034245.549999999</v>
      </c>
      <c r="K23" s="8">
        <v>435604.35</v>
      </c>
      <c r="L23" s="8">
        <v>8952.8606234314939</v>
      </c>
    </row>
    <row r="24" spans="1:12" x14ac:dyDescent="0.25">
      <c r="A24" s="9" t="s">
        <v>33</v>
      </c>
      <c r="B24" s="10">
        <v>15115</v>
      </c>
      <c r="C24" s="10">
        <v>16443</v>
      </c>
      <c r="D24" s="10">
        <v>1328</v>
      </c>
      <c r="E24" s="10">
        <v>610.26523249930028</v>
      </c>
      <c r="F24" s="10">
        <v>661.99445928970067</v>
      </c>
      <c r="G24" s="11">
        <v>51.729226795700015</v>
      </c>
      <c r="H24" s="10">
        <v>26.237179426800015</v>
      </c>
      <c r="I24" s="12">
        <v>6447810.6199999973</v>
      </c>
      <c r="J24" s="12">
        <v>7944348.3500000015</v>
      </c>
      <c r="K24" s="12">
        <v>1496537.7299999984</v>
      </c>
      <c r="L24" s="12">
        <v>10565.587348952229</v>
      </c>
    </row>
    <row r="25" spans="1:12" x14ac:dyDescent="0.25">
      <c r="A25" s="5" t="s">
        <v>34</v>
      </c>
      <c r="B25" s="6">
        <v>17105</v>
      </c>
      <c r="C25" s="6">
        <v>17178</v>
      </c>
      <c r="D25" s="6">
        <v>73</v>
      </c>
      <c r="E25" s="6">
        <v>1449.288293737101</v>
      </c>
      <c r="F25" s="6">
        <v>1497.0463624555005</v>
      </c>
      <c r="G25" s="7">
        <v>47.758068741344772</v>
      </c>
      <c r="H25" s="6">
        <v>19.938782224544635</v>
      </c>
      <c r="I25" s="8">
        <v>18814955.919999998</v>
      </c>
      <c r="J25" s="8">
        <v>20489048.74000001</v>
      </c>
      <c r="K25" s="8">
        <v>1674092.8199999987</v>
      </c>
      <c r="L25" s="8">
        <v>12982.203748768434</v>
      </c>
    </row>
    <row r="26" spans="1:12" x14ac:dyDescent="0.25">
      <c r="A26" s="9" t="s">
        <v>35</v>
      </c>
      <c r="B26" s="10">
        <v>53514</v>
      </c>
      <c r="C26" s="10">
        <v>54943</v>
      </c>
      <c r="D26" s="10">
        <v>1429</v>
      </c>
      <c r="E26" s="10">
        <v>10972.785134050524</v>
      </c>
      <c r="F26" s="10">
        <v>11015.309703350033</v>
      </c>
      <c r="G26" s="11">
        <v>42.524569257201321</v>
      </c>
      <c r="H26" s="10">
        <v>9.6508191210001133</v>
      </c>
      <c r="I26" s="12">
        <v>111761020.73000011</v>
      </c>
      <c r="J26" s="12">
        <v>111850854.98</v>
      </c>
      <c r="K26" s="12">
        <v>89834.249999998923</v>
      </c>
      <c r="L26" s="12">
        <v>10185.292007877342</v>
      </c>
    </row>
    <row r="27" spans="1:12" x14ac:dyDescent="0.25">
      <c r="A27" s="5" t="s">
        <v>36</v>
      </c>
      <c r="B27" s="6">
        <v>6205</v>
      </c>
      <c r="C27" s="6">
        <v>6869</v>
      </c>
      <c r="D27" s="6">
        <v>664</v>
      </c>
      <c r="E27" s="6">
        <v>257.93594581819991</v>
      </c>
      <c r="F27" s="6">
        <v>285.98789165089988</v>
      </c>
      <c r="G27" s="7">
        <v>28.051945833899996</v>
      </c>
      <c r="H27" s="6">
        <v>12.476527838600004</v>
      </c>
      <c r="I27" s="8">
        <v>2122948.2000000011</v>
      </c>
      <c r="J27" s="8">
        <v>2079229.6600000001</v>
      </c>
      <c r="K27" s="8">
        <v>-43718.539999999979</v>
      </c>
      <c r="L27" s="8">
        <v>8230.5248043881074</v>
      </c>
    </row>
    <row r="28" spans="1:12" x14ac:dyDescent="0.25">
      <c r="A28" s="9" t="s">
        <v>37</v>
      </c>
      <c r="B28" s="10">
        <v>9746</v>
      </c>
      <c r="C28" s="10">
        <v>10175</v>
      </c>
      <c r="D28" s="10">
        <v>429</v>
      </c>
      <c r="E28" s="10">
        <v>522.92256767299978</v>
      </c>
      <c r="F28" s="10">
        <v>541.82127078259998</v>
      </c>
      <c r="G28" s="11">
        <v>18.898703114499984</v>
      </c>
      <c r="H28" s="10">
        <v>3.2646887857139992</v>
      </c>
      <c r="I28" s="12">
        <v>7001040.7399999956</v>
      </c>
      <c r="J28" s="12">
        <v>6146813.870000002</v>
      </c>
      <c r="K28" s="12">
        <v>-854226.86999999988</v>
      </c>
      <c r="L28" s="12">
        <v>13388.293358908868</v>
      </c>
    </row>
    <row r="29" spans="1:12" x14ac:dyDescent="0.25">
      <c r="A29" s="5" t="s">
        <v>38</v>
      </c>
      <c r="B29" s="6">
        <v>0</v>
      </c>
      <c r="C29" s="6">
        <v>67</v>
      </c>
      <c r="D29" s="6">
        <v>67</v>
      </c>
      <c r="E29" s="6">
        <v>0</v>
      </c>
      <c r="F29" s="6">
        <v>11.560661243600004</v>
      </c>
      <c r="G29" s="7">
        <v>11.560661243600004</v>
      </c>
      <c r="H29" s="6">
        <v>8.2998110900999986</v>
      </c>
      <c r="I29" s="8">
        <v>0</v>
      </c>
      <c r="J29" s="8">
        <v>952155.28999999992</v>
      </c>
      <c r="K29" s="8">
        <v>952155.28999999992</v>
      </c>
      <c r="L29" s="8">
        <v>0</v>
      </c>
    </row>
    <row r="30" spans="1:12" x14ac:dyDescent="0.25">
      <c r="A30" s="9" t="s">
        <v>39</v>
      </c>
      <c r="B30" s="10">
        <v>31270</v>
      </c>
      <c r="C30" s="10">
        <v>33893</v>
      </c>
      <c r="D30" s="10">
        <v>2623</v>
      </c>
      <c r="E30" s="10">
        <v>7414.3418459918094</v>
      </c>
      <c r="F30" s="10">
        <v>7416.1606330023042</v>
      </c>
      <c r="G30" s="11">
        <v>1.8187870071004748</v>
      </c>
      <c r="H30" s="10">
        <v>-229.60352691449899</v>
      </c>
      <c r="I30" s="12">
        <v>86997169.979999959</v>
      </c>
      <c r="J30" s="12">
        <v>98531995.450000018</v>
      </c>
      <c r="K30" s="12">
        <v>11534825.469999986</v>
      </c>
      <c r="L30" s="12">
        <v>11733.633515566942</v>
      </c>
    </row>
    <row r="31" spans="1:12" x14ac:dyDescent="0.25">
      <c r="A31" s="5" t="s">
        <v>40</v>
      </c>
      <c r="B31" s="6">
        <v>32569</v>
      </c>
      <c r="C31" s="6">
        <v>32966</v>
      </c>
      <c r="D31" s="6">
        <v>397</v>
      </c>
      <c r="E31" s="6">
        <v>3378.7396820675967</v>
      </c>
      <c r="F31" s="6">
        <v>3348.9258639616014</v>
      </c>
      <c r="G31" s="7">
        <v>-29.813818089899993</v>
      </c>
      <c r="H31" s="6">
        <v>-24.968022050900004</v>
      </c>
      <c r="I31" s="8">
        <v>35694452.220000044</v>
      </c>
      <c r="J31" s="8">
        <v>36664962.350000001</v>
      </c>
      <c r="K31" s="8">
        <v>970510.13000000035</v>
      </c>
      <c r="L31" s="8">
        <v>10564.428034940254</v>
      </c>
    </row>
    <row r="32" spans="1:12" x14ac:dyDescent="0.25">
      <c r="A32" s="9" t="s">
        <v>41</v>
      </c>
      <c r="B32" s="10">
        <v>18787</v>
      </c>
      <c r="C32" s="10">
        <v>18457</v>
      </c>
      <c r="D32" s="10">
        <v>-330</v>
      </c>
      <c r="E32" s="10">
        <v>1530.4718535336988</v>
      </c>
      <c r="F32" s="10">
        <v>1468.6309321398001</v>
      </c>
      <c r="G32" s="11">
        <v>-61.840921389200041</v>
      </c>
      <c r="H32" s="10">
        <v>-50.040219437300024</v>
      </c>
      <c r="I32" s="12">
        <v>14350708.540000001</v>
      </c>
      <c r="J32" s="12">
        <v>15415590.020000009</v>
      </c>
      <c r="K32" s="12">
        <v>1064881.48</v>
      </c>
      <c r="L32" s="12">
        <v>9376.6562951587257</v>
      </c>
    </row>
    <row r="33" spans="1:12" x14ac:dyDescent="0.25">
      <c r="A33" s="5" t="s">
        <v>42</v>
      </c>
      <c r="B33" s="6">
        <v>39856</v>
      </c>
      <c r="C33" s="6">
        <v>39301</v>
      </c>
      <c r="D33" s="6">
        <v>-555</v>
      </c>
      <c r="E33" s="6">
        <v>6351.4527307689068</v>
      </c>
      <c r="F33" s="6">
        <v>6275.6446104964052</v>
      </c>
      <c r="G33" s="7">
        <v>-75.808120275399475</v>
      </c>
      <c r="H33" s="6">
        <v>-96.197166635999437</v>
      </c>
      <c r="I33" s="8">
        <v>75523538.229999974</v>
      </c>
      <c r="J33" s="8">
        <v>80636587.049999937</v>
      </c>
      <c r="K33" s="8">
        <v>5113048.82</v>
      </c>
      <c r="L33" s="8">
        <v>11890.750263185395</v>
      </c>
    </row>
    <row r="34" spans="1:12" x14ac:dyDescent="0.25">
      <c r="A34" s="9" t="s">
        <v>43</v>
      </c>
      <c r="B34" s="10">
        <v>30660</v>
      </c>
      <c r="C34" s="10">
        <v>33188</v>
      </c>
      <c r="D34" s="10">
        <v>2528</v>
      </c>
      <c r="E34" s="10">
        <v>4410.6457851417072</v>
      </c>
      <c r="F34" s="10">
        <v>4316.3971743381953</v>
      </c>
      <c r="G34" s="11">
        <v>-94.248610807900022</v>
      </c>
      <c r="H34" s="10">
        <v>-27.099553207399936</v>
      </c>
      <c r="I34" s="12">
        <v>49297317.129999921</v>
      </c>
      <c r="J34" s="12">
        <v>47217249.910000049</v>
      </c>
      <c r="K34" s="12">
        <v>-2080067.2200000011</v>
      </c>
      <c r="L34" s="12">
        <v>11176.893255874111</v>
      </c>
    </row>
    <row r="35" spans="1:12" x14ac:dyDescent="0.25">
      <c r="A35" s="5" t="s">
        <v>44</v>
      </c>
      <c r="B35" s="6">
        <v>61938</v>
      </c>
      <c r="C35" s="6">
        <v>63859</v>
      </c>
      <c r="D35" s="6">
        <v>1921</v>
      </c>
      <c r="E35" s="6">
        <v>9410.743311737102</v>
      </c>
      <c r="F35" s="6">
        <v>9300.7076294032813</v>
      </c>
      <c r="G35" s="7">
        <v>-110.03568232300151</v>
      </c>
      <c r="H35" s="6">
        <v>-162.15516370599994</v>
      </c>
      <c r="I35" s="8">
        <v>94870946.309999973</v>
      </c>
      <c r="J35" s="8">
        <v>98431282.279999837</v>
      </c>
      <c r="K35" s="8">
        <v>3560335.9699999951</v>
      </c>
      <c r="L35" s="8">
        <v>10081.132081424079</v>
      </c>
    </row>
    <row r="36" spans="1:12" x14ac:dyDescent="0.25">
      <c r="A36" s="9" t="s">
        <v>45</v>
      </c>
      <c r="B36" s="10">
        <v>43312</v>
      </c>
      <c r="C36" s="10">
        <v>43859</v>
      </c>
      <c r="D36" s="10">
        <v>547</v>
      </c>
      <c r="E36" s="10">
        <v>9566.1700681901239</v>
      </c>
      <c r="F36" s="10">
        <v>9454.9987631757103</v>
      </c>
      <c r="G36" s="11">
        <v>-111.1713050099999</v>
      </c>
      <c r="H36" s="10">
        <v>-12.421780009599997</v>
      </c>
      <c r="I36" s="12">
        <v>103572890.59999996</v>
      </c>
      <c r="J36" s="12">
        <v>105517101.68999997</v>
      </c>
      <c r="K36" s="12">
        <v>1944211.0900000036</v>
      </c>
      <c r="L36" s="12">
        <v>10826.996578746324</v>
      </c>
    </row>
    <row r="37" spans="1:12" x14ac:dyDescent="0.25">
      <c r="A37" s="5" t="s">
        <v>46</v>
      </c>
      <c r="B37" s="6">
        <v>17522</v>
      </c>
      <c r="C37" s="6">
        <v>17830</v>
      </c>
      <c r="D37" s="6">
        <v>308</v>
      </c>
      <c r="E37" s="6">
        <v>1671.0176862593005</v>
      </c>
      <c r="F37" s="6">
        <v>1556.7711486008002</v>
      </c>
      <c r="G37" s="7">
        <v>-114.24653767620009</v>
      </c>
      <c r="H37" s="6">
        <v>-42.690024164400015</v>
      </c>
      <c r="I37" s="8">
        <v>20055244.82</v>
      </c>
      <c r="J37" s="8">
        <v>22602716.829999991</v>
      </c>
      <c r="K37" s="8">
        <v>2547472.0099999998</v>
      </c>
      <c r="L37" s="8">
        <v>12001.814813160467</v>
      </c>
    </row>
    <row r="38" spans="1:12" x14ac:dyDescent="0.25">
      <c r="A38" s="9" t="s">
        <v>47</v>
      </c>
      <c r="B38" s="10">
        <v>19620</v>
      </c>
      <c r="C38" s="10">
        <v>19344</v>
      </c>
      <c r="D38" s="10">
        <v>-276</v>
      </c>
      <c r="E38" s="10">
        <v>2816.429363714702</v>
      </c>
      <c r="F38" s="10">
        <v>2691.352211163402</v>
      </c>
      <c r="G38" s="11">
        <v>-125.07715254450001</v>
      </c>
      <c r="H38" s="10">
        <v>-118.07500692870003</v>
      </c>
      <c r="I38" s="12">
        <v>44734153.609999917</v>
      </c>
      <c r="J38" s="12">
        <v>45464939.840000041</v>
      </c>
      <c r="K38" s="12">
        <v>730786.23000000091</v>
      </c>
      <c r="L38" s="12">
        <v>15883.286187230431</v>
      </c>
    </row>
    <row r="39" spans="1:12" x14ac:dyDescent="0.25">
      <c r="A39" s="5" t="s">
        <v>48</v>
      </c>
      <c r="B39" s="6">
        <v>35908</v>
      </c>
      <c r="C39" s="6">
        <v>37546</v>
      </c>
      <c r="D39" s="6">
        <v>1638</v>
      </c>
      <c r="E39" s="6">
        <v>6391.4234822934941</v>
      </c>
      <c r="F39" s="6">
        <v>6263.1638104134045</v>
      </c>
      <c r="G39" s="7">
        <v>-128.25967187709998</v>
      </c>
      <c r="H39" s="6">
        <v>47.606383846700034</v>
      </c>
      <c r="I39" s="8">
        <v>75015521.760000229</v>
      </c>
      <c r="J39" s="8">
        <v>75902103.909999996</v>
      </c>
      <c r="K39" s="8">
        <v>886582.14999999851</v>
      </c>
      <c r="L39" s="8">
        <v>11736.903675342399</v>
      </c>
    </row>
    <row r="40" spans="1:12" x14ac:dyDescent="0.25">
      <c r="A40" s="9" t="s">
        <v>49</v>
      </c>
      <c r="B40" s="10">
        <v>74284</v>
      </c>
      <c r="C40" s="10">
        <v>74294</v>
      </c>
      <c r="D40" s="10">
        <v>10</v>
      </c>
      <c r="E40" s="10">
        <v>13016.684697131263</v>
      </c>
      <c r="F40" s="10">
        <v>12886.800193091847</v>
      </c>
      <c r="G40" s="11">
        <v>-129.88450404660014</v>
      </c>
      <c r="H40" s="10">
        <v>-311.7861274010989</v>
      </c>
      <c r="I40" s="12">
        <v>128666564.86000004</v>
      </c>
      <c r="J40" s="12">
        <v>133444217.75000004</v>
      </c>
      <c r="K40" s="12">
        <v>4777652.8899999922</v>
      </c>
      <c r="L40" s="12">
        <v>9884.7416107695044</v>
      </c>
    </row>
    <row r="41" spans="1:12" x14ac:dyDescent="0.25">
      <c r="A41" s="5" t="s">
        <v>50</v>
      </c>
      <c r="B41" s="6">
        <v>19892</v>
      </c>
      <c r="C41" s="6">
        <v>19978</v>
      </c>
      <c r="D41" s="6">
        <v>86</v>
      </c>
      <c r="E41" s="6">
        <v>3304.3885268615859</v>
      </c>
      <c r="F41" s="6">
        <v>3133.1171136007888</v>
      </c>
      <c r="G41" s="7">
        <v>-171.2714132469001</v>
      </c>
      <c r="H41" s="6">
        <v>-151.93800647379987</v>
      </c>
      <c r="I41" s="8">
        <v>36216059.780000024</v>
      </c>
      <c r="J41" s="8">
        <v>37537911.289999932</v>
      </c>
      <c r="K41" s="8">
        <v>1321851.5100000007</v>
      </c>
      <c r="L41" s="8">
        <v>10959.9883565741</v>
      </c>
    </row>
    <row r="42" spans="1:12" x14ac:dyDescent="0.25">
      <c r="A42" s="9" t="s">
        <v>51</v>
      </c>
      <c r="B42" s="10">
        <v>29437</v>
      </c>
      <c r="C42" s="10">
        <v>28553</v>
      </c>
      <c r="D42" s="10">
        <v>-884</v>
      </c>
      <c r="E42" s="10">
        <v>4008.8627005280928</v>
      </c>
      <c r="F42" s="10">
        <v>3834.8487345700028</v>
      </c>
      <c r="G42" s="11">
        <v>-174.01396596709972</v>
      </c>
      <c r="H42" s="10">
        <v>-98.75168457710005</v>
      </c>
      <c r="I42" s="12">
        <v>44732261.749999948</v>
      </c>
      <c r="J42" s="12">
        <v>45678301.239999995</v>
      </c>
      <c r="K42" s="12">
        <v>946039.49000000162</v>
      </c>
      <c r="L42" s="12">
        <v>11158.342176225518</v>
      </c>
    </row>
    <row r="43" spans="1:12" x14ac:dyDescent="0.25">
      <c r="A43" s="5" t="s">
        <v>52</v>
      </c>
      <c r="B43" s="6">
        <v>32972</v>
      </c>
      <c r="C43" s="6">
        <v>31157</v>
      </c>
      <c r="D43" s="6">
        <v>-1815</v>
      </c>
      <c r="E43" s="6">
        <v>7406.4735960304115</v>
      </c>
      <c r="F43" s="6">
        <v>7100.819057000801</v>
      </c>
      <c r="G43" s="7">
        <v>-305.65453904529943</v>
      </c>
      <c r="H43" s="6">
        <v>-227.57397833889982</v>
      </c>
      <c r="I43" s="8">
        <v>92012961.649999991</v>
      </c>
      <c r="J43" s="8">
        <v>94121325.379999802</v>
      </c>
      <c r="K43" s="8">
        <v>2108363.7299999963</v>
      </c>
      <c r="L43" s="8">
        <v>12423.315962311057</v>
      </c>
    </row>
    <row r="44" spans="1:12" x14ac:dyDescent="0.25">
      <c r="A44" s="9" t="s">
        <v>53</v>
      </c>
      <c r="B44" s="10">
        <v>132058</v>
      </c>
      <c r="C44" s="10">
        <v>130458</v>
      </c>
      <c r="D44" s="10">
        <v>-1600</v>
      </c>
      <c r="E44" s="10">
        <v>28924.945814365223</v>
      </c>
      <c r="F44" s="10">
        <v>28609.265165504105</v>
      </c>
      <c r="G44" s="11">
        <v>-315.68064886259828</v>
      </c>
      <c r="H44" s="10">
        <v>-218.12845368880099</v>
      </c>
      <c r="I44" s="12">
        <v>505809229.09000081</v>
      </c>
      <c r="J44" s="12">
        <v>511781142.1100021</v>
      </c>
      <c r="K44" s="12">
        <v>5971913.019999967</v>
      </c>
      <c r="L44" s="12">
        <v>17486.955112593394</v>
      </c>
    </row>
    <row r="45" spans="1:12" x14ac:dyDescent="0.25">
      <c r="A45" s="5" t="s">
        <v>54</v>
      </c>
      <c r="B45" s="6">
        <v>18218</v>
      </c>
      <c r="C45" s="6">
        <v>17289</v>
      </c>
      <c r="D45" s="6">
        <v>-929</v>
      </c>
      <c r="E45" s="6">
        <v>3258.7639638731002</v>
      </c>
      <c r="F45" s="6">
        <v>2923.5480750871038</v>
      </c>
      <c r="G45" s="7">
        <v>-335.21588879519919</v>
      </c>
      <c r="H45" s="6">
        <v>-314.2640965352993</v>
      </c>
      <c r="I45" s="8">
        <v>40230714.440000013</v>
      </c>
      <c r="J45" s="8">
        <v>34832662.910000041</v>
      </c>
      <c r="K45" s="8">
        <v>-5398051.5300000021</v>
      </c>
      <c r="L45" s="8">
        <v>12345.390732805661</v>
      </c>
    </row>
    <row r="46" spans="1:12" x14ac:dyDescent="0.25">
      <c r="A46" s="9" t="s">
        <v>55</v>
      </c>
      <c r="B46" s="10">
        <v>46107</v>
      </c>
      <c r="C46" s="10">
        <v>42027</v>
      </c>
      <c r="D46" s="10">
        <v>-4080</v>
      </c>
      <c r="E46" s="10">
        <v>4986.8233977340924</v>
      </c>
      <c r="F46" s="10">
        <v>4607.7111045908941</v>
      </c>
      <c r="G46" s="11">
        <v>-379.11229314939936</v>
      </c>
      <c r="H46" s="10">
        <v>-167.68502229779975</v>
      </c>
      <c r="I46" s="12">
        <v>56784419.570000015</v>
      </c>
      <c r="J46" s="12">
        <v>58683645.07</v>
      </c>
      <c r="K46" s="12">
        <v>1899225.4999999988</v>
      </c>
      <c r="L46" s="12">
        <v>11386.892023447564</v>
      </c>
    </row>
    <row r="47" spans="1:12" x14ac:dyDescent="0.25">
      <c r="A47" s="5" t="s">
        <v>56</v>
      </c>
      <c r="B47" s="6">
        <v>100626</v>
      </c>
      <c r="C47" s="6">
        <v>100465</v>
      </c>
      <c r="D47" s="6">
        <v>-161</v>
      </c>
      <c r="E47" s="6">
        <v>19436.775931928471</v>
      </c>
      <c r="F47" s="6">
        <v>19037.35967691712</v>
      </c>
      <c r="G47" s="7">
        <v>-399.41625499779974</v>
      </c>
      <c r="H47" s="6">
        <v>-351.93308259199915</v>
      </c>
      <c r="I47" s="8">
        <v>252430716.42000046</v>
      </c>
      <c r="J47" s="8">
        <v>263338864.43999994</v>
      </c>
      <c r="K47" s="8">
        <v>10908148.019999975</v>
      </c>
      <c r="L47" s="8">
        <v>12987.273059280202</v>
      </c>
    </row>
    <row r="48" spans="1:12" x14ac:dyDescent="0.25">
      <c r="A48" s="9" t="s">
        <v>57</v>
      </c>
      <c r="B48" s="10">
        <v>131797</v>
      </c>
      <c r="C48" s="10">
        <v>124968</v>
      </c>
      <c r="D48" s="10">
        <v>-6829</v>
      </c>
      <c r="E48" s="10">
        <v>16972.238477241262</v>
      </c>
      <c r="F48" s="10">
        <v>16503.335850050207</v>
      </c>
      <c r="G48" s="11">
        <v>-468.90262721189629</v>
      </c>
      <c r="H48" s="10">
        <v>-240.01900270789955</v>
      </c>
      <c r="I48" s="12">
        <v>174852624.18000031</v>
      </c>
      <c r="J48" s="12">
        <v>174597268.37000021</v>
      </c>
      <c r="K48" s="12">
        <v>-255355.81000003632</v>
      </c>
      <c r="L48" s="12">
        <v>10302.272408820263</v>
      </c>
    </row>
    <row r="49" spans="1:12" x14ac:dyDescent="0.25">
      <c r="A49" s="5" t="s">
        <v>58</v>
      </c>
      <c r="B49" s="6">
        <v>46947</v>
      </c>
      <c r="C49" s="6">
        <v>45502</v>
      </c>
      <c r="D49" s="6">
        <v>-1445</v>
      </c>
      <c r="E49" s="6">
        <v>7245.278523469201</v>
      </c>
      <c r="F49" s="6">
        <v>6730.4914205923005</v>
      </c>
      <c r="G49" s="7">
        <v>-514.78710287939828</v>
      </c>
      <c r="H49" s="6">
        <v>-423.34114156010014</v>
      </c>
      <c r="I49" s="8">
        <v>83834241.169999838</v>
      </c>
      <c r="J49" s="8">
        <v>83682311.200000048</v>
      </c>
      <c r="K49" s="8">
        <v>-151929.96999999738</v>
      </c>
      <c r="L49" s="8">
        <v>11570.879007403311</v>
      </c>
    </row>
    <row r="50" spans="1:12" x14ac:dyDescent="0.25">
      <c r="A50" s="9" t="s">
        <v>59</v>
      </c>
      <c r="B50" s="10">
        <v>93496</v>
      </c>
      <c r="C50" s="10">
        <v>93826</v>
      </c>
      <c r="D50" s="10">
        <v>330</v>
      </c>
      <c r="E50" s="10">
        <v>19093.226348837536</v>
      </c>
      <c r="F50" s="10">
        <v>18565.195621014285</v>
      </c>
      <c r="G50" s="11">
        <v>-528.03072778299918</v>
      </c>
      <c r="H50" s="10">
        <v>-413.64104288700014</v>
      </c>
      <c r="I50" s="12">
        <v>182063330.27999976</v>
      </c>
      <c r="J50" s="12">
        <v>174015020.60999969</v>
      </c>
      <c r="K50" s="12">
        <v>-8048309.6699999981</v>
      </c>
      <c r="L50" s="12">
        <v>9535.4932138582444</v>
      </c>
    </row>
    <row r="51" spans="1:12" x14ac:dyDescent="0.25">
      <c r="A51" s="5" t="s">
        <v>60</v>
      </c>
      <c r="B51" s="6">
        <v>26492</v>
      </c>
      <c r="C51" s="6">
        <v>27781</v>
      </c>
      <c r="D51" s="6">
        <v>1289</v>
      </c>
      <c r="E51" s="6">
        <v>5286.9204053706881</v>
      </c>
      <c r="F51" s="6">
        <v>4667.1592087186928</v>
      </c>
      <c r="G51" s="7">
        <v>-619.76119664689816</v>
      </c>
      <c r="H51" s="6">
        <v>-189.88818795800023</v>
      </c>
      <c r="I51" s="8">
        <v>68273391.849999964</v>
      </c>
      <c r="J51" s="8">
        <v>63602432.390000075</v>
      </c>
      <c r="K51" s="8">
        <v>-4670959.4599999972</v>
      </c>
      <c r="L51" s="8">
        <v>12913.640950721487</v>
      </c>
    </row>
    <row r="52" spans="1:12" x14ac:dyDescent="0.25">
      <c r="A52" s="9" t="s">
        <v>61</v>
      </c>
      <c r="B52" s="10">
        <v>65353</v>
      </c>
      <c r="C52" s="10">
        <v>57216</v>
      </c>
      <c r="D52" s="10">
        <v>-8137</v>
      </c>
      <c r="E52" s="10">
        <v>9557.4898593623948</v>
      </c>
      <c r="F52" s="10">
        <v>8817.4428944809861</v>
      </c>
      <c r="G52" s="11">
        <v>-740.04696486139983</v>
      </c>
      <c r="H52" s="10">
        <v>-594.19349672170074</v>
      </c>
      <c r="I52" s="12">
        <v>99394033.420000061</v>
      </c>
      <c r="J52" s="12">
        <v>105987340.24999984</v>
      </c>
      <c r="K52" s="12">
        <v>6593306.8299999824</v>
      </c>
      <c r="L52" s="12">
        <v>10399.596011355947</v>
      </c>
    </row>
    <row r="53" spans="1:12" x14ac:dyDescent="0.25">
      <c r="A53" s="5" t="s">
        <v>62</v>
      </c>
      <c r="B53" s="6">
        <v>42044</v>
      </c>
      <c r="C53" s="6">
        <v>36338</v>
      </c>
      <c r="D53" s="6">
        <v>-5706</v>
      </c>
      <c r="E53" s="6">
        <v>7808.9114041748089</v>
      </c>
      <c r="F53" s="6">
        <v>6175.1308194357998</v>
      </c>
      <c r="G53" s="7">
        <v>-1633.7805847339021</v>
      </c>
      <c r="H53" s="6">
        <v>-452.38045275189933</v>
      </c>
      <c r="I53" s="8">
        <v>92856624.080000013</v>
      </c>
      <c r="J53" s="8">
        <v>80512402.250000045</v>
      </c>
      <c r="K53" s="8">
        <v>-12344221.830000006</v>
      </c>
      <c r="L53" s="8">
        <v>11891.109947842013</v>
      </c>
    </row>
    <row r="54" spans="1:12" x14ac:dyDescent="0.25">
      <c r="A54" s="13" t="s">
        <v>63</v>
      </c>
      <c r="B54" s="14">
        <v>2629988</v>
      </c>
      <c r="C54" s="14">
        <v>2682912</v>
      </c>
      <c r="D54" s="14">
        <v>52924</v>
      </c>
      <c r="E54" s="14">
        <v>429118.09923209343</v>
      </c>
      <c r="F54" s="14">
        <v>432734.19924486818</v>
      </c>
      <c r="G54" s="15">
        <v>3616.1000128705173</v>
      </c>
      <c r="H54" s="14">
        <v>9.1785656561316209E-8</v>
      </c>
      <c r="I54" s="16">
        <v>5097635000.089962</v>
      </c>
      <c r="J54" s="16">
        <v>5210589025.5400019</v>
      </c>
      <c r="K54" s="16">
        <v>112954025.45000118</v>
      </c>
      <c r="L54" s="16">
        <v>11879.328812306394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B31" sqref="B31"/>
    </sheetView>
  </sheetViews>
  <sheetFormatPr defaultRowHeight="15" x14ac:dyDescent="0.25"/>
  <cols>
    <col min="1" max="1" width="28.85546875" customWidth="1"/>
    <col min="2" max="2" width="14.7109375" customWidth="1"/>
    <col min="3" max="3" width="17.5703125" customWidth="1"/>
    <col min="4" max="4" width="13" customWidth="1"/>
    <col min="5" max="5" width="15.85546875" customWidth="1"/>
    <col min="6" max="6" width="13" customWidth="1"/>
    <col min="7" max="7" width="12.42578125" customWidth="1"/>
    <col min="9" max="9" width="14.5703125" customWidth="1"/>
    <col min="10" max="11" width="15.7109375" customWidth="1"/>
    <col min="12" max="12" width="17.5703125" customWidth="1"/>
  </cols>
  <sheetData>
    <row r="1" spans="1:12" ht="40.5" customHeight="1" x14ac:dyDescent="0.25">
      <c r="A1" s="17" t="s">
        <v>133</v>
      </c>
      <c r="B1" s="17"/>
    </row>
    <row r="2" spans="1:12" ht="45" x14ac:dyDescent="0.25">
      <c r="A2" s="1" t="s">
        <v>64</v>
      </c>
      <c r="B2" s="1" t="s">
        <v>135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4" t="s">
        <v>65</v>
      </c>
      <c r="K2" s="4" t="s">
        <v>66</v>
      </c>
      <c r="L2" s="4" t="s">
        <v>67</v>
      </c>
    </row>
    <row r="3" spans="1:12" x14ac:dyDescent="0.25">
      <c r="A3" s="5" t="s">
        <v>68</v>
      </c>
      <c r="B3" s="5" t="s">
        <v>136</v>
      </c>
      <c r="C3" s="6">
        <v>15000</v>
      </c>
      <c r="D3" s="6">
        <v>16128</v>
      </c>
      <c r="E3" s="6">
        <v>1128</v>
      </c>
      <c r="F3" s="6">
        <v>15632.933585000086</v>
      </c>
      <c r="G3" s="6">
        <v>17018.537340000115</v>
      </c>
      <c r="H3" s="7">
        <v>1385.6037550000028</v>
      </c>
      <c r="I3" s="6">
        <v>8.2000096712775417E-9</v>
      </c>
      <c r="J3" s="8">
        <v>189368765.99000022</v>
      </c>
      <c r="K3" s="8">
        <v>211313459.49000004</v>
      </c>
      <c r="L3" s="8">
        <v>12113.450425689836</v>
      </c>
    </row>
    <row r="4" spans="1:12" x14ac:dyDescent="0.25">
      <c r="A4" s="9" t="s">
        <v>69</v>
      </c>
      <c r="B4" s="9" t="s">
        <v>136</v>
      </c>
      <c r="C4" s="10">
        <v>18243</v>
      </c>
      <c r="D4" s="10">
        <v>18608</v>
      </c>
      <c r="E4" s="10">
        <v>365</v>
      </c>
      <c r="F4" s="10">
        <v>40466.34104899985</v>
      </c>
      <c r="G4" s="10">
        <v>41844.963848999934</v>
      </c>
      <c r="H4" s="11">
        <v>1378.6227999999994</v>
      </c>
      <c r="I4" s="10">
        <v>6.2000016232133248E-9</v>
      </c>
      <c r="J4" s="12">
        <v>479625656.20999956</v>
      </c>
      <c r="K4" s="12">
        <v>481943773.73000032</v>
      </c>
      <c r="L4" s="12">
        <v>11852.459198849505</v>
      </c>
    </row>
    <row r="5" spans="1:12" x14ac:dyDescent="0.25">
      <c r="A5" s="5" t="s">
        <v>71</v>
      </c>
      <c r="B5" s="5" t="s">
        <v>136</v>
      </c>
      <c r="C5" s="6">
        <v>32512</v>
      </c>
      <c r="D5" s="6">
        <v>33420</v>
      </c>
      <c r="E5" s="6">
        <v>908</v>
      </c>
      <c r="F5" s="6">
        <v>21879.842564000268</v>
      </c>
      <c r="G5" s="6">
        <v>22509.453398000227</v>
      </c>
      <c r="H5" s="7">
        <v>629.6108340000012</v>
      </c>
      <c r="I5" s="6">
        <v>-2.7000157665213464E-9</v>
      </c>
      <c r="J5" s="8">
        <v>246379079.17000034</v>
      </c>
      <c r="K5" s="8">
        <v>254950902.35999975</v>
      </c>
      <c r="L5" s="8">
        <v>11260.550822032748</v>
      </c>
    </row>
    <row r="6" spans="1:12" x14ac:dyDescent="0.25">
      <c r="A6" s="9" t="s">
        <v>73</v>
      </c>
      <c r="B6" s="9" t="s">
        <v>136</v>
      </c>
      <c r="C6" s="10">
        <v>540</v>
      </c>
      <c r="D6" s="10">
        <v>580</v>
      </c>
      <c r="E6" s="10">
        <v>40</v>
      </c>
      <c r="F6" s="10">
        <v>6086.9463129999976</v>
      </c>
      <c r="G6" s="10">
        <v>6605.3940419999944</v>
      </c>
      <c r="H6" s="11">
        <v>518.44772900000021</v>
      </c>
      <c r="I6" s="10">
        <v>-5.000000413701855E-9</v>
      </c>
      <c r="J6" s="12">
        <v>98687376.830000058</v>
      </c>
      <c r="K6" s="12">
        <v>112117176.25999996</v>
      </c>
      <c r="L6" s="12">
        <v>16212.953385054785</v>
      </c>
    </row>
    <row r="7" spans="1:12" x14ac:dyDescent="0.25">
      <c r="A7" s="5" t="s">
        <v>77</v>
      </c>
      <c r="B7" s="5" t="s">
        <v>136</v>
      </c>
      <c r="C7" s="6">
        <v>11328</v>
      </c>
      <c r="D7" s="6">
        <v>12210</v>
      </c>
      <c r="E7" s="6">
        <v>882</v>
      </c>
      <c r="F7" s="6">
        <v>11257.537822999997</v>
      </c>
      <c r="G7" s="6">
        <v>11624.500333000009</v>
      </c>
      <c r="H7" s="7">
        <v>366.96251000000029</v>
      </c>
      <c r="I7" s="6">
        <v>6.1000022810731025E-9</v>
      </c>
      <c r="J7" s="8">
        <v>135468855.16000023</v>
      </c>
      <c r="K7" s="8">
        <v>140021154.73999998</v>
      </c>
      <c r="L7" s="8">
        <v>12033.613147914739</v>
      </c>
    </row>
    <row r="8" spans="1:12" x14ac:dyDescent="0.25">
      <c r="A8" s="5" t="s">
        <v>81</v>
      </c>
      <c r="B8" s="5" t="s">
        <v>136</v>
      </c>
      <c r="C8" s="6">
        <v>2541</v>
      </c>
      <c r="D8" s="6">
        <v>3090</v>
      </c>
      <c r="E8" s="6">
        <v>549</v>
      </c>
      <c r="F8" s="6">
        <v>1345.717781999997</v>
      </c>
      <c r="G8" s="6">
        <v>1623.8217509999974</v>
      </c>
      <c r="H8" s="7">
        <v>278.10396900000035</v>
      </c>
      <c r="I8" s="6">
        <v>-4.5999993258938332E-9</v>
      </c>
      <c r="J8" s="8">
        <v>15141989.1</v>
      </c>
      <c r="K8" s="8">
        <v>18656290.110000003</v>
      </c>
      <c r="L8" s="8">
        <v>11251.979651703847</v>
      </c>
    </row>
    <row r="9" spans="1:12" x14ac:dyDescent="0.25">
      <c r="A9" s="9" t="s">
        <v>82</v>
      </c>
      <c r="B9" s="9" t="s">
        <v>136</v>
      </c>
      <c r="C9" s="10">
        <v>92</v>
      </c>
      <c r="D9" s="10">
        <v>271</v>
      </c>
      <c r="E9" s="10">
        <v>179</v>
      </c>
      <c r="F9" s="10">
        <v>92</v>
      </c>
      <c r="G9" s="10">
        <v>271</v>
      </c>
      <c r="H9" s="11">
        <v>179</v>
      </c>
      <c r="I9" s="10">
        <v>1.000000082740371E-10</v>
      </c>
      <c r="J9" s="12">
        <v>414836.47</v>
      </c>
      <c r="K9" s="12">
        <v>2121275.6300000008</v>
      </c>
      <c r="L9" s="12">
        <v>4509.0920652173909</v>
      </c>
    </row>
    <row r="10" spans="1:12" x14ac:dyDescent="0.25">
      <c r="A10" s="5" t="s">
        <v>83</v>
      </c>
      <c r="B10" s="5" t="s">
        <v>136</v>
      </c>
      <c r="C10" s="6">
        <v>1760</v>
      </c>
      <c r="D10" s="6">
        <v>1788</v>
      </c>
      <c r="E10" s="6">
        <v>28</v>
      </c>
      <c r="F10" s="6">
        <v>2505.0825689999824</v>
      </c>
      <c r="G10" s="6">
        <v>2653.9206309999799</v>
      </c>
      <c r="H10" s="7">
        <v>148.83806199999995</v>
      </c>
      <c r="I10" s="6">
        <v>-1.100000313059013E-9</v>
      </c>
      <c r="J10" s="8">
        <v>31268771.530000024</v>
      </c>
      <c r="K10" s="8">
        <v>30440667.029999983</v>
      </c>
      <c r="L10" s="8">
        <v>12482.132092948288</v>
      </c>
    </row>
    <row r="11" spans="1:12" x14ac:dyDescent="0.25">
      <c r="A11" s="9" t="s">
        <v>84</v>
      </c>
      <c r="B11" s="9" t="s">
        <v>136</v>
      </c>
      <c r="C11" s="10">
        <v>4876</v>
      </c>
      <c r="D11" s="10">
        <v>5017</v>
      </c>
      <c r="E11" s="10">
        <v>141</v>
      </c>
      <c r="F11" s="10">
        <v>4065.3532289999966</v>
      </c>
      <c r="G11" s="10">
        <v>4200.8440719999926</v>
      </c>
      <c r="H11" s="11">
        <v>135.49084299999967</v>
      </c>
      <c r="I11" s="10">
        <v>-1.2199995680362008E-8</v>
      </c>
      <c r="J11" s="12">
        <v>52509995.939999983</v>
      </c>
      <c r="K11" s="12">
        <v>55449886.449999943</v>
      </c>
      <c r="L11" s="12">
        <v>12916.465798204819</v>
      </c>
    </row>
    <row r="12" spans="1:12" x14ac:dyDescent="0.25">
      <c r="A12" s="5" t="s">
        <v>86</v>
      </c>
      <c r="B12" s="5" t="s">
        <v>136</v>
      </c>
      <c r="C12" s="6">
        <v>6114</v>
      </c>
      <c r="D12" s="6">
        <v>6204</v>
      </c>
      <c r="E12" s="6">
        <v>90</v>
      </c>
      <c r="F12" s="6">
        <v>4235.4932590000117</v>
      </c>
      <c r="G12" s="6">
        <v>4346.8725340000119</v>
      </c>
      <c r="H12" s="7">
        <v>111.37927500000004</v>
      </c>
      <c r="I12" s="6">
        <v>-3.8000001478799561E-9</v>
      </c>
      <c r="J12" s="8">
        <v>54139771.909999996</v>
      </c>
      <c r="K12" s="8">
        <v>54732264.540000074</v>
      </c>
      <c r="L12" s="8">
        <v>12782.400679060991</v>
      </c>
    </row>
    <row r="13" spans="1:12" x14ac:dyDescent="0.25">
      <c r="A13" s="9" t="s">
        <v>88</v>
      </c>
      <c r="B13" s="9" t="s">
        <v>136</v>
      </c>
      <c r="C13" s="10">
        <v>27601</v>
      </c>
      <c r="D13" s="10">
        <v>28309</v>
      </c>
      <c r="E13" s="10">
        <v>708</v>
      </c>
      <c r="F13" s="10">
        <v>4660.9915399999927</v>
      </c>
      <c r="G13" s="10">
        <v>4758.7935439999865</v>
      </c>
      <c r="H13" s="11">
        <v>97.802004000000267</v>
      </c>
      <c r="I13" s="10">
        <v>-2.5000012060516497E-9</v>
      </c>
      <c r="J13" s="12">
        <v>50833953.490000114</v>
      </c>
      <c r="K13" s="12">
        <v>56106894.329999946</v>
      </c>
      <c r="L13" s="12">
        <v>10906.2531124011</v>
      </c>
    </row>
    <row r="14" spans="1:12" x14ac:dyDescent="0.25">
      <c r="A14" s="5" t="s">
        <v>89</v>
      </c>
      <c r="B14" s="5" t="s">
        <v>136</v>
      </c>
      <c r="C14" s="6">
        <v>1132</v>
      </c>
      <c r="D14" s="6">
        <v>1123</v>
      </c>
      <c r="E14" s="6">
        <v>-9</v>
      </c>
      <c r="F14" s="6">
        <v>2482.7156310000028</v>
      </c>
      <c r="G14" s="6">
        <v>2577.2041340000033</v>
      </c>
      <c r="H14" s="7">
        <v>94.48850299999998</v>
      </c>
      <c r="I14" s="6">
        <v>-2.2999984139460139E-9</v>
      </c>
      <c r="J14" s="8">
        <v>37882263.019999966</v>
      </c>
      <c r="K14" s="8">
        <v>38620644.440000057</v>
      </c>
      <c r="L14" s="8">
        <v>15258.39791999921</v>
      </c>
    </row>
    <row r="15" spans="1:12" x14ac:dyDescent="0.25">
      <c r="A15" s="5" t="s">
        <v>91</v>
      </c>
      <c r="B15" s="5" t="s">
        <v>136</v>
      </c>
      <c r="C15" s="6">
        <v>2149</v>
      </c>
      <c r="D15" s="6">
        <v>2149</v>
      </c>
      <c r="E15" s="6">
        <v>0</v>
      </c>
      <c r="F15" s="6">
        <v>4637.4799190000049</v>
      </c>
      <c r="G15" s="6">
        <v>4717.4999180000041</v>
      </c>
      <c r="H15" s="7">
        <v>80.019999000000169</v>
      </c>
      <c r="I15" s="6">
        <v>1.1100002250685748E-8</v>
      </c>
      <c r="J15" s="8">
        <v>68309761.790000066</v>
      </c>
      <c r="K15" s="8">
        <v>68444204.780000076</v>
      </c>
      <c r="L15" s="8">
        <v>14729.931554017365</v>
      </c>
    </row>
    <row r="16" spans="1:12" x14ac:dyDescent="0.25">
      <c r="A16" s="9" t="s">
        <v>92</v>
      </c>
      <c r="B16" s="9" t="s">
        <v>136</v>
      </c>
      <c r="C16" s="10">
        <v>1939</v>
      </c>
      <c r="D16" s="10">
        <v>2033</v>
      </c>
      <c r="E16" s="10">
        <v>94</v>
      </c>
      <c r="F16" s="10">
        <v>1640.4312950000065</v>
      </c>
      <c r="G16" s="10">
        <v>1707.0908620000057</v>
      </c>
      <c r="H16" s="11">
        <v>66.659567000000038</v>
      </c>
      <c r="I16" s="10">
        <v>-2.2999974147452917E-9</v>
      </c>
      <c r="J16" s="12">
        <v>19677834.200000003</v>
      </c>
      <c r="K16" s="12">
        <v>20941555.070000004</v>
      </c>
      <c r="L16" s="12">
        <v>11995.524750093191</v>
      </c>
    </row>
    <row r="17" spans="1:12" x14ac:dyDescent="0.25">
      <c r="A17" s="5" t="s">
        <v>94</v>
      </c>
      <c r="B17" s="5" t="s">
        <v>136</v>
      </c>
      <c r="C17" s="6">
        <v>3417</v>
      </c>
      <c r="D17" s="6">
        <v>3446</v>
      </c>
      <c r="E17" s="6">
        <v>29</v>
      </c>
      <c r="F17" s="6">
        <v>2632.845078999997</v>
      </c>
      <c r="G17" s="6">
        <v>2689.041235999995</v>
      </c>
      <c r="H17" s="7">
        <v>56.196156999999964</v>
      </c>
      <c r="I17" s="6">
        <v>4.8000021735106202E-9</v>
      </c>
      <c r="J17" s="8">
        <v>33007828.519999966</v>
      </c>
      <c r="K17" s="8">
        <v>34031958.95000001</v>
      </c>
      <c r="L17" s="8">
        <v>12536.942937993506</v>
      </c>
    </row>
    <row r="18" spans="1:12" x14ac:dyDescent="0.25">
      <c r="A18" s="9" t="s">
        <v>95</v>
      </c>
      <c r="B18" s="9" t="s">
        <v>136</v>
      </c>
      <c r="C18" s="10">
        <v>3429</v>
      </c>
      <c r="D18" s="10">
        <v>3426</v>
      </c>
      <c r="E18" s="10">
        <v>-3</v>
      </c>
      <c r="F18" s="10">
        <v>4862.9875509999893</v>
      </c>
      <c r="G18" s="10">
        <v>4884.9917259999938</v>
      </c>
      <c r="H18" s="11">
        <v>22.004175000000032</v>
      </c>
      <c r="I18" s="10">
        <v>-2.8000008978068536E-9</v>
      </c>
      <c r="J18" s="12">
        <v>63206439.929999962</v>
      </c>
      <c r="K18" s="12">
        <v>65608035.820000038</v>
      </c>
      <c r="L18" s="12">
        <v>12997.450490491725</v>
      </c>
    </row>
    <row r="19" spans="1:12" x14ac:dyDescent="0.25">
      <c r="A19" s="5" t="s">
        <v>96</v>
      </c>
      <c r="B19" s="5" t="s">
        <v>136</v>
      </c>
      <c r="C19" s="6">
        <v>21287</v>
      </c>
      <c r="D19" s="6">
        <v>21314</v>
      </c>
      <c r="E19" s="6">
        <v>27</v>
      </c>
      <c r="F19" s="6">
        <v>14886.977182999979</v>
      </c>
      <c r="G19" s="6">
        <v>14908.555855999988</v>
      </c>
      <c r="H19" s="7">
        <v>21.578673000000304</v>
      </c>
      <c r="I19" s="6">
        <v>-6.8000110507726585E-9</v>
      </c>
      <c r="J19" s="8">
        <v>176827027.10000002</v>
      </c>
      <c r="K19" s="8">
        <v>185953834.53999981</v>
      </c>
      <c r="L19" s="8">
        <v>11877.967227754316</v>
      </c>
    </row>
    <row r="20" spans="1:12" x14ac:dyDescent="0.25">
      <c r="A20" s="9" t="s">
        <v>97</v>
      </c>
      <c r="B20" s="9" t="s">
        <v>136</v>
      </c>
      <c r="C20" s="10">
        <v>5696</v>
      </c>
      <c r="D20" s="10">
        <v>5815</v>
      </c>
      <c r="E20" s="10">
        <v>119</v>
      </c>
      <c r="F20" s="10">
        <v>8568.675191999997</v>
      </c>
      <c r="G20" s="10">
        <v>8584.2864990000053</v>
      </c>
      <c r="H20" s="11">
        <v>15.611306999999847</v>
      </c>
      <c r="I20" s="10">
        <v>-1.2499979717972565E-8</v>
      </c>
      <c r="J20" s="12">
        <v>123327234.20999995</v>
      </c>
      <c r="K20" s="12">
        <v>117097077.17000023</v>
      </c>
      <c r="L20" s="12">
        <v>14392.800689322708</v>
      </c>
    </row>
    <row r="21" spans="1:12" x14ac:dyDescent="0.25">
      <c r="A21" s="5" t="s">
        <v>98</v>
      </c>
      <c r="B21" s="5" t="s">
        <v>136</v>
      </c>
      <c r="C21" s="6">
        <v>1228</v>
      </c>
      <c r="D21" s="6">
        <v>1229</v>
      </c>
      <c r="E21" s="6">
        <v>1</v>
      </c>
      <c r="F21" s="6">
        <v>696.15498499999921</v>
      </c>
      <c r="G21" s="6">
        <v>711.15451699999994</v>
      </c>
      <c r="H21" s="7">
        <v>14.999532000000041</v>
      </c>
      <c r="I21" s="6">
        <v>-3.4999995124351813E-9</v>
      </c>
      <c r="J21" s="8">
        <v>8149502.979999993</v>
      </c>
      <c r="K21" s="8">
        <v>8807427.6699999925</v>
      </c>
      <c r="L21" s="8">
        <v>11706.44921834468</v>
      </c>
    </row>
    <row r="22" spans="1:12" x14ac:dyDescent="0.25">
      <c r="A22" s="9" t="s">
        <v>99</v>
      </c>
      <c r="B22" s="9" t="s">
        <v>136</v>
      </c>
      <c r="C22" s="10">
        <v>335</v>
      </c>
      <c r="D22" s="10">
        <v>362</v>
      </c>
      <c r="E22" s="10">
        <v>27</v>
      </c>
      <c r="F22" s="10">
        <v>174.49809399999955</v>
      </c>
      <c r="G22" s="10">
        <v>185.29695499999943</v>
      </c>
      <c r="H22" s="11">
        <v>10.798860999999995</v>
      </c>
      <c r="I22" s="10">
        <v>-1.2000001547995964E-9</v>
      </c>
      <c r="J22" s="12">
        <v>2188043.919999999</v>
      </c>
      <c r="K22" s="12">
        <v>2354071.4300000002</v>
      </c>
      <c r="L22" s="12">
        <v>12539.070598673728</v>
      </c>
    </row>
    <row r="23" spans="1:12" x14ac:dyDescent="0.25">
      <c r="A23" s="9" t="s">
        <v>101</v>
      </c>
      <c r="B23" s="9" t="s">
        <v>136</v>
      </c>
      <c r="C23" s="10">
        <v>76</v>
      </c>
      <c r="D23" s="10">
        <v>55</v>
      </c>
      <c r="E23" s="10">
        <v>-21</v>
      </c>
      <c r="F23" s="10">
        <v>74.593738999999985</v>
      </c>
      <c r="G23" s="10">
        <v>71.139656000000016</v>
      </c>
      <c r="H23" s="11">
        <v>-3.4540829999999985</v>
      </c>
      <c r="I23" s="10">
        <v>0</v>
      </c>
      <c r="J23" s="12">
        <v>1213040.7400000002</v>
      </c>
      <c r="K23" s="12">
        <v>1525903.7600000002</v>
      </c>
      <c r="L23" s="12">
        <v>16261.964559786988</v>
      </c>
    </row>
    <row r="24" spans="1:12" x14ac:dyDescent="0.25">
      <c r="A24" s="5" t="s">
        <v>102</v>
      </c>
      <c r="B24" s="5" t="s">
        <v>136</v>
      </c>
      <c r="C24" s="6">
        <v>345</v>
      </c>
      <c r="D24" s="6">
        <v>322</v>
      </c>
      <c r="E24" s="6">
        <v>-23</v>
      </c>
      <c r="F24" s="6">
        <v>198.91344399999983</v>
      </c>
      <c r="G24" s="6">
        <v>193.7152759999999</v>
      </c>
      <c r="H24" s="7">
        <v>-5.1981679999999919</v>
      </c>
      <c r="I24" s="6">
        <v>-1.200000543377655E-9</v>
      </c>
      <c r="J24" s="8">
        <v>2359464.3399999989</v>
      </c>
      <c r="K24" s="8">
        <v>2806578.3500000015</v>
      </c>
      <c r="L24" s="8">
        <v>11861.764054520121</v>
      </c>
    </row>
    <row r="25" spans="1:12" x14ac:dyDescent="0.25">
      <c r="A25" s="9" t="s">
        <v>103</v>
      </c>
      <c r="B25" s="9" t="s">
        <v>136</v>
      </c>
      <c r="C25" s="10">
        <v>2237</v>
      </c>
      <c r="D25" s="10">
        <v>2267</v>
      </c>
      <c r="E25" s="10">
        <v>30</v>
      </c>
      <c r="F25" s="10">
        <v>9510.9758760000277</v>
      </c>
      <c r="G25" s="10">
        <v>9505.3489050000171</v>
      </c>
      <c r="H25" s="11">
        <v>-5.6269709999999158</v>
      </c>
      <c r="I25" s="10">
        <v>2.0599972838653002E-8</v>
      </c>
      <c r="J25" s="12">
        <v>132368196.09999999</v>
      </c>
      <c r="K25" s="12">
        <v>130359612.50000006</v>
      </c>
      <c r="L25" s="12">
        <v>13917.414766450787</v>
      </c>
    </row>
    <row r="26" spans="1:12" x14ac:dyDescent="0.25">
      <c r="A26" s="5" t="s">
        <v>104</v>
      </c>
      <c r="B26" s="5" t="s">
        <v>136</v>
      </c>
      <c r="C26" s="6">
        <v>848</v>
      </c>
      <c r="D26" s="6">
        <v>769</v>
      </c>
      <c r="E26" s="6">
        <v>-79</v>
      </c>
      <c r="F26" s="6">
        <v>1271.8304930000006</v>
      </c>
      <c r="G26" s="6">
        <v>1256.8071770000006</v>
      </c>
      <c r="H26" s="7">
        <v>-15.02331600000004</v>
      </c>
      <c r="I26" s="6">
        <v>-1.1000005351036179E-9</v>
      </c>
      <c r="J26" s="8">
        <v>18807033.060000002</v>
      </c>
      <c r="K26" s="8">
        <v>20261156.249999978</v>
      </c>
      <c r="L26" s="8">
        <v>14787.373917759962</v>
      </c>
    </row>
    <row r="27" spans="1:12" x14ac:dyDescent="0.25">
      <c r="A27" s="9" t="s">
        <v>105</v>
      </c>
      <c r="B27" s="9" t="s">
        <v>136</v>
      </c>
      <c r="C27" s="10">
        <v>13422</v>
      </c>
      <c r="D27" s="10">
        <v>13408</v>
      </c>
      <c r="E27" s="10">
        <v>-14</v>
      </c>
      <c r="F27" s="10">
        <v>8291.8033689999629</v>
      </c>
      <c r="G27" s="10">
        <v>8271.8144529999572</v>
      </c>
      <c r="H27" s="11">
        <v>-19.98891599999995</v>
      </c>
      <c r="I27" s="10">
        <v>2.0999919581043969E-9</v>
      </c>
      <c r="J27" s="12">
        <v>111864759.77000013</v>
      </c>
      <c r="K27" s="12">
        <v>116281261.18000004</v>
      </c>
      <c r="L27" s="12">
        <v>13491.004886611492</v>
      </c>
    </row>
    <row r="28" spans="1:12" x14ac:dyDescent="0.25">
      <c r="A28" s="5" t="s">
        <v>106</v>
      </c>
      <c r="B28" s="5" t="s">
        <v>136</v>
      </c>
      <c r="C28" s="6">
        <v>2971</v>
      </c>
      <c r="D28" s="6">
        <v>2925</v>
      </c>
      <c r="E28" s="6">
        <v>-46</v>
      </c>
      <c r="F28" s="6">
        <v>2041.2905180000052</v>
      </c>
      <c r="G28" s="6">
        <v>2020.3471640000053</v>
      </c>
      <c r="H28" s="7">
        <v>-20.943354000000003</v>
      </c>
      <c r="I28" s="6">
        <v>-4.9999593354499439E-10</v>
      </c>
      <c r="J28" s="8">
        <v>25067153.93</v>
      </c>
      <c r="K28" s="8">
        <v>25470582.880000006</v>
      </c>
      <c r="L28" s="8">
        <v>12280.052108682718</v>
      </c>
    </row>
    <row r="29" spans="1:12" x14ac:dyDescent="0.25">
      <c r="A29" s="9" t="s">
        <v>107</v>
      </c>
      <c r="B29" s="9" t="s">
        <v>136</v>
      </c>
      <c r="C29" s="10">
        <v>3691</v>
      </c>
      <c r="D29" s="10">
        <v>3536</v>
      </c>
      <c r="E29" s="10">
        <v>-155</v>
      </c>
      <c r="F29" s="10">
        <v>2510.7766019999981</v>
      </c>
      <c r="G29" s="10">
        <v>2487.4686799999977</v>
      </c>
      <c r="H29" s="11">
        <v>-23.307922000000033</v>
      </c>
      <c r="I29" s="10">
        <v>1.6999998297961838E-8</v>
      </c>
      <c r="J29" s="12">
        <v>29669813.579999976</v>
      </c>
      <c r="K29" s="12">
        <v>30283949.869999975</v>
      </c>
      <c r="L29" s="12">
        <v>11816.986647225414</v>
      </c>
    </row>
    <row r="30" spans="1:12" x14ac:dyDescent="0.25">
      <c r="A30" s="5" t="s">
        <v>108</v>
      </c>
      <c r="B30" s="5" t="s">
        <v>136</v>
      </c>
      <c r="C30" s="6">
        <v>611</v>
      </c>
      <c r="D30" s="6">
        <v>565</v>
      </c>
      <c r="E30" s="6">
        <v>-46</v>
      </c>
      <c r="F30" s="6">
        <v>367.99960600000077</v>
      </c>
      <c r="G30" s="6">
        <v>336.12690100000071</v>
      </c>
      <c r="H30" s="7">
        <v>-31.872705000000011</v>
      </c>
      <c r="I30" s="6">
        <v>9.9999730718280944E-11</v>
      </c>
      <c r="J30" s="8">
        <v>4349470.03</v>
      </c>
      <c r="K30" s="8">
        <v>4426881.4900000012</v>
      </c>
      <c r="L30" s="8">
        <v>11819.224692322065</v>
      </c>
    </row>
    <row r="31" spans="1:12" x14ac:dyDescent="0.25">
      <c r="A31" s="9" t="s">
        <v>109</v>
      </c>
      <c r="B31" s="9" t="s">
        <v>136</v>
      </c>
      <c r="C31" s="10">
        <v>380</v>
      </c>
      <c r="D31" s="10">
        <v>305</v>
      </c>
      <c r="E31" s="10">
        <v>-75</v>
      </c>
      <c r="F31" s="10">
        <v>219.74413399999986</v>
      </c>
      <c r="G31" s="10">
        <v>184.23038299999982</v>
      </c>
      <c r="H31" s="11">
        <v>-35.513750999999999</v>
      </c>
      <c r="I31" s="10">
        <v>-2.800000509228795E-9</v>
      </c>
      <c r="J31" s="12">
        <v>2926717.200000003</v>
      </c>
      <c r="K31" s="12">
        <v>2385329.98</v>
      </c>
      <c r="L31" s="12">
        <v>13318.750069569569</v>
      </c>
    </row>
    <row r="32" spans="1:12" x14ac:dyDescent="0.25">
      <c r="A32" s="5" t="s">
        <v>110</v>
      </c>
      <c r="B32" s="5" t="s">
        <v>136</v>
      </c>
      <c r="C32" s="6">
        <v>810</v>
      </c>
      <c r="D32" s="6">
        <v>760</v>
      </c>
      <c r="E32" s="6">
        <v>-50</v>
      </c>
      <c r="F32" s="6">
        <v>923.40147500000126</v>
      </c>
      <c r="G32" s="6">
        <v>882.51997799999992</v>
      </c>
      <c r="H32" s="7">
        <v>-40.881496999999953</v>
      </c>
      <c r="I32" s="6">
        <v>-5.0999968692622133E-9</v>
      </c>
      <c r="J32" s="8">
        <v>12643033.540000005</v>
      </c>
      <c r="K32" s="8">
        <v>12891221.609999988</v>
      </c>
      <c r="L32" s="8">
        <v>13691.805657988567</v>
      </c>
    </row>
    <row r="33" spans="1:12" x14ac:dyDescent="0.25">
      <c r="A33" s="9" t="s">
        <v>111</v>
      </c>
      <c r="B33" s="9" t="s">
        <v>136</v>
      </c>
      <c r="C33" s="10">
        <v>3896</v>
      </c>
      <c r="D33" s="10">
        <v>3688</v>
      </c>
      <c r="E33" s="10">
        <v>-208</v>
      </c>
      <c r="F33" s="10">
        <v>1611.4168079999943</v>
      </c>
      <c r="G33" s="10">
        <v>1565.8350729999975</v>
      </c>
      <c r="H33" s="11">
        <v>-45.581735000000073</v>
      </c>
      <c r="I33" s="10">
        <v>-4.5999974940258426E-9</v>
      </c>
      <c r="J33" s="12">
        <v>20311841.850000016</v>
      </c>
      <c r="K33" s="12">
        <v>20421734.170000013</v>
      </c>
      <c r="L33" s="12">
        <v>12604.958412473063</v>
      </c>
    </row>
    <row r="34" spans="1:12" x14ac:dyDescent="0.25">
      <c r="A34" s="5" t="s">
        <v>112</v>
      </c>
      <c r="B34" s="5" t="s">
        <v>136</v>
      </c>
      <c r="C34" s="6">
        <v>871</v>
      </c>
      <c r="D34" s="6">
        <v>787</v>
      </c>
      <c r="E34" s="6">
        <v>-84</v>
      </c>
      <c r="F34" s="6">
        <v>1160.0055350000007</v>
      </c>
      <c r="G34" s="6">
        <v>1101.6757759999998</v>
      </c>
      <c r="H34" s="7">
        <v>-58.329759000000017</v>
      </c>
      <c r="I34" s="6">
        <v>-4.0000021073183234E-9</v>
      </c>
      <c r="J34" s="8">
        <v>16851277.090000007</v>
      </c>
      <c r="K34" s="8">
        <v>16357336.569999998</v>
      </c>
      <c r="L34" s="8">
        <v>14526.89369279604</v>
      </c>
    </row>
    <row r="35" spans="1:12" x14ac:dyDescent="0.25">
      <c r="A35" s="9" t="s">
        <v>113</v>
      </c>
      <c r="B35" s="9" t="s">
        <v>136</v>
      </c>
      <c r="C35" s="10">
        <v>2660</v>
      </c>
      <c r="D35" s="10">
        <v>2544</v>
      </c>
      <c r="E35" s="10">
        <v>-116</v>
      </c>
      <c r="F35" s="10">
        <v>1848.6896630000026</v>
      </c>
      <c r="G35" s="10">
        <v>1787.1285650000009</v>
      </c>
      <c r="H35" s="11">
        <v>-61.56109799999998</v>
      </c>
      <c r="I35" s="10">
        <v>4.3999976995223733E-9</v>
      </c>
      <c r="J35" s="12">
        <v>22800670.200000044</v>
      </c>
      <c r="K35" s="12">
        <v>22788573.050000019</v>
      </c>
      <c r="L35" s="12">
        <v>12333.422237564602</v>
      </c>
    </row>
    <row r="36" spans="1:12" x14ac:dyDescent="0.25">
      <c r="A36" s="5" t="s">
        <v>115</v>
      </c>
      <c r="B36" s="5" t="s">
        <v>136</v>
      </c>
      <c r="C36" s="6">
        <v>2146</v>
      </c>
      <c r="D36" s="6">
        <v>1940</v>
      </c>
      <c r="E36" s="6">
        <v>-206</v>
      </c>
      <c r="F36" s="6">
        <v>1106.5454300000013</v>
      </c>
      <c r="G36" s="6">
        <v>999.01034500000048</v>
      </c>
      <c r="H36" s="7">
        <v>-107.53508499999992</v>
      </c>
      <c r="I36" s="6">
        <v>-4.3999998089461201E-9</v>
      </c>
      <c r="J36" s="8">
        <v>13986899.140000012</v>
      </c>
      <c r="K36" s="8">
        <v>13490636.530000012</v>
      </c>
      <c r="L36" s="8">
        <v>12640.149026687495</v>
      </c>
    </row>
    <row r="37" spans="1:12" x14ac:dyDescent="0.25">
      <c r="A37" s="9" t="s">
        <v>116</v>
      </c>
      <c r="B37" s="9" t="s">
        <v>136</v>
      </c>
      <c r="C37" s="10">
        <v>1035</v>
      </c>
      <c r="D37" s="10">
        <v>1011</v>
      </c>
      <c r="E37" s="10">
        <v>-24</v>
      </c>
      <c r="F37" s="10">
        <v>2503.9389970000088</v>
      </c>
      <c r="G37" s="10">
        <v>2340.0741380000086</v>
      </c>
      <c r="H37" s="11">
        <v>-163.86485899999985</v>
      </c>
      <c r="I37" s="10">
        <v>2.6999948943284835E-9</v>
      </c>
      <c r="J37" s="12">
        <v>33452103.970000025</v>
      </c>
      <c r="K37" s="12">
        <v>28196392.959999975</v>
      </c>
      <c r="L37" s="12">
        <v>13359.791915889038</v>
      </c>
    </row>
    <row r="38" spans="1:12" x14ac:dyDescent="0.25">
      <c r="A38" s="5" t="s">
        <v>117</v>
      </c>
      <c r="B38" s="5" t="s">
        <v>136</v>
      </c>
      <c r="C38" s="6">
        <v>1680</v>
      </c>
      <c r="D38" s="6">
        <v>1626</v>
      </c>
      <c r="E38" s="6">
        <v>-54</v>
      </c>
      <c r="F38" s="6">
        <v>4598.6695330000121</v>
      </c>
      <c r="G38" s="6">
        <v>4421.9495040000102</v>
      </c>
      <c r="H38" s="7">
        <v>-176.72002899999981</v>
      </c>
      <c r="I38" s="6">
        <v>-9.0999918711531791E-9</v>
      </c>
      <c r="J38" s="8">
        <v>60113793.269999944</v>
      </c>
      <c r="K38" s="8">
        <v>56703597.969999999</v>
      </c>
      <c r="L38" s="8">
        <v>13071.996767461522</v>
      </c>
    </row>
    <row r="39" spans="1:12" x14ac:dyDescent="0.25">
      <c r="A39" s="9" t="s">
        <v>118</v>
      </c>
      <c r="B39" s="9" t="s">
        <v>136</v>
      </c>
      <c r="C39" s="10">
        <v>3986</v>
      </c>
      <c r="D39" s="10">
        <v>3684</v>
      </c>
      <c r="E39" s="10">
        <v>-302</v>
      </c>
      <c r="F39" s="10">
        <v>6665.4937980000032</v>
      </c>
      <c r="G39" s="10">
        <v>6469.8921450000025</v>
      </c>
      <c r="H39" s="11">
        <v>-195.60165299999983</v>
      </c>
      <c r="I39" s="10">
        <v>1.3200001092172897E-8</v>
      </c>
      <c r="J39" s="12">
        <v>82127657.849999905</v>
      </c>
      <c r="K39" s="12">
        <v>80597942.480000049</v>
      </c>
      <c r="L39" s="12">
        <v>12321.316370385417</v>
      </c>
    </row>
    <row r="40" spans="1:12" x14ac:dyDescent="0.25">
      <c r="A40" s="5" t="s">
        <v>119</v>
      </c>
      <c r="B40" s="5" t="s">
        <v>136</v>
      </c>
      <c r="C40" s="6">
        <v>2012</v>
      </c>
      <c r="D40" s="6">
        <v>1890</v>
      </c>
      <c r="E40" s="6">
        <v>-122</v>
      </c>
      <c r="F40" s="6">
        <v>2841.2568050000004</v>
      </c>
      <c r="G40" s="6">
        <v>2644.4844919999996</v>
      </c>
      <c r="H40" s="7">
        <v>-196.77231299999985</v>
      </c>
      <c r="I40" s="6">
        <v>-8.2000033430063013E-9</v>
      </c>
      <c r="J40" s="8">
        <v>38227807.429999985</v>
      </c>
      <c r="K40" s="8">
        <v>36742584.440000027</v>
      </c>
      <c r="L40" s="8">
        <v>13454.541441916574</v>
      </c>
    </row>
    <row r="41" spans="1:12" x14ac:dyDescent="0.25">
      <c r="A41" s="9" t="s">
        <v>120</v>
      </c>
      <c r="B41" s="9" t="s">
        <v>136</v>
      </c>
      <c r="C41" s="10">
        <v>1907</v>
      </c>
      <c r="D41" s="10">
        <v>1542</v>
      </c>
      <c r="E41" s="10">
        <v>-365</v>
      </c>
      <c r="F41" s="10">
        <v>1164.6154019999999</v>
      </c>
      <c r="G41" s="10">
        <v>964.28213100000107</v>
      </c>
      <c r="H41" s="11">
        <v>-200.33327099999971</v>
      </c>
      <c r="I41" s="10">
        <v>-5.4000016125321793E-9</v>
      </c>
      <c r="J41" s="12">
        <v>13544863.559999974</v>
      </c>
      <c r="K41" s="12">
        <v>12122804.500000006</v>
      </c>
      <c r="L41" s="12">
        <v>11630.331813179966</v>
      </c>
    </row>
    <row r="42" spans="1:12" x14ac:dyDescent="0.25">
      <c r="A42" s="5" t="s">
        <v>121</v>
      </c>
      <c r="B42" s="5" t="s">
        <v>136</v>
      </c>
      <c r="C42" s="6">
        <v>17627</v>
      </c>
      <c r="D42" s="6">
        <v>16930</v>
      </c>
      <c r="E42" s="6">
        <v>-697</v>
      </c>
      <c r="F42" s="6">
        <v>9927.8625820000179</v>
      </c>
      <c r="G42" s="6">
        <v>9697.1814299999878</v>
      </c>
      <c r="H42" s="7">
        <v>-230.68115199999974</v>
      </c>
      <c r="I42" s="6">
        <v>1.6599989632881673E-8</v>
      </c>
      <c r="J42" s="8">
        <v>117889769.80000018</v>
      </c>
      <c r="K42" s="8">
        <v>116851240.34999996</v>
      </c>
      <c r="L42" s="8">
        <v>11874.637549248862</v>
      </c>
    </row>
    <row r="43" spans="1:12" x14ac:dyDescent="0.25">
      <c r="A43" s="9" t="s">
        <v>122</v>
      </c>
      <c r="B43" s="9" t="s">
        <v>136</v>
      </c>
      <c r="C43" s="10">
        <v>2801</v>
      </c>
      <c r="D43" s="10">
        <v>2554</v>
      </c>
      <c r="E43" s="10">
        <v>-247</v>
      </c>
      <c r="F43" s="10">
        <v>3034.2338430000077</v>
      </c>
      <c r="G43" s="10">
        <v>2769.9835640000042</v>
      </c>
      <c r="H43" s="11">
        <v>-264.25027899999969</v>
      </c>
      <c r="I43" s="10">
        <v>-1.2999961107595936E-9</v>
      </c>
      <c r="J43" s="12">
        <v>35443213.659999989</v>
      </c>
      <c r="K43" s="12">
        <v>31621815.089999996</v>
      </c>
      <c r="L43" s="12">
        <v>11681.108145889169</v>
      </c>
    </row>
    <row r="44" spans="1:12" x14ac:dyDescent="0.25">
      <c r="A44" s="5" t="s">
        <v>123</v>
      </c>
      <c r="B44" s="5" t="s">
        <v>136</v>
      </c>
      <c r="C44" s="6">
        <v>14783</v>
      </c>
      <c r="D44" s="6">
        <v>14427</v>
      </c>
      <c r="E44" s="6">
        <v>-356</v>
      </c>
      <c r="F44" s="6">
        <v>12257.717556999989</v>
      </c>
      <c r="G44" s="6">
        <v>11991.391649000023</v>
      </c>
      <c r="H44" s="7">
        <v>-266.3259079999998</v>
      </c>
      <c r="I44" s="6">
        <v>-1.619999817625839E-8</v>
      </c>
      <c r="J44" s="8">
        <v>151341311.86000019</v>
      </c>
      <c r="K44" s="8">
        <v>149473838.66</v>
      </c>
      <c r="L44" s="8">
        <v>12346.614380388788</v>
      </c>
    </row>
    <row r="45" spans="1:12" x14ac:dyDescent="0.25">
      <c r="A45" s="9" t="s">
        <v>125</v>
      </c>
      <c r="B45" s="9" t="s">
        <v>136</v>
      </c>
      <c r="C45" s="10">
        <v>825</v>
      </c>
      <c r="D45" s="10">
        <v>663</v>
      </c>
      <c r="E45" s="10">
        <v>-162</v>
      </c>
      <c r="F45" s="10">
        <v>1917.199850000002</v>
      </c>
      <c r="G45" s="10">
        <v>1551.8519140000021</v>
      </c>
      <c r="H45" s="11">
        <v>-365.34793599999995</v>
      </c>
      <c r="I45" s="10">
        <v>9.9993346935889349E-11</v>
      </c>
      <c r="J45" s="12">
        <v>23271377.479999967</v>
      </c>
      <c r="K45" s="12">
        <v>17464957.829999998</v>
      </c>
      <c r="L45" s="12">
        <v>12138.211611063887</v>
      </c>
    </row>
    <row r="46" spans="1:12" x14ac:dyDescent="0.25">
      <c r="A46" s="5" t="s">
        <v>127</v>
      </c>
      <c r="B46" s="5" t="s">
        <v>136</v>
      </c>
      <c r="C46" s="6">
        <v>4705</v>
      </c>
      <c r="D46" s="6">
        <v>4340</v>
      </c>
      <c r="E46" s="6">
        <v>-365</v>
      </c>
      <c r="F46" s="6">
        <v>5730.474598000008</v>
      </c>
      <c r="G46" s="6">
        <v>5303.3992960000287</v>
      </c>
      <c r="H46" s="7">
        <v>-427.07530199999997</v>
      </c>
      <c r="I46" s="6">
        <v>-5.0000470430688893E-10</v>
      </c>
      <c r="J46" s="8">
        <v>73531586.629999891</v>
      </c>
      <c r="K46" s="8">
        <v>69767581.38000001</v>
      </c>
      <c r="L46" s="8">
        <v>12831.674824221913</v>
      </c>
    </row>
    <row r="47" spans="1:12" x14ac:dyDescent="0.25">
      <c r="A47" s="9" t="s">
        <v>128</v>
      </c>
      <c r="B47" s="9" t="s">
        <v>136</v>
      </c>
      <c r="C47" s="10">
        <v>1739</v>
      </c>
      <c r="D47" s="10">
        <v>1561</v>
      </c>
      <c r="E47" s="10">
        <v>-178</v>
      </c>
      <c r="F47" s="10">
        <v>4237.5633560000006</v>
      </c>
      <c r="G47" s="10">
        <v>3795.5965380000039</v>
      </c>
      <c r="H47" s="11">
        <v>-441.96681800000016</v>
      </c>
      <c r="I47" s="10">
        <v>5.6999926445477911E-9</v>
      </c>
      <c r="J47" s="12">
        <v>53458113.729999982</v>
      </c>
      <c r="K47" s="12">
        <v>47012122.109999992</v>
      </c>
      <c r="L47" s="12">
        <v>12615.29545140799</v>
      </c>
    </row>
    <row r="48" spans="1:12" x14ac:dyDescent="0.25">
      <c r="A48" s="5" t="s">
        <v>130</v>
      </c>
      <c r="B48" s="5" t="s">
        <v>136</v>
      </c>
      <c r="C48" s="6">
        <v>14478</v>
      </c>
      <c r="D48" s="6">
        <v>13172</v>
      </c>
      <c r="E48" s="6">
        <v>-1306</v>
      </c>
      <c r="F48" s="6">
        <v>27346.154142999945</v>
      </c>
      <c r="G48" s="6">
        <v>25873.569089999914</v>
      </c>
      <c r="H48" s="7">
        <v>-1472.5850530000046</v>
      </c>
      <c r="I48" s="6">
        <v>1.7500014326543578E-8</v>
      </c>
      <c r="J48" s="8">
        <v>346008258.80000013</v>
      </c>
      <c r="K48" s="8">
        <v>333289800.01999968</v>
      </c>
      <c r="L48" s="8">
        <v>12652.903841272728</v>
      </c>
    </row>
    <row r="49" spans="1:12" x14ac:dyDescent="0.25">
      <c r="A49" s="9" t="s">
        <v>90</v>
      </c>
      <c r="B49" s="9" t="s">
        <v>139</v>
      </c>
      <c r="C49" s="10">
        <v>27877</v>
      </c>
      <c r="D49" s="10">
        <v>28031</v>
      </c>
      <c r="E49" s="10">
        <v>154</v>
      </c>
      <c r="F49" s="10">
        <v>22649.904392999913</v>
      </c>
      <c r="G49" s="10">
        <v>22730.850910999954</v>
      </c>
      <c r="H49" s="11">
        <v>80.946517999999898</v>
      </c>
      <c r="I49" s="10">
        <v>1.709998365129195E-8</v>
      </c>
      <c r="J49" s="12">
        <v>262339555.34999961</v>
      </c>
      <c r="K49" s="12">
        <v>270860107.47000003</v>
      </c>
      <c r="L49" s="12">
        <v>11582.369214374132</v>
      </c>
    </row>
    <row r="50" spans="1:12" x14ac:dyDescent="0.25">
      <c r="A50" s="9" t="s">
        <v>79</v>
      </c>
      <c r="B50" s="9" t="s">
        <v>140</v>
      </c>
      <c r="C50" s="10">
        <v>1610</v>
      </c>
      <c r="D50" s="10">
        <v>1572</v>
      </c>
      <c r="E50" s="10">
        <v>-38</v>
      </c>
      <c r="F50" s="10">
        <v>4905.0405889999947</v>
      </c>
      <c r="G50" s="10">
        <v>5223.1057590000037</v>
      </c>
      <c r="H50" s="11">
        <v>318.06517000000008</v>
      </c>
      <c r="I50" s="10">
        <v>1.1599992078004107E-8</v>
      </c>
      <c r="J50" s="12">
        <v>117094779.85000005</v>
      </c>
      <c r="K50" s="12">
        <v>112838501.21000007</v>
      </c>
      <c r="L50" s="12">
        <v>23872.336574053206</v>
      </c>
    </row>
    <row r="51" spans="1:12" x14ac:dyDescent="0.25">
      <c r="A51" s="9" t="s">
        <v>131</v>
      </c>
      <c r="B51" s="9" t="s">
        <v>139</v>
      </c>
      <c r="C51" s="10">
        <v>42873</v>
      </c>
      <c r="D51" s="10">
        <v>40456</v>
      </c>
      <c r="E51" s="10">
        <v>-2417</v>
      </c>
      <c r="F51" s="10">
        <v>44178.998332999945</v>
      </c>
      <c r="G51" s="10">
        <v>42030.689274999975</v>
      </c>
      <c r="H51" s="11">
        <v>-2148.3090579999944</v>
      </c>
      <c r="I51" s="10">
        <v>3.2299976915339812E-8</v>
      </c>
      <c r="J51" s="12">
        <v>574895216.76000059</v>
      </c>
      <c r="K51" s="12">
        <v>562103047.38999987</v>
      </c>
      <c r="L51" s="12">
        <v>13012.862184577345</v>
      </c>
    </row>
    <row r="52" spans="1:12" s="17" customFormat="1" x14ac:dyDescent="0.25">
      <c r="A52" s="18" t="s">
        <v>138</v>
      </c>
      <c r="B52" s="19"/>
      <c r="C52" s="20">
        <f>SUM(C3:C51)</f>
        <v>336121</v>
      </c>
      <c r="D52" s="20">
        <f t="shared" ref="D52:L52" si="0">SUM(D3:D51)</f>
        <v>333852</v>
      </c>
      <c r="E52" s="20">
        <f t="shared" si="0"/>
        <v>-2269</v>
      </c>
      <c r="F52" s="20">
        <f t="shared" si="0"/>
        <v>337908.11511299992</v>
      </c>
      <c r="G52" s="20">
        <f t="shared" si="0"/>
        <v>336894.69336500007</v>
      </c>
      <c r="H52" s="20">
        <f t="shared" si="0"/>
        <v>-1013.4217479999929</v>
      </c>
      <c r="I52" s="20">
        <f t="shared" si="0"/>
        <v>6.9799927480268531E-8</v>
      </c>
      <c r="J52" s="20">
        <f t="shared" si="0"/>
        <v>4284373768.04</v>
      </c>
      <c r="K52" s="20">
        <f t="shared" si="0"/>
        <v>4305109646.5900002</v>
      </c>
      <c r="L52" s="20">
        <f t="shared" si="0"/>
        <v>630153.64258153783</v>
      </c>
    </row>
    <row r="53" spans="1:12" x14ac:dyDescent="0.25">
      <c r="A53" s="5" t="s">
        <v>70</v>
      </c>
      <c r="B53" s="5" t="s">
        <v>137</v>
      </c>
      <c r="C53" s="6">
        <v>904162</v>
      </c>
      <c r="D53" s="6">
        <v>937242</v>
      </c>
      <c r="E53" s="6">
        <v>33080</v>
      </c>
      <c r="F53" s="6">
        <v>47681.953518934853</v>
      </c>
      <c r="G53" s="6">
        <v>49024.883712581141</v>
      </c>
      <c r="H53" s="7">
        <v>1342.9301936650791</v>
      </c>
      <c r="I53" s="6">
        <v>1.9072702500677607E-8</v>
      </c>
      <c r="J53" s="8">
        <v>616455763.32000244</v>
      </c>
      <c r="K53" s="8">
        <v>654326122.02000129</v>
      </c>
      <c r="L53" s="8">
        <v>12928.492182586508</v>
      </c>
    </row>
    <row r="54" spans="1:12" x14ac:dyDescent="0.25">
      <c r="A54" s="9" t="s">
        <v>72</v>
      </c>
      <c r="B54" s="9" t="s">
        <v>137</v>
      </c>
      <c r="C54" s="10">
        <v>548184</v>
      </c>
      <c r="D54" s="10">
        <v>567650</v>
      </c>
      <c r="E54" s="10">
        <v>19466</v>
      </c>
      <c r="F54" s="10">
        <v>20787.968453960377</v>
      </c>
      <c r="G54" s="10">
        <v>21377.443468350379</v>
      </c>
      <c r="H54" s="11">
        <v>589.47501439879579</v>
      </c>
      <c r="I54" s="10">
        <v>2.3000157611807737E-9</v>
      </c>
      <c r="J54" s="12">
        <v>188335332.79999986</v>
      </c>
      <c r="K54" s="12">
        <v>197922323.77000079</v>
      </c>
      <c r="L54" s="12">
        <v>9059.8238696152894</v>
      </c>
    </row>
    <row r="55" spans="1:12" x14ac:dyDescent="0.25">
      <c r="A55" s="5" t="s">
        <v>74</v>
      </c>
      <c r="B55" s="5" t="s">
        <v>137</v>
      </c>
      <c r="C55" s="6">
        <v>75056</v>
      </c>
      <c r="D55" s="6">
        <v>78681</v>
      </c>
      <c r="E55" s="6">
        <v>3625</v>
      </c>
      <c r="F55" s="6">
        <v>12269.948825277937</v>
      </c>
      <c r="G55" s="6">
        <v>12771.170362108955</v>
      </c>
      <c r="H55" s="7">
        <v>501.22153679840017</v>
      </c>
      <c r="I55" s="6">
        <v>-6.7999833819332167E-9</v>
      </c>
      <c r="J55" s="8">
        <v>161652941.29000011</v>
      </c>
      <c r="K55" s="8">
        <v>174682854.83999962</v>
      </c>
      <c r="L55" s="8">
        <v>13174.703789878144</v>
      </c>
    </row>
    <row r="56" spans="1:12" x14ac:dyDescent="0.25">
      <c r="A56" s="9" t="s">
        <v>75</v>
      </c>
      <c r="B56" s="9" t="s">
        <v>137</v>
      </c>
      <c r="C56" s="10">
        <v>51957</v>
      </c>
      <c r="D56" s="10">
        <v>54149</v>
      </c>
      <c r="E56" s="10">
        <v>2192</v>
      </c>
      <c r="F56" s="10">
        <v>21131.5134101638</v>
      </c>
      <c r="G56" s="10">
        <v>21597.891296256119</v>
      </c>
      <c r="H56" s="11">
        <v>466.37788606960049</v>
      </c>
      <c r="I56" s="10">
        <v>2.0900001895807208E-8</v>
      </c>
      <c r="J56" s="12">
        <v>231651439.91999963</v>
      </c>
      <c r="K56" s="12">
        <v>237421358.29999951</v>
      </c>
      <c r="L56" s="12">
        <v>10962.368639842914</v>
      </c>
    </row>
    <row r="57" spans="1:12" x14ac:dyDescent="0.25">
      <c r="A57" s="5" t="s">
        <v>76</v>
      </c>
      <c r="B57" s="5" t="s">
        <v>137</v>
      </c>
      <c r="C57" s="6">
        <v>36195</v>
      </c>
      <c r="D57" s="6">
        <v>39810</v>
      </c>
      <c r="E57" s="6">
        <v>3615</v>
      </c>
      <c r="F57" s="6">
        <v>10377.193985542883</v>
      </c>
      <c r="G57" s="6">
        <v>10819.841972670989</v>
      </c>
      <c r="H57" s="7">
        <v>442.64798704740065</v>
      </c>
      <c r="I57" s="6">
        <v>-1.7299999655051579E-8</v>
      </c>
      <c r="J57" s="8">
        <v>122312098.90000041</v>
      </c>
      <c r="K57" s="8">
        <v>132278046.75000013</v>
      </c>
      <c r="L57" s="8">
        <v>11786.625466421947</v>
      </c>
    </row>
    <row r="58" spans="1:12" x14ac:dyDescent="0.25">
      <c r="A58" s="9" t="s">
        <v>78</v>
      </c>
      <c r="B58" s="9" t="s">
        <v>137</v>
      </c>
      <c r="C58" s="10">
        <v>61119</v>
      </c>
      <c r="D58" s="10">
        <v>66392</v>
      </c>
      <c r="E58" s="10">
        <v>5273</v>
      </c>
      <c r="F58" s="10">
        <v>4192.0952278359036</v>
      </c>
      <c r="G58" s="10">
        <v>4533.2183929540579</v>
      </c>
      <c r="H58" s="11">
        <v>341.12316515950567</v>
      </c>
      <c r="I58" s="10">
        <v>3.909999768750283E-8</v>
      </c>
      <c r="J58" s="12">
        <v>46418861.150000133</v>
      </c>
      <c r="K58" s="12">
        <v>47812579.980000094</v>
      </c>
      <c r="L58" s="12">
        <v>11072.950070832017</v>
      </c>
    </row>
    <row r="59" spans="1:12" x14ac:dyDescent="0.25">
      <c r="A59" s="5" t="s">
        <v>80</v>
      </c>
      <c r="B59" s="5" t="s">
        <v>137</v>
      </c>
      <c r="C59" s="6">
        <v>135887</v>
      </c>
      <c r="D59" s="6">
        <v>136998</v>
      </c>
      <c r="E59" s="6">
        <v>1111</v>
      </c>
      <c r="F59" s="6">
        <v>14743.671740273359</v>
      </c>
      <c r="G59" s="6">
        <v>15045.069834012749</v>
      </c>
      <c r="H59" s="7">
        <v>301.39809379240393</v>
      </c>
      <c r="I59" s="6">
        <v>-3.5999856429214105E-9</v>
      </c>
      <c r="J59" s="8">
        <v>135632374.34999949</v>
      </c>
      <c r="K59" s="8">
        <v>141355215.77000007</v>
      </c>
      <c r="L59" s="8">
        <v>9199.3620543999405</v>
      </c>
    </row>
    <row r="60" spans="1:12" x14ac:dyDescent="0.25">
      <c r="A60" s="9" t="s">
        <v>85</v>
      </c>
      <c r="B60" s="9" t="s">
        <v>137</v>
      </c>
      <c r="C60" s="10">
        <v>49726</v>
      </c>
      <c r="D60" s="10">
        <v>50304</v>
      </c>
      <c r="E60" s="10">
        <v>578</v>
      </c>
      <c r="F60" s="10">
        <v>3896.2093514343642</v>
      </c>
      <c r="G60" s="10">
        <v>4027.4628932194646</v>
      </c>
      <c r="H60" s="11">
        <v>131.25354171110229</v>
      </c>
      <c r="I60" s="10">
        <v>-4.7999999135128757E-8</v>
      </c>
      <c r="J60" s="12">
        <v>38674306.709999979</v>
      </c>
      <c r="K60" s="12">
        <v>42210014.249999985</v>
      </c>
      <c r="L60" s="12">
        <v>9926.1367194661361</v>
      </c>
    </row>
    <row r="61" spans="1:12" x14ac:dyDescent="0.25">
      <c r="A61" s="5" t="s">
        <v>87</v>
      </c>
      <c r="B61" s="5" t="s">
        <v>137</v>
      </c>
      <c r="C61" s="6">
        <v>101324</v>
      </c>
      <c r="D61" s="6">
        <v>103136</v>
      </c>
      <c r="E61" s="6">
        <v>1812</v>
      </c>
      <c r="F61" s="6">
        <v>4826.1251142838519</v>
      </c>
      <c r="G61" s="6">
        <v>4925.9702680629307</v>
      </c>
      <c r="H61" s="7">
        <v>99.84515384540012</v>
      </c>
      <c r="I61" s="6">
        <v>1.9099998416205466E-8</v>
      </c>
      <c r="J61" s="8">
        <v>49304030.93999996</v>
      </c>
      <c r="K61" s="8">
        <v>54795867.260000028</v>
      </c>
      <c r="L61" s="8">
        <v>10216.069781132514</v>
      </c>
    </row>
    <row r="62" spans="1:12" x14ac:dyDescent="0.25">
      <c r="A62" s="9" t="s">
        <v>93</v>
      </c>
      <c r="B62" s="9" t="s">
        <v>137</v>
      </c>
      <c r="C62" s="10">
        <v>4150</v>
      </c>
      <c r="D62" s="10">
        <v>4614</v>
      </c>
      <c r="E62" s="10">
        <v>464</v>
      </c>
      <c r="F62" s="10">
        <v>720.11230964980666</v>
      </c>
      <c r="G62" s="10">
        <v>786.07872930860981</v>
      </c>
      <c r="H62" s="11">
        <v>65.966419642803572</v>
      </c>
      <c r="I62" s="10">
        <v>6.4999970961210352E-9</v>
      </c>
      <c r="J62" s="12">
        <v>5082275.669999999</v>
      </c>
      <c r="K62" s="12">
        <v>6227991.4000000069</v>
      </c>
      <c r="L62" s="12">
        <v>7057.6153217982464</v>
      </c>
    </row>
    <row r="63" spans="1:12" x14ac:dyDescent="0.25">
      <c r="A63" s="5" t="s">
        <v>100</v>
      </c>
      <c r="B63" s="5" t="s">
        <v>137</v>
      </c>
      <c r="C63" s="6">
        <v>213468</v>
      </c>
      <c r="D63" s="6">
        <v>224553</v>
      </c>
      <c r="E63" s="6">
        <v>11085</v>
      </c>
      <c r="F63" s="6">
        <v>663.23558991429968</v>
      </c>
      <c r="G63" s="6">
        <v>667.1633292012998</v>
      </c>
      <c r="H63" s="7">
        <v>3.9277392881999993</v>
      </c>
      <c r="I63" s="6">
        <v>-1.4000000048142169E-9</v>
      </c>
      <c r="J63" s="8">
        <v>899899595.56000042</v>
      </c>
      <c r="K63" s="8">
        <v>965580004.2199949</v>
      </c>
      <c r="L63" s="8">
        <v>24926260.159452468</v>
      </c>
    </row>
    <row r="64" spans="1:12" x14ac:dyDescent="0.25">
      <c r="A64" s="9" t="s">
        <v>114</v>
      </c>
      <c r="B64" s="9" t="s">
        <v>137</v>
      </c>
      <c r="C64" s="10">
        <v>19440</v>
      </c>
      <c r="D64" s="10">
        <v>17756</v>
      </c>
      <c r="E64" s="10">
        <v>-1684</v>
      </c>
      <c r="F64" s="10">
        <v>797.50737553901172</v>
      </c>
      <c r="G64" s="10">
        <v>708.74353110861227</v>
      </c>
      <c r="H64" s="11">
        <v>-88.763844271497305</v>
      </c>
      <c r="I64" s="10">
        <v>6.0799998063965077E-8</v>
      </c>
      <c r="J64" s="12">
        <v>8175311.6199999889</v>
      </c>
      <c r="K64" s="12">
        <v>10246163.299999995</v>
      </c>
      <c r="L64" s="12">
        <v>10251.079639827201</v>
      </c>
    </row>
    <row r="65" spans="1:12" x14ac:dyDescent="0.25">
      <c r="A65" s="5" t="s">
        <v>124</v>
      </c>
      <c r="B65" s="5" t="s">
        <v>137</v>
      </c>
      <c r="C65" s="6">
        <v>178114</v>
      </c>
      <c r="D65" s="6">
        <v>175445</v>
      </c>
      <c r="E65" s="6">
        <v>-2669</v>
      </c>
      <c r="F65" s="6">
        <v>10712.375004127149</v>
      </c>
      <c r="G65" s="6">
        <v>10420.364358557208</v>
      </c>
      <c r="H65" s="7">
        <v>-292.0106453850982</v>
      </c>
      <c r="I65" s="6">
        <v>6.7499999256703802E-8</v>
      </c>
      <c r="J65" s="8">
        <v>102611069.18999982</v>
      </c>
      <c r="K65" s="8">
        <v>99080879.48999998</v>
      </c>
      <c r="L65" s="8">
        <v>9578.7413295806891</v>
      </c>
    </row>
    <row r="66" spans="1:12" x14ac:dyDescent="0.25">
      <c r="A66" s="9" t="s">
        <v>126</v>
      </c>
      <c r="B66" s="9" t="s">
        <v>137</v>
      </c>
      <c r="C66" s="10">
        <v>195599</v>
      </c>
      <c r="D66" s="10">
        <v>183558</v>
      </c>
      <c r="E66" s="10">
        <v>-12041</v>
      </c>
      <c r="F66" s="10">
        <v>9596.1200319338877</v>
      </c>
      <c r="G66" s="10">
        <v>9199.130050465601</v>
      </c>
      <c r="H66" s="11">
        <v>-396.9899815511007</v>
      </c>
      <c r="I66" s="10">
        <v>-5.3486000510527543E-8</v>
      </c>
      <c r="J66" s="12">
        <v>48937703.599999964</v>
      </c>
      <c r="K66" s="12">
        <v>48252075.999999985</v>
      </c>
      <c r="L66" s="12">
        <v>5099.7385857143809</v>
      </c>
    </row>
    <row r="67" spans="1:12" x14ac:dyDescent="0.25">
      <c r="A67" s="5" t="s">
        <v>129</v>
      </c>
      <c r="B67" s="5" t="s">
        <v>137</v>
      </c>
      <c r="C67" s="6">
        <v>5311</v>
      </c>
      <c r="D67" s="6">
        <v>3382</v>
      </c>
      <c r="E67" s="6">
        <v>-1929</v>
      </c>
      <c r="F67" s="6">
        <v>1200.1391071670939</v>
      </c>
      <c r="G67" s="6">
        <v>579.1032512471985</v>
      </c>
      <c r="H67" s="7">
        <v>-621.03585605220246</v>
      </c>
      <c r="I67" s="6">
        <v>-2.310000102312415E-8</v>
      </c>
      <c r="J67" s="8">
        <v>12279984.599999977</v>
      </c>
      <c r="K67" s="8">
        <v>4629310.1300000092</v>
      </c>
      <c r="L67" s="8">
        <v>10232.134363979399</v>
      </c>
    </row>
    <row r="68" spans="1:12" s="17" customFormat="1" x14ac:dyDescent="0.25">
      <c r="A68" s="18" t="s">
        <v>138</v>
      </c>
      <c r="B68" s="19"/>
      <c r="C68" s="20">
        <v>2579692</v>
      </c>
      <c r="D68" s="20">
        <v>2643670</v>
      </c>
      <c r="E68" s="20">
        <v>63978</v>
      </c>
      <c r="F68" s="20">
        <v>163596.16904602389</v>
      </c>
      <c r="G68" s="20">
        <v>166483.53545009153</v>
      </c>
      <c r="H68" s="20">
        <v>2887.3664041586167</v>
      </c>
      <c r="I68" s="20">
        <v>8.1586732036953435E-8</v>
      </c>
      <c r="J68" s="20">
        <v>2667423089.6199875</v>
      </c>
      <c r="K68" s="20">
        <v>2816820807.4799585</v>
      </c>
      <c r="L68" s="20">
        <v>16367.668093746426</v>
      </c>
    </row>
    <row r="69" spans="1:12" s="17" customFormat="1" x14ac:dyDescent="0.25">
      <c r="A69" s="18" t="s">
        <v>63</v>
      </c>
      <c r="B69" s="19"/>
      <c r="C69" s="20">
        <f>SUM(C52+C68)</f>
        <v>2915813</v>
      </c>
      <c r="D69" s="20">
        <f t="shared" ref="D69:L69" si="1">SUM(D52+D68)</f>
        <v>2977522</v>
      </c>
      <c r="E69" s="20">
        <f t="shared" si="1"/>
        <v>61709</v>
      </c>
      <c r="F69" s="20">
        <f t="shared" si="1"/>
        <v>501504.28415902378</v>
      </c>
      <c r="G69" s="20">
        <f t="shared" si="1"/>
        <v>503378.2288150916</v>
      </c>
      <c r="H69" s="20">
        <f t="shared" si="1"/>
        <v>1873.9446561586237</v>
      </c>
      <c r="I69" s="20">
        <f t="shared" si="1"/>
        <v>1.5138665951722197E-7</v>
      </c>
      <c r="J69" s="20">
        <f t="shared" si="1"/>
        <v>6951796857.6599874</v>
      </c>
      <c r="K69" s="20">
        <f t="shared" si="1"/>
        <v>7121930454.0699587</v>
      </c>
      <c r="L69" s="20">
        <f t="shared" si="1"/>
        <v>646521.31067528424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A52" sqref="A52:XFD52"/>
    </sheetView>
  </sheetViews>
  <sheetFormatPr defaultRowHeight="15" x14ac:dyDescent="0.25"/>
  <cols>
    <col min="1" max="1" width="31.28515625" customWidth="1"/>
    <col min="3" max="3" width="10.5703125" bestFit="1" customWidth="1"/>
    <col min="4" max="4" width="9.5703125" bestFit="1" customWidth="1"/>
    <col min="6" max="7" width="12.7109375" customWidth="1"/>
  </cols>
  <sheetData>
    <row r="1" spans="1:7" ht="32.25" customHeight="1" x14ac:dyDescent="0.25">
      <c r="A1" s="17" t="s">
        <v>146</v>
      </c>
    </row>
    <row r="2" spans="1:7" ht="45" x14ac:dyDescent="0.25">
      <c r="A2" s="23"/>
      <c r="B2" s="23"/>
      <c r="C2" s="23" t="s">
        <v>142</v>
      </c>
      <c r="D2" s="23" t="s">
        <v>145</v>
      </c>
      <c r="E2" s="23" t="s">
        <v>144</v>
      </c>
      <c r="F2" s="23" t="s">
        <v>143</v>
      </c>
      <c r="G2" s="23" t="s">
        <v>141</v>
      </c>
    </row>
    <row r="3" spans="1:7" x14ac:dyDescent="0.25">
      <c r="A3" t="s">
        <v>69</v>
      </c>
      <c r="B3" t="s">
        <v>136</v>
      </c>
      <c r="C3" s="21">
        <v>40466.341049000002</v>
      </c>
      <c r="D3" s="21">
        <v>1490.4014930000001</v>
      </c>
      <c r="E3" s="22">
        <f t="shared" ref="E3:E34" si="0">D3/C3</f>
        <v>3.6830646269582372E-2</v>
      </c>
      <c r="F3">
        <v>24</v>
      </c>
      <c r="G3">
        <v>22</v>
      </c>
    </row>
    <row r="4" spans="1:7" x14ac:dyDescent="0.25">
      <c r="A4" t="s">
        <v>75</v>
      </c>
      <c r="B4" t="s">
        <v>137</v>
      </c>
      <c r="C4" s="21">
        <v>21131.51341</v>
      </c>
      <c r="D4" s="21">
        <v>1197.7633745999999</v>
      </c>
      <c r="E4" s="22">
        <f t="shared" si="0"/>
        <v>5.6681381563195854E-2</v>
      </c>
      <c r="F4">
        <v>22</v>
      </c>
      <c r="G4">
        <v>23</v>
      </c>
    </row>
    <row r="5" spans="1:7" x14ac:dyDescent="0.25">
      <c r="A5" t="s">
        <v>130</v>
      </c>
      <c r="B5" t="s">
        <v>136</v>
      </c>
      <c r="C5" s="21">
        <v>27346.154143</v>
      </c>
      <c r="D5" s="21">
        <v>914.68196023999997</v>
      </c>
      <c r="E5" s="22">
        <f t="shared" si="0"/>
        <v>3.3448285102793442E-2</v>
      </c>
      <c r="F5">
        <v>21</v>
      </c>
      <c r="G5">
        <v>26</v>
      </c>
    </row>
    <row r="6" spans="1:7" x14ac:dyDescent="0.25">
      <c r="A6" t="s">
        <v>72</v>
      </c>
      <c r="B6" t="s">
        <v>137</v>
      </c>
      <c r="C6" s="21">
        <v>20787.968454000002</v>
      </c>
      <c r="D6" s="21">
        <v>658.57221941</v>
      </c>
      <c r="E6" s="22">
        <f t="shared" si="0"/>
        <v>3.1680451164205904E-2</v>
      </c>
      <c r="F6">
        <v>24</v>
      </c>
      <c r="G6">
        <v>22</v>
      </c>
    </row>
    <row r="7" spans="1:7" x14ac:dyDescent="0.25">
      <c r="A7" t="s">
        <v>70</v>
      </c>
      <c r="B7" t="s">
        <v>137</v>
      </c>
      <c r="C7" s="21">
        <v>47681.953519000002</v>
      </c>
      <c r="D7" s="21">
        <v>565.26456281000003</v>
      </c>
      <c r="E7" s="22">
        <f t="shared" si="0"/>
        <v>1.185489521910542E-2</v>
      </c>
      <c r="F7">
        <v>28</v>
      </c>
      <c r="G7">
        <v>21</v>
      </c>
    </row>
    <row r="8" spans="1:7" x14ac:dyDescent="0.25">
      <c r="A8" t="s">
        <v>74</v>
      </c>
      <c r="B8" t="s">
        <v>137</v>
      </c>
      <c r="C8" s="21">
        <v>12269.948824999999</v>
      </c>
      <c r="D8" s="21">
        <v>543.31667633999996</v>
      </c>
      <c r="E8" s="22">
        <f t="shared" si="0"/>
        <v>4.4280272402847612E-2</v>
      </c>
      <c r="F8">
        <v>21</v>
      </c>
      <c r="G8">
        <v>27</v>
      </c>
    </row>
    <row r="9" spans="1:7" x14ac:dyDescent="0.25">
      <c r="A9" t="s">
        <v>76</v>
      </c>
      <c r="B9" t="s">
        <v>137</v>
      </c>
      <c r="C9" s="21">
        <v>10377.193986</v>
      </c>
      <c r="D9" s="21">
        <v>519.91529562999995</v>
      </c>
      <c r="E9" s="22">
        <f t="shared" si="0"/>
        <v>5.0101722713425619E-2</v>
      </c>
      <c r="F9">
        <v>25</v>
      </c>
      <c r="G9">
        <v>21</v>
      </c>
    </row>
    <row r="10" spans="1:7" x14ac:dyDescent="0.25">
      <c r="A10" t="s">
        <v>68</v>
      </c>
      <c r="B10" t="s">
        <v>136</v>
      </c>
      <c r="C10" s="21">
        <v>15632.933585000001</v>
      </c>
      <c r="D10" s="21">
        <v>407.57016307999999</v>
      </c>
      <c r="E10" s="22">
        <f t="shared" si="0"/>
        <v>2.6071252773124345E-2</v>
      </c>
      <c r="F10">
        <v>21</v>
      </c>
      <c r="G10">
        <v>26</v>
      </c>
    </row>
    <row r="11" spans="1:7" x14ac:dyDescent="0.25">
      <c r="A11" t="s">
        <v>71</v>
      </c>
      <c r="B11" t="s">
        <v>136</v>
      </c>
      <c r="C11" s="21">
        <v>21879.842563999999</v>
      </c>
      <c r="D11" s="21">
        <v>407.49469578999998</v>
      </c>
      <c r="E11" s="22">
        <f t="shared" si="0"/>
        <v>1.8624206028816287E-2</v>
      </c>
      <c r="F11">
        <v>19</v>
      </c>
      <c r="G11">
        <v>14</v>
      </c>
    </row>
    <row r="12" spans="1:7" x14ac:dyDescent="0.25">
      <c r="A12" t="s">
        <v>97</v>
      </c>
      <c r="B12" t="s">
        <v>136</v>
      </c>
      <c r="C12" s="21">
        <v>8568.6751920000006</v>
      </c>
      <c r="D12" s="21">
        <v>387.52354657000001</v>
      </c>
      <c r="E12" s="22">
        <f t="shared" si="0"/>
        <v>4.5225608146730177E-2</v>
      </c>
      <c r="F12">
        <v>15</v>
      </c>
      <c r="G12">
        <v>18</v>
      </c>
    </row>
    <row r="13" spans="1:7" x14ac:dyDescent="0.25">
      <c r="A13" t="s">
        <v>73</v>
      </c>
      <c r="B13" t="s">
        <v>136</v>
      </c>
      <c r="C13" s="21">
        <v>6086.9463130000004</v>
      </c>
      <c r="D13" s="21">
        <v>357.37271170999998</v>
      </c>
      <c r="E13" s="22">
        <f t="shared" si="0"/>
        <v>5.8711329677206561E-2</v>
      </c>
      <c r="F13">
        <v>15</v>
      </c>
      <c r="G13">
        <v>23</v>
      </c>
    </row>
    <row r="14" spans="1:7" x14ac:dyDescent="0.25">
      <c r="A14" t="s">
        <v>80</v>
      </c>
      <c r="B14" t="s">
        <v>137</v>
      </c>
      <c r="C14" s="21">
        <v>14743.67174</v>
      </c>
      <c r="D14" s="21">
        <v>347.88277472999999</v>
      </c>
      <c r="E14" s="22">
        <f t="shared" si="0"/>
        <v>2.35953961038202E-2</v>
      </c>
      <c r="F14">
        <v>21</v>
      </c>
      <c r="G14">
        <v>28</v>
      </c>
    </row>
    <row r="15" spans="1:7" x14ac:dyDescent="0.25">
      <c r="A15" t="s">
        <v>123</v>
      </c>
      <c r="B15" t="s">
        <v>136</v>
      </c>
      <c r="C15" s="21">
        <v>12257.717557</v>
      </c>
      <c r="D15" s="21">
        <v>344.80497238999999</v>
      </c>
      <c r="E15" s="22">
        <f t="shared" si="0"/>
        <v>2.8129622891587401E-2</v>
      </c>
      <c r="F15">
        <v>28</v>
      </c>
      <c r="G15">
        <v>19</v>
      </c>
    </row>
    <row r="16" spans="1:7" x14ac:dyDescent="0.25">
      <c r="A16" t="s">
        <v>124</v>
      </c>
      <c r="B16" t="s">
        <v>137</v>
      </c>
      <c r="C16" s="21">
        <v>10712.375004</v>
      </c>
      <c r="D16" s="21">
        <v>329.47626413</v>
      </c>
      <c r="E16" s="22">
        <f t="shared" si="0"/>
        <v>3.0756602901501638E-2</v>
      </c>
      <c r="F16">
        <v>25</v>
      </c>
      <c r="G16">
        <v>25</v>
      </c>
    </row>
    <row r="17" spans="1:7" x14ac:dyDescent="0.25">
      <c r="A17" t="s">
        <v>103</v>
      </c>
      <c r="B17" t="s">
        <v>136</v>
      </c>
      <c r="C17" s="21">
        <v>9510.9758760000004</v>
      </c>
      <c r="D17" s="21">
        <v>324.31134788000003</v>
      </c>
      <c r="E17" s="22">
        <f t="shared" si="0"/>
        <v>3.4098640571507216E-2</v>
      </c>
      <c r="F17">
        <v>17</v>
      </c>
      <c r="G17">
        <v>22</v>
      </c>
    </row>
    <row r="18" spans="1:7" x14ac:dyDescent="0.25">
      <c r="A18" t="s">
        <v>118</v>
      </c>
      <c r="B18" t="s">
        <v>136</v>
      </c>
      <c r="C18" s="21">
        <v>6665.4937980000004</v>
      </c>
      <c r="D18" s="21">
        <v>317.91206612000002</v>
      </c>
      <c r="E18" s="22">
        <f t="shared" si="0"/>
        <v>4.7695200949011522E-2</v>
      </c>
      <c r="F18">
        <v>18</v>
      </c>
      <c r="G18">
        <v>19</v>
      </c>
    </row>
    <row r="19" spans="1:7" x14ac:dyDescent="0.25">
      <c r="A19" t="s">
        <v>77</v>
      </c>
      <c r="B19" t="s">
        <v>136</v>
      </c>
      <c r="C19" s="21">
        <v>11257.537823000001</v>
      </c>
      <c r="D19" s="21">
        <v>310.50704719999999</v>
      </c>
      <c r="E19" s="22">
        <f t="shared" si="0"/>
        <v>2.7582145588319555E-2</v>
      </c>
      <c r="F19">
        <v>22</v>
      </c>
      <c r="G19">
        <v>25</v>
      </c>
    </row>
    <row r="20" spans="1:7" x14ac:dyDescent="0.25">
      <c r="A20" t="s">
        <v>96</v>
      </c>
      <c r="B20" t="s">
        <v>136</v>
      </c>
      <c r="C20" s="21">
        <v>14886.977183000001</v>
      </c>
      <c r="D20" s="21">
        <v>306.86708484000002</v>
      </c>
      <c r="E20" s="22">
        <f t="shared" si="0"/>
        <v>2.0613122534400272E-2</v>
      </c>
      <c r="F20">
        <v>19</v>
      </c>
      <c r="G20">
        <v>27</v>
      </c>
    </row>
    <row r="21" spans="1:7" x14ac:dyDescent="0.25">
      <c r="A21" t="s">
        <v>127</v>
      </c>
      <c r="B21" t="s">
        <v>136</v>
      </c>
      <c r="C21" s="21">
        <v>5730.4745979999998</v>
      </c>
      <c r="D21" s="21">
        <v>293.48557864000003</v>
      </c>
      <c r="E21" s="22">
        <f t="shared" si="0"/>
        <v>5.1214881703241441E-2</v>
      </c>
      <c r="F21">
        <v>22</v>
      </c>
      <c r="G21">
        <v>24</v>
      </c>
    </row>
    <row r="22" spans="1:7" x14ac:dyDescent="0.25">
      <c r="A22" t="s">
        <v>128</v>
      </c>
      <c r="B22" t="s">
        <v>136</v>
      </c>
      <c r="C22" s="21">
        <v>4237.5633559999997</v>
      </c>
      <c r="D22" s="21">
        <v>261.94978385000002</v>
      </c>
      <c r="E22" s="22">
        <f t="shared" si="0"/>
        <v>6.1816133906081483E-2</v>
      </c>
      <c r="F22">
        <v>18</v>
      </c>
      <c r="G22">
        <v>18</v>
      </c>
    </row>
    <row r="23" spans="1:7" x14ac:dyDescent="0.25">
      <c r="A23" t="s">
        <v>121</v>
      </c>
      <c r="B23" t="s">
        <v>136</v>
      </c>
      <c r="C23" s="21">
        <v>9927.8625819999997</v>
      </c>
      <c r="D23" s="21">
        <v>258.42832386999999</v>
      </c>
      <c r="E23" s="22">
        <f t="shared" si="0"/>
        <v>2.6030610489971021E-2</v>
      </c>
      <c r="F23">
        <v>24</v>
      </c>
      <c r="G23">
        <v>23</v>
      </c>
    </row>
    <row r="24" spans="1:7" x14ac:dyDescent="0.25">
      <c r="A24" t="s">
        <v>117</v>
      </c>
      <c r="B24" t="s">
        <v>136</v>
      </c>
      <c r="C24" s="21">
        <v>4598.6695330000002</v>
      </c>
      <c r="D24" s="21">
        <v>241.77754985999999</v>
      </c>
      <c r="E24" s="22">
        <f t="shared" si="0"/>
        <v>5.2575543453385172E-2</v>
      </c>
      <c r="F24">
        <v>22</v>
      </c>
      <c r="G24">
        <v>19</v>
      </c>
    </row>
    <row r="25" spans="1:7" x14ac:dyDescent="0.25">
      <c r="A25" t="s">
        <v>105</v>
      </c>
      <c r="B25" t="s">
        <v>136</v>
      </c>
      <c r="C25" s="21">
        <v>8291.8033689999993</v>
      </c>
      <c r="D25" s="21">
        <v>241.0024861</v>
      </c>
      <c r="E25" s="22">
        <f t="shared" si="0"/>
        <v>2.9065147275563672E-2</v>
      </c>
      <c r="F25">
        <v>22</v>
      </c>
      <c r="G25">
        <v>24</v>
      </c>
    </row>
    <row r="26" spans="1:7" x14ac:dyDescent="0.25">
      <c r="A26" t="s">
        <v>91</v>
      </c>
      <c r="B26" t="s">
        <v>136</v>
      </c>
      <c r="C26" s="21">
        <v>4637.4799190000003</v>
      </c>
      <c r="D26" s="21">
        <v>239.87298466999999</v>
      </c>
      <c r="E26" s="22">
        <f t="shared" si="0"/>
        <v>5.17248567885389E-2</v>
      </c>
      <c r="F26">
        <v>21</v>
      </c>
      <c r="G26">
        <v>19</v>
      </c>
    </row>
    <row r="27" spans="1:7" x14ac:dyDescent="0.25">
      <c r="A27" t="s">
        <v>126</v>
      </c>
      <c r="B27" t="s">
        <v>137</v>
      </c>
      <c r="C27" s="21">
        <v>9596.1200319</v>
      </c>
      <c r="D27" s="21">
        <v>231.90829857</v>
      </c>
      <c r="E27" s="22">
        <f t="shared" si="0"/>
        <v>2.416688180213216E-2</v>
      </c>
      <c r="F27">
        <v>25</v>
      </c>
      <c r="G27">
        <v>25</v>
      </c>
    </row>
    <row r="28" spans="1:7" x14ac:dyDescent="0.25">
      <c r="A28" t="s">
        <v>119</v>
      </c>
      <c r="B28" t="s">
        <v>136</v>
      </c>
      <c r="C28" s="21">
        <v>2841.256805</v>
      </c>
      <c r="D28" s="21">
        <v>179.79495560999999</v>
      </c>
      <c r="E28" s="22">
        <f t="shared" si="0"/>
        <v>6.3280079186647117E-2</v>
      </c>
      <c r="F28">
        <v>20</v>
      </c>
      <c r="G28">
        <v>22</v>
      </c>
    </row>
    <row r="29" spans="1:7" x14ac:dyDescent="0.25">
      <c r="A29" t="s">
        <v>83</v>
      </c>
      <c r="B29" t="s">
        <v>136</v>
      </c>
      <c r="C29" s="21">
        <v>2505.0825690000001</v>
      </c>
      <c r="D29" s="21">
        <v>174.77311062000001</v>
      </c>
      <c r="E29" s="22">
        <f t="shared" si="0"/>
        <v>6.9767405187673076E-2</v>
      </c>
      <c r="F29">
        <v>19</v>
      </c>
      <c r="G29">
        <v>20</v>
      </c>
    </row>
    <row r="30" spans="1:7" x14ac:dyDescent="0.25">
      <c r="A30" t="s">
        <v>84</v>
      </c>
      <c r="B30" t="s">
        <v>136</v>
      </c>
      <c r="C30" s="21">
        <v>4065.3532289999998</v>
      </c>
      <c r="D30" s="21">
        <v>164.85851966999999</v>
      </c>
      <c r="E30" s="22">
        <f t="shared" si="0"/>
        <v>4.055207761381957E-2</v>
      </c>
      <c r="F30">
        <v>25</v>
      </c>
      <c r="G30">
        <v>22</v>
      </c>
    </row>
    <row r="31" spans="1:7" x14ac:dyDescent="0.25">
      <c r="A31" t="s">
        <v>122</v>
      </c>
      <c r="B31" t="s">
        <v>136</v>
      </c>
      <c r="C31" s="21">
        <v>3034.233843</v>
      </c>
      <c r="D31" s="21">
        <v>158.28392930000001</v>
      </c>
      <c r="E31" s="22">
        <f t="shared" si="0"/>
        <v>5.2166028556158324E-2</v>
      </c>
      <c r="F31">
        <v>21</v>
      </c>
      <c r="G31">
        <v>21</v>
      </c>
    </row>
    <row r="32" spans="1:7" x14ac:dyDescent="0.25">
      <c r="A32" t="s">
        <v>86</v>
      </c>
      <c r="B32" t="s">
        <v>136</v>
      </c>
      <c r="C32" s="21">
        <v>4235.4932589999999</v>
      </c>
      <c r="D32" s="21">
        <v>155.15205061</v>
      </c>
      <c r="E32" s="22">
        <f t="shared" si="0"/>
        <v>3.6631400671059362E-2</v>
      </c>
      <c r="F32">
        <v>20</v>
      </c>
      <c r="G32">
        <v>26</v>
      </c>
    </row>
    <row r="33" spans="1:7" x14ac:dyDescent="0.25">
      <c r="A33" t="s">
        <v>85</v>
      </c>
      <c r="B33" t="s">
        <v>137</v>
      </c>
      <c r="C33" s="21">
        <v>3896.2093513999998</v>
      </c>
      <c r="D33" s="21">
        <v>151.09093425</v>
      </c>
      <c r="E33" s="22">
        <f t="shared" si="0"/>
        <v>3.8778956832930311E-2</v>
      </c>
      <c r="F33">
        <v>12</v>
      </c>
      <c r="G33">
        <v>36</v>
      </c>
    </row>
    <row r="34" spans="1:7" x14ac:dyDescent="0.25">
      <c r="A34" t="s">
        <v>116</v>
      </c>
      <c r="B34" t="s">
        <v>136</v>
      </c>
      <c r="C34" s="21">
        <v>2503.9389970000002</v>
      </c>
      <c r="D34" s="21">
        <v>148.06839228000001</v>
      </c>
      <c r="E34" s="22">
        <f t="shared" si="0"/>
        <v>5.9134185160821633E-2</v>
      </c>
      <c r="F34">
        <v>21</v>
      </c>
      <c r="G34">
        <v>18</v>
      </c>
    </row>
    <row r="35" spans="1:7" x14ac:dyDescent="0.25">
      <c r="A35" t="s">
        <v>94</v>
      </c>
      <c r="B35" t="s">
        <v>136</v>
      </c>
      <c r="C35" s="21">
        <v>2632.8450790000002</v>
      </c>
      <c r="D35" s="21">
        <v>131.80830247</v>
      </c>
      <c r="E35" s="22">
        <f t="shared" ref="E35:E66" si="1">D35/C35</f>
        <v>5.0063068093646843E-2</v>
      </c>
      <c r="F35">
        <v>19</v>
      </c>
      <c r="G35">
        <v>26</v>
      </c>
    </row>
    <row r="36" spans="1:7" x14ac:dyDescent="0.25">
      <c r="A36" t="s">
        <v>129</v>
      </c>
      <c r="B36" t="s">
        <v>137</v>
      </c>
      <c r="C36" s="21">
        <v>1200.1391071999999</v>
      </c>
      <c r="D36" s="21">
        <v>118.91474464</v>
      </c>
      <c r="E36" s="22">
        <f t="shared" si="1"/>
        <v>9.9084134436245128E-2</v>
      </c>
      <c r="F36">
        <v>26</v>
      </c>
      <c r="G36">
        <v>18</v>
      </c>
    </row>
    <row r="37" spans="1:7" x14ac:dyDescent="0.25">
      <c r="A37" t="s">
        <v>79</v>
      </c>
      <c r="B37" t="s">
        <v>136</v>
      </c>
      <c r="C37" s="21">
        <v>4905.0405890000002</v>
      </c>
      <c r="D37" s="21">
        <v>107.34858263</v>
      </c>
      <c r="E37" s="22">
        <f t="shared" si="1"/>
        <v>2.1885360718673554E-2</v>
      </c>
      <c r="F37">
        <v>1</v>
      </c>
      <c r="G37">
        <v>2</v>
      </c>
    </row>
    <row r="38" spans="1:7" x14ac:dyDescent="0.25">
      <c r="A38" t="s">
        <v>107</v>
      </c>
      <c r="B38" t="s">
        <v>136</v>
      </c>
      <c r="C38" s="21">
        <v>2510.7766019999999</v>
      </c>
      <c r="D38" s="21">
        <v>106.98577032999999</v>
      </c>
      <c r="E38" s="22">
        <f t="shared" si="1"/>
        <v>4.2610629016049749E-2</v>
      </c>
      <c r="F38">
        <v>26</v>
      </c>
      <c r="G38">
        <v>21</v>
      </c>
    </row>
    <row r="39" spans="1:7" x14ac:dyDescent="0.25">
      <c r="A39" t="s">
        <v>125</v>
      </c>
      <c r="B39" t="s">
        <v>136</v>
      </c>
      <c r="C39" s="21">
        <v>1917.19985</v>
      </c>
      <c r="D39" s="21">
        <v>106.1913801</v>
      </c>
      <c r="E39" s="22">
        <f t="shared" si="1"/>
        <v>5.5388790114916819E-2</v>
      </c>
      <c r="F39">
        <v>16</v>
      </c>
      <c r="G39">
        <v>23</v>
      </c>
    </row>
    <row r="40" spans="1:7" x14ac:dyDescent="0.25">
      <c r="A40" t="s">
        <v>87</v>
      </c>
      <c r="B40" t="s">
        <v>137</v>
      </c>
      <c r="C40" s="21">
        <v>4826.1251143</v>
      </c>
      <c r="D40" s="21">
        <v>105.62605597</v>
      </c>
      <c r="E40" s="22">
        <f t="shared" si="1"/>
        <v>2.1886307020310313E-2</v>
      </c>
      <c r="F40">
        <v>14</v>
      </c>
      <c r="G40">
        <v>21</v>
      </c>
    </row>
    <row r="41" spans="1:7" x14ac:dyDescent="0.25">
      <c r="A41" t="s">
        <v>88</v>
      </c>
      <c r="B41" t="s">
        <v>136</v>
      </c>
      <c r="C41" s="21">
        <v>4660.99154</v>
      </c>
      <c r="D41" s="21">
        <v>95.566550636000002</v>
      </c>
      <c r="E41" s="22">
        <f t="shared" si="1"/>
        <v>2.0503480818589943E-2</v>
      </c>
      <c r="F41">
        <v>17</v>
      </c>
      <c r="G41">
        <v>16</v>
      </c>
    </row>
    <row r="42" spans="1:7" x14ac:dyDescent="0.25">
      <c r="A42" t="s">
        <v>78</v>
      </c>
      <c r="B42" t="s">
        <v>137</v>
      </c>
      <c r="C42" s="21">
        <v>4192.0952278000004</v>
      </c>
      <c r="D42" s="21">
        <v>89.044715070999999</v>
      </c>
      <c r="E42" s="22">
        <f t="shared" si="1"/>
        <v>2.124110026902476E-2</v>
      </c>
      <c r="F42">
        <v>24</v>
      </c>
      <c r="G42">
        <v>21</v>
      </c>
    </row>
    <row r="43" spans="1:7" x14ac:dyDescent="0.25">
      <c r="A43" t="s">
        <v>106</v>
      </c>
      <c r="B43" t="s">
        <v>136</v>
      </c>
      <c r="C43" s="21">
        <v>2041.290518</v>
      </c>
      <c r="D43" s="21">
        <v>85.643879300999998</v>
      </c>
      <c r="E43" s="22">
        <f t="shared" si="1"/>
        <v>4.1955752278177189E-2</v>
      </c>
      <c r="F43">
        <v>27</v>
      </c>
      <c r="G43">
        <v>20</v>
      </c>
    </row>
    <row r="44" spans="1:7" x14ac:dyDescent="0.25">
      <c r="A44" t="s">
        <v>120</v>
      </c>
      <c r="B44" t="s">
        <v>136</v>
      </c>
      <c r="C44" s="21">
        <v>1164.6154019999999</v>
      </c>
      <c r="D44" s="21">
        <v>83.637122626999997</v>
      </c>
      <c r="E44" s="22">
        <f t="shared" si="1"/>
        <v>7.1815229717355225E-2</v>
      </c>
      <c r="F44">
        <v>26</v>
      </c>
      <c r="G44">
        <v>19</v>
      </c>
    </row>
    <row r="45" spans="1:7" x14ac:dyDescent="0.25">
      <c r="A45" t="s">
        <v>89</v>
      </c>
      <c r="B45" t="s">
        <v>136</v>
      </c>
      <c r="C45" s="21">
        <v>2482.715631</v>
      </c>
      <c r="D45" s="21">
        <v>80.932265788999999</v>
      </c>
      <c r="E45" s="22">
        <f t="shared" si="1"/>
        <v>3.2598282613785175E-2</v>
      </c>
      <c r="F45">
        <v>18</v>
      </c>
      <c r="G45">
        <v>24</v>
      </c>
    </row>
    <row r="46" spans="1:7" x14ac:dyDescent="0.25">
      <c r="A46" t="s">
        <v>111</v>
      </c>
      <c r="B46" t="s">
        <v>136</v>
      </c>
      <c r="C46" s="21">
        <v>1611.4168079999999</v>
      </c>
      <c r="D46" s="21">
        <v>75.559597638</v>
      </c>
      <c r="E46" s="22">
        <f t="shared" si="1"/>
        <v>4.6890163527449069E-2</v>
      </c>
      <c r="F46">
        <v>21</v>
      </c>
      <c r="G46">
        <v>25</v>
      </c>
    </row>
    <row r="47" spans="1:7" x14ac:dyDescent="0.25">
      <c r="A47" t="s">
        <v>92</v>
      </c>
      <c r="B47" t="s">
        <v>136</v>
      </c>
      <c r="C47" s="21">
        <v>1640.4312950000001</v>
      </c>
      <c r="D47" s="21">
        <v>72.832918122999999</v>
      </c>
      <c r="E47" s="22">
        <f t="shared" si="1"/>
        <v>4.439863976320934E-2</v>
      </c>
      <c r="F47">
        <v>21</v>
      </c>
      <c r="G47">
        <v>25</v>
      </c>
    </row>
    <row r="48" spans="1:7" x14ac:dyDescent="0.25">
      <c r="A48" t="s">
        <v>113</v>
      </c>
      <c r="B48" t="s">
        <v>136</v>
      </c>
      <c r="C48" s="21">
        <v>1848.6896630000001</v>
      </c>
      <c r="D48" s="21">
        <v>72.516174300000003</v>
      </c>
      <c r="E48" s="22">
        <f t="shared" si="1"/>
        <v>3.9225715246507545E-2</v>
      </c>
      <c r="F48">
        <v>25</v>
      </c>
      <c r="G48">
        <v>21</v>
      </c>
    </row>
    <row r="49" spans="1:7" x14ac:dyDescent="0.25">
      <c r="A49" t="s">
        <v>95</v>
      </c>
      <c r="B49" t="s">
        <v>136</v>
      </c>
      <c r="C49" s="21">
        <v>4862.9875510000002</v>
      </c>
      <c r="D49" s="21">
        <v>70.952582645000007</v>
      </c>
      <c r="E49" s="22">
        <f t="shared" si="1"/>
        <v>1.4590327838780849E-2</v>
      </c>
      <c r="F49">
        <v>5</v>
      </c>
      <c r="G49">
        <v>5</v>
      </c>
    </row>
    <row r="50" spans="1:7" x14ac:dyDescent="0.25">
      <c r="A50" t="s">
        <v>112</v>
      </c>
      <c r="B50" t="s">
        <v>136</v>
      </c>
      <c r="C50" s="21">
        <v>1160.005535</v>
      </c>
      <c r="D50" s="21">
        <v>68.873813437999999</v>
      </c>
      <c r="E50" s="22">
        <f t="shared" si="1"/>
        <v>5.9373693797073128E-2</v>
      </c>
      <c r="F50">
        <v>18</v>
      </c>
      <c r="G50">
        <v>17</v>
      </c>
    </row>
    <row r="51" spans="1:7" x14ac:dyDescent="0.25">
      <c r="A51" t="s">
        <v>104</v>
      </c>
      <c r="B51" t="s">
        <v>136</v>
      </c>
      <c r="C51" s="21">
        <v>1271.8304929999999</v>
      </c>
      <c r="D51" s="21">
        <v>68.746574996000007</v>
      </c>
      <c r="E51" s="22">
        <f t="shared" si="1"/>
        <v>5.4053252673507024E-2</v>
      </c>
      <c r="F51">
        <v>11</v>
      </c>
      <c r="G51">
        <v>22</v>
      </c>
    </row>
    <row r="52" spans="1:7" x14ac:dyDescent="0.25">
      <c r="A52" t="s">
        <v>114</v>
      </c>
      <c r="B52" t="s">
        <v>137</v>
      </c>
      <c r="C52" s="21">
        <v>797.50737556000001</v>
      </c>
      <c r="D52" s="21">
        <v>67.666774234000002</v>
      </c>
      <c r="E52" s="22">
        <f t="shared" si="1"/>
        <v>8.4847835026585439E-2</v>
      </c>
      <c r="F52">
        <v>27</v>
      </c>
      <c r="G52">
        <v>23</v>
      </c>
    </row>
    <row r="53" spans="1:7" x14ac:dyDescent="0.25">
      <c r="A53" t="s">
        <v>110</v>
      </c>
      <c r="B53" t="s">
        <v>136</v>
      </c>
      <c r="C53" s="21">
        <v>923.401475</v>
      </c>
      <c r="D53" s="21">
        <v>64.619792528999994</v>
      </c>
      <c r="E53" s="22">
        <f t="shared" si="1"/>
        <v>6.998017035764427E-2</v>
      </c>
      <c r="F53">
        <v>22</v>
      </c>
      <c r="G53">
        <v>23</v>
      </c>
    </row>
    <row r="54" spans="1:7" x14ac:dyDescent="0.25">
      <c r="A54" t="s">
        <v>115</v>
      </c>
      <c r="B54" t="s">
        <v>136</v>
      </c>
      <c r="C54" s="21">
        <v>1106.5454299999999</v>
      </c>
      <c r="D54" s="21">
        <v>61.344381450999997</v>
      </c>
      <c r="E54" s="22">
        <f t="shared" si="1"/>
        <v>5.5437743257409688E-2</v>
      </c>
      <c r="F54">
        <v>24</v>
      </c>
      <c r="G54">
        <v>19</v>
      </c>
    </row>
    <row r="55" spans="1:7" x14ac:dyDescent="0.25">
      <c r="A55" t="s">
        <v>81</v>
      </c>
      <c r="B55" t="s">
        <v>136</v>
      </c>
      <c r="C55" s="21">
        <v>1345.7177819999999</v>
      </c>
      <c r="D55" s="21">
        <v>59.898033789999999</v>
      </c>
      <c r="E55" s="22">
        <f t="shared" si="1"/>
        <v>4.4510100550934087E-2</v>
      </c>
      <c r="F55">
        <v>25</v>
      </c>
      <c r="G55">
        <v>20</v>
      </c>
    </row>
    <row r="56" spans="1:7" x14ac:dyDescent="0.25">
      <c r="A56" t="s">
        <v>93</v>
      </c>
      <c r="B56" t="s">
        <v>137</v>
      </c>
      <c r="C56" s="21">
        <v>720.11230965000004</v>
      </c>
      <c r="D56" s="21">
        <v>41.215543820000001</v>
      </c>
      <c r="E56" s="22">
        <f t="shared" si="1"/>
        <v>5.7234883042107984E-2</v>
      </c>
      <c r="F56">
        <v>27</v>
      </c>
      <c r="G56">
        <v>17</v>
      </c>
    </row>
    <row r="57" spans="1:7" x14ac:dyDescent="0.25">
      <c r="A57" t="s">
        <v>98</v>
      </c>
      <c r="B57" t="s">
        <v>136</v>
      </c>
      <c r="C57" s="21">
        <v>696.15498500000001</v>
      </c>
      <c r="D57" s="21">
        <v>30.865191424999999</v>
      </c>
      <c r="E57" s="22">
        <f t="shared" si="1"/>
        <v>4.4336666532668725E-2</v>
      </c>
      <c r="F57">
        <v>24</v>
      </c>
      <c r="G57">
        <v>22</v>
      </c>
    </row>
    <row r="58" spans="1:7" x14ac:dyDescent="0.25">
      <c r="A58" t="s">
        <v>108</v>
      </c>
      <c r="B58" t="s">
        <v>136</v>
      </c>
      <c r="C58" s="21">
        <v>367.99960600000003</v>
      </c>
      <c r="D58" s="21">
        <v>26.257955743</v>
      </c>
      <c r="E58" s="22">
        <f t="shared" si="1"/>
        <v>7.1353217000455146E-2</v>
      </c>
      <c r="F58">
        <v>18</v>
      </c>
      <c r="G58">
        <v>24</v>
      </c>
    </row>
    <row r="59" spans="1:7" x14ac:dyDescent="0.25">
      <c r="A59" t="s">
        <v>109</v>
      </c>
      <c r="B59" t="s">
        <v>136</v>
      </c>
      <c r="C59" s="21">
        <v>219.744134</v>
      </c>
      <c r="D59" s="21">
        <v>18.118304781999999</v>
      </c>
      <c r="E59" s="22">
        <f t="shared" si="1"/>
        <v>8.2451824547908059E-2</v>
      </c>
      <c r="F59">
        <v>20</v>
      </c>
      <c r="G59">
        <v>17</v>
      </c>
    </row>
    <row r="60" spans="1:7" x14ac:dyDescent="0.25">
      <c r="A60" t="s">
        <v>102</v>
      </c>
      <c r="B60" t="s">
        <v>136</v>
      </c>
      <c r="C60" s="21">
        <v>198.913444</v>
      </c>
      <c r="D60" s="21">
        <v>17.159306320999999</v>
      </c>
      <c r="E60" s="22">
        <f t="shared" si="1"/>
        <v>8.6265191411597095E-2</v>
      </c>
      <c r="F60">
        <v>19</v>
      </c>
      <c r="G60">
        <v>19</v>
      </c>
    </row>
    <row r="61" spans="1:7" x14ac:dyDescent="0.25">
      <c r="A61" t="s">
        <v>82</v>
      </c>
      <c r="B61" t="s">
        <v>136</v>
      </c>
      <c r="C61" s="21">
        <v>92</v>
      </c>
      <c r="D61" s="21">
        <v>15.333333333000001</v>
      </c>
      <c r="E61" s="22">
        <f t="shared" si="1"/>
        <v>0.16666666666304347</v>
      </c>
      <c r="F61">
        <v>12</v>
      </c>
      <c r="G61">
        <v>6</v>
      </c>
    </row>
    <row r="62" spans="1:7" x14ac:dyDescent="0.25">
      <c r="A62" t="s">
        <v>99</v>
      </c>
      <c r="B62" t="s">
        <v>136</v>
      </c>
      <c r="C62" s="21">
        <v>174.49809400000001</v>
      </c>
      <c r="D62" s="21">
        <v>13.440422116000001</v>
      </c>
      <c r="E62" s="22">
        <f t="shared" si="1"/>
        <v>7.7023317607125261E-2</v>
      </c>
      <c r="F62">
        <v>15</v>
      </c>
      <c r="G62">
        <v>22</v>
      </c>
    </row>
    <row r="63" spans="1:7" x14ac:dyDescent="0.25">
      <c r="A63" t="s">
        <v>101</v>
      </c>
      <c r="B63" t="s">
        <v>136</v>
      </c>
      <c r="C63" s="21">
        <v>74.593738999999999</v>
      </c>
      <c r="D63" s="21">
        <v>2.3142610000000001</v>
      </c>
      <c r="E63" s="22">
        <f t="shared" si="1"/>
        <v>3.1024869258799322E-2</v>
      </c>
      <c r="F63">
        <v>3</v>
      </c>
      <c r="G63">
        <v>3</v>
      </c>
    </row>
  </sheetData>
  <autoFilter ref="A2:G2">
    <sortState ref="A3:G66">
      <sortCondition descending="1" ref="D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BA87D-E395-4CA2-A11C-33B33229C470}"/>
</file>

<file path=customXml/itemProps2.xml><?xml version="1.0" encoding="utf-8"?>
<ds:datastoreItem xmlns:ds="http://schemas.openxmlformats.org/officeDocument/2006/customXml" ds:itemID="{D0AA673F-1E06-4FD7-B603-E6086C92CCF0}"/>
</file>

<file path=customXml/itemProps3.xml><?xml version="1.0" encoding="utf-8"?>
<ds:datastoreItem xmlns:ds="http://schemas.openxmlformats.org/officeDocument/2006/customXml" ds:itemID="{8FC6BFAF-3BAA-486B-84FB-222735F49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Table2</vt:lpstr>
      <vt:lpstr>Table3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dcterms:created xsi:type="dcterms:W3CDTF">2015-02-27T18:25:21Z</dcterms:created>
  <dcterms:modified xsi:type="dcterms:W3CDTF">2015-02-27T22:43:01Z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