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aiver Modeling\Workgroups\Sub-Work Groups-Phase 2\GBR Infrastructure Hospital Reports\Hospitals\Dimensions HealthCare\"/>
    </mc:Choice>
  </mc:AlternateContent>
  <bookViews>
    <workbookView xWindow="0" yWindow="0" windowWidth="28800" windowHeight="13635"/>
  </bookViews>
  <sheets>
    <sheet name="Tab 1 Overview" sheetId="1" r:id="rId1"/>
    <sheet name=" Investment #1" sheetId="2" r:id="rId2"/>
    <sheet name="Investment #2" sheetId="3" r:id="rId3"/>
    <sheet name="Investment #3" sheetId="4" r:id="rId4"/>
    <sheet name="Investment #4" sheetId="5" r:id="rId5"/>
    <sheet name="Investment #5" sheetId="6" r:id="rId6"/>
  </sheets>
  <externalReferences>
    <externalReference r:id="rId7"/>
  </externalReferences>
  <definedNames>
    <definedName name="Intervention_Category">'[1](Sub) Intervention Categories'!$A$1:$A$7</definedName>
  </definedNames>
  <calcPr calcId="152511"/>
</workbook>
</file>

<file path=xl/calcChain.xml><?xml version="1.0" encoding="utf-8"?>
<calcChain xmlns="http://schemas.openxmlformats.org/spreadsheetml/2006/main">
  <c r="C6" i="5" l="1"/>
  <c r="C6" i="3"/>
  <c r="B3" i="1"/>
</calcChain>
</file>

<file path=xl/sharedStrings.xml><?xml version="1.0" encoding="utf-8"?>
<sst xmlns="http://schemas.openxmlformats.org/spreadsheetml/2006/main" count="154" uniqueCount="63">
  <si>
    <t>Hospital:</t>
  </si>
  <si>
    <t>Number of Investments Reported:</t>
  </si>
  <si>
    <t>Date of Submission:</t>
  </si>
  <si>
    <t>Total Investments ($)</t>
  </si>
  <si>
    <t>Narrative Summary on GBR Investments in Population Health:</t>
  </si>
  <si>
    <t>Investment Number</t>
  </si>
  <si>
    <t>Hospital Name</t>
  </si>
  <si>
    <t>Investment Category (click in cell to select from drop down)</t>
  </si>
  <si>
    <t>Investment Brief Description, including rationale and primary objective</t>
  </si>
  <si>
    <t>Target Patient Population</t>
  </si>
  <si>
    <t>Total Expenses</t>
  </si>
  <si>
    <t>Total costs covered by restricted grant or donation?</t>
  </si>
  <si>
    <t xml:space="preserve">Is investment in regulated, unregulated space, or both? </t>
  </si>
  <si>
    <t>Planning Start Date (Month/Year)</t>
  </si>
  <si>
    <t>Hospital Start (Month/Year)</t>
  </si>
  <si>
    <t>Types of Staff</t>
  </si>
  <si>
    <t>Total Annual FTEs</t>
  </si>
  <si>
    <t>External Partners</t>
  </si>
  <si>
    <t>Links with existing state-wide or regional infrastructure</t>
  </si>
  <si>
    <t>Outcome(s) or Proposed Outcome Measures</t>
  </si>
  <si>
    <t>Effectiveness of Investment in Achieving goals, including discussion of any barriers or lessons learned</t>
  </si>
  <si>
    <t>Additional Comments</t>
  </si>
  <si>
    <t>Dimensions Healthcare System</t>
  </si>
  <si>
    <t>Oct.31 2015</t>
  </si>
  <si>
    <t>No</t>
  </si>
  <si>
    <t>Both</t>
  </si>
  <si>
    <t>Physician practices and patients</t>
  </si>
  <si>
    <t>Not initially</t>
  </si>
  <si>
    <t>Reduced admission, unnecessary tests and patient self - education</t>
  </si>
  <si>
    <t>Community and hospital based physcians, County Health Department</t>
  </si>
  <si>
    <t>Reduce readmissions and PQI's</t>
  </si>
  <si>
    <t>Provider/Care Team Interventions</t>
  </si>
  <si>
    <t>Patient Center Interventions</t>
  </si>
  <si>
    <t>Regulated</t>
  </si>
  <si>
    <t>Yes notification system</t>
  </si>
  <si>
    <t>Reduce admissions and readmissions</t>
  </si>
  <si>
    <t xml:space="preserve"> </t>
  </si>
  <si>
    <t>Unregulated</t>
  </si>
  <si>
    <t>Physican, office staff and nurses</t>
  </si>
  <si>
    <t>Reduced admissions and PQI's</t>
  </si>
  <si>
    <t>CRISP</t>
  </si>
  <si>
    <t>Dimensions Healthcare System - FY15</t>
  </si>
  <si>
    <t>Frequent flyers from the zip code area</t>
  </si>
  <si>
    <t>Physicains, Dentists, Educators, Nurses and clinical staff</t>
  </si>
  <si>
    <t>Case Managers in the ED</t>
  </si>
  <si>
    <t>ED utilizers</t>
  </si>
  <si>
    <t>Case Managers</t>
  </si>
  <si>
    <t>24/7 call center to handle inquires and care questions for patients</t>
  </si>
  <si>
    <t>Frequent utilizers</t>
  </si>
  <si>
    <t>Nurses and Clerical staff</t>
  </si>
  <si>
    <t>Opening of family residency program and referal clinic . Cost net of external funding</t>
  </si>
  <si>
    <t>Unassigned high utilizer patients at PGHC</t>
  </si>
  <si>
    <t xml:space="preserve">No  </t>
  </si>
  <si>
    <t>Various</t>
  </si>
  <si>
    <t>Placement of unassigned frequent utilizers into residency clinic for follow up with case management and physician services</t>
  </si>
  <si>
    <t>Health System Affiliation:</t>
  </si>
  <si>
    <t>As Dimensions continued on the population health infrastructure , two new initiatives were deployed in addition to those begun in CY14.  a) Opening of a 24/7 call center b) continued deployment of case managers in the ED c) opening of a comprehensive practice .  including dentistry in the Suitland area d) continued placement of patients without a medical home in the internal residency program clinic e) opening of a family residency program clinic for patients without a medical home to be assigned as well.  Although readmission have demonstrated unfavorable trends in CY15 both at PGHC ( .88 %) and LRH (.018 %), the systems has shown improvement in PQI's by opening access points outside of the ED.  PPC's are expected to improve with the deployment of a computer assisted coding program and concurrent documentation.  As significant improvement for a small section of pateints is the collaboration with PG Count Health Department HEZ and Care Coordination Program which lead to a 22% decrease in admissions and a 30% decrease in readmissions for the patients enrolled in the program as compared to prior utilization.  Althougth this program has focused on socio - economic issues to date, it can be expanded to medical coordiation.  It currently has an ROI in excess of 4.0</t>
  </si>
  <si>
    <t>Suitland Practice to offer medical and dental services in a critical zip code area</t>
  </si>
  <si>
    <t>Initiatial staffed with part time physicians, Dimensions is expanding after hours and recruiting permanent providers to enhance utilization.</t>
  </si>
  <si>
    <t>Opportunties to expand ability to place patients with a case manager to oversee social economical issues and non-acute medical care</t>
  </si>
  <si>
    <t>Deeper integration with the PG County HEZ, Care Coordination Program to expand patients enrolled funded by BRFA funding</t>
  </si>
  <si>
    <t>More effective communication to patients and integration into various physician and DHS EMR's</t>
  </si>
  <si>
    <t>Helpful with improved PQI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</si>
</sst>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right" wrapText="1"/>
    </xf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/>
    <xf numFmtId="0" fontId="5" fillId="0" borderId="1" xfId="0" applyFont="1" applyBorder="1" applyAlignment="1">
      <alignment horizontal="left" vertical="top" wrapText="1"/>
    </xf>
    <xf numFmtId="0" fontId="0" fillId="0" borderId="0" xfId="0" applyFont="1"/>
    <xf numFmtId="0" fontId="5" fillId="0" borderId="1" xfId="0" applyFont="1" applyBorder="1" applyAlignment="1">
      <alignment horizontal="left" wrapText="1"/>
    </xf>
    <xf numFmtId="6" fontId="5" fillId="0" borderId="1" xfId="0" applyNumberFormat="1" applyFont="1" applyBorder="1" applyAlignment="1">
      <alignment horizontal="left" wrapText="1"/>
    </xf>
    <xf numFmtId="16" fontId="3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2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165" fontId="5" fillId="0" borderId="1" xfId="2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  <xf numFmtId="165" fontId="3" fillId="0" borderId="1" xfId="2" quotePrefix="1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terventionsTracking2012-06-1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entist-WAH-Shady Grove "/>
      <sheetName val="Anne Arundel MC "/>
      <sheetName val="BaltimoreWashingtonMC"/>
      <sheetName val="Bon Secours"/>
      <sheetName val="Civista"/>
      <sheetName val="Doctors"/>
      <sheetName val="Franklin Square"/>
      <sheetName val="Frederick"/>
      <sheetName val="GBMC"/>
      <sheetName val="Harbor Hospital"/>
      <sheetName val="Holy Cross "/>
      <sheetName val="JohnsHopkinsHS"/>
      <sheetName val="Kernan"/>
      <sheetName val="Lifebridge-Sinai Northwest"/>
      <sheetName val="Maryland General"/>
      <sheetName val="Mercy"/>
      <sheetName val="Montgomery General"/>
      <sheetName val="Peninsula "/>
      <sheetName val="St. Agnes"/>
      <sheetName val="St. Joseph"/>
      <sheetName val="St. Marys"/>
      <sheetName val="Union Memorial"/>
      <sheetName val="UnivMarlandMC"/>
      <sheetName val="Upper Chesapeake-Harford"/>
      <sheetName val="(Sub) Intervention Categories"/>
      <sheetName val="Sheet2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1" t="str">
            <v>Case Mgmt/Care Coordin</v>
          </cell>
        </row>
        <row r="2">
          <cell r="A2" t="str">
            <v>Medication Mgmt</v>
          </cell>
        </row>
        <row r="3">
          <cell r="A3" t="str">
            <v>Discharge Process Reengin</v>
          </cell>
        </row>
        <row r="4">
          <cell r="A4" t="str">
            <v>Patient Education</v>
          </cell>
        </row>
        <row r="5">
          <cell r="A5" t="str">
            <v>Readm Risk Assessment</v>
          </cell>
        </row>
        <row r="6">
          <cell r="A6" t="str">
            <v>Clinical Pathways</v>
          </cell>
        </row>
        <row r="7">
          <cell r="A7" t="str">
            <v>Primary Care Handoff</v>
          </cell>
        </row>
      </sheetData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view="pageBreakPreview" zoomScaleNormal="100" zoomScaleSheetLayoutView="100" workbookViewId="0">
      <selection activeCell="B5" sqref="B5:M35"/>
    </sheetView>
  </sheetViews>
  <sheetFormatPr defaultColWidth="9.140625" defaultRowHeight="15.75" x14ac:dyDescent="0.25"/>
  <cols>
    <col min="1" max="1" width="25.85546875" style="2" bestFit="1" customWidth="1"/>
    <col min="2" max="5" width="9.140625" style="2"/>
    <col min="6" max="6" width="4.42578125" style="2" customWidth="1"/>
    <col min="7" max="8" width="9.140625" style="2"/>
    <col min="9" max="9" width="16.5703125" style="2" customWidth="1"/>
    <col min="10" max="16384" width="9.140625" style="2"/>
  </cols>
  <sheetData>
    <row r="1" spans="1:13" x14ac:dyDescent="0.25">
      <c r="A1" s="1" t="s">
        <v>0</v>
      </c>
      <c r="B1" s="22" t="s">
        <v>41</v>
      </c>
      <c r="C1" s="22"/>
      <c r="D1" s="22"/>
      <c r="E1" s="22"/>
      <c r="G1" s="23" t="s">
        <v>1</v>
      </c>
      <c r="H1" s="23"/>
      <c r="I1" s="23"/>
      <c r="J1" s="24">
        <v>5</v>
      </c>
      <c r="K1" s="24"/>
      <c r="L1" s="24"/>
      <c r="M1" s="24"/>
    </row>
    <row r="2" spans="1:13" x14ac:dyDescent="0.25">
      <c r="A2" s="3" t="s">
        <v>2</v>
      </c>
      <c r="B2" s="27" t="s">
        <v>23</v>
      </c>
      <c r="C2" s="28"/>
      <c r="D2" s="28"/>
      <c r="E2" s="29"/>
      <c r="G2" s="23" t="s">
        <v>3</v>
      </c>
      <c r="H2" s="23"/>
      <c r="I2" s="23"/>
      <c r="J2" s="30">
        <v>1378441</v>
      </c>
      <c r="K2" s="31"/>
      <c r="L2" s="31"/>
      <c r="M2" s="31"/>
    </row>
    <row r="3" spans="1:13" x14ac:dyDescent="0.25">
      <c r="A3" s="4" t="s">
        <v>55</v>
      </c>
      <c r="B3" s="22" t="str">
        <f>+B1</f>
        <v>Dimensions Healthcare System - FY15</v>
      </c>
      <c r="C3" s="22"/>
      <c r="D3" s="22"/>
      <c r="E3" s="22"/>
      <c r="G3" s="23"/>
      <c r="H3" s="23"/>
      <c r="I3" s="23"/>
      <c r="J3" s="24"/>
      <c r="K3" s="24"/>
      <c r="L3" s="24"/>
      <c r="M3" s="24"/>
    </row>
    <row r="5" spans="1:13" ht="47.25" customHeight="1" x14ac:dyDescent="0.25">
      <c r="A5" s="25" t="s">
        <v>4</v>
      </c>
      <c r="B5" s="26" t="s">
        <v>56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x14ac:dyDescent="0.25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5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x14ac:dyDescent="0.25">
      <c r="A11" s="25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x14ac:dyDescent="0.25">
      <c r="A12" s="25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 x14ac:dyDescent="0.25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x14ac:dyDescent="0.25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x14ac:dyDescent="0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  <row r="19" spans="1:13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</row>
    <row r="24" spans="1:13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x14ac:dyDescent="0.25">
      <c r="A25" s="25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13" x14ac:dyDescent="0.25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</row>
    <row r="33" spans="1:13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1:13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</sheetData>
  <mergeCells count="11">
    <mergeCell ref="B1:E1"/>
    <mergeCell ref="G1:I1"/>
    <mergeCell ref="J1:M1"/>
    <mergeCell ref="B2:E2"/>
    <mergeCell ref="G2:I2"/>
    <mergeCell ref="J2:M2"/>
    <mergeCell ref="B3:E3"/>
    <mergeCell ref="G3:I3"/>
    <mergeCell ref="J3:M3"/>
    <mergeCell ref="A5:A35"/>
    <mergeCell ref="B5:M35"/>
  </mergeCells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B1" zoomScale="91" zoomScaleNormal="91" workbookViewId="0">
      <selection activeCell="C16" sqref="C16"/>
    </sheetView>
  </sheetViews>
  <sheetFormatPr defaultColWidth="9.140625" defaultRowHeight="15" x14ac:dyDescent="0.25"/>
  <cols>
    <col min="1" max="1" width="9.140625" style="8"/>
    <col min="2" max="2" width="84.5703125" style="16" customWidth="1"/>
    <col min="3" max="3" width="91.140625" style="17" customWidth="1"/>
    <col min="4" max="16384" width="9.140625" style="8"/>
  </cols>
  <sheetData>
    <row r="1" spans="1:4" s="2" customFormat="1" ht="18.75" x14ac:dyDescent="0.25">
      <c r="A1" s="5">
        <v>1</v>
      </c>
      <c r="B1" s="6" t="s">
        <v>5</v>
      </c>
      <c r="C1" s="7">
        <v>1</v>
      </c>
    </row>
    <row r="2" spans="1:4" ht="18.75" x14ac:dyDescent="0.25">
      <c r="A2" s="5">
        <v>2</v>
      </c>
      <c r="B2" s="6" t="s">
        <v>6</v>
      </c>
      <c r="C2" s="7" t="s">
        <v>22</v>
      </c>
    </row>
    <row r="3" spans="1:4" ht="21.75" customHeight="1" x14ac:dyDescent="0.25">
      <c r="A3" s="5">
        <v>3</v>
      </c>
      <c r="B3" s="6" t="s">
        <v>7</v>
      </c>
      <c r="C3" s="7" t="s">
        <v>31</v>
      </c>
    </row>
    <row r="4" spans="1:4" ht="103.5" customHeight="1" x14ac:dyDescent="0.25">
      <c r="A4" s="5">
        <v>4</v>
      </c>
      <c r="B4" s="6" t="s">
        <v>8</v>
      </c>
      <c r="C4" s="20" t="s">
        <v>57</v>
      </c>
      <c r="D4" s="10"/>
    </row>
    <row r="5" spans="1:4" ht="18.75" x14ac:dyDescent="0.25">
      <c r="A5" s="5">
        <v>5</v>
      </c>
      <c r="B5" s="6" t="s">
        <v>9</v>
      </c>
      <c r="C5" s="11" t="s">
        <v>42</v>
      </c>
    </row>
    <row r="6" spans="1:4" ht="21.75" customHeight="1" x14ac:dyDescent="0.25">
      <c r="A6" s="5">
        <v>6</v>
      </c>
      <c r="B6" s="6" t="s">
        <v>10</v>
      </c>
      <c r="C6" s="19">
        <v>421717</v>
      </c>
    </row>
    <row r="7" spans="1:4" ht="21.75" customHeight="1" x14ac:dyDescent="0.25">
      <c r="A7" s="5">
        <v>7</v>
      </c>
      <c r="B7" s="6" t="s">
        <v>11</v>
      </c>
      <c r="C7" s="12" t="s">
        <v>24</v>
      </c>
    </row>
    <row r="8" spans="1:4" ht="45.75" customHeight="1" x14ac:dyDescent="0.25">
      <c r="A8" s="5">
        <v>8</v>
      </c>
      <c r="B8" s="6" t="s">
        <v>12</v>
      </c>
      <c r="C8" s="7" t="s">
        <v>37</v>
      </c>
    </row>
    <row r="9" spans="1:4" ht="21.75" customHeight="1" x14ac:dyDescent="0.25">
      <c r="A9" s="5">
        <v>9</v>
      </c>
      <c r="B9" s="6" t="s">
        <v>13</v>
      </c>
      <c r="C9" s="13">
        <v>41287</v>
      </c>
    </row>
    <row r="10" spans="1:4" ht="21.75" customHeight="1" x14ac:dyDescent="0.25">
      <c r="A10" s="5">
        <v>10</v>
      </c>
      <c r="B10" s="6" t="s">
        <v>14</v>
      </c>
      <c r="C10" s="14">
        <v>41671</v>
      </c>
    </row>
    <row r="11" spans="1:4" ht="21.75" customHeight="1" x14ac:dyDescent="0.25">
      <c r="A11" s="5">
        <v>11</v>
      </c>
      <c r="B11" s="6" t="s">
        <v>15</v>
      </c>
      <c r="C11" s="11" t="s">
        <v>43</v>
      </c>
    </row>
    <row r="12" spans="1:4" ht="21.75" customHeight="1" x14ac:dyDescent="0.25">
      <c r="A12" s="5">
        <v>12</v>
      </c>
      <c r="B12" s="6" t="s">
        <v>16</v>
      </c>
      <c r="C12" s="11">
        <v>6.8</v>
      </c>
    </row>
    <row r="13" spans="1:4" ht="21.75" customHeight="1" x14ac:dyDescent="0.25">
      <c r="A13" s="5">
        <v>13</v>
      </c>
      <c r="B13" s="6" t="s">
        <v>17</v>
      </c>
      <c r="C13" s="11" t="s">
        <v>26</v>
      </c>
    </row>
    <row r="14" spans="1:4" ht="44.25" customHeight="1" x14ac:dyDescent="0.25">
      <c r="A14" s="5">
        <v>14</v>
      </c>
      <c r="B14" s="6" t="s">
        <v>18</v>
      </c>
      <c r="C14" s="9" t="s">
        <v>40</v>
      </c>
    </row>
    <row r="15" spans="1:4" ht="18.75" x14ac:dyDescent="0.25">
      <c r="A15" s="5">
        <v>15</v>
      </c>
      <c r="B15" s="6" t="s">
        <v>19</v>
      </c>
      <c r="C15" s="9" t="s">
        <v>28</v>
      </c>
    </row>
    <row r="16" spans="1:4" ht="94.5" customHeight="1" x14ac:dyDescent="0.25">
      <c r="A16" s="5">
        <v>16</v>
      </c>
      <c r="B16" s="6" t="s">
        <v>20</v>
      </c>
      <c r="C16" s="20" t="s">
        <v>58</v>
      </c>
    </row>
    <row r="17" spans="1:3" ht="41.25" customHeight="1" x14ac:dyDescent="0.25">
      <c r="A17" s="5">
        <v>17</v>
      </c>
      <c r="B17" s="6" t="s">
        <v>21</v>
      </c>
      <c r="C17" s="7"/>
    </row>
    <row r="18" spans="1:3" ht="15.75" x14ac:dyDescent="0.25">
      <c r="A18" s="15"/>
    </row>
    <row r="19" spans="1:3" ht="15.75" x14ac:dyDescent="0.25">
      <c r="A19" s="15"/>
    </row>
  </sheetData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[1]Instructions!#REF!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opLeftCell="B9" workbookViewId="0">
      <selection activeCell="C16" sqref="C16:C17"/>
    </sheetView>
  </sheetViews>
  <sheetFormatPr defaultColWidth="9.140625" defaultRowHeight="15" x14ac:dyDescent="0.25"/>
  <cols>
    <col min="1" max="1" width="9.140625" style="8"/>
    <col min="2" max="2" width="84.5703125" style="16" customWidth="1"/>
    <col min="3" max="3" width="91.140625" style="17" customWidth="1"/>
    <col min="4" max="16384" width="9.140625" style="8"/>
  </cols>
  <sheetData>
    <row r="1" spans="1:4" s="2" customFormat="1" ht="18.75" x14ac:dyDescent="0.25">
      <c r="A1" s="5">
        <v>1</v>
      </c>
      <c r="B1" s="6" t="s">
        <v>5</v>
      </c>
      <c r="C1" s="7">
        <v>2</v>
      </c>
    </row>
    <row r="2" spans="1:4" ht="18.75" x14ac:dyDescent="0.25">
      <c r="A2" s="5">
        <v>2</v>
      </c>
      <c r="B2" s="6" t="s">
        <v>6</v>
      </c>
      <c r="C2" s="7" t="s">
        <v>22</v>
      </c>
    </row>
    <row r="3" spans="1:4" ht="21.75" customHeight="1" x14ac:dyDescent="0.25">
      <c r="A3" s="5">
        <v>3</v>
      </c>
      <c r="B3" s="6" t="s">
        <v>7</v>
      </c>
      <c r="C3" s="7" t="s">
        <v>44</v>
      </c>
    </row>
    <row r="4" spans="1:4" ht="103.5" customHeight="1" x14ac:dyDescent="0.25">
      <c r="A4" s="5">
        <v>4</v>
      </c>
      <c r="B4" s="6" t="s">
        <v>8</v>
      </c>
      <c r="C4" s="18" t="s">
        <v>36</v>
      </c>
      <c r="D4" s="10"/>
    </row>
    <row r="5" spans="1:4" ht="18.75" x14ac:dyDescent="0.25">
      <c r="A5" s="5">
        <v>5</v>
      </c>
      <c r="B5" s="6" t="s">
        <v>9</v>
      </c>
      <c r="C5" s="11" t="s">
        <v>45</v>
      </c>
    </row>
    <row r="6" spans="1:4" ht="21.75" customHeight="1" x14ac:dyDescent="0.25">
      <c r="A6" s="5">
        <v>6</v>
      </c>
      <c r="B6" s="6" t="s">
        <v>10</v>
      </c>
      <c r="C6" s="19">
        <f>308708*1.02</f>
        <v>314882.16000000003</v>
      </c>
    </row>
    <row r="7" spans="1:4" ht="21.75" customHeight="1" x14ac:dyDescent="0.25">
      <c r="A7" s="5">
        <v>7</v>
      </c>
      <c r="B7" s="6" t="s">
        <v>11</v>
      </c>
      <c r="C7" s="12" t="s">
        <v>24</v>
      </c>
    </row>
    <row r="8" spans="1:4" ht="45.75" customHeight="1" x14ac:dyDescent="0.25">
      <c r="A8" s="5">
        <v>8</v>
      </c>
      <c r="B8" s="6" t="s">
        <v>12</v>
      </c>
      <c r="C8" s="7" t="s">
        <v>33</v>
      </c>
    </row>
    <row r="9" spans="1:4" ht="21.75" customHeight="1" x14ac:dyDescent="0.25">
      <c r="A9" s="5">
        <v>9</v>
      </c>
      <c r="B9" s="6" t="s">
        <v>13</v>
      </c>
      <c r="C9" s="13">
        <v>41834</v>
      </c>
    </row>
    <row r="10" spans="1:4" ht="21.75" customHeight="1" x14ac:dyDescent="0.25">
      <c r="A10" s="5">
        <v>10</v>
      </c>
      <c r="B10" s="6" t="s">
        <v>14</v>
      </c>
      <c r="C10" s="13">
        <v>41834</v>
      </c>
    </row>
    <row r="11" spans="1:4" ht="21.75" customHeight="1" x14ac:dyDescent="0.25">
      <c r="A11" s="5">
        <v>11</v>
      </c>
      <c r="B11" s="6" t="s">
        <v>15</v>
      </c>
      <c r="C11" s="11" t="s">
        <v>46</v>
      </c>
    </row>
    <row r="12" spans="1:4" ht="21.75" customHeight="1" x14ac:dyDescent="0.25">
      <c r="A12" s="5">
        <v>12</v>
      </c>
      <c r="B12" s="6" t="s">
        <v>16</v>
      </c>
      <c r="C12" s="11">
        <v>5.8</v>
      </c>
    </row>
    <row r="13" spans="1:4" ht="21.75" customHeight="1" x14ac:dyDescent="0.25">
      <c r="A13" s="5">
        <v>13</v>
      </c>
      <c r="B13" s="6" t="s">
        <v>17</v>
      </c>
      <c r="C13" s="11" t="s">
        <v>29</v>
      </c>
    </row>
    <row r="14" spans="1:4" ht="44.25" customHeight="1" x14ac:dyDescent="0.25">
      <c r="A14" s="5">
        <v>14</v>
      </c>
      <c r="B14" s="6" t="s">
        <v>18</v>
      </c>
      <c r="C14" s="9" t="s">
        <v>40</v>
      </c>
    </row>
    <row r="15" spans="1:4" ht="18.75" x14ac:dyDescent="0.25">
      <c r="A15" s="5">
        <v>15</v>
      </c>
      <c r="B15" s="6" t="s">
        <v>19</v>
      </c>
      <c r="C15" s="9" t="s">
        <v>30</v>
      </c>
    </row>
    <row r="16" spans="1:4" ht="94.5" customHeight="1" x14ac:dyDescent="0.25">
      <c r="A16" s="5">
        <v>16</v>
      </c>
      <c r="B16" s="6" t="s">
        <v>20</v>
      </c>
      <c r="C16" s="9" t="s">
        <v>59</v>
      </c>
    </row>
    <row r="17" spans="1:3" ht="41.25" customHeight="1" x14ac:dyDescent="0.25">
      <c r="A17" s="5">
        <v>17</v>
      </c>
      <c r="B17" s="6" t="s">
        <v>21</v>
      </c>
      <c r="C17" s="21" t="s">
        <v>60</v>
      </c>
    </row>
    <row r="18" spans="1:3" ht="15.75" x14ac:dyDescent="0.25">
      <c r="A18" s="15"/>
    </row>
    <row r="19" spans="1:3" ht="15.75" x14ac:dyDescent="0.25">
      <c r="A19" s="15"/>
    </row>
    <row r="21" spans="1:3" ht="31.5" x14ac:dyDescent="0.25">
      <c r="C21" s="9" t="s">
        <v>59</v>
      </c>
    </row>
    <row r="22" spans="1:3" ht="31.5" x14ac:dyDescent="0.25">
      <c r="C22" s="21" t="s">
        <v>60</v>
      </c>
    </row>
  </sheetData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[1]Instructions!#REF!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B1" workbookViewId="0">
      <selection activeCell="C16" sqref="C16"/>
    </sheetView>
  </sheetViews>
  <sheetFormatPr defaultColWidth="9.140625" defaultRowHeight="15" x14ac:dyDescent="0.25"/>
  <cols>
    <col min="1" max="1" width="9.140625" style="8"/>
    <col min="2" max="2" width="84.5703125" style="16" customWidth="1"/>
    <col min="3" max="3" width="91.140625" style="17" customWidth="1"/>
    <col min="4" max="16384" width="9.140625" style="8"/>
  </cols>
  <sheetData>
    <row r="1" spans="1:4" s="2" customFormat="1" ht="18.75" x14ac:dyDescent="0.25">
      <c r="A1" s="5">
        <v>1</v>
      </c>
      <c r="B1" s="6" t="s">
        <v>5</v>
      </c>
      <c r="C1" s="7">
        <v>3</v>
      </c>
    </row>
    <row r="2" spans="1:4" ht="18.75" x14ac:dyDescent="0.25">
      <c r="A2" s="5">
        <v>2</v>
      </c>
      <c r="B2" s="6" t="s">
        <v>6</v>
      </c>
      <c r="C2" s="7" t="s">
        <v>22</v>
      </c>
    </row>
    <row r="3" spans="1:4" ht="21.75" customHeight="1" x14ac:dyDescent="0.25">
      <c r="A3" s="5">
        <v>3</v>
      </c>
      <c r="B3" s="6" t="s">
        <v>7</v>
      </c>
      <c r="C3" s="7" t="s">
        <v>32</v>
      </c>
    </row>
    <row r="4" spans="1:4" ht="103.5" customHeight="1" x14ac:dyDescent="0.25">
      <c r="A4" s="5">
        <v>4</v>
      </c>
      <c r="B4" s="6" t="s">
        <v>8</v>
      </c>
      <c r="C4" s="20" t="s">
        <v>47</v>
      </c>
      <c r="D4" s="10"/>
    </row>
    <row r="5" spans="1:4" ht="18.75" x14ac:dyDescent="0.25">
      <c r="A5" s="5">
        <v>5</v>
      </c>
      <c r="B5" s="6" t="s">
        <v>9</v>
      </c>
      <c r="C5" s="11" t="s">
        <v>48</v>
      </c>
    </row>
    <row r="6" spans="1:4" ht="21.75" customHeight="1" x14ac:dyDescent="0.25">
      <c r="A6" s="5">
        <v>6</v>
      </c>
      <c r="B6" s="6" t="s">
        <v>10</v>
      </c>
      <c r="C6" s="19">
        <v>282480</v>
      </c>
    </row>
    <row r="7" spans="1:4" ht="21.75" customHeight="1" x14ac:dyDescent="0.25">
      <c r="A7" s="5">
        <v>7</v>
      </c>
      <c r="B7" s="6" t="s">
        <v>11</v>
      </c>
      <c r="C7" s="12" t="s">
        <v>24</v>
      </c>
    </row>
    <row r="8" spans="1:4" ht="45.75" customHeight="1" x14ac:dyDescent="0.25">
      <c r="A8" s="5">
        <v>8</v>
      </c>
      <c r="B8" s="6" t="s">
        <v>12</v>
      </c>
      <c r="C8" s="7" t="s">
        <v>33</v>
      </c>
    </row>
    <row r="9" spans="1:4" ht="21.75" customHeight="1" x14ac:dyDescent="0.25">
      <c r="A9" s="5">
        <v>9</v>
      </c>
      <c r="B9" s="6" t="s">
        <v>13</v>
      </c>
      <c r="C9" s="13">
        <v>42260</v>
      </c>
    </row>
    <row r="10" spans="1:4" ht="21.75" customHeight="1" x14ac:dyDescent="0.25">
      <c r="A10" s="5">
        <v>10</v>
      </c>
      <c r="B10" s="6" t="s">
        <v>14</v>
      </c>
      <c r="C10" s="13">
        <v>42199</v>
      </c>
    </row>
    <row r="11" spans="1:4" ht="21.75" customHeight="1" x14ac:dyDescent="0.25">
      <c r="A11" s="5">
        <v>11</v>
      </c>
      <c r="B11" s="6" t="s">
        <v>15</v>
      </c>
      <c r="C11" s="11" t="s">
        <v>49</v>
      </c>
    </row>
    <row r="12" spans="1:4" ht="21.75" customHeight="1" x14ac:dyDescent="0.25">
      <c r="A12" s="5">
        <v>12</v>
      </c>
      <c r="B12" s="6" t="s">
        <v>16</v>
      </c>
      <c r="C12" s="11">
        <v>5.8</v>
      </c>
    </row>
    <row r="13" spans="1:4" ht="21.75" customHeight="1" x14ac:dyDescent="0.25">
      <c r="A13" s="5">
        <v>13</v>
      </c>
      <c r="B13" s="6" t="s">
        <v>17</v>
      </c>
      <c r="C13" s="11" t="s">
        <v>26</v>
      </c>
    </row>
    <row r="14" spans="1:4" ht="44.25" customHeight="1" x14ac:dyDescent="0.25">
      <c r="A14" s="5">
        <v>14</v>
      </c>
      <c r="B14" s="6" t="s">
        <v>18</v>
      </c>
      <c r="C14" s="9" t="s">
        <v>34</v>
      </c>
    </row>
    <row r="15" spans="1:4" ht="18.75" x14ac:dyDescent="0.25">
      <c r="A15" s="5">
        <v>15</v>
      </c>
      <c r="B15" s="6" t="s">
        <v>19</v>
      </c>
      <c r="C15" s="9" t="s">
        <v>35</v>
      </c>
    </row>
    <row r="16" spans="1:4" ht="94.5" customHeight="1" x14ac:dyDescent="0.25">
      <c r="A16" s="5">
        <v>16</v>
      </c>
      <c r="B16" s="6" t="s">
        <v>20</v>
      </c>
      <c r="C16" s="9" t="s">
        <v>61</v>
      </c>
    </row>
    <row r="17" spans="1:3" ht="41.25" customHeight="1" x14ac:dyDescent="0.25">
      <c r="A17" s="5">
        <v>17</v>
      </c>
      <c r="B17" s="6" t="s">
        <v>21</v>
      </c>
      <c r="C17" s="7"/>
    </row>
    <row r="18" spans="1:3" ht="15.75" x14ac:dyDescent="0.25">
      <c r="A18" s="15"/>
    </row>
    <row r="19" spans="1:3" ht="15.75" x14ac:dyDescent="0.25">
      <c r="A19" s="15"/>
    </row>
  </sheetData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[1]Instructions!#REF!</xm:f>
          </x14:formula1>
          <xm:sqref>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B1" workbookViewId="0">
      <selection activeCell="C16" sqref="C16"/>
    </sheetView>
  </sheetViews>
  <sheetFormatPr defaultColWidth="9.140625" defaultRowHeight="15" x14ac:dyDescent="0.25"/>
  <cols>
    <col min="1" max="1" width="9.140625" style="8"/>
    <col min="2" max="2" width="84.5703125" style="16" customWidth="1"/>
    <col min="3" max="3" width="91.140625" style="17" customWidth="1"/>
    <col min="4" max="16384" width="9.140625" style="8"/>
  </cols>
  <sheetData>
    <row r="1" spans="1:4" s="2" customFormat="1" ht="18.75" x14ac:dyDescent="0.25">
      <c r="A1" s="5">
        <v>1</v>
      </c>
      <c r="B1" s="6" t="s">
        <v>5</v>
      </c>
      <c r="C1" s="7">
        <v>4</v>
      </c>
    </row>
    <row r="2" spans="1:4" ht="18.75" x14ac:dyDescent="0.25">
      <c r="A2" s="5">
        <v>2</v>
      </c>
      <c r="B2" s="6" t="s">
        <v>6</v>
      </c>
      <c r="C2" s="7" t="s">
        <v>22</v>
      </c>
    </row>
    <row r="3" spans="1:4" ht="21.75" customHeight="1" x14ac:dyDescent="0.25">
      <c r="A3" s="5">
        <v>3</v>
      </c>
      <c r="B3" s="6" t="s">
        <v>7</v>
      </c>
      <c r="C3" s="7" t="s">
        <v>31</v>
      </c>
    </row>
    <row r="4" spans="1:4" ht="103.5" customHeight="1" x14ac:dyDescent="0.25">
      <c r="A4" s="5">
        <v>4</v>
      </c>
      <c r="B4" s="6" t="s">
        <v>8</v>
      </c>
      <c r="C4" s="20" t="s">
        <v>54</v>
      </c>
      <c r="D4" s="10"/>
    </row>
    <row r="5" spans="1:4" ht="18.75" x14ac:dyDescent="0.25">
      <c r="A5" s="5">
        <v>5</v>
      </c>
      <c r="B5" s="6" t="s">
        <v>9</v>
      </c>
      <c r="C5" s="11" t="s">
        <v>51</v>
      </c>
    </row>
    <row r="6" spans="1:4" ht="21.75" customHeight="1" x14ac:dyDescent="0.25">
      <c r="A6" s="5">
        <v>6</v>
      </c>
      <c r="B6" s="6" t="s">
        <v>10</v>
      </c>
      <c r="C6" s="19">
        <f>230984+114849</f>
        <v>345833</v>
      </c>
    </row>
    <row r="7" spans="1:4" ht="21.75" customHeight="1" x14ac:dyDescent="0.25">
      <c r="A7" s="5">
        <v>7</v>
      </c>
      <c r="B7" s="6" t="s">
        <v>11</v>
      </c>
      <c r="C7" s="12" t="s">
        <v>52</v>
      </c>
    </row>
    <row r="8" spans="1:4" ht="45.75" customHeight="1" x14ac:dyDescent="0.25">
      <c r="A8" s="5">
        <v>8</v>
      </c>
      <c r="B8" s="6" t="s">
        <v>12</v>
      </c>
      <c r="C8" s="7" t="s">
        <v>37</v>
      </c>
    </row>
    <row r="9" spans="1:4" ht="21.75" customHeight="1" x14ac:dyDescent="0.25">
      <c r="A9" s="5">
        <v>9</v>
      </c>
      <c r="B9" s="6" t="s">
        <v>13</v>
      </c>
      <c r="C9" s="13">
        <v>42198</v>
      </c>
    </row>
    <row r="10" spans="1:4" ht="21.75" customHeight="1" x14ac:dyDescent="0.25">
      <c r="A10" s="5">
        <v>10</v>
      </c>
      <c r="B10" s="6" t="s">
        <v>14</v>
      </c>
      <c r="C10" s="13">
        <v>42291</v>
      </c>
    </row>
    <row r="11" spans="1:4" ht="21.75" customHeight="1" x14ac:dyDescent="0.25">
      <c r="A11" s="5">
        <v>11</v>
      </c>
      <c r="B11" s="6" t="s">
        <v>15</v>
      </c>
      <c r="C11" s="11" t="s">
        <v>38</v>
      </c>
    </row>
    <row r="12" spans="1:4" ht="21.75" customHeight="1" x14ac:dyDescent="0.25">
      <c r="A12" s="5">
        <v>12</v>
      </c>
      <c r="B12" s="6" t="s">
        <v>16</v>
      </c>
      <c r="C12" s="11" t="s">
        <v>53</v>
      </c>
    </row>
    <row r="13" spans="1:4" ht="21.75" customHeight="1" x14ac:dyDescent="0.25">
      <c r="A13" s="5">
        <v>13</v>
      </c>
      <c r="B13" s="6" t="s">
        <v>17</v>
      </c>
      <c r="C13" s="11" t="s">
        <v>26</v>
      </c>
    </row>
    <row r="14" spans="1:4" ht="44.25" customHeight="1" x14ac:dyDescent="0.25">
      <c r="A14" s="5">
        <v>14</v>
      </c>
      <c r="B14" s="6" t="s">
        <v>18</v>
      </c>
      <c r="C14" s="9" t="s">
        <v>27</v>
      </c>
    </row>
    <row r="15" spans="1:4" ht="18.75" x14ac:dyDescent="0.25">
      <c r="A15" s="5">
        <v>15</v>
      </c>
      <c r="B15" s="6" t="s">
        <v>19</v>
      </c>
      <c r="C15" s="9" t="s">
        <v>39</v>
      </c>
    </row>
    <row r="16" spans="1:4" ht="94.5" customHeight="1" x14ac:dyDescent="0.25">
      <c r="A16" s="5">
        <v>16</v>
      </c>
      <c r="B16" s="6" t="s">
        <v>20</v>
      </c>
      <c r="C16" s="9" t="s">
        <v>62</v>
      </c>
    </row>
    <row r="17" spans="1:3" ht="41.25" customHeight="1" x14ac:dyDescent="0.25">
      <c r="A17" s="5">
        <v>17</v>
      </c>
      <c r="B17" s="6" t="s">
        <v>21</v>
      </c>
      <c r="C17" s="7"/>
    </row>
    <row r="18" spans="1:3" ht="15.75" x14ac:dyDescent="0.25">
      <c r="A18" s="15"/>
    </row>
    <row r="19" spans="1:3" ht="15.75" x14ac:dyDescent="0.25">
      <c r="A19" s="15"/>
    </row>
  </sheetData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[1]Instructions!#REF!</xm:f>
          </x14:formula1>
          <xm:sqref>C3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B1" workbookViewId="0">
      <selection activeCell="C16" sqref="C16"/>
    </sheetView>
  </sheetViews>
  <sheetFormatPr defaultColWidth="9.140625" defaultRowHeight="15" x14ac:dyDescent="0.25"/>
  <cols>
    <col min="1" max="1" width="9.140625" style="8"/>
    <col min="2" max="2" width="84.5703125" style="16" customWidth="1"/>
    <col min="3" max="3" width="91.140625" style="17" customWidth="1"/>
    <col min="4" max="16384" width="9.140625" style="8"/>
  </cols>
  <sheetData>
    <row r="1" spans="1:4" s="2" customFormat="1" ht="18.75" x14ac:dyDescent="0.25">
      <c r="A1" s="5">
        <v>1</v>
      </c>
      <c r="B1" s="6" t="s">
        <v>5</v>
      </c>
      <c r="C1" s="7">
        <v>5</v>
      </c>
    </row>
    <row r="2" spans="1:4" ht="18.75" x14ac:dyDescent="0.25">
      <c r="A2" s="5">
        <v>2</v>
      </c>
      <c r="B2" s="6" t="s">
        <v>6</v>
      </c>
      <c r="C2" s="7" t="s">
        <v>22</v>
      </c>
    </row>
    <row r="3" spans="1:4" ht="21.75" customHeight="1" x14ac:dyDescent="0.25">
      <c r="A3" s="5">
        <v>3</v>
      </c>
      <c r="B3" s="6" t="s">
        <v>7</v>
      </c>
      <c r="C3" s="7" t="s">
        <v>31</v>
      </c>
    </row>
    <row r="4" spans="1:4" ht="103.5" customHeight="1" x14ac:dyDescent="0.25">
      <c r="A4" s="5">
        <v>4</v>
      </c>
      <c r="B4" s="6" t="s">
        <v>8</v>
      </c>
      <c r="C4" s="20" t="s">
        <v>50</v>
      </c>
      <c r="D4" s="10"/>
    </row>
    <row r="5" spans="1:4" ht="18.75" x14ac:dyDescent="0.25">
      <c r="A5" s="5">
        <v>5</v>
      </c>
      <c r="B5" s="6" t="s">
        <v>9</v>
      </c>
      <c r="C5" s="11" t="s">
        <v>51</v>
      </c>
    </row>
    <row r="6" spans="1:4" ht="21.75" customHeight="1" x14ac:dyDescent="0.25">
      <c r="A6" s="5">
        <v>6</v>
      </c>
      <c r="B6" s="6" t="s">
        <v>10</v>
      </c>
      <c r="C6" s="19">
        <v>19703</v>
      </c>
    </row>
    <row r="7" spans="1:4" ht="21.75" customHeight="1" x14ac:dyDescent="0.25">
      <c r="A7" s="5">
        <v>7</v>
      </c>
      <c r="B7" s="6" t="s">
        <v>11</v>
      </c>
      <c r="C7" s="12" t="s">
        <v>52</v>
      </c>
    </row>
    <row r="8" spans="1:4" ht="45.75" customHeight="1" x14ac:dyDescent="0.25">
      <c r="A8" s="5">
        <v>8</v>
      </c>
      <c r="B8" s="6" t="s">
        <v>12</v>
      </c>
      <c r="C8" s="7" t="s">
        <v>25</v>
      </c>
    </row>
    <row r="9" spans="1:4" ht="21.75" customHeight="1" x14ac:dyDescent="0.25">
      <c r="A9" s="5">
        <v>9</v>
      </c>
      <c r="B9" s="6" t="s">
        <v>13</v>
      </c>
      <c r="C9" s="13">
        <v>42198</v>
      </c>
    </row>
    <row r="10" spans="1:4" ht="21.75" customHeight="1" x14ac:dyDescent="0.25">
      <c r="A10" s="5">
        <v>10</v>
      </c>
      <c r="B10" s="6" t="s">
        <v>14</v>
      </c>
      <c r="C10" s="13">
        <v>42291</v>
      </c>
    </row>
    <row r="11" spans="1:4" ht="21.75" customHeight="1" x14ac:dyDescent="0.25">
      <c r="A11" s="5">
        <v>11</v>
      </c>
      <c r="B11" s="6" t="s">
        <v>15</v>
      </c>
      <c r="C11" s="11" t="s">
        <v>38</v>
      </c>
    </row>
    <row r="12" spans="1:4" ht="21.75" customHeight="1" x14ac:dyDescent="0.25">
      <c r="A12" s="5">
        <v>12</v>
      </c>
      <c r="B12" s="6" t="s">
        <v>16</v>
      </c>
      <c r="C12" s="11" t="s">
        <v>53</v>
      </c>
    </row>
    <row r="13" spans="1:4" ht="21.75" customHeight="1" x14ac:dyDescent="0.25">
      <c r="A13" s="5">
        <v>13</v>
      </c>
      <c r="B13" s="6" t="s">
        <v>17</v>
      </c>
      <c r="C13" s="11" t="s">
        <v>26</v>
      </c>
    </row>
    <row r="14" spans="1:4" ht="44.25" customHeight="1" x14ac:dyDescent="0.25">
      <c r="A14" s="5">
        <v>14</v>
      </c>
      <c r="B14" s="6" t="s">
        <v>18</v>
      </c>
      <c r="C14" s="9" t="s">
        <v>27</v>
      </c>
    </row>
    <row r="15" spans="1:4" ht="18.75" x14ac:dyDescent="0.25">
      <c r="A15" s="5">
        <v>15</v>
      </c>
      <c r="B15" s="6" t="s">
        <v>19</v>
      </c>
      <c r="C15" s="9" t="s">
        <v>39</v>
      </c>
    </row>
    <row r="16" spans="1:4" ht="94.5" customHeight="1" x14ac:dyDescent="0.25">
      <c r="A16" s="5">
        <v>16</v>
      </c>
      <c r="B16" s="6" t="s">
        <v>20</v>
      </c>
      <c r="C16" s="9" t="s">
        <v>62</v>
      </c>
    </row>
    <row r="17" spans="1:3" ht="41.25" customHeight="1" x14ac:dyDescent="0.25">
      <c r="A17" s="5">
        <v>17</v>
      </c>
      <c r="B17" s="6" t="s">
        <v>21</v>
      </c>
      <c r="C17" s="7"/>
    </row>
    <row r="18" spans="1:3" ht="15.75" x14ac:dyDescent="0.25">
      <c r="A18" s="15"/>
    </row>
    <row r="19" spans="1:3" ht="15.75" x14ac:dyDescent="0.25">
      <c r="A19" s="15"/>
    </row>
  </sheetData>
  <pageMargins left="0.7" right="0.7" top="0.75" bottom="0.75" header="0.3" footer="0.3"/>
  <pageSetup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>
          <x14:formula1>
            <xm:f>[1]Instructions!#REF!</xm:f>
          </x14:formula1>
          <xm:sqref>C3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7A42C8-B09E-4BF1-8B3F-409EC14FEF7F}"/>
</file>

<file path=customXml/itemProps2.xml><?xml version="1.0" encoding="utf-8"?>
<ds:datastoreItem xmlns:ds="http://schemas.openxmlformats.org/officeDocument/2006/customXml" ds:itemID="{6A107167-43EC-4934-9238-F330318CA804}"/>
</file>

<file path=customXml/itemProps3.xml><?xml version="1.0" encoding="utf-8"?>
<ds:datastoreItem xmlns:ds="http://schemas.openxmlformats.org/officeDocument/2006/customXml" ds:itemID="{9BD37B14-DFA9-44BD-BB4C-D4F49F4E4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 1 Overview</vt:lpstr>
      <vt:lpstr> Investment #1</vt:lpstr>
      <vt:lpstr>Investment #2</vt:lpstr>
      <vt:lpstr>Investment #3</vt:lpstr>
      <vt:lpstr>Investment #4</vt:lpstr>
      <vt:lpstr>Investment #5</vt:lpstr>
    </vt:vector>
  </TitlesOfParts>
  <Company>Berkeley Research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Rebecca Altman</dc:creator>
  <cp:lastModifiedBy>Andrea Zumbrum</cp:lastModifiedBy>
  <cp:lastPrinted>2015-11-12T17:25:12Z</cp:lastPrinted>
  <dcterms:created xsi:type="dcterms:W3CDTF">2015-11-02T19:47:30Z</dcterms:created>
  <dcterms:modified xsi:type="dcterms:W3CDTF">2015-11-12T17:25:52Z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