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85" yWindow="180" windowWidth="15810" windowHeight="11580" tabRatio="889"/>
  </bookViews>
  <sheets>
    <sheet name="Overview" sheetId="1" r:id="rId1"/>
    <sheet name="Investment 1" sheetId="14" r:id="rId2"/>
    <sheet name="Investment 2" sheetId="19" r:id="rId3"/>
    <sheet name="Investment 3" sheetId="2" r:id="rId4"/>
    <sheet name="Investment 4" sheetId="4" r:id="rId5"/>
    <sheet name="Investment 5" sheetId="11" r:id="rId6"/>
    <sheet name="Investment 6" sheetId="20" r:id="rId7"/>
    <sheet name="Investment 7" sheetId="22" r:id="rId8"/>
    <sheet name="UMMS- Clin Perf Imp" sheetId="15" r:id="rId9"/>
    <sheet name="UMMS- Pop Health" sheetId="16" r:id="rId10"/>
    <sheet name="UMMS- Op Perf Imp" sheetId="17" r:id="rId11"/>
    <sheet name="UMMS- Data Driven Outcomes" sheetId="18" r:id="rId12"/>
  </sheets>
  <definedNames>
    <definedName name="InvestmentCategory" localSheetId="1">'Investment 1'!$AJ$1:$AJ$3</definedName>
    <definedName name="InvestmentCategory" localSheetId="2">#REF!</definedName>
    <definedName name="InvestmentCategory" localSheetId="4">'Investment 4'!$AJ$1:$AJ$3</definedName>
    <definedName name="InvestmentCategory" localSheetId="5">'Investment 5'!$AJ$1:$AJ$3</definedName>
    <definedName name="InvestmentCategory" localSheetId="6">'Investment 6'!$AJ$1:$AJ$3</definedName>
    <definedName name="InvestmentCategory" localSheetId="7">'Investment 7'!$AJ$1:$AJ$3</definedName>
    <definedName name="InvestmentCategory" localSheetId="11">'UMMS- Data Driven Outcomes'!$AJ$1:$AJ$3</definedName>
    <definedName name="InvestmentCategory" localSheetId="9">'UMMS- Pop Health'!$AJ$1:$AJ$3</definedName>
    <definedName name="InvestmentCategory">'Investment 3'!$AJ$1:$AJ$3</definedName>
    <definedName name="_xlnm.Print_Area" localSheetId="1">'Investment 1'!$A$1:$C$17</definedName>
    <definedName name="_xlnm.Print_Area" localSheetId="2">'Investment 2'!$A$1:$C$17</definedName>
    <definedName name="_xlnm.Print_Area" localSheetId="3">'Investment 3'!$A$1:$C$17</definedName>
    <definedName name="_xlnm.Print_Area" localSheetId="4">'Investment 4'!$A$1:$C$17</definedName>
    <definedName name="_xlnm.Print_Area" localSheetId="5">'Investment 5'!$A$1:$C$17</definedName>
    <definedName name="_xlnm.Print_Area" localSheetId="6">'Investment 6'!$A$1:$C$17</definedName>
    <definedName name="_xlnm.Print_Area" localSheetId="7">'Investment 7'!$A$1:$C$17</definedName>
    <definedName name="_xlnm.Print_Area" localSheetId="8">'UMMS- Clin Perf Imp'!$A$1:$C$17</definedName>
    <definedName name="_xlnm.Print_Area" localSheetId="11">'UMMS- Data Driven Outcomes'!$A$1:$C$17</definedName>
    <definedName name="_xlnm.Print_Area" localSheetId="10">'UMMS- Op Perf Imp'!$A$1:$C$17</definedName>
    <definedName name="_xlnm.Print_Area" localSheetId="9">'UMMS- Pop Health'!$A$1:$C$17</definedName>
    <definedName name="RegOrUnregSpace" localSheetId="1">'Investment 1'!$AJ$4:$AJ$6</definedName>
    <definedName name="RegOrUnregSpace" localSheetId="2">#REF!</definedName>
    <definedName name="RegOrUnregSpace" localSheetId="4">'Investment 4'!$AJ$4:$AJ$6</definedName>
    <definedName name="RegOrUnregSpace" localSheetId="5">'Investment 5'!$AJ$4:$AJ$6</definedName>
    <definedName name="RegOrUnregSpace" localSheetId="6">'Investment 6'!$AJ$4:$AJ$6</definedName>
    <definedName name="RegOrUnregSpace" localSheetId="7">'Investment 7'!$AJ$4:$AJ$6</definedName>
    <definedName name="RegOrUnregSpace" localSheetId="11">'UMMS- Data Driven Outcomes'!$AJ$4:$AJ$6</definedName>
    <definedName name="RegOrUnregSpace" localSheetId="9">'UMMS- Pop Health'!$AJ$4:$AJ$6</definedName>
    <definedName name="RegOrUnregSpace">'Investment 3'!$AJ$4:$AJ$6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C6" i="19" l="1"/>
  <c r="C2" i="20" l="1"/>
  <c r="C2" i="11" l="1"/>
  <c r="C2" i="4" l="1"/>
  <c r="C2" i="2"/>
</calcChain>
</file>

<file path=xl/sharedStrings.xml><?xml version="1.0" encoding="utf-8"?>
<sst xmlns="http://schemas.openxmlformats.org/spreadsheetml/2006/main" count="393" uniqueCount="123">
  <si>
    <t>Hospital:</t>
  </si>
  <si>
    <t>Date of Submission:</t>
  </si>
  <si>
    <t>Total Investments ($):</t>
  </si>
  <si>
    <t>Narrative Summary on GBR Investments in Population Health:</t>
  </si>
  <si>
    <t>Health System Affiliation:</t>
  </si>
  <si>
    <t>Number of Investments Reported:</t>
  </si>
  <si>
    <t>Investment Number</t>
  </si>
  <si>
    <t>Hospital Name</t>
  </si>
  <si>
    <t>Investment Brief Description, including rationale and primary objective</t>
  </si>
  <si>
    <t>Target Patient Population</t>
  </si>
  <si>
    <t>Total Expenses</t>
  </si>
  <si>
    <t>Total costs covered by restricted grant or donation?</t>
  </si>
  <si>
    <t>Planning Start Date (Month/Year)</t>
  </si>
  <si>
    <t>External Partners</t>
  </si>
  <si>
    <t>Links with existing state-wide or regional infrastructure</t>
  </si>
  <si>
    <t>Total Annual FTEs</t>
  </si>
  <si>
    <t>Outcome(s) or Proposed Outcome Measures</t>
  </si>
  <si>
    <t>Additional Comments</t>
  </si>
  <si>
    <t>Effectiveness of Investment in Achieving goals, including discussion of any barriers or lessons learned</t>
  </si>
  <si>
    <t>1. Patient centered investment</t>
  </si>
  <si>
    <t>2. Provider/care team investment</t>
  </si>
  <si>
    <t>3. Health information technology to support patient and/or provider investment</t>
  </si>
  <si>
    <t>Regulated Space</t>
  </si>
  <si>
    <t>Unregulated Space</t>
  </si>
  <si>
    <t>Both</t>
  </si>
  <si>
    <t>Hospital Start Date (Month/Year)</t>
  </si>
  <si>
    <t>Type of Staff</t>
  </si>
  <si>
    <t>Investment Category (select from drop down box)</t>
  </si>
  <si>
    <t>University of Maryland Medical System</t>
  </si>
  <si>
    <t>Is investment in regulated, unregulated space, or both? (select from drop down box)</t>
  </si>
  <si>
    <t>University of Maryland Charles Regional Medical Center</t>
  </si>
  <si>
    <t>Social Worker</t>
  </si>
  <si>
    <t>Yes - Healogics</t>
  </si>
  <si>
    <t>Will collaborate with local home health providers and Long Term Care Facilities</t>
  </si>
  <si>
    <t>None</t>
  </si>
  <si>
    <t>1.0 FTE</t>
  </si>
  <si>
    <t>Physician and RN</t>
  </si>
  <si>
    <t>Patients with chronic condition at high risk for readmission/revisit</t>
  </si>
  <si>
    <t>10/2014</t>
  </si>
  <si>
    <t>Actively recruiting. Start date ASAP upon hiring.</t>
  </si>
  <si>
    <t>1/2015</t>
  </si>
  <si>
    <t>Wound Care Certified RN</t>
  </si>
  <si>
    <t>7/2014</t>
  </si>
  <si>
    <t>6/2015</t>
  </si>
  <si>
    <t>Hospice of Charles County</t>
  </si>
  <si>
    <t>Decreased avoidable skin related injuries, improved quality of care, reduced length of stay for complex skin related injury patients; streamlined care process, improved coordination of care services.</t>
  </si>
  <si>
    <t>Charles County Department of Social Services, Health Department, etc.</t>
  </si>
  <si>
    <t>Actively recruiting a new Social Worker.  Start date ASAP upon hiring.</t>
  </si>
  <si>
    <t>Improved patient satisfaction.  Reduced ICU readmissions.  Reduced ED revisits. Increased hospice referrals.</t>
  </si>
  <si>
    <t>CRISP</t>
  </si>
  <si>
    <t>Community Coalition / Cross Continuum Team</t>
  </si>
  <si>
    <r>
      <rPr>
        <u/>
        <sz val="11"/>
        <color theme="1"/>
        <rFont val="Arial"/>
        <family val="2"/>
      </rPr>
      <t>Inpatient Wound Prevention and Healing Program</t>
    </r>
    <r>
      <rPr>
        <sz val="11"/>
        <color theme="1"/>
        <rFont val="Arial"/>
        <family val="2"/>
      </rPr>
      <t>: The primary goal of the new inpatient wound prevention and healing program is to provide wound care consultations and educational support to inpatients, their families, and the clinical team regarding wound care management. This service line will further function as a resource to the hospital as it relates to adherence of medical practice standards, wound related national patient safety goals (NPSG #14), wound care product formulary development, and discharge planning/transitions of care for patients with non-healing wounds. The program will improve the quality of inpatient care while enhancing the efficiency and cost effectiveness of such care.</t>
    </r>
  </si>
  <si>
    <r>
      <rPr>
        <u/>
        <sz val="11"/>
        <color theme="1"/>
        <rFont val="Arial"/>
        <family val="2"/>
      </rPr>
      <t>Palliative Care Program:</t>
    </r>
    <r>
      <rPr>
        <sz val="11"/>
        <color theme="1"/>
        <rFont val="Arial"/>
        <family val="2"/>
      </rPr>
      <t xml:space="preserve">  At the present time UM CRMC has no physician certified in palliative care.  Development of a palliative care program in collaboration with Hospice of Charles County will be consistent with the standard of care to provide a variety of treatment options to our patients with advanced chronic conditions.  The new Palliative Care program will help reduce excessive use of critical care services for those patients with the worst prognoses, as well as improve patient satisfaction and better manage patients' end-of-life healthcare and expectations.  The Palliative Care program will  assure patients understand hospice services when desired and appropriate. </t>
    </r>
  </si>
  <si>
    <t>Patients with advanced chronic conditions.</t>
  </si>
  <si>
    <t>Patients at high risk for pressure and/or skin injury and those affected with chronic non-healing wounds</t>
  </si>
  <si>
    <t>UM CRMC's existing outpatient Wound Healing Center is highly effective and ranked 11th of the 625 Healogic centers nationwide.</t>
  </si>
  <si>
    <t>9/2012</t>
  </si>
  <si>
    <t>1/2013</t>
  </si>
  <si>
    <t>RN Case Manager</t>
  </si>
  <si>
    <t>Reduced intra-hospital readmissions.</t>
  </si>
  <si>
    <t>This program has been highly effective in reducing intra-hospital readmissions.</t>
  </si>
  <si>
    <t>FY2015 GBR Investments in Infrastructure Template</t>
  </si>
  <si>
    <t xml:space="preserve">Analysis of care best practices and understanding of cost of care tied to outcomes.  </t>
  </si>
  <si>
    <t>Sepsis, Joint Replacement, and Chest Pain</t>
  </si>
  <si>
    <t>no</t>
  </si>
  <si>
    <t>Is investment in regulated, unregulated space, or both?</t>
  </si>
  <si>
    <t>MD/Quality Staff/Nurse/Finance</t>
  </si>
  <si>
    <t>Shorter LOS, less readmissions, and shift from Observation to shorter ED visits.</t>
  </si>
  <si>
    <t>MD\Nursing\Quality\Finance</t>
  </si>
  <si>
    <t>none</t>
  </si>
  <si>
    <t>Reduced PAUs</t>
  </si>
  <si>
    <t>Consolidation of lab and pharmacy services to provide faster turnaround and improve patient satisfaction &amp; decrease length of stay.  Also conduct ongoing blood utilization analysis to reduce utilization and improve patient outcomes.</t>
  </si>
  <si>
    <t>Inpatients</t>
  </si>
  <si>
    <t>Lab/Pharmacy/MD</t>
  </si>
  <si>
    <t>Price Waterhouse Cooper</t>
  </si>
  <si>
    <t>Reduced LOS and better patient outcomes for blood transfusion patients</t>
  </si>
  <si>
    <t>Capture and understand cost of care and tie to patient outcomes.  Manage the continuum of care through better data on all aspects of the patient.</t>
  </si>
  <si>
    <t>All regulated patients</t>
  </si>
  <si>
    <t>MD/Finance</t>
  </si>
  <si>
    <t>4+</t>
  </si>
  <si>
    <t>Lower cost of care and better patient satisfaction</t>
  </si>
  <si>
    <t>Pre and post discharge inpatients.</t>
  </si>
  <si>
    <t>3/2013</t>
  </si>
  <si>
    <t>Case Managers, Social Workers, RNs attend monthly meetings.</t>
  </si>
  <si>
    <t>Approximately 30 local health and social service organizations.</t>
  </si>
  <si>
    <t>Charles County Health Department, EMS, Department of Social Services, Hospice.</t>
  </si>
  <si>
    <t>Improved care transitions resulting in reduced readmissions and revisits.</t>
  </si>
  <si>
    <t>The Community Coalition has been a highly effective forum to improve communications and solve problems related to care transitions.</t>
  </si>
  <si>
    <t xml:space="preserve">Increase physicians practicing in Charles County to remove barriers to accessing appropriate levels of care. </t>
  </si>
  <si>
    <t>To be determined - Program only got started in June 2015 and will achieve full impact in FY-2016</t>
  </si>
  <si>
    <t>ED patients with focus on high utilizers and patients with complicated social issues</t>
  </si>
  <si>
    <t>Recruitment Cost Allocation - Actively Recruiting</t>
  </si>
  <si>
    <t>Reduction in avoidable ED visits and revisits (PAU).</t>
  </si>
  <si>
    <r>
      <t>Physician Relations Specialist</t>
    </r>
    <r>
      <rPr>
        <sz val="11"/>
        <color theme="1"/>
        <rFont val="Arial"/>
        <family val="2"/>
      </rPr>
      <t>:   To recruit and retain physicians in Charles County.  Charles County has a significant physician shortage and is designated as underserved in all medical specialties. There are 6 population/areas in Charles County with MUA/MUP designation. The Maryland physician supply ratios were adjusted to account for variation in average patient-care hours. Even with the adjustment, Southern Maryland continued to see low physician to population ratios. The Southern Maryland region had a 26% total physician deficiency versus the HRSA standard. This was the only region in Maryland to have this deficiency. The Southern Maryland region also had physician supply deficiencies for primary care (19%), medical specialties (7%), surgical specialties (34%), and all other physicians (39%). Four out of the five physician supply deficiencies are greater than 10% below the HRSA standard.</t>
    </r>
  </si>
  <si>
    <t>Residents within the Hospital's service area  (primarily Charles County).</t>
  </si>
  <si>
    <t xml:space="preserve">Administrative </t>
  </si>
  <si>
    <t>UMMS Corporate Physician Recruitment</t>
  </si>
  <si>
    <t>Coordinated effort throughout the UMMS Corporate and Hospital Entities</t>
  </si>
  <si>
    <r>
      <rPr>
        <u/>
        <sz val="11"/>
        <color theme="1"/>
        <rFont val="Arial"/>
        <family val="2"/>
      </rPr>
      <t>Specialties Actively Recruited for</t>
    </r>
    <r>
      <rPr>
        <sz val="11"/>
        <color theme="1"/>
        <rFont val="Arial"/>
        <family val="2"/>
      </rPr>
      <t xml:space="preserve">:   General Surgeon, Post Acute Physician (Internal Medicine), Post Acute Nurse Practitioner, Neurologist, Pediatrician, Orthopedics, OB/GYN, Hematologist/Oncologist.
</t>
    </r>
    <r>
      <rPr>
        <u/>
        <sz val="11"/>
        <color theme="1"/>
        <rFont val="Arial"/>
        <family val="2"/>
      </rPr>
      <t>Successful recruitments</t>
    </r>
    <r>
      <rPr>
        <sz val="11"/>
        <color theme="1"/>
        <rFont val="Arial"/>
        <family val="2"/>
      </rPr>
      <t xml:space="preserve">:  General Surgeon (1), Post Acute Physician (1), Orthopedic Surgeon (1).  
</t>
    </r>
    <r>
      <rPr>
        <u/>
        <sz val="11"/>
        <color theme="1"/>
        <rFont val="Arial"/>
        <family val="2"/>
      </rPr>
      <t>Barriers to recruiting physicians</t>
    </r>
    <r>
      <rPr>
        <sz val="11"/>
        <color theme="1"/>
        <rFont val="Arial"/>
        <family val="2"/>
      </rPr>
      <t>:  Medicare Fee Schedule, i.e. "Rural" payments. Location/Amenities. Competitive Salaries.</t>
    </r>
  </si>
  <si>
    <t>0.3 FTE</t>
  </si>
  <si>
    <t>Lower acuity ED patients who can be seen in an urgent care center.</t>
  </si>
  <si>
    <t>Incumbent ED group (Emergency Medicine Associates)</t>
  </si>
  <si>
    <t>The new urgent care center will be closely linked to to UM CRMC's ED.</t>
  </si>
  <si>
    <t>Reduced ED visits and revisits.</t>
  </si>
  <si>
    <t>9/2015  (Opening Date)</t>
  </si>
  <si>
    <r>
      <rPr>
        <u/>
        <sz val="11"/>
        <color theme="1"/>
        <rFont val="Arial"/>
        <family val="2"/>
      </rPr>
      <t>Urgent Care Center</t>
    </r>
    <r>
      <rPr>
        <sz val="11"/>
        <color theme="1"/>
        <rFont val="Arial"/>
        <family val="2"/>
      </rPr>
      <t xml:space="preserve">:   X-ray System and Room Renovation. Approximately 30% of the ED visits at UM CRMC could be seen in a lower acuity urgent care setting. Establishment of an urgent care center should decrease unnecessary utilization of the ED and associated costs. </t>
    </r>
  </si>
  <si>
    <t>Equipment/Renovation Investment (pre-opening)</t>
  </si>
  <si>
    <t>Planned (FY16):  0.5 FTE Physician and 1.0 FTE RN</t>
  </si>
  <si>
    <t>Planned:  1.0 FTE Social Worker</t>
  </si>
  <si>
    <t>0.1 FTE (FY15 Start-up June); Annually:  1.0 FTE (FY16)</t>
  </si>
  <si>
    <r>
      <t>Community Coalition / Cross Continuum of CareTeam:</t>
    </r>
    <r>
      <rPr>
        <sz val="11"/>
        <color theme="1"/>
        <rFont val="Arial"/>
        <family val="2"/>
      </rPr>
      <t xml:space="preserve">  A Community Coalition / Cross Continuum Team was started by UM CRMC's Case Management Department to improve patient care transitions and reduce readmissions.  This Community Coalition involves monthly meetings with active participation from approximately 30 local health and social services organizations. </t>
    </r>
  </si>
  <si>
    <r>
      <rPr>
        <u/>
        <sz val="11"/>
        <color theme="1"/>
        <rFont val="Arial"/>
        <family val="2"/>
      </rPr>
      <t>Transition Case Manager:</t>
    </r>
    <r>
      <rPr>
        <sz val="11"/>
        <color theme="1"/>
        <rFont val="Arial"/>
        <family val="2"/>
      </rPr>
      <t xml:space="preserve">   To reduce intra- hospital readmissions, UM CRMC hired a dedicated Transition Case Manager.  This Transition Case Manager receives a daily list of readmissions from CRISP.  She then visits or contacts those patients and evaluates the reasons for their return.  Based upon her assessment, she provides patient education and makes appropriate referrals.  The Transition Case Manager also makes daily phone calls to former patients  at high risk for readmission to assure their compliance with medications, physician appointments, etc.  </t>
    </r>
  </si>
  <si>
    <t>University of Maryland Charles Regional Medical Center has focused it Population Health initiatives on efforts aimed at reducing patient readmissions, avoiding unnecessary outpatient visits (primarily in the ED), and ensuring that discharged patients (in-and outpatients) transition back to their community providers in an efficient manner and receive appropriate post-discharge follow-up care in appropriate settings (home, sub-acute, SNF, assisted living) with adequate support to ensure a full and expedient recovery, as well as preventing their condition(s) from reoccurring.</t>
  </si>
  <si>
    <t>To be determined - Pre-opening Investment.  
The Urgent Care center Is expected to reduce low-acuity and avoidable revisits to the Hospital Emergency Department.</t>
  </si>
  <si>
    <t>Actively Recruiting.  When position is filled, it is anticipated that a reduction in High-Utilizer repeat visits to the Emergency Department will occur as approximately 20 patients account for a disproportionate number of revisits.</t>
  </si>
  <si>
    <t>To be determined - Start-up/planning activities for FY16 implementation, possibly in partnership with local Hospice organization.</t>
  </si>
  <si>
    <r>
      <rPr>
        <u/>
        <sz val="11"/>
        <color theme="1"/>
        <rFont val="Arial"/>
        <family val="2"/>
      </rPr>
      <t>Additional Social Worker In The ED</t>
    </r>
    <r>
      <rPr>
        <sz val="11"/>
        <color theme="1"/>
        <rFont val="Arial"/>
        <family val="2"/>
      </rPr>
      <t>:   An full-time Social Worker is added in the ED to complement the existing Case Manager and take a proactive approach to solving social issues that cause frequent revisits.  Social issues needing solutions involve securing access to providers, transportation, barriers to medication adherence, substance abuse, patient/family crises, and elderly neglect and abuse. The existing ED Case Manager needs to have time to focus on utilization review, correcting patient statuses, and medical case management issues that cause patient return to the ED. The Social Worker will help facilitate enrollment in Medicaid and other governmental programs, and interface with the Department of Social Services and other community agencies.</t>
    </r>
  </si>
  <si>
    <t>Grant Thornton</t>
  </si>
  <si>
    <t>This investment enables us to better measure outcomes so future change can be affected.</t>
  </si>
  <si>
    <t>Initial evaluation and scope of work completed.  Reduction efforts beginning in FY16.</t>
  </si>
  <si>
    <t xml:space="preserve">UMMS system wide research and analysis on PAU volume.  Understanding what and where our potential is to decrease PAU, better placement of patients in more appropriate care settings, and best practices on managing patient flow inside as well as outside the hospital.  This is a multi-year engagement to better manage PAU patients with PAU being more broadly defined than the standard HSCRC definition.  Additional medical/chronic condiditon patients are included within this initiative. </t>
  </si>
  <si>
    <t>PAU population- HSCRC plus expanded UMMS definition</t>
  </si>
  <si>
    <t>Lumeris, Davita Healthcare Partners, Berkely Research Group, and St Paul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</si>
</sst>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0"/>
      <name val="Arial"/>
      <family val="2"/>
    </font>
    <font>
      <u/>
      <sz val="11"/>
      <color theme="1"/>
      <name val="Arial"/>
      <family val="2"/>
    </font>
    <font>
      <b/>
      <u/>
      <sz val="12"/>
      <color theme="1"/>
      <name val="Arial"/>
      <family val="2"/>
    </font>
    <font>
      <sz val="11"/>
      <color theme="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3" fillId="0" borderId="0" xfId="0" applyFont="1"/>
    <xf numFmtId="0" fontId="2" fillId="0" borderId="1" xfId="0" applyFont="1" applyBorder="1" applyAlignment="1">
      <alignment horizontal="right"/>
    </xf>
    <xf numFmtId="0" fontId="3" fillId="0" borderId="1" xfId="0" applyFont="1" applyBorder="1"/>
    <xf numFmtId="0" fontId="2" fillId="0" borderId="0" xfId="0" applyFont="1" applyAlignment="1">
      <alignment horizontal="right"/>
    </xf>
    <xf numFmtId="0" fontId="3" fillId="0" borderId="0" xfId="0" applyFont="1" applyBorder="1"/>
    <xf numFmtId="0" fontId="4" fillId="0" borderId="1" xfId="0" applyFont="1" applyBorder="1" applyAlignment="1">
      <alignment wrapText="1"/>
    </xf>
    <xf numFmtId="0" fontId="4" fillId="0" borderId="0" xfId="0" applyFont="1"/>
    <xf numFmtId="15" fontId="3" fillId="0" borderId="1" xfId="0" applyNumberFormat="1" applyFont="1" applyBorder="1"/>
    <xf numFmtId="0" fontId="3" fillId="0" borderId="1" xfId="0" applyFont="1" applyBorder="1" applyAlignment="1">
      <alignment vertical="top" wrapText="1"/>
    </xf>
    <xf numFmtId="0" fontId="3" fillId="0" borderId="1" xfId="0" applyFont="1" applyBorder="1" applyAlignment="1">
      <alignment vertical="top"/>
    </xf>
    <xf numFmtId="6" fontId="3" fillId="0" borderId="1" xfId="1" applyNumberFormat="1" applyFont="1" applyBorder="1" applyAlignment="1">
      <alignment horizontal="left" vertical="top" wrapText="1"/>
    </xf>
    <xf numFmtId="44" fontId="3" fillId="0" borderId="1" xfId="1" applyFont="1" applyBorder="1" applyAlignment="1">
      <alignment horizontal="left" vertical="top" wrapText="1"/>
    </xf>
    <xf numFmtId="0" fontId="3" fillId="0" borderId="1" xfId="0" applyFont="1" applyBorder="1" applyAlignment="1">
      <alignment horizontal="left" vertical="top" wrapText="1"/>
    </xf>
    <xf numFmtId="17" fontId="3" fillId="0" borderId="1" xfId="0" quotePrefix="1" applyNumberFormat="1" applyFont="1" applyBorder="1" applyAlignment="1">
      <alignment horizontal="left" vertical="top" wrapText="1"/>
    </xf>
    <xf numFmtId="44" fontId="3" fillId="0" borderId="1" xfId="1" applyFont="1" applyBorder="1" applyAlignment="1">
      <alignment vertical="top" wrapText="1"/>
    </xf>
    <xf numFmtId="0" fontId="2" fillId="0" borderId="1" xfId="0" applyFont="1" applyBorder="1" applyAlignment="1">
      <alignment horizontal="center" vertical="top"/>
    </xf>
    <xf numFmtId="6" fontId="3" fillId="0" borderId="1" xfId="1" applyNumberFormat="1" applyFont="1" applyBorder="1" applyAlignment="1">
      <alignment wrapText="1"/>
    </xf>
    <xf numFmtId="0" fontId="6" fillId="0" borderId="0" xfId="0" applyFont="1"/>
    <xf numFmtId="0" fontId="2" fillId="0" borderId="1" xfId="0" applyFont="1" applyBorder="1" applyAlignment="1">
      <alignment horizontal="center"/>
    </xf>
    <xf numFmtId="0" fontId="3" fillId="0" borderId="1" xfId="0" applyFont="1" applyBorder="1" applyAlignment="1">
      <alignment wrapText="1"/>
    </xf>
    <xf numFmtId="0" fontId="5" fillId="0" borderId="1" xfId="0" applyFont="1" applyBorder="1" applyAlignment="1">
      <alignment vertical="top" wrapText="1"/>
    </xf>
    <xf numFmtId="0" fontId="7" fillId="0" borderId="0" xfId="0" applyFont="1"/>
    <xf numFmtId="0" fontId="3"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 xfId="0" applyFont="1" applyBorder="1" applyAlignment="1">
      <alignment horizontal="left" vertical="top"/>
    </xf>
    <xf numFmtId="0" fontId="5" fillId="0" borderId="1" xfId="0" applyFont="1" applyBorder="1" applyAlignment="1">
      <alignment horizontal="left" vertical="top" wrapText="1"/>
    </xf>
    <xf numFmtId="0" fontId="0" fillId="0" borderId="0" xfId="0" applyAlignment="1">
      <alignment horizontal="left"/>
    </xf>
    <xf numFmtId="0" fontId="3" fillId="0" borderId="0" xfId="0" applyFont="1" applyAlignment="1">
      <alignment horizontal="left"/>
    </xf>
    <xf numFmtId="0" fontId="3" fillId="0" borderId="1" xfId="0" applyFont="1" applyBorder="1" applyAlignment="1">
      <alignment horizontal="left"/>
    </xf>
    <xf numFmtId="6" fontId="3" fillId="0" borderId="1" xfId="1" applyNumberFormat="1" applyFont="1" applyBorder="1" applyAlignment="1">
      <alignment horizontal="left" wrapText="1"/>
    </xf>
    <xf numFmtId="44" fontId="3" fillId="0" borderId="1" xfId="1" applyFont="1" applyBorder="1" applyAlignment="1">
      <alignment horizontal="left" wrapText="1"/>
    </xf>
    <xf numFmtId="14" fontId="3" fillId="0" borderId="1" xfId="0" applyNumberFormat="1" applyFont="1" applyBorder="1" applyAlignment="1">
      <alignment horizontal="left" wrapText="1"/>
    </xf>
    <xf numFmtId="17" fontId="3" fillId="0" borderId="1" xfId="0" quotePrefix="1" applyNumberFormat="1" applyFont="1" applyBorder="1" applyAlignment="1">
      <alignment vertical="top" wrapText="1"/>
    </xf>
    <xf numFmtId="0" fontId="3" fillId="0" borderId="1" xfId="0" quotePrefix="1" applyFont="1" applyBorder="1" applyAlignment="1">
      <alignment vertical="top" wrapText="1"/>
    </xf>
    <xf numFmtId="0" fontId="2" fillId="0" borderId="1" xfId="0" applyFont="1" applyBorder="1" applyAlignment="1">
      <alignment horizontal="right" vertical="center" wrapText="1"/>
    </xf>
    <xf numFmtId="0" fontId="3" fillId="0" borderId="0" xfId="0" applyFont="1" applyAlignment="1">
      <alignment vertical="center"/>
    </xf>
    <xf numFmtId="0" fontId="3" fillId="0" borderId="1" xfId="0" applyFont="1" applyFill="1" applyBorder="1" applyAlignment="1">
      <alignment wrapTex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3" xfId="0" applyFont="1" applyBorder="1" applyAlignment="1">
      <alignment horizontal="left" vertical="center" wrapText="1" inden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zoomScaleNormal="100" workbookViewId="0">
      <selection activeCell="E4" sqref="E4"/>
    </sheetView>
  </sheetViews>
  <sheetFormatPr defaultColWidth="9.140625" defaultRowHeight="14.25" x14ac:dyDescent="0.2"/>
  <cols>
    <col min="1" max="1" width="27.85546875" style="1" customWidth="1"/>
    <col min="2" max="2" width="51.85546875" style="1" bestFit="1" customWidth="1"/>
    <col min="3" max="3" width="3.140625" style="1" customWidth="1"/>
    <col min="4" max="4" width="36.7109375" style="1" bestFit="1" customWidth="1"/>
    <col min="5" max="5" width="14.7109375" style="1" customWidth="1"/>
    <col min="6" max="16384" width="9.140625" style="1"/>
  </cols>
  <sheetData>
    <row r="1" spans="1:5" ht="15.75" x14ac:dyDescent="0.25">
      <c r="A1" s="18" t="s">
        <v>61</v>
      </c>
    </row>
    <row r="3" spans="1:5" ht="15" x14ac:dyDescent="0.25">
      <c r="A3" s="2" t="s">
        <v>0</v>
      </c>
      <c r="B3" s="3" t="s">
        <v>30</v>
      </c>
      <c r="C3" s="5"/>
      <c r="D3" s="2" t="s">
        <v>5</v>
      </c>
      <c r="E3" s="3">
        <v>11</v>
      </c>
    </row>
    <row r="4" spans="1:5" ht="47.1" customHeight="1" x14ac:dyDescent="0.25">
      <c r="A4" s="2" t="s">
        <v>1</v>
      </c>
      <c r="B4" s="8">
        <v>42277</v>
      </c>
      <c r="C4" s="5"/>
      <c r="D4" s="2" t="s">
        <v>2</v>
      </c>
      <c r="E4" s="17">
        <f>'Investment 1'!C6+'Investment 2'!C6+'Investment 3'!C6+'Investment 4'!C6+'Investment 5'!C6+'Investment 6'!C6+'Investment 7'!C6+'UMMS- Clin Perf Imp'!C6+'UMMS- Pop Health'!C6+'UMMS- Op Perf Imp'!C6+'UMMS- Data Driven Outcomes'!C6</f>
        <v>594556.45626290655</v>
      </c>
    </row>
    <row r="5" spans="1:5" ht="20.25" customHeight="1" x14ac:dyDescent="0.25">
      <c r="A5" s="2" t="s">
        <v>4</v>
      </c>
      <c r="B5" s="3" t="s">
        <v>28</v>
      </c>
      <c r="C5" s="5"/>
      <c r="D5" s="3"/>
      <c r="E5" s="3"/>
    </row>
    <row r="6" spans="1:5" ht="15" x14ac:dyDescent="0.25">
      <c r="A6" s="4"/>
    </row>
    <row r="7" spans="1:5" s="37" customFormat="1" ht="82.5" customHeight="1" x14ac:dyDescent="0.25">
      <c r="A7" s="36" t="s">
        <v>3</v>
      </c>
      <c r="B7" s="39" t="s">
        <v>112</v>
      </c>
      <c r="C7" s="40"/>
      <c r="D7" s="40"/>
      <c r="E7" s="41"/>
    </row>
  </sheetData>
  <mergeCells count="1">
    <mergeCell ref="B7:E7"/>
  </mergeCells>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heetViews>
  <sheetFormatPr defaultColWidth="9.140625" defaultRowHeight="14.25" x14ac:dyDescent="0.2"/>
  <cols>
    <col min="1" max="1" width="9.140625" style="1"/>
    <col min="2" max="2" width="66.5703125" style="1" customWidth="1"/>
    <col min="3" max="3" width="57.7109375" style="29" customWidth="1"/>
    <col min="4" max="16384" width="9.140625" style="1"/>
  </cols>
  <sheetData>
    <row r="1" spans="1:36" ht="18.75" customHeight="1" x14ac:dyDescent="0.25">
      <c r="A1" s="19">
        <v>1</v>
      </c>
      <c r="B1" s="3" t="s">
        <v>6</v>
      </c>
      <c r="C1" s="24">
        <v>9</v>
      </c>
      <c r="AJ1" s="6" t="s">
        <v>19</v>
      </c>
    </row>
    <row r="2" spans="1:36" ht="18.75" customHeight="1" x14ac:dyDescent="0.25">
      <c r="A2" s="19">
        <v>2</v>
      </c>
      <c r="B2" s="3" t="s">
        <v>7</v>
      </c>
      <c r="C2" s="9" t="s">
        <v>30</v>
      </c>
      <c r="AJ2" s="7" t="s">
        <v>20</v>
      </c>
    </row>
    <row r="3" spans="1:36" ht="18.75" customHeight="1" x14ac:dyDescent="0.25">
      <c r="A3" s="19">
        <v>3</v>
      </c>
      <c r="B3" s="3" t="s">
        <v>27</v>
      </c>
      <c r="C3" s="30" t="s">
        <v>19</v>
      </c>
      <c r="AJ3" s="7" t="s">
        <v>21</v>
      </c>
    </row>
    <row r="4" spans="1:36" ht="129" x14ac:dyDescent="0.25">
      <c r="A4" s="19">
        <v>4</v>
      </c>
      <c r="B4" s="3" t="s">
        <v>8</v>
      </c>
      <c r="C4" s="25" t="s">
        <v>120</v>
      </c>
      <c r="AJ4" s="7" t="s">
        <v>22</v>
      </c>
    </row>
    <row r="5" spans="1:36" ht="18.75" customHeight="1" x14ac:dyDescent="0.25">
      <c r="A5" s="19">
        <v>5</v>
      </c>
      <c r="B5" s="3" t="s">
        <v>9</v>
      </c>
      <c r="C5" s="25" t="s">
        <v>121</v>
      </c>
      <c r="AJ5" s="7" t="s">
        <v>23</v>
      </c>
    </row>
    <row r="6" spans="1:36" ht="18.75" customHeight="1" x14ac:dyDescent="0.25">
      <c r="A6" s="19">
        <v>6</v>
      </c>
      <c r="B6" s="3" t="s">
        <v>10</v>
      </c>
      <c r="C6" s="31">
        <v>114206.39694114611</v>
      </c>
      <c r="AJ6" s="7" t="s">
        <v>24</v>
      </c>
    </row>
    <row r="7" spans="1:36" ht="18.75" customHeight="1" x14ac:dyDescent="0.25">
      <c r="A7" s="19">
        <v>7</v>
      </c>
      <c r="B7" s="3" t="s">
        <v>11</v>
      </c>
      <c r="C7" s="32" t="s">
        <v>64</v>
      </c>
    </row>
    <row r="8" spans="1:36" ht="18.75" customHeight="1" x14ac:dyDescent="0.25">
      <c r="A8" s="19">
        <v>8</v>
      </c>
      <c r="B8" s="3" t="s">
        <v>65</v>
      </c>
      <c r="C8" s="25" t="s">
        <v>24</v>
      </c>
    </row>
    <row r="9" spans="1:36" ht="18.75" customHeight="1" x14ac:dyDescent="0.25">
      <c r="A9" s="19">
        <v>9</v>
      </c>
      <c r="B9" s="3" t="s">
        <v>12</v>
      </c>
      <c r="C9" s="33">
        <v>41821</v>
      </c>
    </row>
    <row r="10" spans="1:36" ht="18.75" customHeight="1" x14ac:dyDescent="0.25">
      <c r="A10" s="19">
        <v>10</v>
      </c>
      <c r="B10" s="3" t="s">
        <v>25</v>
      </c>
      <c r="C10" s="33">
        <v>41821</v>
      </c>
    </row>
    <row r="11" spans="1:36" ht="18.75" customHeight="1" x14ac:dyDescent="0.25">
      <c r="A11" s="19">
        <v>11</v>
      </c>
      <c r="B11" s="3" t="s">
        <v>26</v>
      </c>
      <c r="C11" s="25" t="s">
        <v>68</v>
      </c>
    </row>
    <row r="12" spans="1:36" ht="18.75" customHeight="1" x14ac:dyDescent="0.25">
      <c r="A12" s="19">
        <v>12</v>
      </c>
      <c r="B12" s="3" t="s">
        <v>15</v>
      </c>
      <c r="C12" s="25"/>
    </row>
    <row r="13" spans="1:36" ht="29.25" x14ac:dyDescent="0.25">
      <c r="A13" s="19">
        <v>13</v>
      </c>
      <c r="B13" s="3" t="s">
        <v>13</v>
      </c>
      <c r="C13" s="25" t="s">
        <v>122</v>
      </c>
    </row>
    <row r="14" spans="1:36" ht="18.75" customHeight="1" x14ac:dyDescent="0.25">
      <c r="A14" s="19">
        <v>14</v>
      </c>
      <c r="B14" s="3" t="s">
        <v>14</v>
      </c>
      <c r="C14" s="25" t="s">
        <v>69</v>
      </c>
    </row>
    <row r="15" spans="1:36" ht="18.75" customHeight="1" x14ac:dyDescent="0.25">
      <c r="A15" s="19">
        <v>15</v>
      </c>
      <c r="B15" s="3" t="s">
        <v>16</v>
      </c>
      <c r="C15" s="25" t="s">
        <v>70</v>
      </c>
    </row>
    <row r="16" spans="1:36" ht="32.25" customHeight="1" x14ac:dyDescent="0.25">
      <c r="A16" s="19">
        <v>16</v>
      </c>
      <c r="B16" s="20" t="s">
        <v>18</v>
      </c>
      <c r="C16" s="25" t="s">
        <v>119</v>
      </c>
    </row>
    <row r="17" spans="1:3" ht="18.75" customHeight="1" x14ac:dyDescent="0.25">
      <c r="A17" s="19">
        <v>17</v>
      </c>
      <c r="B17" s="3" t="s">
        <v>17</v>
      </c>
      <c r="C17" s="25"/>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E4" sqref="E4"/>
    </sheetView>
  </sheetViews>
  <sheetFormatPr defaultColWidth="9.140625" defaultRowHeight="14.25" x14ac:dyDescent="0.2"/>
  <cols>
    <col min="1" max="1" width="9.140625" style="1"/>
    <col min="2" max="2" width="66.5703125" style="1" customWidth="1"/>
    <col min="3" max="3" width="57.7109375" style="29" customWidth="1"/>
    <col min="4" max="16384" width="9.140625" style="1"/>
  </cols>
  <sheetData>
    <row r="1" spans="1:36" ht="18.75" customHeight="1" x14ac:dyDescent="0.25">
      <c r="A1" s="19">
        <v>1</v>
      </c>
      <c r="B1" s="3" t="s">
        <v>6</v>
      </c>
      <c r="C1" s="24">
        <v>10</v>
      </c>
      <c r="AJ1" s="6" t="s">
        <v>19</v>
      </c>
    </row>
    <row r="2" spans="1:36" ht="18.75" customHeight="1" x14ac:dyDescent="0.25">
      <c r="A2" s="19">
        <v>2</v>
      </c>
      <c r="B2" s="3" t="s">
        <v>7</v>
      </c>
      <c r="C2" s="9" t="s">
        <v>30</v>
      </c>
      <c r="AJ2" s="7" t="s">
        <v>20</v>
      </c>
    </row>
    <row r="3" spans="1:36" ht="18.75" customHeight="1" x14ac:dyDescent="0.25">
      <c r="A3" s="19">
        <v>3</v>
      </c>
      <c r="B3" s="3" t="s">
        <v>27</v>
      </c>
      <c r="C3" s="30" t="s">
        <v>20</v>
      </c>
      <c r="AJ3" s="7" t="s">
        <v>21</v>
      </c>
    </row>
    <row r="4" spans="1:36" ht="72" x14ac:dyDescent="0.25">
      <c r="A4" s="19">
        <v>4</v>
      </c>
      <c r="B4" s="3" t="s">
        <v>8</v>
      </c>
      <c r="C4" s="25" t="s">
        <v>71</v>
      </c>
      <c r="AJ4" s="7" t="s">
        <v>22</v>
      </c>
    </row>
    <row r="5" spans="1:36" ht="18.75" customHeight="1" x14ac:dyDescent="0.25">
      <c r="A5" s="19">
        <v>5</v>
      </c>
      <c r="B5" s="3" t="s">
        <v>9</v>
      </c>
      <c r="C5" s="25" t="s">
        <v>72</v>
      </c>
      <c r="AJ5" s="7" t="s">
        <v>23</v>
      </c>
    </row>
    <row r="6" spans="1:36" ht="18.75" customHeight="1" x14ac:dyDescent="0.25">
      <c r="A6" s="19">
        <v>6</v>
      </c>
      <c r="B6" s="3" t="s">
        <v>10</v>
      </c>
      <c r="C6" s="31">
        <v>46467.528523489935</v>
      </c>
      <c r="AJ6" s="7" t="s">
        <v>24</v>
      </c>
    </row>
    <row r="7" spans="1:36" ht="18.75" customHeight="1" x14ac:dyDescent="0.25">
      <c r="A7" s="19">
        <v>7</v>
      </c>
      <c r="B7" s="3" t="s">
        <v>11</v>
      </c>
      <c r="C7" s="32" t="s">
        <v>64</v>
      </c>
    </row>
    <row r="8" spans="1:36" ht="18.75" customHeight="1" x14ac:dyDescent="0.25">
      <c r="A8" s="19">
        <v>8</v>
      </c>
      <c r="B8" s="3" t="s">
        <v>65</v>
      </c>
      <c r="C8" s="25" t="s">
        <v>24</v>
      </c>
    </row>
    <row r="9" spans="1:36" ht="18.75" customHeight="1" x14ac:dyDescent="0.25">
      <c r="A9" s="19">
        <v>9</v>
      </c>
      <c r="B9" s="3" t="s">
        <v>12</v>
      </c>
      <c r="C9" s="33">
        <v>41821</v>
      </c>
    </row>
    <row r="10" spans="1:36" ht="18.75" customHeight="1" x14ac:dyDescent="0.25">
      <c r="A10" s="19">
        <v>10</v>
      </c>
      <c r="B10" s="3" t="s">
        <v>25</v>
      </c>
      <c r="C10" s="33">
        <v>41821</v>
      </c>
    </row>
    <row r="11" spans="1:36" ht="18.75" customHeight="1" x14ac:dyDescent="0.25">
      <c r="A11" s="19">
        <v>11</v>
      </c>
      <c r="B11" s="3" t="s">
        <v>26</v>
      </c>
      <c r="C11" s="25" t="s">
        <v>73</v>
      </c>
    </row>
    <row r="12" spans="1:36" ht="18.75" customHeight="1" x14ac:dyDescent="0.25">
      <c r="A12" s="19">
        <v>12</v>
      </c>
      <c r="B12" s="3" t="s">
        <v>15</v>
      </c>
      <c r="C12" s="25"/>
    </row>
    <row r="13" spans="1:36" ht="18.75" customHeight="1" x14ac:dyDescent="0.25">
      <c r="A13" s="19">
        <v>13</v>
      </c>
      <c r="B13" s="3" t="s">
        <v>13</v>
      </c>
      <c r="C13" s="25" t="s">
        <v>74</v>
      </c>
    </row>
    <row r="14" spans="1:36" ht="18.75" customHeight="1" x14ac:dyDescent="0.25">
      <c r="A14" s="19">
        <v>14</v>
      </c>
      <c r="B14" s="3" t="s">
        <v>14</v>
      </c>
      <c r="C14" s="25"/>
    </row>
    <row r="15" spans="1:36" ht="18.75" customHeight="1" x14ac:dyDescent="0.25">
      <c r="A15" s="19">
        <v>15</v>
      </c>
      <c r="B15" s="3" t="s">
        <v>16</v>
      </c>
      <c r="C15" s="25" t="s">
        <v>75</v>
      </c>
    </row>
    <row r="16" spans="1:36" ht="32.25" customHeight="1" x14ac:dyDescent="0.25">
      <c r="A16" s="19">
        <v>16</v>
      </c>
      <c r="B16" s="20" t="s">
        <v>18</v>
      </c>
      <c r="C16" s="25"/>
    </row>
    <row r="17" spans="1:3" ht="18.75" customHeight="1" x14ac:dyDescent="0.25">
      <c r="A17" s="19">
        <v>17</v>
      </c>
      <c r="B17" s="3" t="s">
        <v>17</v>
      </c>
      <c r="C17" s="25"/>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E4" sqref="E4"/>
    </sheetView>
  </sheetViews>
  <sheetFormatPr defaultColWidth="9.140625" defaultRowHeight="14.25" x14ac:dyDescent="0.2"/>
  <cols>
    <col min="1" max="1" width="9.140625" style="1"/>
    <col min="2" max="2" width="66.5703125" style="1" customWidth="1"/>
    <col min="3" max="3" width="57.7109375" style="29" customWidth="1"/>
    <col min="4" max="16384" width="9.140625" style="1"/>
  </cols>
  <sheetData>
    <row r="1" spans="1:36" ht="18.75" customHeight="1" x14ac:dyDescent="0.25">
      <c r="A1" s="19">
        <v>1</v>
      </c>
      <c r="B1" s="3" t="s">
        <v>6</v>
      </c>
      <c r="C1" s="25">
        <v>11</v>
      </c>
      <c r="AJ1" s="6" t="s">
        <v>19</v>
      </c>
    </row>
    <row r="2" spans="1:36" ht="18.75" customHeight="1" x14ac:dyDescent="0.25">
      <c r="A2" s="19">
        <v>2</v>
      </c>
      <c r="B2" s="3" t="s">
        <v>7</v>
      </c>
      <c r="C2" s="9" t="s">
        <v>30</v>
      </c>
      <c r="AJ2" s="7" t="s">
        <v>20</v>
      </c>
    </row>
    <row r="3" spans="1:36" ht="18.75" customHeight="1" x14ac:dyDescent="0.25">
      <c r="A3" s="19">
        <v>3</v>
      </c>
      <c r="B3" s="3" t="s">
        <v>27</v>
      </c>
      <c r="C3" s="30" t="s">
        <v>20</v>
      </c>
      <c r="AJ3" s="7" t="s">
        <v>21</v>
      </c>
    </row>
    <row r="4" spans="1:36" ht="43.5" x14ac:dyDescent="0.25">
      <c r="A4" s="19">
        <v>4</v>
      </c>
      <c r="B4" s="3" t="s">
        <v>8</v>
      </c>
      <c r="C4" s="25" t="s">
        <v>76</v>
      </c>
      <c r="AJ4" s="7" t="s">
        <v>22</v>
      </c>
    </row>
    <row r="5" spans="1:36" ht="18.75" customHeight="1" x14ac:dyDescent="0.25">
      <c r="A5" s="19">
        <v>5</v>
      </c>
      <c r="B5" s="3" t="s">
        <v>9</v>
      </c>
      <c r="C5" s="25" t="s">
        <v>77</v>
      </c>
      <c r="AJ5" s="7" t="s">
        <v>23</v>
      </c>
    </row>
    <row r="6" spans="1:36" ht="18.75" customHeight="1" x14ac:dyDescent="0.25">
      <c r="A6" s="19">
        <v>6</v>
      </c>
      <c r="B6" s="3" t="s">
        <v>10</v>
      </c>
      <c r="C6" s="31">
        <v>18139.915268456374</v>
      </c>
      <c r="AJ6" s="7" t="s">
        <v>24</v>
      </c>
    </row>
    <row r="7" spans="1:36" ht="18.75" customHeight="1" x14ac:dyDescent="0.25">
      <c r="A7" s="19">
        <v>7</v>
      </c>
      <c r="B7" s="3" t="s">
        <v>11</v>
      </c>
      <c r="C7" s="32"/>
    </row>
    <row r="8" spans="1:36" ht="15" x14ac:dyDescent="0.25">
      <c r="A8" s="19">
        <v>8</v>
      </c>
      <c r="B8" s="3" t="s">
        <v>65</v>
      </c>
      <c r="C8" s="25" t="s">
        <v>22</v>
      </c>
    </row>
    <row r="9" spans="1:36" ht="18.75" customHeight="1" x14ac:dyDescent="0.25">
      <c r="A9" s="19">
        <v>9</v>
      </c>
      <c r="B9" s="3" t="s">
        <v>12</v>
      </c>
      <c r="C9" s="33">
        <v>41821</v>
      </c>
    </row>
    <row r="10" spans="1:36" ht="18.75" customHeight="1" x14ac:dyDescent="0.25">
      <c r="A10" s="19">
        <v>10</v>
      </c>
      <c r="B10" s="3" t="s">
        <v>25</v>
      </c>
      <c r="C10" s="33">
        <v>41821</v>
      </c>
    </row>
    <row r="11" spans="1:36" ht="18.75" customHeight="1" x14ac:dyDescent="0.25">
      <c r="A11" s="19">
        <v>11</v>
      </c>
      <c r="B11" s="3" t="s">
        <v>26</v>
      </c>
      <c r="C11" s="25" t="s">
        <v>78</v>
      </c>
    </row>
    <row r="12" spans="1:36" ht="18.75" customHeight="1" x14ac:dyDescent="0.25">
      <c r="A12" s="19">
        <v>12</v>
      </c>
      <c r="B12" s="3" t="s">
        <v>15</v>
      </c>
      <c r="C12" s="25" t="s">
        <v>79</v>
      </c>
    </row>
    <row r="13" spans="1:36" ht="18.75" customHeight="1" x14ac:dyDescent="0.25">
      <c r="A13" s="19">
        <v>13</v>
      </c>
      <c r="B13" s="3" t="s">
        <v>13</v>
      </c>
      <c r="C13" s="38" t="s">
        <v>117</v>
      </c>
    </row>
    <row r="14" spans="1:36" ht="18.75" customHeight="1" x14ac:dyDescent="0.25">
      <c r="A14" s="19">
        <v>14</v>
      </c>
      <c r="B14" s="3" t="s">
        <v>14</v>
      </c>
      <c r="C14" s="38"/>
    </row>
    <row r="15" spans="1:36" ht="15" x14ac:dyDescent="0.25">
      <c r="A15" s="19">
        <v>15</v>
      </c>
      <c r="B15" s="3" t="s">
        <v>16</v>
      </c>
      <c r="C15" s="38" t="s">
        <v>80</v>
      </c>
    </row>
    <row r="16" spans="1:36" ht="29.25" x14ac:dyDescent="0.25">
      <c r="A16" s="19">
        <v>16</v>
      </c>
      <c r="B16" s="20" t="s">
        <v>18</v>
      </c>
      <c r="C16" s="38" t="s">
        <v>118</v>
      </c>
    </row>
    <row r="17" spans="1:3" ht="18.75" customHeight="1" x14ac:dyDescent="0.25">
      <c r="A17" s="19">
        <v>17</v>
      </c>
      <c r="B17" s="3" t="s">
        <v>17</v>
      </c>
      <c r="C17" s="25"/>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E4" sqref="E4"/>
    </sheetView>
  </sheetViews>
  <sheetFormatPr defaultColWidth="9.140625" defaultRowHeight="14.25" x14ac:dyDescent="0.2"/>
  <cols>
    <col min="1" max="1" width="9.140625" style="1"/>
    <col min="2" max="2" width="46.85546875" style="1" customWidth="1"/>
    <col min="3" max="3" width="81.42578125" style="1" customWidth="1"/>
    <col min="4" max="16384" width="9.140625" style="1"/>
  </cols>
  <sheetData>
    <row r="1" spans="1:36" ht="18.75" customHeight="1" x14ac:dyDescent="0.2">
      <c r="A1" s="16">
        <v>1</v>
      </c>
      <c r="B1" s="10" t="s">
        <v>6</v>
      </c>
      <c r="C1" s="23">
        <v>1</v>
      </c>
      <c r="AJ1" s="6" t="s">
        <v>19</v>
      </c>
    </row>
    <row r="2" spans="1:36" ht="18.75" customHeight="1" x14ac:dyDescent="0.2">
      <c r="A2" s="16">
        <v>2</v>
      </c>
      <c r="B2" s="10" t="s">
        <v>7</v>
      </c>
      <c r="C2" s="9" t="s">
        <v>30</v>
      </c>
      <c r="AJ2" s="7" t="s">
        <v>20</v>
      </c>
    </row>
    <row r="3" spans="1:36" ht="15" x14ac:dyDescent="0.2">
      <c r="A3" s="16">
        <v>3</v>
      </c>
      <c r="B3" s="10" t="s">
        <v>27</v>
      </c>
      <c r="C3" s="10" t="s">
        <v>19</v>
      </c>
      <c r="AJ3" s="7" t="s">
        <v>21</v>
      </c>
    </row>
    <row r="4" spans="1:36" ht="114" x14ac:dyDescent="0.2">
      <c r="A4" s="16">
        <v>4</v>
      </c>
      <c r="B4" s="9" t="s">
        <v>8</v>
      </c>
      <c r="C4" s="9" t="s">
        <v>111</v>
      </c>
      <c r="AJ4" s="7" t="s">
        <v>22</v>
      </c>
    </row>
    <row r="5" spans="1:36" ht="15" x14ac:dyDescent="0.2">
      <c r="A5" s="16">
        <v>5</v>
      </c>
      <c r="B5" s="9" t="s">
        <v>9</v>
      </c>
      <c r="C5" s="9" t="s">
        <v>37</v>
      </c>
      <c r="AJ5" s="7" t="s">
        <v>23</v>
      </c>
    </row>
    <row r="6" spans="1:36" ht="15" x14ac:dyDescent="0.2">
      <c r="A6" s="16">
        <v>6</v>
      </c>
      <c r="B6" s="9" t="s">
        <v>10</v>
      </c>
      <c r="C6" s="11">
        <v>95274</v>
      </c>
      <c r="AJ6" s="7" t="s">
        <v>24</v>
      </c>
    </row>
    <row r="7" spans="1:36" ht="28.5" x14ac:dyDescent="0.2">
      <c r="A7" s="16">
        <v>7</v>
      </c>
      <c r="B7" s="9" t="s">
        <v>11</v>
      </c>
      <c r="C7" s="15" t="s">
        <v>34</v>
      </c>
    </row>
    <row r="8" spans="1:36" ht="28.5" x14ac:dyDescent="0.2">
      <c r="A8" s="16">
        <v>8</v>
      </c>
      <c r="B8" s="9" t="s">
        <v>29</v>
      </c>
      <c r="C8" s="9" t="s">
        <v>22</v>
      </c>
    </row>
    <row r="9" spans="1:36" ht="15" x14ac:dyDescent="0.2">
      <c r="A9" s="16">
        <v>9</v>
      </c>
      <c r="B9" s="9" t="s">
        <v>12</v>
      </c>
      <c r="C9" s="14" t="s">
        <v>56</v>
      </c>
    </row>
    <row r="10" spans="1:36" ht="15" x14ac:dyDescent="0.2">
      <c r="A10" s="16">
        <v>10</v>
      </c>
      <c r="B10" s="9" t="s">
        <v>25</v>
      </c>
      <c r="C10" s="14" t="s">
        <v>57</v>
      </c>
    </row>
    <row r="11" spans="1:36" ht="15" x14ac:dyDescent="0.2">
      <c r="A11" s="16">
        <v>11</v>
      </c>
      <c r="B11" s="9" t="s">
        <v>26</v>
      </c>
      <c r="C11" s="9" t="s">
        <v>58</v>
      </c>
    </row>
    <row r="12" spans="1:36" ht="15" x14ac:dyDescent="0.2">
      <c r="A12" s="16">
        <v>12</v>
      </c>
      <c r="B12" s="9" t="s">
        <v>15</v>
      </c>
      <c r="C12" s="9" t="s">
        <v>35</v>
      </c>
    </row>
    <row r="13" spans="1:36" ht="15" x14ac:dyDescent="0.2">
      <c r="A13" s="16">
        <v>13</v>
      </c>
      <c r="B13" s="9" t="s">
        <v>13</v>
      </c>
      <c r="C13" s="9" t="s">
        <v>50</v>
      </c>
    </row>
    <row r="14" spans="1:36" ht="28.5" x14ac:dyDescent="0.2">
      <c r="A14" s="16">
        <v>14</v>
      </c>
      <c r="B14" s="9" t="s">
        <v>14</v>
      </c>
      <c r="C14" s="9" t="s">
        <v>49</v>
      </c>
    </row>
    <row r="15" spans="1:36" ht="15" x14ac:dyDescent="0.2">
      <c r="A15" s="16">
        <v>15</v>
      </c>
      <c r="B15" s="9" t="s">
        <v>16</v>
      </c>
      <c r="C15" s="9" t="s">
        <v>59</v>
      </c>
    </row>
    <row r="16" spans="1:36" ht="42.75" x14ac:dyDescent="0.2">
      <c r="A16" s="16">
        <v>16</v>
      </c>
      <c r="B16" s="9" t="s">
        <v>18</v>
      </c>
      <c r="C16" s="9" t="s">
        <v>60</v>
      </c>
    </row>
    <row r="17" spans="1:3" ht="33" customHeight="1" x14ac:dyDescent="0.2">
      <c r="A17" s="16">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45" right="0.45" top="0.5" bottom="0.5" header="0.3" footer="0.3"/>
  <pageSetup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E4" sqref="E4"/>
    </sheetView>
  </sheetViews>
  <sheetFormatPr defaultRowHeight="15" x14ac:dyDescent="0.25"/>
  <cols>
    <col min="2" max="2" width="49.85546875" customWidth="1"/>
    <col min="3" max="3" width="81.85546875" style="28" customWidth="1"/>
  </cols>
  <sheetData>
    <row r="1" spans="1:14" x14ac:dyDescent="0.25">
      <c r="A1" s="16">
        <v>1</v>
      </c>
      <c r="B1" s="10" t="s">
        <v>6</v>
      </c>
      <c r="C1" s="23">
        <v>2</v>
      </c>
      <c r="N1" s="22" t="s">
        <v>19</v>
      </c>
    </row>
    <row r="2" spans="1:14" ht="22.5" customHeight="1" x14ac:dyDescent="0.25">
      <c r="A2" s="16">
        <v>2</v>
      </c>
      <c r="B2" s="10" t="s">
        <v>7</v>
      </c>
      <c r="C2" s="13" t="s">
        <v>30</v>
      </c>
      <c r="N2" s="22" t="s">
        <v>20</v>
      </c>
    </row>
    <row r="3" spans="1:14" x14ac:dyDescent="0.25">
      <c r="A3" s="16">
        <v>3</v>
      </c>
      <c r="B3" s="10" t="s">
        <v>27</v>
      </c>
      <c r="C3" s="26" t="s">
        <v>19</v>
      </c>
      <c r="N3" s="22" t="s">
        <v>21</v>
      </c>
    </row>
    <row r="4" spans="1:14" ht="75.75" customHeight="1" x14ac:dyDescent="0.25">
      <c r="A4" s="16">
        <v>4</v>
      </c>
      <c r="B4" s="9" t="s">
        <v>8</v>
      </c>
      <c r="C4" s="27" t="s">
        <v>110</v>
      </c>
    </row>
    <row r="5" spans="1:14" x14ac:dyDescent="0.25">
      <c r="A5" s="16">
        <v>5</v>
      </c>
      <c r="B5" s="9" t="s">
        <v>9</v>
      </c>
      <c r="C5" s="13" t="s">
        <v>81</v>
      </c>
    </row>
    <row r="6" spans="1:14" x14ac:dyDescent="0.25">
      <c r="A6" s="16">
        <v>6</v>
      </c>
      <c r="B6" s="9" t="s">
        <v>10</v>
      </c>
      <c r="C6" s="11">
        <f>8332+2970</f>
        <v>11302</v>
      </c>
    </row>
    <row r="7" spans="1:14" x14ac:dyDescent="0.25">
      <c r="A7" s="16">
        <v>7</v>
      </c>
      <c r="B7" s="9" t="s">
        <v>11</v>
      </c>
      <c r="C7" s="12" t="s">
        <v>34</v>
      </c>
    </row>
    <row r="8" spans="1:14" ht="47.25" customHeight="1" x14ac:dyDescent="0.25">
      <c r="A8" s="16">
        <v>8</v>
      </c>
      <c r="B8" s="9" t="s">
        <v>29</v>
      </c>
      <c r="C8" s="13" t="s">
        <v>22</v>
      </c>
      <c r="N8" s="7" t="s">
        <v>22</v>
      </c>
    </row>
    <row r="9" spans="1:14" ht="33" customHeight="1" x14ac:dyDescent="0.25">
      <c r="A9" s="16">
        <v>9</v>
      </c>
      <c r="B9" s="9" t="s">
        <v>12</v>
      </c>
      <c r="C9" s="14" t="s">
        <v>57</v>
      </c>
      <c r="N9" s="7" t="s">
        <v>23</v>
      </c>
    </row>
    <row r="10" spans="1:14" ht="35.25" customHeight="1" x14ac:dyDescent="0.25">
      <c r="A10" s="16">
        <v>10</v>
      </c>
      <c r="B10" s="9" t="s">
        <v>25</v>
      </c>
      <c r="C10" s="14" t="s">
        <v>82</v>
      </c>
      <c r="N10" s="7" t="s">
        <v>24</v>
      </c>
    </row>
    <row r="11" spans="1:14" ht="27.75" customHeight="1" x14ac:dyDescent="0.25">
      <c r="A11" s="16">
        <v>11</v>
      </c>
      <c r="B11" s="9" t="s">
        <v>26</v>
      </c>
      <c r="C11" s="13" t="s">
        <v>83</v>
      </c>
    </row>
    <row r="12" spans="1:14" ht="23.25" customHeight="1" x14ac:dyDescent="0.25">
      <c r="A12" s="16">
        <v>12</v>
      </c>
      <c r="B12" s="9" t="s">
        <v>15</v>
      </c>
      <c r="C12" s="13"/>
    </row>
    <row r="13" spans="1:14" ht="21.75" customHeight="1" x14ac:dyDescent="0.25">
      <c r="A13" s="16">
        <v>13</v>
      </c>
      <c r="B13" s="9" t="s">
        <v>13</v>
      </c>
      <c r="C13" s="13" t="s">
        <v>84</v>
      </c>
    </row>
    <row r="14" spans="1:14" ht="33.75" customHeight="1" x14ac:dyDescent="0.25">
      <c r="A14" s="16">
        <v>14</v>
      </c>
      <c r="B14" s="9" t="s">
        <v>14</v>
      </c>
      <c r="C14" s="13" t="s">
        <v>85</v>
      </c>
    </row>
    <row r="15" spans="1:14" ht="21.75" customHeight="1" x14ac:dyDescent="0.25">
      <c r="A15" s="16">
        <v>15</v>
      </c>
      <c r="B15" s="9" t="s">
        <v>16</v>
      </c>
      <c r="C15" s="13" t="s">
        <v>86</v>
      </c>
    </row>
    <row r="16" spans="1:14" ht="48" customHeight="1" x14ac:dyDescent="0.25">
      <c r="A16" s="16">
        <v>16</v>
      </c>
      <c r="B16" s="9" t="s">
        <v>18</v>
      </c>
      <c r="C16" s="13" t="s">
        <v>87</v>
      </c>
    </row>
    <row r="17" spans="1:3" ht="28.5" customHeight="1" x14ac:dyDescent="0.25">
      <c r="A17" s="16">
        <v>17</v>
      </c>
      <c r="B17" s="9" t="s">
        <v>17</v>
      </c>
      <c r="C17" s="13"/>
    </row>
  </sheetData>
  <dataValidations count="2">
    <dataValidation type="list" allowBlank="1" showInputMessage="1" showErrorMessage="1" sqref="C3">
      <formula1>$N$1:$N$3</formula1>
    </dataValidation>
    <dataValidation type="list" allowBlank="1" showInputMessage="1" showErrorMessage="1" sqref="C8">
      <formula1>$N$8:$N$10</formula1>
    </dataValidation>
  </dataValidations>
  <pageMargins left="0.7" right="0.7" top="0.75" bottom="0.75" header="0.3" footer="0.3"/>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E4" sqref="E4"/>
    </sheetView>
  </sheetViews>
  <sheetFormatPr defaultColWidth="9.140625" defaultRowHeight="14.25" x14ac:dyDescent="0.2"/>
  <cols>
    <col min="1" max="1" width="9.140625" style="1"/>
    <col min="2" max="2" width="48" style="1" bestFit="1" customWidth="1"/>
    <col min="3" max="3" width="81.5703125" style="1" customWidth="1"/>
    <col min="4" max="16384" width="9.140625" style="1"/>
  </cols>
  <sheetData>
    <row r="1" spans="1:36" ht="18.75" customHeight="1" x14ac:dyDescent="0.2">
      <c r="A1" s="16">
        <v>1</v>
      </c>
      <c r="B1" s="10" t="s">
        <v>6</v>
      </c>
      <c r="C1" s="23">
        <v>3</v>
      </c>
      <c r="AJ1" s="6" t="s">
        <v>19</v>
      </c>
    </row>
    <row r="2" spans="1:36" ht="18.75" customHeight="1" x14ac:dyDescent="0.2">
      <c r="A2" s="16">
        <v>2</v>
      </c>
      <c r="B2" s="10" t="s">
        <v>7</v>
      </c>
      <c r="C2" s="9" t="str">
        <f>Overview!B3</f>
        <v>University of Maryland Charles Regional Medical Center</v>
      </c>
      <c r="AJ2" s="7" t="s">
        <v>20</v>
      </c>
    </row>
    <row r="3" spans="1:36" ht="15" x14ac:dyDescent="0.2">
      <c r="A3" s="16">
        <v>3</v>
      </c>
      <c r="B3" s="10" t="s">
        <v>27</v>
      </c>
      <c r="C3" s="10" t="s">
        <v>19</v>
      </c>
      <c r="AJ3" s="7" t="s">
        <v>21</v>
      </c>
    </row>
    <row r="4" spans="1:36" ht="139.5" customHeight="1" x14ac:dyDescent="0.2">
      <c r="A4" s="16">
        <v>4</v>
      </c>
      <c r="B4" s="9" t="s">
        <v>8</v>
      </c>
      <c r="C4" s="9" t="s">
        <v>116</v>
      </c>
      <c r="AJ4" s="7" t="s">
        <v>22</v>
      </c>
    </row>
    <row r="5" spans="1:36" ht="15" x14ac:dyDescent="0.2">
      <c r="A5" s="16">
        <v>5</v>
      </c>
      <c r="B5" s="9" t="s">
        <v>9</v>
      </c>
      <c r="C5" s="9" t="s">
        <v>90</v>
      </c>
      <c r="AJ5" s="7" t="s">
        <v>23</v>
      </c>
    </row>
    <row r="6" spans="1:36" ht="15" x14ac:dyDescent="0.2">
      <c r="A6" s="16">
        <v>6</v>
      </c>
      <c r="B6" s="9" t="s">
        <v>10</v>
      </c>
      <c r="C6" s="11">
        <v>5000</v>
      </c>
      <c r="AJ6" s="7" t="s">
        <v>24</v>
      </c>
    </row>
    <row r="7" spans="1:36" ht="28.5" x14ac:dyDescent="0.2">
      <c r="A7" s="16">
        <v>7</v>
      </c>
      <c r="B7" s="9" t="s">
        <v>11</v>
      </c>
      <c r="C7" s="15" t="s">
        <v>34</v>
      </c>
    </row>
    <row r="8" spans="1:36" ht="28.5" x14ac:dyDescent="0.2">
      <c r="A8" s="16">
        <v>8</v>
      </c>
      <c r="B8" s="9" t="s">
        <v>29</v>
      </c>
      <c r="C8" s="9" t="s">
        <v>22</v>
      </c>
    </row>
    <row r="9" spans="1:36" ht="15" x14ac:dyDescent="0.2">
      <c r="A9" s="16">
        <v>9</v>
      </c>
      <c r="B9" s="9" t="s">
        <v>12</v>
      </c>
      <c r="C9" s="14" t="s">
        <v>42</v>
      </c>
    </row>
    <row r="10" spans="1:36" ht="15" x14ac:dyDescent="0.2">
      <c r="A10" s="16">
        <v>10</v>
      </c>
      <c r="B10" s="9" t="s">
        <v>25</v>
      </c>
      <c r="C10" s="9" t="s">
        <v>47</v>
      </c>
    </row>
    <row r="11" spans="1:36" ht="15" x14ac:dyDescent="0.2">
      <c r="A11" s="16">
        <v>11</v>
      </c>
      <c r="B11" s="9" t="s">
        <v>26</v>
      </c>
      <c r="C11" s="9" t="s">
        <v>31</v>
      </c>
    </row>
    <row r="12" spans="1:36" ht="15" x14ac:dyDescent="0.2">
      <c r="A12" s="16">
        <v>12</v>
      </c>
      <c r="B12" s="9" t="s">
        <v>15</v>
      </c>
      <c r="C12" s="9" t="s">
        <v>108</v>
      </c>
    </row>
    <row r="13" spans="1:36" ht="15" x14ac:dyDescent="0.2">
      <c r="A13" s="16">
        <v>13</v>
      </c>
      <c r="B13" s="9" t="s">
        <v>13</v>
      </c>
      <c r="C13" s="9" t="s">
        <v>34</v>
      </c>
    </row>
    <row r="14" spans="1:36" ht="28.5" x14ac:dyDescent="0.2">
      <c r="A14" s="16">
        <v>14</v>
      </c>
      <c r="B14" s="9" t="s">
        <v>14</v>
      </c>
      <c r="C14" s="9" t="s">
        <v>46</v>
      </c>
    </row>
    <row r="15" spans="1:36" ht="15" x14ac:dyDescent="0.2">
      <c r="A15" s="16">
        <v>15</v>
      </c>
      <c r="B15" s="9" t="s">
        <v>16</v>
      </c>
      <c r="C15" s="9" t="s">
        <v>92</v>
      </c>
    </row>
    <row r="16" spans="1:36" ht="42.75" x14ac:dyDescent="0.2">
      <c r="A16" s="16">
        <v>16</v>
      </c>
      <c r="B16" s="9" t="s">
        <v>18</v>
      </c>
      <c r="C16" s="9" t="s">
        <v>114</v>
      </c>
    </row>
    <row r="17" spans="1:3" ht="15" x14ac:dyDescent="0.2">
      <c r="A17" s="16">
        <v>17</v>
      </c>
      <c r="B17" s="9" t="s">
        <v>17</v>
      </c>
      <c r="C17" s="9" t="s">
        <v>91</v>
      </c>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E4" sqref="E4"/>
    </sheetView>
  </sheetViews>
  <sheetFormatPr defaultColWidth="9.140625" defaultRowHeight="14.25" x14ac:dyDescent="0.2"/>
  <cols>
    <col min="1" max="1" width="9.140625" style="1"/>
    <col min="2" max="2" width="48" style="1" bestFit="1" customWidth="1"/>
    <col min="3" max="3" width="79.7109375" style="1" customWidth="1"/>
    <col min="4" max="16384" width="9.140625" style="1"/>
  </cols>
  <sheetData>
    <row r="1" spans="1:36" ht="18.75" customHeight="1" x14ac:dyDescent="0.2">
      <c r="A1" s="16">
        <v>1</v>
      </c>
      <c r="B1" s="10" t="s">
        <v>6</v>
      </c>
      <c r="C1" s="23">
        <v>4</v>
      </c>
      <c r="AJ1" s="6" t="s">
        <v>19</v>
      </c>
    </row>
    <row r="2" spans="1:36" ht="18.75" customHeight="1" x14ac:dyDescent="0.2">
      <c r="A2" s="16">
        <v>2</v>
      </c>
      <c r="B2" s="10" t="s">
        <v>7</v>
      </c>
      <c r="C2" s="9" t="str">
        <f>Overview!B3</f>
        <v>University of Maryland Charles Regional Medical Center</v>
      </c>
      <c r="AJ2" s="7" t="s">
        <v>20</v>
      </c>
    </row>
    <row r="3" spans="1:36" ht="15" x14ac:dyDescent="0.2">
      <c r="A3" s="16">
        <v>3</v>
      </c>
      <c r="B3" s="10" t="s">
        <v>27</v>
      </c>
      <c r="C3" s="10" t="s">
        <v>19</v>
      </c>
      <c r="AJ3" s="7" t="s">
        <v>21</v>
      </c>
    </row>
    <row r="4" spans="1:36" ht="132" customHeight="1" x14ac:dyDescent="0.2">
      <c r="A4" s="16">
        <v>4</v>
      </c>
      <c r="B4" s="9" t="s">
        <v>8</v>
      </c>
      <c r="C4" s="9" t="s">
        <v>52</v>
      </c>
      <c r="AJ4" s="7" t="s">
        <v>22</v>
      </c>
    </row>
    <row r="5" spans="1:36" ht="15" x14ac:dyDescent="0.2">
      <c r="A5" s="16">
        <v>5</v>
      </c>
      <c r="B5" s="9" t="s">
        <v>9</v>
      </c>
      <c r="C5" s="9" t="s">
        <v>53</v>
      </c>
      <c r="AJ5" s="7" t="s">
        <v>23</v>
      </c>
    </row>
    <row r="6" spans="1:36" ht="18.75" customHeight="1" x14ac:dyDescent="0.2">
      <c r="A6" s="16">
        <v>6</v>
      </c>
      <c r="B6" s="9" t="s">
        <v>10</v>
      </c>
      <c r="C6" s="11">
        <v>5000</v>
      </c>
      <c r="AJ6" s="7" t="s">
        <v>24</v>
      </c>
    </row>
    <row r="7" spans="1:36" ht="28.5" x14ac:dyDescent="0.2">
      <c r="A7" s="16">
        <v>7</v>
      </c>
      <c r="B7" s="9" t="s">
        <v>11</v>
      </c>
      <c r="C7" s="12" t="s">
        <v>34</v>
      </c>
    </row>
    <row r="8" spans="1:36" ht="28.5" x14ac:dyDescent="0.2">
      <c r="A8" s="16">
        <v>8</v>
      </c>
      <c r="B8" s="9" t="s">
        <v>29</v>
      </c>
      <c r="C8" s="13" t="s">
        <v>22</v>
      </c>
    </row>
    <row r="9" spans="1:36" ht="15" x14ac:dyDescent="0.2">
      <c r="A9" s="16">
        <v>9</v>
      </c>
      <c r="B9" s="9" t="s">
        <v>12</v>
      </c>
      <c r="C9" s="14" t="s">
        <v>38</v>
      </c>
    </row>
    <row r="10" spans="1:36" ht="15" x14ac:dyDescent="0.2">
      <c r="A10" s="16">
        <v>10</v>
      </c>
      <c r="B10" s="9" t="s">
        <v>25</v>
      </c>
      <c r="C10" s="9" t="s">
        <v>39</v>
      </c>
    </row>
    <row r="11" spans="1:36" ht="15" x14ac:dyDescent="0.2">
      <c r="A11" s="16">
        <v>11</v>
      </c>
      <c r="B11" s="9" t="s">
        <v>26</v>
      </c>
      <c r="C11" s="9" t="s">
        <v>36</v>
      </c>
    </row>
    <row r="12" spans="1:36" ht="15" x14ac:dyDescent="0.2">
      <c r="A12" s="16">
        <v>12</v>
      </c>
      <c r="B12" s="9" t="s">
        <v>15</v>
      </c>
      <c r="C12" s="9" t="s">
        <v>107</v>
      </c>
    </row>
    <row r="13" spans="1:36" ht="15" x14ac:dyDescent="0.2">
      <c r="A13" s="16">
        <v>13</v>
      </c>
      <c r="B13" s="9" t="s">
        <v>13</v>
      </c>
      <c r="C13" s="9" t="s">
        <v>44</v>
      </c>
    </row>
    <row r="14" spans="1:36" ht="28.5" x14ac:dyDescent="0.2">
      <c r="A14" s="16">
        <v>14</v>
      </c>
      <c r="B14" s="9" t="s">
        <v>14</v>
      </c>
      <c r="C14" s="9" t="s">
        <v>44</v>
      </c>
    </row>
    <row r="15" spans="1:36" ht="28.5" x14ac:dyDescent="0.2">
      <c r="A15" s="16">
        <v>15</v>
      </c>
      <c r="B15" s="9" t="s">
        <v>16</v>
      </c>
      <c r="C15" s="9" t="s">
        <v>48</v>
      </c>
    </row>
    <row r="16" spans="1:36" ht="42.75" x14ac:dyDescent="0.2">
      <c r="A16" s="16">
        <v>16</v>
      </c>
      <c r="B16" s="9" t="s">
        <v>18</v>
      </c>
      <c r="C16" s="9" t="s">
        <v>115</v>
      </c>
    </row>
    <row r="17" spans="1:3" ht="15" x14ac:dyDescent="0.2">
      <c r="A17" s="16">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E4" sqref="E4"/>
    </sheetView>
  </sheetViews>
  <sheetFormatPr defaultColWidth="9.140625" defaultRowHeight="14.25" x14ac:dyDescent="0.2"/>
  <cols>
    <col min="1" max="1" width="9.140625" style="1"/>
    <col min="2" max="2" width="48" style="1" bestFit="1" customWidth="1"/>
    <col min="3" max="3" width="79.7109375" style="29" customWidth="1"/>
    <col min="4" max="16384" width="9.140625" style="1"/>
  </cols>
  <sheetData>
    <row r="1" spans="1:36" ht="18.75" customHeight="1" x14ac:dyDescent="0.2">
      <c r="A1" s="16">
        <v>1</v>
      </c>
      <c r="B1" s="10" t="s">
        <v>6</v>
      </c>
      <c r="C1" s="23">
        <v>5</v>
      </c>
      <c r="AJ1" s="6" t="s">
        <v>19</v>
      </c>
    </row>
    <row r="2" spans="1:36" ht="18.75" customHeight="1" x14ac:dyDescent="0.2">
      <c r="A2" s="16">
        <v>2</v>
      </c>
      <c r="B2" s="10" t="s">
        <v>7</v>
      </c>
      <c r="C2" s="13" t="str">
        <f>Overview!B3</f>
        <v>University of Maryland Charles Regional Medical Center</v>
      </c>
      <c r="AJ2" s="7" t="s">
        <v>20</v>
      </c>
    </row>
    <row r="3" spans="1:36" ht="15" x14ac:dyDescent="0.2">
      <c r="A3" s="16">
        <v>3</v>
      </c>
      <c r="B3" s="10" t="s">
        <v>27</v>
      </c>
      <c r="C3" s="26" t="s">
        <v>19</v>
      </c>
      <c r="AJ3" s="7" t="s">
        <v>21</v>
      </c>
    </row>
    <row r="4" spans="1:36" ht="130.5" customHeight="1" x14ac:dyDescent="0.2">
      <c r="A4" s="16">
        <v>4</v>
      </c>
      <c r="B4" s="9" t="s">
        <v>8</v>
      </c>
      <c r="C4" s="13" t="s">
        <v>51</v>
      </c>
      <c r="AJ4" s="7" t="s">
        <v>22</v>
      </c>
    </row>
    <row r="5" spans="1:36" ht="32.25" customHeight="1" x14ac:dyDescent="0.2">
      <c r="A5" s="16">
        <v>5</v>
      </c>
      <c r="B5" s="9" t="s">
        <v>9</v>
      </c>
      <c r="C5" s="13" t="s">
        <v>54</v>
      </c>
      <c r="AJ5" s="7" t="s">
        <v>23</v>
      </c>
    </row>
    <row r="6" spans="1:36" ht="15" x14ac:dyDescent="0.2">
      <c r="A6" s="16">
        <v>6</v>
      </c>
      <c r="B6" s="9" t="s">
        <v>10</v>
      </c>
      <c r="C6" s="11">
        <v>6642</v>
      </c>
      <c r="AJ6" s="7" t="s">
        <v>24</v>
      </c>
    </row>
    <row r="7" spans="1:36" ht="28.5" x14ac:dyDescent="0.2">
      <c r="A7" s="16">
        <v>7</v>
      </c>
      <c r="B7" s="9" t="s">
        <v>11</v>
      </c>
      <c r="C7" s="12" t="s">
        <v>34</v>
      </c>
    </row>
    <row r="8" spans="1:36" ht="28.5" x14ac:dyDescent="0.2">
      <c r="A8" s="16">
        <v>8</v>
      </c>
      <c r="B8" s="9" t="s">
        <v>29</v>
      </c>
      <c r="C8" s="13" t="s">
        <v>22</v>
      </c>
    </row>
    <row r="9" spans="1:36" ht="15" x14ac:dyDescent="0.2">
      <c r="A9" s="16">
        <v>9</v>
      </c>
      <c r="B9" s="9" t="s">
        <v>12</v>
      </c>
      <c r="C9" s="14" t="s">
        <v>40</v>
      </c>
    </row>
    <row r="10" spans="1:36" ht="15" x14ac:dyDescent="0.2">
      <c r="A10" s="16">
        <v>10</v>
      </c>
      <c r="B10" s="9" t="s">
        <v>25</v>
      </c>
      <c r="C10" s="14" t="s">
        <v>43</v>
      </c>
    </row>
    <row r="11" spans="1:36" ht="15" x14ac:dyDescent="0.2">
      <c r="A11" s="16">
        <v>11</v>
      </c>
      <c r="B11" s="9" t="s">
        <v>26</v>
      </c>
      <c r="C11" s="13" t="s">
        <v>41</v>
      </c>
    </row>
    <row r="12" spans="1:36" ht="15" x14ac:dyDescent="0.2">
      <c r="A12" s="16">
        <v>12</v>
      </c>
      <c r="B12" s="9" t="s">
        <v>15</v>
      </c>
      <c r="C12" s="13" t="s">
        <v>109</v>
      </c>
    </row>
    <row r="13" spans="1:36" ht="15" x14ac:dyDescent="0.2">
      <c r="A13" s="16">
        <v>13</v>
      </c>
      <c r="B13" s="9" t="s">
        <v>13</v>
      </c>
      <c r="C13" s="13" t="s">
        <v>32</v>
      </c>
    </row>
    <row r="14" spans="1:36" ht="28.5" x14ac:dyDescent="0.2">
      <c r="A14" s="16">
        <v>14</v>
      </c>
      <c r="B14" s="9" t="s">
        <v>14</v>
      </c>
      <c r="C14" s="13" t="s">
        <v>33</v>
      </c>
    </row>
    <row r="15" spans="1:36" ht="47.25" customHeight="1" x14ac:dyDescent="0.2">
      <c r="A15" s="16">
        <v>15</v>
      </c>
      <c r="B15" s="9" t="s">
        <v>16</v>
      </c>
      <c r="C15" s="13" t="s">
        <v>45</v>
      </c>
    </row>
    <row r="16" spans="1:36" ht="42.75" x14ac:dyDescent="0.2">
      <c r="A16" s="16">
        <v>16</v>
      </c>
      <c r="B16" s="9" t="s">
        <v>18</v>
      </c>
      <c r="C16" s="13" t="s">
        <v>89</v>
      </c>
    </row>
    <row r="17" spans="1:3" ht="28.5" x14ac:dyDescent="0.2">
      <c r="A17" s="16">
        <v>17</v>
      </c>
      <c r="B17" s="9" t="s">
        <v>17</v>
      </c>
      <c r="C17" s="13" t="s">
        <v>55</v>
      </c>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E4" sqref="E4"/>
    </sheetView>
  </sheetViews>
  <sheetFormatPr defaultColWidth="9.140625" defaultRowHeight="14.25" x14ac:dyDescent="0.2"/>
  <cols>
    <col min="1" max="1" width="9.140625" style="1"/>
    <col min="2" max="2" width="48" style="1" bestFit="1" customWidth="1"/>
    <col min="3" max="3" width="79.7109375" style="1" customWidth="1"/>
    <col min="4" max="16384" width="9.140625" style="1"/>
  </cols>
  <sheetData>
    <row r="1" spans="1:36" ht="18.75" customHeight="1" x14ac:dyDescent="0.2">
      <c r="A1" s="16">
        <v>1</v>
      </c>
      <c r="B1" s="10" t="s">
        <v>6</v>
      </c>
      <c r="C1" s="23">
        <v>6</v>
      </c>
      <c r="AJ1" s="6" t="s">
        <v>19</v>
      </c>
    </row>
    <row r="2" spans="1:36" ht="18.75" customHeight="1" x14ac:dyDescent="0.2">
      <c r="A2" s="16">
        <v>2</v>
      </c>
      <c r="B2" s="10" t="s">
        <v>7</v>
      </c>
      <c r="C2" s="9" t="str">
        <f>Overview!B3</f>
        <v>University of Maryland Charles Regional Medical Center</v>
      </c>
      <c r="AJ2" s="7" t="s">
        <v>20</v>
      </c>
    </row>
    <row r="3" spans="1:36" ht="15" x14ac:dyDescent="0.2">
      <c r="A3" s="16">
        <v>3</v>
      </c>
      <c r="B3" s="10" t="s">
        <v>27</v>
      </c>
      <c r="C3" s="10" t="s">
        <v>20</v>
      </c>
      <c r="AJ3" s="7" t="s">
        <v>21</v>
      </c>
    </row>
    <row r="4" spans="1:36" ht="171" x14ac:dyDescent="0.2">
      <c r="A4" s="16">
        <v>4</v>
      </c>
      <c r="B4" s="9" t="s">
        <v>8</v>
      </c>
      <c r="C4" s="21" t="s">
        <v>93</v>
      </c>
      <c r="AJ4" s="7" t="s">
        <v>22</v>
      </c>
    </row>
    <row r="5" spans="1:36" ht="32.25" customHeight="1" x14ac:dyDescent="0.2">
      <c r="A5" s="16">
        <v>5</v>
      </c>
      <c r="B5" s="9" t="s">
        <v>9</v>
      </c>
      <c r="C5" s="9" t="s">
        <v>94</v>
      </c>
      <c r="AJ5" s="7" t="s">
        <v>23</v>
      </c>
    </row>
    <row r="6" spans="1:36" ht="15" x14ac:dyDescent="0.2">
      <c r="A6" s="16">
        <v>6</v>
      </c>
      <c r="B6" s="9" t="s">
        <v>10</v>
      </c>
      <c r="C6" s="11">
        <v>33029</v>
      </c>
      <c r="AJ6" s="7" t="s">
        <v>24</v>
      </c>
    </row>
    <row r="7" spans="1:36" ht="28.5" x14ac:dyDescent="0.2">
      <c r="A7" s="16">
        <v>7</v>
      </c>
      <c r="B7" s="9" t="s">
        <v>11</v>
      </c>
      <c r="C7" s="15" t="s">
        <v>34</v>
      </c>
    </row>
    <row r="8" spans="1:36" ht="28.5" x14ac:dyDescent="0.2">
      <c r="A8" s="16">
        <v>8</v>
      </c>
      <c r="B8" s="9" t="s">
        <v>29</v>
      </c>
      <c r="C8" s="9" t="s">
        <v>24</v>
      </c>
    </row>
    <row r="9" spans="1:36" ht="15" x14ac:dyDescent="0.2">
      <c r="A9" s="16">
        <v>9</v>
      </c>
      <c r="B9" s="9" t="s">
        <v>12</v>
      </c>
      <c r="C9" s="14">
        <v>42186</v>
      </c>
    </row>
    <row r="10" spans="1:36" ht="15" x14ac:dyDescent="0.2">
      <c r="A10" s="16">
        <v>10</v>
      </c>
      <c r="B10" s="9" t="s">
        <v>25</v>
      </c>
      <c r="C10" s="14">
        <v>42186</v>
      </c>
    </row>
    <row r="11" spans="1:36" ht="15" x14ac:dyDescent="0.2">
      <c r="A11" s="16">
        <v>11</v>
      </c>
      <c r="B11" s="9" t="s">
        <v>26</v>
      </c>
      <c r="C11" s="9" t="s">
        <v>95</v>
      </c>
    </row>
    <row r="12" spans="1:36" ht="15" x14ac:dyDescent="0.2">
      <c r="A12" s="16">
        <v>12</v>
      </c>
      <c r="B12" s="9" t="s">
        <v>15</v>
      </c>
      <c r="C12" s="9" t="s">
        <v>99</v>
      </c>
    </row>
    <row r="13" spans="1:36" ht="15" x14ac:dyDescent="0.2">
      <c r="A13" s="16">
        <v>13</v>
      </c>
      <c r="B13" s="9" t="s">
        <v>13</v>
      </c>
      <c r="C13" s="9" t="s">
        <v>96</v>
      </c>
    </row>
    <row r="14" spans="1:36" ht="28.5" x14ac:dyDescent="0.2">
      <c r="A14" s="16">
        <v>14</v>
      </c>
      <c r="B14" s="9" t="s">
        <v>14</v>
      </c>
      <c r="C14" s="9" t="s">
        <v>97</v>
      </c>
    </row>
    <row r="15" spans="1:36" ht="28.5" x14ac:dyDescent="0.2">
      <c r="A15" s="16">
        <v>15</v>
      </c>
      <c r="B15" s="9" t="s">
        <v>16</v>
      </c>
      <c r="C15" s="9" t="s">
        <v>88</v>
      </c>
    </row>
    <row r="16" spans="1:36" ht="99.75" x14ac:dyDescent="0.2">
      <c r="A16" s="16">
        <v>16</v>
      </c>
      <c r="B16" s="9" t="s">
        <v>18</v>
      </c>
      <c r="C16" s="9" t="s">
        <v>98</v>
      </c>
    </row>
    <row r="17" spans="1:3" ht="15" x14ac:dyDescent="0.2">
      <c r="A17" s="16">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E4" sqref="E4"/>
    </sheetView>
  </sheetViews>
  <sheetFormatPr defaultColWidth="9.140625" defaultRowHeight="14.25" x14ac:dyDescent="0.2"/>
  <cols>
    <col min="1" max="1" width="9.140625" style="1"/>
    <col min="2" max="2" width="50" style="1" customWidth="1"/>
    <col min="3" max="3" width="79.7109375" style="1" customWidth="1"/>
    <col min="4" max="16384" width="9.140625" style="1"/>
  </cols>
  <sheetData>
    <row r="1" spans="1:36" ht="18.75" customHeight="1" x14ac:dyDescent="0.2">
      <c r="A1" s="16">
        <v>1</v>
      </c>
      <c r="B1" s="10" t="s">
        <v>6</v>
      </c>
      <c r="C1" s="23">
        <v>7</v>
      </c>
      <c r="AJ1" s="6" t="s">
        <v>19</v>
      </c>
    </row>
    <row r="2" spans="1:36" ht="18.75" customHeight="1" x14ac:dyDescent="0.2">
      <c r="A2" s="16">
        <v>2</v>
      </c>
      <c r="B2" s="10" t="s">
        <v>7</v>
      </c>
      <c r="C2" s="9" t="s">
        <v>30</v>
      </c>
      <c r="AJ2" s="7" t="s">
        <v>20</v>
      </c>
    </row>
    <row r="3" spans="1:36" ht="15" x14ac:dyDescent="0.2">
      <c r="A3" s="16">
        <v>3</v>
      </c>
      <c r="B3" s="10" t="s">
        <v>27</v>
      </c>
      <c r="C3" s="10" t="s">
        <v>19</v>
      </c>
      <c r="AJ3" s="7" t="s">
        <v>21</v>
      </c>
    </row>
    <row r="4" spans="1:36" ht="57" x14ac:dyDescent="0.2">
      <c r="A4" s="16">
        <v>4</v>
      </c>
      <c r="B4" s="9" t="s">
        <v>8</v>
      </c>
      <c r="C4" s="9" t="s">
        <v>105</v>
      </c>
      <c r="AJ4" s="7" t="s">
        <v>22</v>
      </c>
    </row>
    <row r="5" spans="1:36" ht="15" x14ac:dyDescent="0.2">
      <c r="A5" s="16">
        <v>5</v>
      </c>
      <c r="B5" s="9" t="s">
        <v>9</v>
      </c>
      <c r="C5" s="9" t="s">
        <v>100</v>
      </c>
      <c r="AJ5" s="7" t="s">
        <v>23</v>
      </c>
    </row>
    <row r="6" spans="1:36" ht="15" x14ac:dyDescent="0.2">
      <c r="A6" s="16">
        <v>6</v>
      </c>
      <c r="B6" s="9" t="s">
        <v>10</v>
      </c>
      <c r="C6" s="11">
        <v>243000</v>
      </c>
      <c r="AJ6" s="7" t="s">
        <v>24</v>
      </c>
    </row>
    <row r="7" spans="1:36" ht="15" x14ac:dyDescent="0.2">
      <c r="A7" s="16">
        <v>7</v>
      </c>
      <c r="B7" s="9" t="s">
        <v>11</v>
      </c>
      <c r="C7" s="15" t="s">
        <v>34</v>
      </c>
    </row>
    <row r="8" spans="1:36" ht="28.5" x14ac:dyDescent="0.2">
      <c r="A8" s="16">
        <v>8</v>
      </c>
      <c r="B8" s="9" t="s">
        <v>29</v>
      </c>
      <c r="C8" s="9" t="s">
        <v>23</v>
      </c>
    </row>
    <row r="9" spans="1:36" ht="15" x14ac:dyDescent="0.2">
      <c r="A9" s="16">
        <v>9</v>
      </c>
      <c r="B9" s="9" t="s">
        <v>12</v>
      </c>
      <c r="C9" s="34" t="s">
        <v>40</v>
      </c>
    </row>
    <row r="10" spans="1:36" ht="15" x14ac:dyDescent="0.2">
      <c r="A10" s="16">
        <v>10</v>
      </c>
      <c r="B10" s="9" t="s">
        <v>25</v>
      </c>
      <c r="C10" s="35" t="s">
        <v>104</v>
      </c>
    </row>
    <row r="11" spans="1:36" ht="15" x14ac:dyDescent="0.2">
      <c r="A11" s="16">
        <v>11</v>
      </c>
      <c r="B11" s="9" t="s">
        <v>26</v>
      </c>
      <c r="C11" s="9" t="s">
        <v>106</v>
      </c>
    </row>
    <row r="12" spans="1:36" ht="15" x14ac:dyDescent="0.2">
      <c r="A12" s="16">
        <v>12</v>
      </c>
      <c r="B12" s="9" t="s">
        <v>15</v>
      </c>
      <c r="C12" s="9"/>
    </row>
    <row r="13" spans="1:36" ht="15" x14ac:dyDescent="0.2">
      <c r="A13" s="16">
        <v>13</v>
      </c>
      <c r="B13" s="9" t="s">
        <v>13</v>
      </c>
      <c r="C13" s="9" t="s">
        <v>101</v>
      </c>
    </row>
    <row r="14" spans="1:36" ht="28.5" x14ac:dyDescent="0.2">
      <c r="A14" s="16">
        <v>14</v>
      </c>
      <c r="B14" s="9" t="s">
        <v>14</v>
      </c>
      <c r="C14" s="9" t="s">
        <v>102</v>
      </c>
    </row>
    <row r="15" spans="1:36" ht="15" x14ac:dyDescent="0.2">
      <c r="A15" s="16">
        <v>15</v>
      </c>
      <c r="B15" s="9" t="s">
        <v>16</v>
      </c>
      <c r="C15" s="9" t="s">
        <v>103</v>
      </c>
    </row>
    <row r="16" spans="1:36" ht="42.75" x14ac:dyDescent="0.2">
      <c r="A16" s="16">
        <v>16</v>
      </c>
      <c r="B16" s="9" t="s">
        <v>18</v>
      </c>
      <c r="C16" s="9" t="s">
        <v>113</v>
      </c>
    </row>
    <row r="17" spans="1:3" ht="15" x14ac:dyDescent="0.2">
      <c r="A17" s="16">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C6" sqref="C6"/>
    </sheetView>
  </sheetViews>
  <sheetFormatPr defaultColWidth="9.140625" defaultRowHeight="14.25" x14ac:dyDescent="0.2"/>
  <cols>
    <col min="1" max="1" width="9.140625" style="1"/>
    <col min="2" max="2" width="66.5703125" style="1" customWidth="1"/>
    <col min="3" max="3" width="57.7109375" style="29" customWidth="1"/>
    <col min="4" max="16384" width="9.140625" style="1"/>
  </cols>
  <sheetData>
    <row r="1" spans="1:36" ht="18.75" customHeight="1" x14ac:dyDescent="0.25">
      <c r="A1" s="19">
        <v>1</v>
      </c>
      <c r="B1" s="3" t="s">
        <v>6</v>
      </c>
      <c r="C1" s="24">
        <v>8</v>
      </c>
      <c r="AJ1" s="6" t="s">
        <v>19</v>
      </c>
    </row>
    <row r="2" spans="1:36" ht="18.75" customHeight="1" x14ac:dyDescent="0.25">
      <c r="A2" s="19">
        <v>2</v>
      </c>
      <c r="B2" s="3" t="s">
        <v>7</v>
      </c>
      <c r="C2" s="9" t="s">
        <v>30</v>
      </c>
      <c r="AJ2" s="7" t="s">
        <v>20</v>
      </c>
    </row>
    <row r="3" spans="1:36" ht="18.75" customHeight="1" x14ac:dyDescent="0.25">
      <c r="A3" s="19">
        <v>3</v>
      </c>
      <c r="B3" s="3" t="s">
        <v>27</v>
      </c>
      <c r="C3" s="30" t="s">
        <v>20</v>
      </c>
      <c r="AJ3" s="7" t="s">
        <v>21</v>
      </c>
    </row>
    <row r="4" spans="1:36" ht="29.25" x14ac:dyDescent="0.25">
      <c r="A4" s="19">
        <v>4</v>
      </c>
      <c r="B4" s="3" t="s">
        <v>8</v>
      </c>
      <c r="C4" s="25" t="s">
        <v>62</v>
      </c>
      <c r="AJ4" s="7" t="s">
        <v>22</v>
      </c>
    </row>
    <row r="5" spans="1:36" ht="18.75" customHeight="1" x14ac:dyDescent="0.25">
      <c r="A5" s="19">
        <v>5</v>
      </c>
      <c r="B5" s="3" t="s">
        <v>9</v>
      </c>
      <c r="C5" s="25" t="s">
        <v>63</v>
      </c>
      <c r="AJ5" s="7" t="s">
        <v>23</v>
      </c>
    </row>
    <row r="6" spans="1:36" ht="18.75" customHeight="1" x14ac:dyDescent="0.25">
      <c r="A6" s="19">
        <v>6</v>
      </c>
      <c r="B6" s="3" t="s">
        <v>10</v>
      </c>
      <c r="C6" s="31">
        <v>16495.615529814146</v>
      </c>
      <c r="AJ6" s="7" t="s">
        <v>24</v>
      </c>
    </row>
    <row r="7" spans="1:36" ht="18.75" customHeight="1" x14ac:dyDescent="0.25">
      <c r="A7" s="19">
        <v>7</v>
      </c>
      <c r="B7" s="3" t="s">
        <v>11</v>
      </c>
      <c r="C7" s="32" t="s">
        <v>64</v>
      </c>
    </row>
    <row r="8" spans="1:36" ht="18.75" customHeight="1" x14ac:dyDescent="0.25">
      <c r="A8" s="19">
        <v>8</v>
      </c>
      <c r="B8" s="3" t="s">
        <v>65</v>
      </c>
      <c r="C8" s="25" t="s">
        <v>22</v>
      </c>
    </row>
    <row r="9" spans="1:36" ht="18.75" customHeight="1" x14ac:dyDescent="0.25">
      <c r="A9" s="19">
        <v>9</v>
      </c>
      <c r="B9" s="3" t="s">
        <v>12</v>
      </c>
      <c r="C9" s="33">
        <v>41821</v>
      </c>
    </row>
    <row r="10" spans="1:36" ht="18.75" customHeight="1" x14ac:dyDescent="0.25">
      <c r="A10" s="19">
        <v>10</v>
      </c>
      <c r="B10" s="3" t="s">
        <v>25</v>
      </c>
      <c r="C10" s="33">
        <v>41821</v>
      </c>
    </row>
    <row r="11" spans="1:36" ht="18.75" customHeight="1" x14ac:dyDescent="0.25">
      <c r="A11" s="19">
        <v>11</v>
      </c>
      <c r="B11" s="3" t="s">
        <v>26</v>
      </c>
      <c r="C11" s="25" t="s">
        <v>66</v>
      </c>
    </row>
    <row r="12" spans="1:36" ht="18.75" customHeight="1" x14ac:dyDescent="0.25">
      <c r="A12" s="19">
        <v>12</v>
      </c>
      <c r="B12" s="3" t="s">
        <v>15</v>
      </c>
      <c r="C12" s="25">
        <v>4.5</v>
      </c>
    </row>
    <row r="13" spans="1:36" ht="18.75" customHeight="1" x14ac:dyDescent="0.25">
      <c r="A13" s="19">
        <v>13</v>
      </c>
      <c r="B13" s="3" t="s">
        <v>13</v>
      </c>
      <c r="C13" s="25"/>
    </row>
    <row r="14" spans="1:36" ht="18.75" customHeight="1" x14ac:dyDescent="0.25">
      <c r="A14" s="19">
        <v>14</v>
      </c>
      <c r="B14" s="3" t="s">
        <v>14</v>
      </c>
      <c r="C14" s="25"/>
    </row>
    <row r="15" spans="1:36" ht="29.25" x14ac:dyDescent="0.25">
      <c r="A15" s="19">
        <v>15</v>
      </c>
      <c r="B15" s="3" t="s">
        <v>16</v>
      </c>
      <c r="C15" s="25" t="s">
        <v>67</v>
      </c>
    </row>
    <row r="16" spans="1:36" ht="29.25" x14ac:dyDescent="0.25">
      <c r="A16" s="19">
        <v>16</v>
      </c>
      <c r="B16" s="20" t="s">
        <v>18</v>
      </c>
      <c r="C16" s="25"/>
    </row>
    <row r="17" spans="1:3" ht="18.75" customHeight="1" x14ac:dyDescent="0.25">
      <c r="A17" s="19">
        <v>17</v>
      </c>
      <c r="B17" s="3" t="s">
        <v>17</v>
      </c>
      <c r="C17" s="25"/>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4B0E26-3F2E-4D52-A2E0-05BC8B97455D}"/>
</file>

<file path=customXml/itemProps2.xml><?xml version="1.0" encoding="utf-8"?>
<ds:datastoreItem xmlns:ds="http://schemas.openxmlformats.org/officeDocument/2006/customXml" ds:itemID="{251A1460-1436-4CF9-B9CD-92719C9E022C}"/>
</file>

<file path=customXml/itemProps3.xml><?xml version="1.0" encoding="utf-8"?>
<ds:datastoreItem xmlns:ds="http://schemas.openxmlformats.org/officeDocument/2006/customXml" ds:itemID="{C7E4ACCC-A7D8-46C6-B1F5-14EE878298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27</vt:i4>
      </vt:variant>
    </vt:vector>
  </HeadingPairs>
  <TitlesOfParts>
    <vt:vector size="39" baseType="lpstr">
      <vt:lpstr>Overview</vt:lpstr>
      <vt:lpstr>Investment 1</vt:lpstr>
      <vt:lpstr>Investment 2</vt:lpstr>
      <vt:lpstr>Investment 3</vt:lpstr>
      <vt:lpstr>Investment 4</vt:lpstr>
      <vt:lpstr>Investment 5</vt:lpstr>
      <vt:lpstr>Investment 6</vt:lpstr>
      <vt:lpstr>Investment 7</vt:lpstr>
      <vt:lpstr>UMMS- Clin Perf Imp</vt:lpstr>
      <vt:lpstr>UMMS- Pop Health</vt:lpstr>
      <vt:lpstr>UMMS- Op Perf Imp</vt:lpstr>
      <vt:lpstr>UMMS- Data Driven Outcomes</vt:lpstr>
      <vt:lpstr>'Investment 1'!InvestmentCategory</vt:lpstr>
      <vt:lpstr>'Investment 4'!InvestmentCategory</vt:lpstr>
      <vt:lpstr>'Investment 5'!InvestmentCategory</vt:lpstr>
      <vt:lpstr>'Investment 6'!InvestmentCategory</vt:lpstr>
      <vt:lpstr>'Investment 7'!InvestmentCategory</vt:lpstr>
      <vt:lpstr>'UMMS- Data Driven Outcomes'!InvestmentCategory</vt:lpstr>
      <vt:lpstr>'UMMS- Pop Health'!InvestmentCategory</vt:lpstr>
      <vt:lpstr>InvestmentCategory</vt:lpstr>
      <vt:lpstr>'Investment 1'!Print_Area</vt:lpstr>
      <vt:lpstr>'Investment 2'!Print_Area</vt:lpstr>
      <vt:lpstr>'Investment 3'!Print_Area</vt:lpstr>
      <vt:lpstr>'Investment 4'!Print_Area</vt:lpstr>
      <vt:lpstr>'Investment 5'!Print_Area</vt:lpstr>
      <vt:lpstr>'Investment 6'!Print_Area</vt:lpstr>
      <vt:lpstr>'Investment 7'!Print_Area</vt:lpstr>
      <vt:lpstr>'UMMS- Clin Perf Imp'!Print_Area</vt:lpstr>
      <vt:lpstr>'UMMS- Data Driven Outcomes'!Print_Area</vt:lpstr>
      <vt:lpstr>'UMMS- Op Perf Imp'!Print_Area</vt:lpstr>
      <vt:lpstr>'UMMS- Pop Health'!Print_Area</vt:lpstr>
      <vt:lpstr>'Investment 1'!RegOrUnregSpace</vt:lpstr>
      <vt:lpstr>'Investment 4'!RegOrUnregSpace</vt:lpstr>
      <vt:lpstr>'Investment 5'!RegOrUnregSpace</vt:lpstr>
      <vt:lpstr>'Investment 6'!RegOrUnregSpace</vt:lpstr>
      <vt:lpstr>'Investment 7'!RegOrUnregSpace</vt:lpstr>
      <vt:lpstr>'UMMS- Data Driven Outcomes'!RegOrUnregSpace</vt:lpstr>
      <vt:lpstr>'UMMS- Pop Health'!RegOrUnregSpace</vt:lpstr>
      <vt:lpstr>RegOrUnregSpace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Schaaf, Rachel</dc:creator>
  <cp:lastModifiedBy>UMMS User</cp:lastModifiedBy>
  <cp:lastPrinted>2015-09-23T10:50:19Z</cp:lastPrinted>
  <dcterms:created xsi:type="dcterms:W3CDTF">2015-01-28T13:08:14Z</dcterms:created>
  <dcterms:modified xsi:type="dcterms:W3CDTF">2015-09-29T15:30:18Z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