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1145" yWindow="-75" windowWidth="15150" windowHeight="11520"/>
  </bookViews>
  <sheets>
    <sheet name="Overview" sheetId="1" r:id="rId1"/>
    <sheet name="Investment 1" sheetId="17" r:id="rId2"/>
    <sheet name="Investment 2" sheetId="15" r:id="rId3"/>
    <sheet name="Investment 3" sheetId="23" r:id="rId4"/>
    <sheet name="Investment 4" sheetId="19" r:id="rId5"/>
    <sheet name="Investment 5" sheetId="20" r:id="rId6"/>
    <sheet name="Investment 6" sheetId="21" r:id="rId7"/>
  </sheets>
  <definedNames>
    <definedName name="InvestmentCategory" localSheetId="1">'Investment 1'!$AJ$1:$AJ$3</definedName>
    <definedName name="InvestmentCategory" localSheetId="4">'Investment 4'!$AJ$1:$AJ$3</definedName>
    <definedName name="InvestmentCategory">#REF!</definedName>
    <definedName name="_xlnm.Print_Area" localSheetId="1">'Investment 1'!$A$1:$C$17</definedName>
    <definedName name="_xlnm.Print_Area" localSheetId="2">'Investment 2'!$A$1:$C$17</definedName>
    <definedName name="_xlnm.Print_Area" localSheetId="3">'Investment 3'!$A$1:$C$17</definedName>
    <definedName name="_xlnm.Print_Area" localSheetId="4">'Investment 4'!$B$1:$C$17</definedName>
    <definedName name="_xlnm.Print_Area" localSheetId="5">'Investment 5'!$A$1:$C$17</definedName>
    <definedName name="_xlnm.Print_Area" localSheetId="6">'Investment 6'!$A$1:$C$17</definedName>
    <definedName name="RegOrUnregSpace" localSheetId="1">'Investment 1'!$AJ$4:$AJ$6</definedName>
    <definedName name="RegOrUnregSpace" localSheetId="4">'Investment 4'!$AJ$4:$AJ$6</definedName>
    <definedName name="RegOrUnregSpace">#REF!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1" l="1"/>
  <c r="C6" i="15" l="1"/>
  <c r="C2" i="19" l="1"/>
  <c r="C2" i="17" l="1"/>
  <c r="C2" i="15" l="1"/>
</calcChain>
</file>

<file path=xl/sharedStrings.xml><?xml version="1.0" encoding="utf-8"?>
<sst xmlns="http://schemas.openxmlformats.org/spreadsheetml/2006/main" count="237" uniqueCount="81">
  <si>
    <t>Hospital:</t>
  </si>
  <si>
    <t>Date of Submission:</t>
  </si>
  <si>
    <t>Total Investments ($):</t>
  </si>
  <si>
    <t>Narrative Summary on GBR Investments in Population Health:</t>
  </si>
  <si>
    <t>Health System Affiliation:</t>
  </si>
  <si>
    <t>Number of Investments Reported:</t>
  </si>
  <si>
    <t>Investment Number</t>
  </si>
  <si>
    <t>Hospital Name</t>
  </si>
  <si>
    <t>Investment Brief Description, including rationale and primary objective</t>
  </si>
  <si>
    <t>Target Patient Population</t>
  </si>
  <si>
    <t>Total Expenses</t>
  </si>
  <si>
    <t>Total costs covered by restricted grant or donation?</t>
  </si>
  <si>
    <t>Planning Start Date (Month/Year)</t>
  </si>
  <si>
    <t>External Partners</t>
  </si>
  <si>
    <t>Links with existing state-wide or regional infrastructure</t>
  </si>
  <si>
    <t>Total Annual FTEs</t>
  </si>
  <si>
    <t>Outcome(s) or Proposed Outcome Measures</t>
  </si>
  <si>
    <t>Additional Comments</t>
  </si>
  <si>
    <t>Effectiveness of Investment in Achieving goals, including discussion of any barriers or lessons learned</t>
  </si>
  <si>
    <t>1. Patient centered investment</t>
  </si>
  <si>
    <t>2. Provider/care team investment</t>
  </si>
  <si>
    <t>3. Health information technology to support patient and/or provider investment</t>
  </si>
  <si>
    <t>Regulated Space</t>
  </si>
  <si>
    <t>Unregulated Space</t>
  </si>
  <si>
    <t>Both</t>
  </si>
  <si>
    <t>Hospital Start Date (Month/Year)</t>
  </si>
  <si>
    <t>Type of Staff</t>
  </si>
  <si>
    <t>Investment Category (select from drop down box)</t>
  </si>
  <si>
    <t>University of Maryland Medical System</t>
  </si>
  <si>
    <t>Is investment in regulated, unregulated space, or both? (select from drop down box)</t>
  </si>
  <si>
    <t>University of Maryland Charles Regional Medical Center</t>
  </si>
  <si>
    <t>None</t>
  </si>
  <si>
    <t>1.0 FTE</t>
  </si>
  <si>
    <t>Patients with chronic condition at high risk for readmission/revisit</t>
  </si>
  <si>
    <t>0.0 FTEs</t>
  </si>
  <si>
    <t>Approximately 30 local health and social service organizations.</t>
  </si>
  <si>
    <t>CRISP</t>
  </si>
  <si>
    <t>Community Coalition / Cross Continuum Team</t>
  </si>
  <si>
    <t>3/2013</t>
  </si>
  <si>
    <t>1/2013</t>
  </si>
  <si>
    <t>Charles County Health Department, EMS, Department of Social Services, Hospice.</t>
  </si>
  <si>
    <t>RN Case Manager</t>
  </si>
  <si>
    <t>9/2012</t>
  </si>
  <si>
    <t>Reduced intra-hospital readmissions.</t>
  </si>
  <si>
    <t>FY2014 GBR Investments in Infrastructure Template</t>
  </si>
  <si>
    <t>Hospital service area</t>
  </si>
  <si>
    <t>Increase access to physicians practicing in Charles County</t>
  </si>
  <si>
    <t>Patients and general community members</t>
  </si>
  <si>
    <t>Community Outreach staff, RN's physicians, dietitans, exercise physiciologists, respiratory therapists, diabetes educator, tumor registrar</t>
  </si>
  <si>
    <t>Community Outreach Staff, Case Managers</t>
  </si>
  <si>
    <t>1.5 FTE's</t>
  </si>
  <si>
    <t>Partnership for a Healthier Charles County (PHCC): CC Departmetn of Health, Charles County Public Schools, College of Southern Maryland, 60 additional health providing agancies and organizations</t>
  </si>
  <si>
    <t>MD SHIP, CC Dept of Health</t>
  </si>
  <si>
    <t>Plan and implement the community health improvement plan and increase coordination and of county health providing agencies and organizations.</t>
  </si>
  <si>
    <t xml:space="preserve">The PHCC is highly effective in identifying gaps in care, developing strategic, measurable goals for each health improvement initiative and coordinating like agencies to leverage existing programs and services. </t>
  </si>
  <si>
    <t xml:space="preserve">Seven chronic disease management and prevention goals as outlined in the FY 2012 County Health Improvement Plan. Four goals reached the intended goal and three saw no improvement or got worse. </t>
  </si>
  <si>
    <t xml:space="preserve">Department of Health, Commission on Cancer, Maryland SHIP, </t>
  </si>
  <si>
    <t xml:space="preserve">Department of Health, Partnerships for a Healthier Charles County Chronic Disease management and Cancer Teams, American Cancer society, Tobacco and Cancer Coalition, Million Hearts, Charles County Public Schools, </t>
  </si>
  <si>
    <t>Each activity in this initiative is designed to improve population health by reducing advanced stage or crisis admissions due to poorly managed disease, late screening, lack of prevention knowledge or low health literacy.</t>
  </si>
  <si>
    <t>Pre- and post-discharge inpatients.</t>
  </si>
  <si>
    <t>Case Managers, Social Workers, Registered Nurses attend monthly meetings with Community Provider representatives.</t>
  </si>
  <si>
    <t>The Community Coalition has been a highly effective forum to improve communications between the Hospital and its community providers/partners and quickly/timely solve problems related to care transitions.</t>
  </si>
  <si>
    <t>Improved care transitions resulting in improved patient care and reduced readmissions and revisits.</t>
  </si>
  <si>
    <r>
      <rPr>
        <u/>
        <sz val="11"/>
        <color theme="1"/>
        <rFont val="Arial"/>
        <family val="2"/>
      </rPr>
      <t>Physician Relations Specialist:</t>
    </r>
    <r>
      <rPr>
        <sz val="11"/>
        <color theme="1"/>
        <rFont val="Arial"/>
        <family val="2"/>
      </rPr>
      <t xml:space="preserve">   To recruit and retain physicians in Charles County.  Charles County has a significant physician shortage and is designated as underserved in all medical specialties. There are 6 population/areas in Charles County with MUA/MUP designation. The Maryland physician supply ratios were adjusted to account for variation in average patient-care hours. Even with the adjustment, Southern Maryland continued to see low physician to population ratios. The Southern Maryland region had a 26% total physician deficiency versus the HRSA standard. This was the only region in Maryland to have this deficiency. The Southern Maryland region also had physician supply deficiencies for primary care (19%), medical specialties (7%), surgical specialties (34%), and all other physicians (39%). Four out of the five physician supply deficiencies are greater than 10% below the HRSA standard.</t>
    </r>
  </si>
  <si>
    <t>UMMS Corporate Physician Recruitment</t>
  </si>
  <si>
    <r>
      <rPr>
        <u/>
        <sz val="11"/>
        <color theme="1"/>
        <rFont val="Arial"/>
        <family val="2"/>
      </rPr>
      <t>Specialties Actively Recruited for</t>
    </r>
    <r>
      <rPr>
        <sz val="11"/>
        <color theme="1"/>
        <rFont val="Arial"/>
        <family val="2"/>
      </rPr>
      <t xml:space="preserve">:  Gastroenterologist, Internal Medicine, Neurologist, Orthopedic Surgeon, Pediatrician, General Surgeon, ENT, Wound Care Physician.
</t>
    </r>
    <r>
      <rPr>
        <u/>
        <sz val="11"/>
        <color theme="1"/>
        <rFont val="Arial"/>
        <family val="2"/>
      </rPr>
      <t>Successful Recruitments</t>
    </r>
    <r>
      <rPr>
        <sz val="11"/>
        <color theme="1"/>
        <rFont val="Arial"/>
        <family val="2"/>
      </rPr>
      <t xml:space="preserve">: Pediatricians (2), Wound Care Physician (1). 
</t>
    </r>
    <r>
      <rPr>
        <u/>
        <sz val="11"/>
        <color theme="1"/>
        <rFont val="Arial"/>
        <family val="2"/>
      </rPr>
      <t>Barriers to recruiting physicians</t>
    </r>
    <r>
      <rPr>
        <sz val="11"/>
        <color theme="1"/>
        <rFont val="Arial"/>
        <family val="2"/>
      </rPr>
      <t>:  Medicare Fee Schedule, i.e. "Rural" payments. Location/Amenities. Competitive Salaries.</t>
    </r>
  </si>
  <si>
    <t xml:space="preserve">Administrative </t>
  </si>
  <si>
    <t>July 1, 2013 and during FY-2014</t>
  </si>
  <si>
    <t>Coordinated effort throughout the UMMS Corporate and Hospital Entities</t>
  </si>
  <si>
    <t>This program has been highly effective in reducing intra-hospital readmissions with emerging improvement in inter-hospital readmissions.</t>
  </si>
  <si>
    <r>
      <rPr>
        <u/>
        <sz val="11"/>
        <color theme="1"/>
        <rFont val="Arial"/>
        <family val="2"/>
      </rPr>
      <t>Local Health Improvement Coalition Planning Initiatives</t>
    </r>
    <r>
      <rPr>
        <sz val="11"/>
        <color theme="1"/>
        <rFont val="Arial"/>
        <family val="2"/>
      </rPr>
      <t>: Increase the coordination and collaboration of community partner agencies and organizations</t>
    </r>
  </si>
  <si>
    <r>
      <rPr>
        <u/>
        <sz val="11"/>
        <color theme="1"/>
        <rFont val="Arial"/>
        <family val="2"/>
      </rPr>
      <t>Chronic Disease Management and Prevention</t>
    </r>
    <r>
      <rPr>
        <sz val="11"/>
        <color theme="1"/>
        <rFont val="Arial"/>
        <family val="2"/>
      </rPr>
      <t xml:space="preserve">:  To expand inititatives addressing chronic disase management and prevention as identified by the Charles County Health Needs Assessment; Specifically, cancer incidence and mortality, diabetes incidence and mortality, obesity prevention, heart disease mortality and COPD incidence. </t>
    </r>
  </si>
  <si>
    <t xml:space="preserve">Patients </t>
  </si>
  <si>
    <t>administration, nursing, medical staff, ancillary services</t>
  </si>
  <si>
    <t>0.4 FTEs</t>
  </si>
  <si>
    <t xml:space="preserve">Earlier recognition of sepsis
• More consistent use of evidenced-based practice
• Better coordination of care
• Improved data collection &amp; analysis
• Reduction in mortality
</t>
  </si>
  <si>
    <r>
      <t xml:space="preserve">There was an absolute 10% increase in sepsis survival over a three year period. The Maryland Patient Safety Center </t>
    </r>
    <r>
      <rPr>
        <b/>
        <sz val="11"/>
        <color theme="1"/>
        <rFont val="Arial"/>
        <family val="2"/>
      </rPr>
      <t>awarded the 2014 Minogue Award</t>
    </r>
    <r>
      <rPr>
        <sz val="11"/>
        <color theme="1"/>
        <rFont val="Arial"/>
        <family val="2"/>
      </rPr>
      <t xml:space="preserve"> for Patient Safety Innovation to UM CRMC. The Minogue Award recognizes an organization that has made a demonstrable difference in patient safety through an innovative solution. UM Charles Regional’s winning submission was titled “Improving Sepsis Outcomes Through Coordinated Early Recognition, Assessment and Treatment.”</t>
    </r>
  </si>
  <si>
    <r>
      <t>Community Coalition / Cross Continuum of CareTeam:</t>
    </r>
    <r>
      <rPr>
        <sz val="11"/>
        <color theme="1"/>
        <rFont val="Arial"/>
        <family val="2"/>
      </rPr>
      <t xml:space="preserve">  A Community Coalition / Cross Continuum Team was started by UM CRMC's Case Management Department to improve patient care transitions and reduce readmissions.  This Community Coalition involves monthly meetings with active participation from approximately 30 local health and social services organizations. </t>
    </r>
  </si>
  <si>
    <r>
      <rPr>
        <u/>
        <sz val="11"/>
        <color theme="1"/>
        <rFont val="Arial"/>
        <family val="2"/>
      </rPr>
      <t>Transition Case Manager:</t>
    </r>
    <r>
      <rPr>
        <sz val="11"/>
        <color theme="1"/>
        <rFont val="Arial"/>
        <family val="2"/>
      </rPr>
      <t xml:space="preserve">   To reduce intra- hospital readmissions, UM CRMC hired a dedicated Transition Case Manager.  This Transition Case Manager receives a daily list of readmissions from CRISP.  She then visits or contacts those patients and evaluates the reasons for their return.  Based upon her assessment, she provides patient education and makes appropriate referrals.  The Transition Case Manager also makes daily phone calls to former patients  at high risk for readmission to assure their compliance with medications, physician appointments, etc.  </t>
    </r>
  </si>
  <si>
    <t>University of Maryland Charles Regional Medical Center has focused it Population Health initiatives on efforts aimed at reducing patient readmissions, avoiding unnecessary outpatient visits (primarily in the ED), and ensuring that discharged patients (in-and outpatients) transition back to their community providers in an efficient manner and receive appropriate post-discharge follow-up care in appropriate settings (home, sub-acute, SNF, assisted living) with adequate support to ensure a full and expedient recovery, as well as preventing their condition(s) from reoccurring.</t>
  </si>
  <si>
    <r>
      <rPr>
        <u/>
        <sz val="11"/>
        <color theme="1"/>
        <rFont val="Arial"/>
        <family val="2"/>
      </rPr>
      <t>Sepsis Innovation Project</t>
    </r>
    <r>
      <rPr>
        <sz val="11"/>
        <color theme="1"/>
        <rFont val="Arial"/>
        <family val="2"/>
      </rPr>
      <t>: This innovation project was designed to provide the best patient outcomes by coordinating and intensifying the treatment of life-threatening sepsis infections. UM CRMC has presented the project and outcomes to other hospitals across the state as an evidence-based practice. Protocols implemented across the UMMS system hospitals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</si>
</sst>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quot;$&quot;#,##0_);\(&quot;$&quot;#,##0\)"/>
    <numFmt numFmtId="6" formatCode="&quot;$&quot;#,##0_);[Red]\(&quot;$&quot;#,##0\)"/>
    <numFmt numFmtId="44" formatCode="_(&quot;$&quot;* #,##0.00_);_(&quot;$&quot;* \(#,##0.00\);_(&quot;$&quot;* &quot;-&quot;??_);_(@_)"/>
    <numFmt numFmtId="164" formatCode="[$-409]mmm\-yy;@"/>
  </numFmts>
  <fonts count="7"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11"/>
      <color theme="0"/>
      <name val="Arial"/>
      <family val="2"/>
    </font>
    <font>
      <u/>
      <sz val="11"/>
      <color theme="1"/>
      <name val="Arial"/>
      <family val="2"/>
    </font>
    <font>
      <b/>
      <u/>
      <sz val="12"/>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8">
    <xf numFmtId="0" fontId="0" fillId="0" borderId="0" xfId="0"/>
    <xf numFmtId="0" fontId="3" fillId="0" borderId="0" xfId="0" applyFont="1"/>
    <xf numFmtId="0" fontId="2" fillId="0" borderId="1" xfId="0" applyFont="1" applyBorder="1" applyAlignment="1">
      <alignment horizontal="right"/>
    </xf>
    <xf numFmtId="0" fontId="3" fillId="0" borderId="1" xfId="0" applyFont="1" applyBorder="1"/>
    <xf numFmtId="0" fontId="2" fillId="0" borderId="0" xfId="0" applyFont="1" applyAlignment="1">
      <alignment horizontal="right"/>
    </xf>
    <xf numFmtId="0" fontId="3" fillId="0" borderId="0" xfId="0" applyFont="1" applyBorder="1"/>
    <xf numFmtId="0" fontId="4" fillId="0" borderId="1" xfId="0" applyFont="1" applyBorder="1" applyAlignment="1">
      <alignment wrapText="1"/>
    </xf>
    <xf numFmtId="0" fontId="4" fillId="0" borderId="0" xfId="0" applyFont="1"/>
    <xf numFmtId="15" fontId="3" fillId="0" borderId="1" xfId="0" applyNumberFormat="1" applyFont="1" applyBorder="1"/>
    <xf numFmtId="0" fontId="3" fillId="0" borderId="1" xfId="0" applyFont="1" applyBorder="1" applyAlignment="1">
      <alignment vertical="top" wrapText="1"/>
    </xf>
    <xf numFmtId="0" fontId="5" fillId="0" borderId="1" xfId="0" applyFont="1" applyBorder="1" applyAlignment="1">
      <alignment vertical="top" wrapText="1"/>
    </xf>
    <xf numFmtId="0" fontId="3" fillId="0" borderId="1" xfId="0" applyFont="1" applyBorder="1" applyAlignment="1">
      <alignment vertical="top"/>
    </xf>
    <xf numFmtId="6" fontId="3" fillId="0" borderId="1" xfId="1" applyNumberFormat="1" applyFont="1" applyBorder="1" applyAlignment="1">
      <alignment horizontal="left" vertical="top" wrapText="1"/>
    </xf>
    <xf numFmtId="17" fontId="3" fillId="0" borderId="1" xfId="0" quotePrefix="1" applyNumberFormat="1" applyFont="1" applyBorder="1" applyAlignment="1">
      <alignment horizontal="left" vertical="top" wrapText="1"/>
    </xf>
    <xf numFmtId="44" fontId="3" fillId="0" borderId="1" xfId="1" applyFont="1" applyBorder="1" applyAlignment="1">
      <alignment vertical="top" wrapText="1"/>
    </xf>
    <xf numFmtId="0" fontId="2" fillId="0" borderId="1" xfId="0" applyFont="1" applyBorder="1" applyAlignment="1">
      <alignment horizontal="center" vertical="top"/>
    </xf>
    <xf numFmtId="6" fontId="3" fillId="0" borderId="1" xfId="1" applyNumberFormat="1" applyFont="1" applyBorder="1" applyAlignment="1">
      <alignment wrapText="1"/>
    </xf>
    <xf numFmtId="0" fontId="6" fillId="0" borderId="0" xfId="0" applyFont="1"/>
    <xf numFmtId="164" fontId="3" fillId="0" borderId="1" xfId="0" quotePrefix="1" applyNumberFormat="1" applyFont="1" applyBorder="1" applyAlignment="1">
      <alignment horizontal="left" vertical="top" wrapText="1"/>
    </xf>
    <xf numFmtId="5" fontId="3" fillId="0" borderId="1" xfId="1" applyNumberFormat="1" applyFont="1" applyBorder="1" applyAlignment="1">
      <alignment horizontal="left" vertical="top" wrapText="1"/>
    </xf>
    <xf numFmtId="0" fontId="3" fillId="0" borderId="1" xfId="0" applyFont="1" applyBorder="1" applyAlignment="1">
      <alignment horizontal="center" vertical="top" wrapText="1"/>
    </xf>
    <xf numFmtId="0" fontId="3" fillId="2" borderId="1" xfId="0" applyFont="1" applyFill="1" applyBorder="1" applyAlignment="1">
      <alignment horizontal="center" vertical="top" wrapText="1"/>
    </xf>
    <xf numFmtId="0" fontId="3" fillId="0" borderId="1" xfId="0" applyFont="1" applyBorder="1" applyAlignment="1">
      <alignment horizontal="left" vertical="top" wrapText="1"/>
    </xf>
    <xf numFmtId="0" fontId="2" fillId="0" borderId="1" xfId="0" applyFont="1" applyBorder="1" applyAlignment="1">
      <alignment horizontal="right" vertical="center" wrapText="1"/>
    </xf>
    <xf numFmtId="0" fontId="3" fillId="0" borderId="0" xfId="0" applyFont="1" applyAlignment="1">
      <alignment vertical="center"/>
    </xf>
    <xf numFmtId="0" fontId="3" fillId="0" borderId="2"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3" xfId="0" applyFont="1" applyBorder="1" applyAlignment="1">
      <alignment horizontal="left" vertical="center" wrapText="1" inden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
  <sheetViews>
    <sheetView tabSelected="1" zoomScaleNormal="100" workbookViewId="0">
      <selection activeCell="E5" sqref="E5"/>
    </sheetView>
  </sheetViews>
  <sheetFormatPr defaultColWidth="9.140625" defaultRowHeight="14.25" x14ac:dyDescent="0.2"/>
  <cols>
    <col min="1" max="1" width="27.85546875" style="1" customWidth="1"/>
    <col min="2" max="2" width="51.85546875" style="1" bestFit="1" customWidth="1"/>
    <col min="3" max="3" width="3.140625" style="1" customWidth="1"/>
    <col min="4" max="4" width="36.7109375" style="1" bestFit="1" customWidth="1"/>
    <col min="5" max="5" width="14.7109375" style="1" customWidth="1"/>
    <col min="6" max="16384" width="9.140625" style="1"/>
  </cols>
  <sheetData>
    <row r="1" spans="1:5" ht="15.75" x14ac:dyDescent="0.25">
      <c r="A1" s="17" t="s">
        <v>44</v>
      </c>
    </row>
    <row r="3" spans="1:5" ht="15" x14ac:dyDescent="0.25">
      <c r="A3" s="2" t="s">
        <v>0</v>
      </c>
      <c r="B3" s="3" t="s">
        <v>30</v>
      </c>
      <c r="C3" s="5"/>
      <c r="D3" s="2" t="s">
        <v>5</v>
      </c>
      <c r="E3" s="3">
        <v>6</v>
      </c>
    </row>
    <row r="4" spans="1:5" ht="47.1" customHeight="1" x14ac:dyDescent="0.25">
      <c r="A4" s="2" t="s">
        <v>1</v>
      </c>
      <c r="B4" s="8">
        <v>42277</v>
      </c>
      <c r="C4" s="5"/>
      <c r="D4" s="2" t="s">
        <v>2</v>
      </c>
      <c r="E4" s="16">
        <f>'Investment 1'!C6+'Investment 2'!C6+'Investment 3'!C6+'Investment 4'!C6+'Investment 5'!C6+'Investment 6'!C6</f>
        <v>764110</v>
      </c>
    </row>
    <row r="5" spans="1:5" ht="20.25" customHeight="1" x14ac:dyDescent="0.25">
      <c r="A5" s="2" t="s">
        <v>4</v>
      </c>
      <c r="B5" s="3" t="s">
        <v>28</v>
      </c>
      <c r="C5" s="5"/>
      <c r="D5" s="3"/>
      <c r="E5" s="3"/>
    </row>
    <row r="6" spans="1:5" ht="15" x14ac:dyDescent="0.25">
      <c r="A6" s="4"/>
    </row>
    <row r="7" spans="1:5" s="24" customFormat="1" ht="82.5" customHeight="1" x14ac:dyDescent="0.25">
      <c r="A7" s="23" t="s">
        <v>3</v>
      </c>
      <c r="B7" s="25" t="s">
        <v>79</v>
      </c>
      <c r="C7" s="26"/>
      <c r="D7" s="26"/>
      <c r="E7" s="27"/>
    </row>
  </sheetData>
  <mergeCells count="1">
    <mergeCell ref="B7:E7"/>
  </mergeCells>
  <pageMargins left="0.7" right="0.7" top="0.75" bottom="0.75" header="0.3" footer="0.3"/>
  <pageSetup scale="9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7"/>
  <sheetViews>
    <sheetView zoomScaleNormal="100" workbookViewId="0">
      <selection activeCell="C2" sqref="C2"/>
    </sheetView>
  </sheetViews>
  <sheetFormatPr defaultColWidth="9.140625" defaultRowHeight="14.25" x14ac:dyDescent="0.2"/>
  <cols>
    <col min="1" max="1" width="9.140625" style="1"/>
    <col min="2" max="2" width="46.85546875" style="1" customWidth="1"/>
    <col min="3" max="3" width="81.42578125" style="1" customWidth="1"/>
    <col min="4" max="16384" width="9.140625" style="1"/>
  </cols>
  <sheetData>
    <row r="1" spans="1:36" ht="18.75" customHeight="1" x14ac:dyDescent="0.2">
      <c r="A1" s="15">
        <v>1</v>
      </c>
      <c r="B1" s="11" t="s">
        <v>6</v>
      </c>
      <c r="C1" s="20">
        <v>1</v>
      </c>
      <c r="AJ1" s="6" t="s">
        <v>19</v>
      </c>
    </row>
    <row r="2" spans="1:36" ht="18.75" customHeight="1" x14ac:dyDescent="0.2">
      <c r="A2" s="15">
        <v>2</v>
      </c>
      <c r="B2" s="11" t="s">
        <v>7</v>
      </c>
      <c r="C2" s="9" t="str">
        <f>Overview!B3</f>
        <v>University of Maryland Charles Regional Medical Center</v>
      </c>
      <c r="AJ2" s="7" t="s">
        <v>20</v>
      </c>
    </row>
    <row r="3" spans="1:36" ht="15" x14ac:dyDescent="0.2">
      <c r="A3" s="15">
        <v>3</v>
      </c>
      <c r="B3" s="11" t="s">
        <v>27</v>
      </c>
      <c r="C3" s="11" t="s">
        <v>19</v>
      </c>
      <c r="AJ3" s="7" t="s">
        <v>21</v>
      </c>
    </row>
    <row r="4" spans="1:36" ht="114" x14ac:dyDescent="0.2">
      <c r="A4" s="15">
        <v>4</v>
      </c>
      <c r="B4" s="9" t="s">
        <v>8</v>
      </c>
      <c r="C4" s="9" t="s">
        <v>78</v>
      </c>
      <c r="AJ4" s="7" t="s">
        <v>22</v>
      </c>
    </row>
    <row r="5" spans="1:36" ht="15" x14ac:dyDescent="0.2">
      <c r="A5" s="15">
        <v>5</v>
      </c>
      <c r="B5" s="9" t="s">
        <v>9</v>
      </c>
      <c r="C5" s="9" t="s">
        <v>33</v>
      </c>
      <c r="AJ5" s="7" t="s">
        <v>23</v>
      </c>
    </row>
    <row r="6" spans="1:36" ht="15" x14ac:dyDescent="0.2">
      <c r="A6" s="15">
        <v>6</v>
      </c>
      <c r="B6" s="9" t="s">
        <v>10</v>
      </c>
      <c r="C6" s="12">
        <v>87261</v>
      </c>
      <c r="AJ6" s="7" t="s">
        <v>24</v>
      </c>
    </row>
    <row r="7" spans="1:36" ht="28.5" x14ac:dyDescent="0.2">
      <c r="A7" s="15">
        <v>7</v>
      </c>
      <c r="B7" s="9" t="s">
        <v>11</v>
      </c>
      <c r="C7" s="14" t="s">
        <v>31</v>
      </c>
    </row>
    <row r="8" spans="1:36" ht="28.5" x14ac:dyDescent="0.2">
      <c r="A8" s="15">
        <v>8</v>
      </c>
      <c r="B8" s="9" t="s">
        <v>29</v>
      </c>
      <c r="C8" s="9" t="s">
        <v>22</v>
      </c>
    </row>
    <row r="9" spans="1:36" ht="15" x14ac:dyDescent="0.2">
      <c r="A9" s="15">
        <v>9</v>
      </c>
      <c r="B9" s="9" t="s">
        <v>12</v>
      </c>
      <c r="C9" s="13" t="s">
        <v>42</v>
      </c>
    </row>
    <row r="10" spans="1:36" ht="15" x14ac:dyDescent="0.2">
      <c r="A10" s="15">
        <v>10</v>
      </c>
      <c r="B10" s="9" t="s">
        <v>25</v>
      </c>
      <c r="C10" s="13" t="s">
        <v>39</v>
      </c>
    </row>
    <row r="11" spans="1:36" ht="15" x14ac:dyDescent="0.2">
      <c r="A11" s="15">
        <v>11</v>
      </c>
      <c r="B11" s="9" t="s">
        <v>26</v>
      </c>
      <c r="C11" s="9" t="s">
        <v>41</v>
      </c>
    </row>
    <row r="12" spans="1:36" ht="15" x14ac:dyDescent="0.2">
      <c r="A12" s="15">
        <v>12</v>
      </c>
      <c r="B12" s="9" t="s">
        <v>15</v>
      </c>
      <c r="C12" s="9" t="s">
        <v>32</v>
      </c>
    </row>
    <row r="13" spans="1:36" ht="15" x14ac:dyDescent="0.2">
      <c r="A13" s="15">
        <v>13</v>
      </c>
      <c r="B13" s="9" t="s">
        <v>13</v>
      </c>
      <c r="C13" s="9" t="s">
        <v>37</v>
      </c>
    </row>
    <row r="14" spans="1:36" ht="28.5" x14ac:dyDescent="0.2">
      <c r="A14" s="15">
        <v>14</v>
      </c>
      <c r="B14" s="9" t="s">
        <v>14</v>
      </c>
      <c r="C14" s="9" t="s">
        <v>36</v>
      </c>
    </row>
    <row r="15" spans="1:36" ht="15" x14ac:dyDescent="0.2">
      <c r="A15" s="15">
        <v>15</v>
      </c>
      <c r="B15" s="9" t="s">
        <v>16</v>
      </c>
      <c r="C15" s="9" t="s">
        <v>43</v>
      </c>
    </row>
    <row r="16" spans="1:36" ht="42.75" x14ac:dyDescent="0.2">
      <c r="A16" s="15">
        <v>16</v>
      </c>
      <c r="B16" s="9" t="s">
        <v>18</v>
      </c>
      <c r="C16" s="9" t="s">
        <v>69</v>
      </c>
    </row>
    <row r="17" spans="1:3" ht="33" customHeight="1" x14ac:dyDescent="0.2">
      <c r="A17" s="15">
        <v>17</v>
      </c>
      <c r="B17" s="9" t="s">
        <v>17</v>
      </c>
      <c r="C17" s="9"/>
    </row>
  </sheetData>
  <dataValidations count="2">
    <dataValidation type="list" allowBlank="1" showInputMessage="1" showErrorMessage="1" sqref="C3">
      <formula1>InvestmentCategory</formula1>
    </dataValidation>
    <dataValidation type="list" allowBlank="1" showInputMessage="1" showErrorMessage="1" sqref="C8">
      <formula1>RegOrUnregSpace</formula1>
    </dataValidation>
  </dataValidations>
  <pageMargins left="0.45" right="0.45" top="0.5" bottom="0.5" header="0.3" footer="0.3"/>
  <pageSetup scale="9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
  <sheetViews>
    <sheetView zoomScaleNormal="100" workbookViewId="0"/>
  </sheetViews>
  <sheetFormatPr defaultRowHeight="15" x14ac:dyDescent="0.25"/>
  <cols>
    <col min="2" max="2" width="47.42578125" customWidth="1"/>
    <col min="3" max="3" width="81.85546875" customWidth="1"/>
  </cols>
  <sheetData>
    <row r="1" spans="1:14" ht="26.25" customHeight="1" x14ac:dyDescent="0.25">
      <c r="A1" s="15">
        <v>1</v>
      </c>
      <c r="B1" s="11" t="s">
        <v>6</v>
      </c>
      <c r="C1" s="20">
        <v>2</v>
      </c>
      <c r="N1" s="6" t="s">
        <v>19</v>
      </c>
    </row>
    <row r="2" spans="1:14" x14ac:dyDescent="0.25">
      <c r="A2" s="15">
        <v>2</v>
      </c>
      <c r="B2" s="11" t="s">
        <v>7</v>
      </c>
      <c r="C2" s="9" t="str">
        <f>Overview!B3</f>
        <v>University of Maryland Charles Regional Medical Center</v>
      </c>
      <c r="N2" s="7" t="s">
        <v>20</v>
      </c>
    </row>
    <row r="3" spans="1:14" x14ac:dyDescent="0.25">
      <c r="A3" s="15">
        <v>3</v>
      </c>
      <c r="B3" s="11" t="s">
        <v>27</v>
      </c>
      <c r="C3" s="11" t="s">
        <v>19</v>
      </c>
      <c r="N3" s="7" t="s">
        <v>21</v>
      </c>
    </row>
    <row r="4" spans="1:14" ht="71.25" x14ac:dyDescent="0.25">
      <c r="A4" s="15">
        <v>4</v>
      </c>
      <c r="B4" s="9" t="s">
        <v>8</v>
      </c>
      <c r="C4" s="10" t="s">
        <v>77</v>
      </c>
    </row>
    <row r="5" spans="1:14" x14ac:dyDescent="0.25">
      <c r="A5" s="15">
        <v>5</v>
      </c>
      <c r="B5" s="9" t="s">
        <v>9</v>
      </c>
      <c r="C5" s="9" t="s">
        <v>59</v>
      </c>
    </row>
    <row r="6" spans="1:14" x14ac:dyDescent="0.25">
      <c r="A6" s="15">
        <v>6</v>
      </c>
      <c r="B6" s="9" t="s">
        <v>10</v>
      </c>
      <c r="C6" s="12">
        <f>3000+1535</f>
        <v>4535</v>
      </c>
    </row>
    <row r="7" spans="1:14" ht="28.5" x14ac:dyDescent="0.25">
      <c r="A7" s="15">
        <v>7</v>
      </c>
      <c r="B7" s="9" t="s">
        <v>11</v>
      </c>
      <c r="C7" s="14" t="s">
        <v>31</v>
      </c>
    </row>
    <row r="8" spans="1:14" ht="28.5" x14ac:dyDescent="0.25">
      <c r="A8" s="15">
        <v>8</v>
      </c>
      <c r="B8" s="9" t="s">
        <v>29</v>
      </c>
      <c r="C8" s="9" t="s">
        <v>22</v>
      </c>
      <c r="N8" s="7" t="s">
        <v>22</v>
      </c>
    </row>
    <row r="9" spans="1:14" x14ac:dyDescent="0.25">
      <c r="A9" s="15">
        <v>9</v>
      </c>
      <c r="B9" s="9" t="s">
        <v>12</v>
      </c>
      <c r="C9" s="13" t="s">
        <v>39</v>
      </c>
      <c r="N9" s="7" t="s">
        <v>23</v>
      </c>
    </row>
    <row r="10" spans="1:14" x14ac:dyDescent="0.25">
      <c r="A10" s="15">
        <v>10</v>
      </c>
      <c r="B10" s="9" t="s">
        <v>25</v>
      </c>
      <c r="C10" s="13" t="s">
        <v>38</v>
      </c>
      <c r="N10" s="7" t="s">
        <v>24</v>
      </c>
    </row>
    <row r="11" spans="1:14" ht="28.5" x14ac:dyDescent="0.25">
      <c r="A11" s="15">
        <v>11</v>
      </c>
      <c r="B11" s="9" t="s">
        <v>26</v>
      </c>
      <c r="C11" s="9" t="s">
        <v>60</v>
      </c>
    </row>
    <row r="12" spans="1:14" x14ac:dyDescent="0.25">
      <c r="A12" s="15">
        <v>12</v>
      </c>
      <c r="B12" s="9" t="s">
        <v>15</v>
      </c>
      <c r="C12" s="9" t="s">
        <v>34</v>
      </c>
    </row>
    <row r="13" spans="1:14" x14ac:dyDescent="0.25">
      <c r="A13" s="15">
        <v>13</v>
      </c>
      <c r="B13" s="9" t="s">
        <v>13</v>
      </c>
      <c r="C13" s="9" t="s">
        <v>35</v>
      </c>
    </row>
    <row r="14" spans="1:14" ht="28.5" x14ac:dyDescent="0.25">
      <c r="A14" s="15">
        <v>14</v>
      </c>
      <c r="B14" s="9" t="s">
        <v>14</v>
      </c>
      <c r="C14" s="9" t="s">
        <v>40</v>
      </c>
    </row>
    <row r="15" spans="1:14" ht="28.5" x14ac:dyDescent="0.25">
      <c r="A15" s="15">
        <v>15</v>
      </c>
      <c r="B15" s="9" t="s">
        <v>16</v>
      </c>
      <c r="C15" s="9" t="s">
        <v>62</v>
      </c>
    </row>
    <row r="16" spans="1:14" ht="42.75" x14ac:dyDescent="0.25">
      <c r="A16" s="15">
        <v>16</v>
      </c>
      <c r="B16" s="9" t="s">
        <v>18</v>
      </c>
      <c r="C16" s="9" t="s">
        <v>61</v>
      </c>
    </row>
    <row r="17" spans="1:3" x14ac:dyDescent="0.25">
      <c r="A17" s="15">
        <v>17</v>
      </c>
      <c r="B17" s="9" t="s">
        <v>17</v>
      </c>
      <c r="C17" s="22"/>
    </row>
  </sheetData>
  <dataValidations count="2">
    <dataValidation type="list" allowBlank="1" showInputMessage="1" showErrorMessage="1" sqref="C8">
      <formula1>$N$8:$N$10</formula1>
    </dataValidation>
    <dataValidation type="list" allowBlank="1" showInputMessage="1" showErrorMessage="1" sqref="C3">
      <formula1>$N$1:$N$3</formula1>
    </dataValidation>
  </dataValidations>
  <pageMargins left="0.7" right="0.7" top="0.75" bottom="0.75" header="0.3" footer="0.3"/>
  <pageSetup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7"/>
  <sheetViews>
    <sheetView workbookViewId="0">
      <selection activeCell="C5" sqref="C5"/>
    </sheetView>
  </sheetViews>
  <sheetFormatPr defaultColWidth="9.140625" defaultRowHeight="14.25" x14ac:dyDescent="0.2"/>
  <cols>
    <col min="1" max="1" width="9.140625" style="1"/>
    <col min="2" max="2" width="46.85546875" style="1" customWidth="1"/>
    <col min="3" max="3" width="81.42578125" style="1" customWidth="1"/>
    <col min="4" max="16384" width="9.140625" style="1"/>
  </cols>
  <sheetData>
    <row r="1" spans="1:36" ht="26.25" customHeight="1" x14ac:dyDescent="0.2">
      <c r="A1" s="15">
        <v>3</v>
      </c>
      <c r="B1" s="11" t="s">
        <v>6</v>
      </c>
      <c r="C1" s="21">
        <v>6</v>
      </c>
      <c r="N1" s="6" t="s">
        <v>19</v>
      </c>
      <c r="AJ1" s="6" t="s">
        <v>19</v>
      </c>
    </row>
    <row r="2" spans="1:36" ht="15" x14ac:dyDescent="0.2">
      <c r="A2" s="15">
        <v>2</v>
      </c>
      <c r="B2" s="11" t="s">
        <v>7</v>
      </c>
      <c r="C2" s="9" t="s">
        <v>30</v>
      </c>
      <c r="N2" s="7" t="s">
        <v>20</v>
      </c>
      <c r="AJ2" s="7" t="s">
        <v>20</v>
      </c>
    </row>
    <row r="3" spans="1:36" ht="15" x14ac:dyDescent="0.2">
      <c r="A3" s="15">
        <v>3</v>
      </c>
      <c r="B3" s="11" t="s">
        <v>27</v>
      </c>
      <c r="C3" s="11" t="s">
        <v>19</v>
      </c>
      <c r="N3" s="7" t="s">
        <v>21</v>
      </c>
      <c r="AJ3" s="7" t="s">
        <v>21</v>
      </c>
    </row>
    <row r="4" spans="1:36" ht="71.25" x14ac:dyDescent="0.2">
      <c r="A4" s="15">
        <v>4</v>
      </c>
      <c r="B4" s="9" t="s">
        <v>8</v>
      </c>
      <c r="C4" s="9" t="s">
        <v>80</v>
      </c>
      <c r="AJ4" s="7" t="s">
        <v>22</v>
      </c>
    </row>
    <row r="5" spans="1:36" ht="15" x14ac:dyDescent="0.2">
      <c r="A5" s="15">
        <v>5</v>
      </c>
      <c r="B5" s="9" t="s">
        <v>9</v>
      </c>
      <c r="C5" s="9" t="s">
        <v>72</v>
      </c>
      <c r="AJ5" s="7" t="s">
        <v>23</v>
      </c>
    </row>
    <row r="6" spans="1:36" ht="15" x14ac:dyDescent="0.2">
      <c r="A6" s="15">
        <v>6</v>
      </c>
      <c r="B6" s="9" t="s">
        <v>10</v>
      </c>
      <c r="C6" s="12">
        <v>43321</v>
      </c>
      <c r="AJ6" s="7" t="s">
        <v>24</v>
      </c>
    </row>
    <row r="7" spans="1:36" ht="28.5" x14ac:dyDescent="0.2">
      <c r="A7" s="15">
        <v>7</v>
      </c>
      <c r="B7" s="9" t="s">
        <v>11</v>
      </c>
      <c r="C7" s="14" t="s">
        <v>31</v>
      </c>
    </row>
    <row r="8" spans="1:36" ht="28.5" x14ac:dyDescent="0.2">
      <c r="A8" s="15">
        <v>8</v>
      </c>
      <c r="B8" s="9" t="s">
        <v>29</v>
      </c>
      <c r="C8" s="9" t="s">
        <v>22</v>
      </c>
      <c r="N8" s="7" t="s">
        <v>22</v>
      </c>
    </row>
    <row r="9" spans="1:36" ht="15" x14ac:dyDescent="0.2">
      <c r="A9" s="15">
        <v>9</v>
      </c>
      <c r="B9" s="9" t="s">
        <v>12</v>
      </c>
      <c r="C9" s="13">
        <v>41456</v>
      </c>
      <c r="N9" s="7" t="s">
        <v>23</v>
      </c>
    </row>
    <row r="10" spans="1:36" ht="15" x14ac:dyDescent="0.2">
      <c r="A10" s="15">
        <v>10</v>
      </c>
      <c r="B10" s="9" t="s">
        <v>25</v>
      </c>
      <c r="C10" s="13">
        <v>41791</v>
      </c>
      <c r="N10" s="7" t="s">
        <v>24</v>
      </c>
    </row>
    <row r="11" spans="1:36" ht="15" x14ac:dyDescent="0.2">
      <c r="A11" s="15">
        <v>11</v>
      </c>
      <c r="B11" s="9" t="s">
        <v>26</v>
      </c>
      <c r="C11" s="9" t="s">
        <v>73</v>
      </c>
    </row>
    <row r="12" spans="1:36" ht="15" x14ac:dyDescent="0.2">
      <c r="A12" s="15">
        <v>12</v>
      </c>
      <c r="B12" s="9" t="s">
        <v>15</v>
      </c>
      <c r="C12" s="9" t="s">
        <v>74</v>
      </c>
    </row>
    <row r="13" spans="1:36" ht="15" x14ac:dyDescent="0.2">
      <c r="A13" s="15">
        <v>13</v>
      </c>
      <c r="B13" s="9" t="s">
        <v>13</v>
      </c>
      <c r="C13" s="9"/>
    </row>
    <row r="14" spans="1:36" ht="28.5" x14ac:dyDescent="0.2">
      <c r="A14" s="15">
        <v>14</v>
      </c>
      <c r="B14" s="9" t="s">
        <v>14</v>
      </c>
      <c r="C14" s="9"/>
    </row>
    <row r="15" spans="1:36" ht="85.5" x14ac:dyDescent="0.2">
      <c r="A15" s="15">
        <v>15</v>
      </c>
      <c r="B15" s="9" t="s">
        <v>16</v>
      </c>
      <c r="C15" s="9" t="s">
        <v>75</v>
      </c>
    </row>
    <row r="16" spans="1:36" ht="86.25" x14ac:dyDescent="0.2">
      <c r="A16" s="15">
        <v>16</v>
      </c>
      <c r="B16" s="9" t="s">
        <v>18</v>
      </c>
      <c r="C16" s="9" t="s">
        <v>76</v>
      </c>
    </row>
    <row r="17" spans="1:3" ht="15" x14ac:dyDescent="0.2">
      <c r="A17" s="15">
        <v>17</v>
      </c>
      <c r="B17" s="9" t="s">
        <v>17</v>
      </c>
      <c r="C17" s="9"/>
    </row>
  </sheetData>
  <dataValidations count="2">
    <dataValidation type="list" allowBlank="1" showInputMessage="1" showErrorMessage="1" sqref="C8">
      <formula1>$N$8:$N$10</formula1>
    </dataValidation>
    <dataValidation type="list" allowBlank="1" showInputMessage="1" showErrorMessage="1" sqref="C3">
      <formula1>$N$1:$N$3</formula1>
    </dataValidation>
  </dataValidations>
  <pageMargins left="0.7" right="0.7" top="0.75" bottom="0.75" header="0.3" footer="0.3"/>
  <pageSetup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7"/>
  <sheetViews>
    <sheetView topLeftCell="B1" zoomScaleNormal="100" workbookViewId="0">
      <selection activeCell="B2" sqref="B2"/>
    </sheetView>
  </sheetViews>
  <sheetFormatPr defaultColWidth="9.140625" defaultRowHeight="14.25" x14ac:dyDescent="0.2"/>
  <cols>
    <col min="1" max="1" width="9.140625" style="1"/>
    <col min="2" max="2" width="46.85546875" style="1" customWidth="1"/>
    <col min="3" max="3" width="81.42578125" style="1" customWidth="1"/>
    <col min="4" max="16384" width="9.140625" style="1"/>
  </cols>
  <sheetData>
    <row r="1" spans="1:36" ht="18.75" customHeight="1" x14ac:dyDescent="0.2">
      <c r="A1" s="15">
        <v>1</v>
      </c>
      <c r="B1" s="11" t="s">
        <v>6</v>
      </c>
      <c r="C1" s="20">
        <v>3</v>
      </c>
      <c r="AJ1" s="6" t="s">
        <v>19</v>
      </c>
    </row>
    <row r="2" spans="1:36" ht="18.75" customHeight="1" x14ac:dyDescent="0.2">
      <c r="A2" s="15">
        <v>2</v>
      </c>
      <c r="B2" s="11" t="s">
        <v>7</v>
      </c>
      <c r="C2" s="9" t="str">
        <f>Overview!B3</f>
        <v>University of Maryland Charles Regional Medical Center</v>
      </c>
      <c r="AJ2" s="7" t="s">
        <v>20</v>
      </c>
    </row>
    <row r="3" spans="1:36" ht="15" x14ac:dyDescent="0.2">
      <c r="A3" s="15">
        <v>3</v>
      </c>
      <c r="B3" s="11" t="s">
        <v>27</v>
      </c>
      <c r="C3" s="11" t="s">
        <v>20</v>
      </c>
      <c r="AJ3" s="7" t="s">
        <v>21</v>
      </c>
    </row>
    <row r="4" spans="1:36" ht="171" x14ac:dyDescent="0.2">
      <c r="A4" s="15">
        <v>4</v>
      </c>
      <c r="B4" s="9" t="s">
        <v>8</v>
      </c>
      <c r="C4" s="9" t="s">
        <v>63</v>
      </c>
      <c r="AJ4" s="7" t="s">
        <v>22</v>
      </c>
    </row>
    <row r="5" spans="1:36" ht="15" x14ac:dyDescent="0.2">
      <c r="A5" s="15">
        <v>5</v>
      </c>
      <c r="B5" s="9" t="s">
        <v>9</v>
      </c>
      <c r="C5" s="9" t="s">
        <v>45</v>
      </c>
      <c r="AJ5" s="7" t="s">
        <v>23</v>
      </c>
    </row>
    <row r="6" spans="1:36" ht="15" x14ac:dyDescent="0.2">
      <c r="A6" s="15">
        <v>6</v>
      </c>
      <c r="B6" s="9" t="s">
        <v>10</v>
      </c>
      <c r="C6" s="12">
        <v>102109</v>
      </c>
      <c r="AJ6" s="7" t="s">
        <v>24</v>
      </c>
    </row>
    <row r="7" spans="1:36" ht="28.5" x14ac:dyDescent="0.2">
      <c r="A7" s="15">
        <v>7</v>
      </c>
      <c r="B7" s="9" t="s">
        <v>11</v>
      </c>
      <c r="C7" s="14" t="s">
        <v>31</v>
      </c>
    </row>
    <row r="8" spans="1:36" ht="28.5" x14ac:dyDescent="0.2">
      <c r="A8" s="15">
        <v>8</v>
      </c>
      <c r="B8" s="9" t="s">
        <v>29</v>
      </c>
      <c r="C8" s="9" t="s">
        <v>24</v>
      </c>
    </row>
    <row r="9" spans="1:36" ht="15" x14ac:dyDescent="0.2">
      <c r="A9" s="15">
        <v>9</v>
      </c>
      <c r="B9" s="9" t="s">
        <v>12</v>
      </c>
      <c r="C9" s="18">
        <v>41395</v>
      </c>
    </row>
    <row r="10" spans="1:36" ht="15" x14ac:dyDescent="0.2">
      <c r="A10" s="15">
        <v>10</v>
      </c>
      <c r="B10" s="9" t="s">
        <v>25</v>
      </c>
      <c r="C10" s="13" t="s">
        <v>67</v>
      </c>
    </row>
    <row r="11" spans="1:36" ht="15" x14ac:dyDescent="0.2">
      <c r="A11" s="15">
        <v>11</v>
      </c>
      <c r="B11" s="9" t="s">
        <v>26</v>
      </c>
      <c r="C11" s="9" t="s">
        <v>66</v>
      </c>
    </row>
    <row r="12" spans="1:36" ht="15" x14ac:dyDescent="0.2">
      <c r="A12" s="15">
        <v>12</v>
      </c>
      <c r="B12" s="9" t="s">
        <v>15</v>
      </c>
      <c r="C12" s="9" t="s">
        <v>32</v>
      </c>
    </row>
    <row r="13" spans="1:36" ht="15" x14ac:dyDescent="0.2">
      <c r="A13" s="15">
        <v>13</v>
      </c>
      <c r="B13" s="9" t="s">
        <v>13</v>
      </c>
      <c r="C13" s="9" t="s">
        <v>64</v>
      </c>
    </row>
    <row r="14" spans="1:36" ht="28.5" x14ac:dyDescent="0.2">
      <c r="A14" s="15">
        <v>14</v>
      </c>
      <c r="B14" s="9" t="s">
        <v>14</v>
      </c>
      <c r="C14" s="9" t="s">
        <v>68</v>
      </c>
    </row>
    <row r="15" spans="1:36" ht="15" x14ac:dyDescent="0.2">
      <c r="A15" s="15">
        <v>15</v>
      </c>
      <c r="B15" s="9" t="s">
        <v>16</v>
      </c>
      <c r="C15" s="9" t="s">
        <v>46</v>
      </c>
    </row>
    <row r="16" spans="1:36" ht="71.25" x14ac:dyDescent="0.2">
      <c r="A16" s="15">
        <v>16</v>
      </c>
      <c r="B16" s="9" t="s">
        <v>18</v>
      </c>
      <c r="C16" s="9" t="s">
        <v>65</v>
      </c>
    </row>
    <row r="17" spans="1:3" ht="47.25" customHeight="1" x14ac:dyDescent="0.2">
      <c r="A17" s="15">
        <v>17</v>
      </c>
      <c r="B17" s="9" t="s">
        <v>17</v>
      </c>
      <c r="C17" s="9"/>
    </row>
  </sheetData>
  <dataValidations count="2">
    <dataValidation type="list" allowBlank="1" showInputMessage="1" showErrorMessage="1" sqref="C8">
      <formula1>RegOrUnregSpace</formula1>
    </dataValidation>
    <dataValidation type="list" allowBlank="1" showInputMessage="1" showErrorMessage="1" sqref="C3">
      <formula1>InvestmentCategory</formula1>
    </dataValidation>
  </dataValidations>
  <pageMargins left="0.45" right="0.45" top="0.5" bottom="0.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7"/>
  <sheetViews>
    <sheetView workbookViewId="0">
      <selection activeCell="C1" sqref="C1"/>
    </sheetView>
  </sheetViews>
  <sheetFormatPr defaultColWidth="9.140625" defaultRowHeight="14.25" x14ac:dyDescent="0.2"/>
  <cols>
    <col min="1" max="1" width="9.140625" style="1"/>
    <col min="2" max="2" width="49.7109375" style="1" customWidth="1"/>
    <col min="3" max="3" width="81.42578125" style="1" customWidth="1"/>
    <col min="4" max="16384" width="9.140625" style="1"/>
  </cols>
  <sheetData>
    <row r="1" spans="1:36" ht="18.75" customHeight="1" x14ac:dyDescent="0.2">
      <c r="A1" s="15">
        <v>1</v>
      </c>
      <c r="B1" s="11" t="s">
        <v>6</v>
      </c>
      <c r="C1" s="20">
        <v>4</v>
      </c>
      <c r="N1" s="6" t="s">
        <v>19</v>
      </c>
      <c r="AJ1" s="6" t="s">
        <v>19</v>
      </c>
    </row>
    <row r="2" spans="1:36" ht="18.75" customHeight="1" x14ac:dyDescent="0.2">
      <c r="A2" s="15">
        <v>2</v>
      </c>
      <c r="B2" s="11" t="s">
        <v>7</v>
      </c>
      <c r="C2" s="9" t="s">
        <v>30</v>
      </c>
      <c r="N2" s="7" t="s">
        <v>20</v>
      </c>
      <c r="AJ2" s="7" t="s">
        <v>20</v>
      </c>
    </row>
    <row r="3" spans="1:36" ht="15" x14ac:dyDescent="0.2">
      <c r="A3" s="15">
        <v>3</v>
      </c>
      <c r="B3" s="11" t="s">
        <v>27</v>
      </c>
      <c r="C3" s="11" t="s">
        <v>19</v>
      </c>
      <c r="N3" s="7" t="s">
        <v>21</v>
      </c>
      <c r="AJ3" s="7" t="s">
        <v>21</v>
      </c>
    </row>
    <row r="4" spans="1:36" ht="71.25" x14ac:dyDescent="0.2">
      <c r="A4" s="15">
        <v>4</v>
      </c>
      <c r="B4" s="9" t="s">
        <v>8</v>
      </c>
      <c r="C4" s="9" t="s">
        <v>71</v>
      </c>
      <c r="AJ4" s="7" t="s">
        <v>22</v>
      </c>
    </row>
    <row r="5" spans="1:36" ht="15" x14ac:dyDescent="0.2">
      <c r="A5" s="15">
        <v>5</v>
      </c>
      <c r="B5" s="9" t="s">
        <v>9</v>
      </c>
      <c r="C5" s="9" t="s">
        <v>47</v>
      </c>
      <c r="AJ5" s="7" t="s">
        <v>23</v>
      </c>
    </row>
    <row r="6" spans="1:36" ht="15" x14ac:dyDescent="0.2">
      <c r="A6" s="15">
        <v>6</v>
      </c>
      <c r="B6" s="9" t="s">
        <v>10</v>
      </c>
      <c r="C6" s="12">
        <v>221143</v>
      </c>
      <c r="AJ6" s="7" t="s">
        <v>24</v>
      </c>
    </row>
    <row r="7" spans="1:36" ht="28.5" x14ac:dyDescent="0.2">
      <c r="A7" s="15">
        <v>7</v>
      </c>
      <c r="B7" s="9" t="s">
        <v>11</v>
      </c>
      <c r="C7" s="19">
        <v>24400</v>
      </c>
    </row>
    <row r="8" spans="1:36" ht="28.5" x14ac:dyDescent="0.2">
      <c r="A8" s="15">
        <v>8</v>
      </c>
      <c r="B8" s="9" t="s">
        <v>29</v>
      </c>
      <c r="C8" s="9" t="s">
        <v>24</v>
      </c>
      <c r="N8" s="7" t="s">
        <v>22</v>
      </c>
    </row>
    <row r="9" spans="1:36" ht="15" x14ac:dyDescent="0.2">
      <c r="A9" s="15">
        <v>9</v>
      </c>
      <c r="B9" s="9" t="s">
        <v>12</v>
      </c>
      <c r="C9" s="13">
        <v>41214</v>
      </c>
      <c r="N9" s="7" t="s">
        <v>23</v>
      </c>
    </row>
    <row r="10" spans="1:36" ht="15" x14ac:dyDescent="0.2">
      <c r="A10" s="15">
        <v>10</v>
      </c>
      <c r="B10" s="9" t="s">
        <v>25</v>
      </c>
      <c r="C10" s="13">
        <v>41456</v>
      </c>
      <c r="N10" s="7" t="s">
        <v>24</v>
      </c>
    </row>
    <row r="11" spans="1:36" ht="28.5" x14ac:dyDescent="0.2">
      <c r="A11" s="15">
        <v>11</v>
      </c>
      <c r="B11" s="9" t="s">
        <v>26</v>
      </c>
      <c r="C11" s="9" t="s">
        <v>48</v>
      </c>
    </row>
    <row r="12" spans="1:36" ht="18.75" customHeight="1" x14ac:dyDescent="0.2">
      <c r="A12" s="15">
        <v>12</v>
      </c>
      <c r="B12" s="9" t="s">
        <v>15</v>
      </c>
      <c r="C12" s="9" t="s">
        <v>34</v>
      </c>
    </row>
    <row r="13" spans="1:36" ht="42.75" x14ac:dyDescent="0.2">
      <c r="A13" s="15">
        <v>13</v>
      </c>
      <c r="B13" s="9" t="s">
        <v>13</v>
      </c>
      <c r="C13" s="9" t="s">
        <v>57</v>
      </c>
    </row>
    <row r="14" spans="1:36" ht="28.5" x14ac:dyDescent="0.2">
      <c r="A14" s="15">
        <v>14</v>
      </c>
      <c r="B14" s="9" t="s">
        <v>14</v>
      </c>
      <c r="C14" s="9" t="s">
        <v>56</v>
      </c>
    </row>
    <row r="15" spans="1:36" ht="42.75" x14ac:dyDescent="0.2">
      <c r="A15" s="15">
        <v>15</v>
      </c>
      <c r="B15" s="9" t="s">
        <v>16</v>
      </c>
      <c r="C15" s="9" t="s">
        <v>58</v>
      </c>
    </row>
    <row r="16" spans="1:36" ht="42.75" x14ac:dyDescent="0.2">
      <c r="A16" s="15">
        <v>16</v>
      </c>
      <c r="B16" s="9" t="s">
        <v>18</v>
      </c>
      <c r="C16" s="9" t="s">
        <v>55</v>
      </c>
    </row>
    <row r="17" spans="1:3" ht="47.25" customHeight="1" x14ac:dyDescent="0.2">
      <c r="A17" s="15">
        <v>17</v>
      </c>
      <c r="B17" s="9" t="s">
        <v>17</v>
      </c>
      <c r="C17" s="9"/>
    </row>
  </sheetData>
  <dataValidations count="2">
    <dataValidation type="list" allowBlank="1" showInputMessage="1" showErrorMessage="1" sqref="C3">
      <formula1>$N$1:$N$3</formula1>
    </dataValidation>
    <dataValidation type="list" allowBlank="1" showInputMessage="1" showErrorMessage="1" sqref="C8">
      <formula1>$N$8:$N$10</formula1>
    </dataValidation>
  </dataValidations>
  <pageMargins left="0.7" right="0.7" top="0.75" bottom="0.75" header="0.3" footer="0.3"/>
  <pageSetup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7"/>
  <sheetViews>
    <sheetView workbookViewId="0">
      <selection activeCell="C15" sqref="C15"/>
    </sheetView>
  </sheetViews>
  <sheetFormatPr defaultColWidth="9.140625" defaultRowHeight="14.25" x14ac:dyDescent="0.2"/>
  <cols>
    <col min="1" max="1" width="9.140625" style="1"/>
    <col min="2" max="2" width="50.28515625" style="1" customWidth="1"/>
    <col min="3" max="3" width="81.42578125" style="1" customWidth="1"/>
    <col min="4" max="16384" width="9.140625" style="1"/>
  </cols>
  <sheetData>
    <row r="1" spans="1:36" ht="19.5" customHeight="1" x14ac:dyDescent="0.2">
      <c r="A1" s="15">
        <v>1</v>
      </c>
      <c r="B1" s="11" t="s">
        <v>6</v>
      </c>
      <c r="C1" s="20">
        <v>5</v>
      </c>
      <c r="N1" s="6" t="s">
        <v>19</v>
      </c>
      <c r="AJ1" s="6" t="s">
        <v>19</v>
      </c>
    </row>
    <row r="2" spans="1:36" ht="15" x14ac:dyDescent="0.2">
      <c r="A2" s="15">
        <v>2</v>
      </c>
      <c r="B2" s="11" t="s">
        <v>7</v>
      </c>
      <c r="C2" s="9" t="s">
        <v>30</v>
      </c>
      <c r="N2" s="7" t="s">
        <v>20</v>
      </c>
      <c r="AJ2" s="7" t="s">
        <v>20</v>
      </c>
    </row>
    <row r="3" spans="1:36" ht="15" x14ac:dyDescent="0.2">
      <c r="A3" s="15">
        <v>3</v>
      </c>
      <c r="B3" s="11" t="s">
        <v>27</v>
      </c>
      <c r="C3" s="11" t="s">
        <v>19</v>
      </c>
      <c r="N3" s="7" t="s">
        <v>21</v>
      </c>
      <c r="AJ3" s="7" t="s">
        <v>21</v>
      </c>
    </row>
    <row r="4" spans="1:36" ht="28.5" x14ac:dyDescent="0.2">
      <c r="A4" s="15">
        <v>4</v>
      </c>
      <c r="B4" s="9" t="s">
        <v>8</v>
      </c>
      <c r="C4" s="9" t="s">
        <v>70</v>
      </c>
      <c r="AJ4" s="7" t="s">
        <v>22</v>
      </c>
    </row>
    <row r="5" spans="1:36" ht="15" x14ac:dyDescent="0.2">
      <c r="A5" s="15">
        <v>5</v>
      </c>
      <c r="B5" s="9" t="s">
        <v>9</v>
      </c>
      <c r="C5" s="9" t="s">
        <v>47</v>
      </c>
      <c r="AJ5" s="7" t="s">
        <v>23</v>
      </c>
    </row>
    <row r="6" spans="1:36" ht="15" x14ac:dyDescent="0.2">
      <c r="A6" s="15">
        <v>6</v>
      </c>
      <c r="B6" s="9" t="s">
        <v>10</v>
      </c>
      <c r="C6" s="12">
        <v>305741</v>
      </c>
      <c r="AJ6" s="7" t="s">
        <v>24</v>
      </c>
    </row>
    <row r="7" spans="1:36" ht="15" x14ac:dyDescent="0.2">
      <c r="A7" s="15">
        <v>7</v>
      </c>
      <c r="B7" s="9" t="s">
        <v>11</v>
      </c>
      <c r="C7" s="14" t="s">
        <v>31</v>
      </c>
    </row>
    <row r="8" spans="1:36" ht="28.5" x14ac:dyDescent="0.2">
      <c r="A8" s="15">
        <v>8</v>
      </c>
      <c r="B8" s="9" t="s">
        <v>29</v>
      </c>
      <c r="C8" s="9" t="s">
        <v>23</v>
      </c>
      <c r="N8" s="7" t="s">
        <v>22</v>
      </c>
    </row>
    <row r="9" spans="1:36" ht="15" x14ac:dyDescent="0.2">
      <c r="A9" s="15">
        <v>9</v>
      </c>
      <c r="B9" s="9" t="s">
        <v>12</v>
      </c>
      <c r="C9" s="13">
        <v>41214</v>
      </c>
      <c r="N9" s="7" t="s">
        <v>23</v>
      </c>
    </row>
    <row r="10" spans="1:36" ht="15" x14ac:dyDescent="0.2">
      <c r="A10" s="15">
        <v>10</v>
      </c>
      <c r="B10" s="9" t="s">
        <v>25</v>
      </c>
      <c r="C10" s="13">
        <v>41456</v>
      </c>
      <c r="N10" s="7" t="s">
        <v>24</v>
      </c>
    </row>
    <row r="11" spans="1:36" ht="15" x14ac:dyDescent="0.2">
      <c r="A11" s="15">
        <v>11</v>
      </c>
      <c r="B11" s="9" t="s">
        <v>26</v>
      </c>
      <c r="C11" s="9" t="s">
        <v>49</v>
      </c>
    </row>
    <row r="12" spans="1:36" ht="15" x14ac:dyDescent="0.2">
      <c r="A12" s="15">
        <v>12</v>
      </c>
      <c r="B12" s="9" t="s">
        <v>15</v>
      </c>
      <c r="C12" s="9" t="s">
        <v>50</v>
      </c>
    </row>
    <row r="13" spans="1:36" ht="42.75" x14ac:dyDescent="0.2">
      <c r="A13" s="15">
        <v>13</v>
      </c>
      <c r="B13" s="9" t="s">
        <v>13</v>
      </c>
      <c r="C13" s="9" t="s">
        <v>51</v>
      </c>
    </row>
    <row r="14" spans="1:36" ht="28.5" x14ac:dyDescent="0.2">
      <c r="A14" s="15">
        <v>14</v>
      </c>
      <c r="B14" s="9" t="s">
        <v>14</v>
      </c>
      <c r="C14" s="9" t="s">
        <v>52</v>
      </c>
    </row>
    <row r="15" spans="1:36" ht="28.5" x14ac:dyDescent="0.2">
      <c r="A15" s="15">
        <v>15</v>
      </c>
      <c r="B15" s="9" t="s">
        <v>16</v>
      </c>
      <c r="C15" s="9" t="s">
        <v>53</v>
      </c>
    </row>
    <row r="16" spans="1:36" ht="42.75" x14ac:dyDescent="0.2">
      <c r="A16" s="15">
        <v>16</v>
      </c>
      <c r="B16" s="9" t="s">
        <v>18</v>
      </c>
      <c r="C16" s="9" t="s">
        <v>54</v>
      </c>
    </row>
    <row r="17" spans="1:3" ht="15" x14ac:dyDescent="0.2">
      <c r="A17" s="15">
        <v>17</v>
      </c>
      <c r="B17" s="9" t="s">
        <v>17</v>
      </c>
      <c r="C17" s="9"/>
    </row>
  </sheetData>
  <dataValidations count="2">
    <dataValidation type="list" allowBlank="1" showInputMessage="1" showErrorMessage="1" sqref="C8">
      <formula1>$N$8:$N$10</formula1>
    </dataValidation>
    <dataValidation type="list" allowBlank="1" showInputMessage="1" showErrorMessage="1" sqref="C3">
      <formula1>$N$1:$N$3</formula1>
    </dataValidation>
  </dataValidations>
  <pageMargins left="0.7" right="0.7" top="0.75" bottom="0.75" header="0.3" footer="0.3"/>
  <pageSetup scale="8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34FA79-E1AF-4668-BB25-B384D2521335}"/>
</file>

<file path=customXml/itemProps2.xml><?xml version="1.0" encoding="utf-8"?>
<ds:datastoreItem xmlns:ds="http://schemas.openxmlformats.org/officeDocument/2006/customXml" ds:itemID="{9C356595-9DE4-4F18-8CAB-F66142CB8CCA}"/>
</file>

<file path=customXml/itemProps3.xml><?xml version="1.0" encoding="utf-8"?>
<ds:datastoreItem xmlns:ds="http://schemas.openxmlformats.org/officeDocument/2006/customXml" ds:itemID="{8D302BFF-08F9-4840-BEFF-B44F74A649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Overview</vt:lpstr>
      <vt:lpstr>Investment 1</vt:lpstr>
      <vt:lpstr>Investment 2</vt:lpstr>
      <vt:lpstr>Investment 3</vt:lpstr>
      <vt:lpstr>Investment 4</vt:lpstr>
      <vt:lpstr>Investment 5</vt:lpstr>
      <vt:lpstr>Investment 6</vt:lpstr>
      <vt:lpstr>'Investment 1'!InvestmentCategory</vt:lpstr>
      <vt:lpstr>'Investment 4'!InvestmentCategory</vt:lpstr>
      <vt:lpstr>'Investment 1'!Print_Area</vt:lpstr>
      <vt:lpstr>'Investment 2'!Print_Area</vt:lpstr>
      <vt:lpstr>'Investment 3'!Print_Area</vt:lpstr>
      <vt:lpstr>'Investment 4'!Print_Area</vt:lpstr>
      <vt:lpstr>'Investment 5'!Print_Area</vt:lpstr>
      <vt:lpstr>'Investment 6'!Print_Area</vt:lpstr>
      <vt:lpstr>'Investment 1'!RegOrUnregSpace</vt:lpstr>
      <vt:lpstr>'Investment 4'!RegOrUnregSpace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Schaaf, Rachel</dc:creator>
  <cp:lastModifiedBy>UMMS User</cp:lastModifiedBy>
  <cp:lastPrinted>2015-09-22T11:39:17Z</cp:lastPrinted>
  <dcterms:created xsi:type="dcterms:W3CDTF">2015-01-28T13:08:14Z</dcterms:created>
  <dcterms:modified xsi:type="dcterms:W3CDTF">2015-09-23T10:46:03Z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