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0.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15600" windowHeight="8085" tabRatio="937"/>
  </bookViews>
  <sheets>
    <sheet name="Summary" sheetId="20" r:id="rId1"/>
    <sheet name="Overview" sheetId="2" r:id="rId2"/>
    <sheet name="1 AAMC Community Clinics" sheetId="9" r:id="rId3"/>
    <sheet name="2 Population Health Analytics" sheetId="11" r:id="rId4"/>
    <sheet name="3 Care Coordination" sheetId="12" r:id="rId5"/>
    <sheet name="4 Ask AAMC" sheetId="14" r:id="rId6"/>
    <sheet name="5 Care Transition Nurse" sheetId="15" r:id="rId7"/>
    <sheet name="6 Assisters in PFS" sheetId="22" r:id="rId8"/>
    <sheet name="7 Employee Wellness" sheetId="23" r:id="rId9"/>
    <sheet name="8 ACO" sheetId="24" r:id="rId10"/>
    <sheet name="9 Critical Gap Physicians" sheetId="27" r:id="rId11"/>
    <sheet name="10 Fast Care" sheetId="28" r:id="rId12"/>
    <sheet name="11 Survivorship" sheetId="30" r:id="rId13"/>
    <sheet name="12 Smoking Cessation" sheetId="32" r:id="rId14"/>
  </sheets>
  <externalReferences>
    <externalReference r:id="rId15"/>
    <externalReference r:id="rId16"/>
  </externalReferences>
  <definedNames>
    <definedName name="Intervention_Category">'[1](Sub) Intervention Categories'!$A$1:$A$7</definedName>
    <definedName name="_xlnm.Print_Area" localSheetId="2">'1 AAMC Community Clinics'!$A$1:$C$17</definedName>
    <definedName name="_xlnm.Print_Area" localSheetId="11">'10 Fast Care'!$A$1:$C$17</definedName>
    <definedName name="_xlnm.Print_Area" localSheetId="12">'11 Survivorship'!$A$1:$C$17</definedName>
    <definedName name="_xlnm.Print_Area" localSheetId="13">'12 Smoking Cessation'!$A$1:$C$17</definedName>
    <definedName name="_xlnm.Print_Area" localSheetId="3">'2 Population Health Analytics'!$A$1:$C$17</definedName>
    <definedName name="_xlnm.Print_Area" localSheetId="4">'3 Care Coordination'!$A$1:$C$17</definedName>
    <definedName name="_xlnm.Print_Area" localSheetId="5">'4 Ask AAMC'!$A$1:$C$17</definedName>
    <definedName name="_xlnm.Print_Area" localSheetId="6">'5 Care Transition Nurse'!$A$1:$C$17</definedName>
    <definedName name="_xlnm.Print_Area" localSheetId="7">'6 Assisters in PFS'!$A$1:$C$17</definedName>
    <definedName name="_xlnm.Print_Area" localSheetId="8">'7 Employee Wellness'!$A$1:$C$17</definedName>
    <definedName name="_xlnm.Print_Area" localSheetId="9">'8 ACO'!$A$1:$C$17</definedName>
    <definedName name="_xlnm.Print_Area" localSheetId="10">'9 Critical Gap Physicians'!$A$1:$C$17</definedName>
    <definedName name="_xlnm.Print_Area" localSheetId="0">Summary!$A$1:$G$22</definedName>
  </definedNames>
  <calcPr calcId="145621"/>
</workbook>
</file>

<file path=xl/calcChain.xml><?xml version="1.0" encoding="utf-8"?>
<calcChain xmlns="http://schemas.openxmlformats.org/spreadsheetml/2006/main">
  <c r="E13" i="20" l="1"/>
  <c r="C13" i="20"/>
  <c r="G13" i="20" s="1"/>
  <c r="C10" i="20" l="1"/>
  <c r="E19" i="20"/>
  <c r="E18" i="20"/>
  <c r="E17" i="20"/>
  <c r="E16" i="20"/>
  <c r="E15" i="20"/>
  <c r="E14" i="20"/>
  <c r="C19" i="20"/>
  <c r="C18" i="20"/>
  <c r="C17" i="20"/>
  <c r="C16" i="20"/>
  <c r="E12" i="20"/>
  <c r="E11" i="20"/>
  <c r="E10" i="20"/>
  <c r="E9" i="20"/>
  <c r="E8" i="20"/>
  <c r="C15" i="20" l="1"/>
  <c r="G15" i="20" s="1"/>
  <c r="C14" i="20"/>
  <c r="G14" i="20" s="1"/>
  <c r="E21" i="20"/>
  <c r="G19" i="20"/>
  <c r="G17" i="20"/>
  <c r="G18" i="20"/>
  <c r="G16" i="20"/>
  <c r="G10" i="20"/>
  <c r="C12" i="20"/>
  <c r="G12" i="20" s="1"/>
  <c r="C11" i="20"/>
  <c r="G11" i="20" s="1"/>
  <c r="C9" i="20"/>
  <c r="G9" i="20" s="1"/>
  <c r="C8" i="20" l="1"/>
  <c r="C21" i="20" l="1"/>
  <c r="G8" i="20"/>
  <c r="G21" i="20" s="1"/>
</calcChain>
</file>

<file path=xl/sharedStrings.xml><?xml version="1.0" encoding="utf-8"?>
<sst xmlns="http://schemas.openxmlformats.org/spreadsheetml/2006/main" count="388" uniqueCount="157">
  <si>
    <t>Hospital:</t>
  </si>
  <si>
    <t>Links with existing state-wide or regional infrastructure</t>
  </si>
  <si>
    <t>Total Expenses</t>
  </si>
  <si>
    <t>Total costs covered by restricted grant or donation?</t>
  </si>
  <si>
    <t>Date of Submission:</t>
  </si>
  <si>
    <t>Narrative Summary on GBR Investments in Population Health:</t>
  </si>
  <si>
    <t>Number of Investments Reported:</t>
  </si>
  <si>
    <t>Hospital Name</t>
  </si>
  <si>
    <t>Hospital Start (Month/Year)</t>
  </si>
  <si>
    <t>Planning Start Date (Month/Year)</t>
  </si>
  <si>
    <t>Effectiveness of Investment in Achieving goals, including discussion of any barriers or lessons learned</t>
  </si>
  <si>
    <t>Additional Comments</t>
  </si>
  <si>
    <t>Types of Staff</t>
  </si>
  <si>
    <t xml:space="preserve">Is investment in regulated, unregulated space, or both? </t>
  </si>
  <si>
    <t>Target Patient Population</t>
  </si>
  <si>
    <t>CRISP</t>
  </si>
  <si>
    <t>Patient centered investment</t>
  </si>
  <si>
    <t>Health information technology to support patient or provider investment</t>
  </si>
  <si>
    <t>Investment Category (click in cell to select from drop down)</t>
  </si>
  <si>
    <t>Investment Brief Description, including rationale and primary objective</t>
  </si>
  <si>
    <t>Total Annual FTEs</t>
  </si>
  <si>
    <t>Outcome(s) or Proposed Outcome Measures</t>
  </si>
  <si>
    <t>Total Investments ($)</t>
  </si>
  <si>
    <t>Investment Number</t>
  </si>
  <si>
    <t>External Partners</t>
  </si>
  <si>
    <t>Decrease in PAU metrics for this patient population.</t>
  </si>
  <si>
    <t>Anne Arundel Medical Center</t>
  </si>
  <si>
    <t>Unregulated</t>
  </si>
  <si>
    <t>Outsourced</t>
  </si>
  <si>
    <t>RN</t>
  </si>
  <si>
    <t>All post discharge care providers</t>
  </si>
  <si>
    <t>We have seen a slight downward trend in costs for those patients in the program for 6 months or more.  We have patients "graduate" from the program when they are engaged and activated and have access to appropriate resources.  It is difficult to determine when to measure outcomes because at any point in time, the data can change abruptly, so we look at trends.</t>
  </si>
  <si>
    <t>Both regulated and unregulated</t>
  </si>
  <si>
    <t>High utilizers of emergency and inpatient hospital services</t>
  </si>
  <si>
    <t>April 2014</t>
  </si>
  <si>
    <t>August 2014</t>
  </si>
  <si>
    <t>August 2013</t>
  </si>
  <si>
    <t>March 2013</t>
  </si>
  <si>
    <t>November 2013</t>
  </si>
  <si>
    <t>April 2013</t>
  </si>
  <si>
    <t>FY 2014</t>
  </si>
  <si>
    <t>Total</t>
  </si>
  <si>
    <t>Donations/Grants</t>
  </si>
  <si>
    <t>Care Transitions Nurse to provide inpatient education and post-discharge follow-up and care coordination. Focus on COPD and CHF, with home visits provided as needed.</t>
  </si>
  <si>
    <t>unregulated</t>
  </si>
  <si>
    <t>N/A</t>
  </si>
  <si>
    <t>Net Expenses</t>
  </si>
  <si>
    <t>Hospitalized patients; Community; High Risk Populations (Medically underserved; African Americans; Hispanic/Latino; WIC Participants &amp; those with mental health or substance abuse condition)</t>
  </si>
  <si>
    <t>Both</t>
  </si>
  <si>
    <t>Ongoing</t>
  </si>
  <si>
    <t>Registered Nurses (1); Health Educator (1)</t>
  </si>
  <si>
    <t>Anne Arundel County Department of Health; Anne Arundel County Public Schools; Housing Authority City of Annapolis</t>
  </si>
  <si>
    <t>Maryland DHMH; Conquer Cancer Advisory Council; MD Comprehensive Cancer Control</t>
  </si>
  <si>
    <t>Tobacco Quit Rates - 1 year out; Number of participants receiving services from specific populations/target groups (mentioned above).</t>
  </si>
  <si>
    <t>Our program reaches out to high-risk groups including medically underserved; African American &amp; Hispanic/Latino populations; Individuals w/co-occurring disorders including mental illness/substance abuse.  We are expanding outreach to the schools to promote tobacco avoidance.</t>
  </si>
  <si>
    <t>Anne Arundel Medical Center's Nicotine Dependence Program is using several evidence-based tobacco control strategies to eliminate one of the most potent causes of death and disease.  Incorporating several elements of tobacco control within our organization and in the community allows us to further advance tobacco control efforts and enhance the health of the community we serve. Tobacco Cessation; Smoking Cessation; Nicotine Dependence</t>
  </si>
  <si>
    <t>Individuals with no health care coverage both health system patients and community members</t>
  </si>
  <si>
    <t>Regulated</t>
  </si>
  <si>
    <t>Financial Advocate/Medicaid Enrollment</t>
  </si>
  <si>
    <t>Health Care Access Maryland, State of Maryland Department of Health</t>
  </si>
  <si>
    <t>Increase Medicaid Enrollment, Improve Health System Patients and Community Access to Care</t>
  </si>
  <si>
    <t>IS Analysts, IS Director</t>
  </si>
  <si>
    <t>Cancer survivors - both those who have completed treatment and those receiving treatment</t>
  </si>
  <si>
    <t>Evolutions gym, Community Cancer Care Consortium, Chesapeake Palliative Medicine</t>
  </si>
  <si>
    <t xml:space="preserve">Major expansion in community clinic capacity occurred in 2014 with the construction and staffing of a new primary care site in public housing. This site is AAMC's Health Enterprise Zone. Primary care services as well as navigational services are provided to the disabled, disadvantaged and undocumented.  </t>
  </si>
  <si>
    <t>Physician, RN care coordinator, office assistant, medical assistant, 0.5 practice manager and coordinator</t>
  </si>
  <si>
    <t>Housing Authority of City of Annapolis</t>
  </si>
  <si>
    <t>Demonstrated decrease in PAU in FY 15</t>
  </si>
  <si>
    <t>Care Management is an essential intervention to managing complex patients.  In FY 14 we outsourced community-based care management to Johns Hopkins Health Care. High-risk ACO patients were targeted for this intervention.</t>
  </si>
  <si>
    <t>Vulnerable and complex ACO patients</t>
  </si>
  <si>
    <t>RNs, CHWs</t>
  </si>
  <si>
    <t>CRISP, Dept. of Aging, SNFs, HH Agencies, Hemodialysis centers, transportation, social work</t>
  </si>
  <si>
    <t>Provider/Care Team Investment</t>
  </si>
  <si>
    <t>AAMC applied for and was granted ACO status under the Medicare Shared Savings Program at the end of FY 13. The ACO is made up of independent and employed primary care physicians. The ACO was the first local attempt to organize a community of practice to become accountable for the cost and quality of care of a population.</t>
  </si>
  <si>
    <t>Medicare FFS patients attributed to ACO primary care physicians</t>
  </si>
  <si>
    <t>August 2012</t>
  </si>
  <si>
    <t>January 2013</t>
  </si>
  <si>
    <t>Director of ACO, IT analyst, care coordinators</t>
  </si>
  <si>
    <t>Johns Hopkins Health Care</t>
  </si>
  <si>
    <t>Learn how to measure and manage population health, identify high-risk individuals and provide interventions that promote patient engagement and improved self-management.</t>
  </si>
  <si>
    <t>No shared savings achieved, but the ACO experience brought together primary and specialty care physicians to agree on evidence-based treatment pathways for chronic conditions, and to learn how to address not just the patients in the clinic that day , but those who aren't there but should be.</t>
  </si>
  <si>
    <t>We have built the analytic capabilities to manage the ACO and are focusing now on the dual eligible and ESRD  patients as well as engaging post-acute partners.</t>
  </si>
  <si>
    <t>Patient/Care Team Investment</t>
  </si>
  <si>
    <t>General population served by AAMC</t>
  </si>
  <si>
    <t>July 2013</t>
  </si>
  <si>
    <t>Physicians, physician assistants, nurse practitioners</t>
  </si>
  <si>
    <t>Nurses, health educators, and support staff</t>
  </si>
  <si>
    <t>Administrator, dietitians, contract fitness instructors</t>
  </si>
  <si>
    <t>Girls on the Run (Chesapeake Region); Make Health Happen-Healthy Anne Arundel Coalition; Cystic Fibrosis foundation; Bike AAA; Bike Like a Girl; Medals 4 Mettle; Severna Park Community Center; Fitness vendors – Charm City Run, Evolutions</t>
  </si>
  <si>
    <t>Healthy Anne Arundel Coalition and the Obesity Prevention Sub Committee</t>
  </si>
  <si>
    <t xml:space="preserve">It is difficult to measure success or failure in a short time period as it relates to physical activity and weight management.  There is significant support through the local government, however, to improve these health problems. </t>
  </si>
  <si>
    <t xml:space="preserve">The purpose of our FastCare Clinics is to improve the patient experience, improve health populations and reduce the per capita cost of health care.  We offer a specific menu of services for a fixed low price. These clinics are placed in a grocery store, are open 76 hours per week (to include evenings, weekends and holidays) - providing access to care when the patients primary care provider may be closed and preventing unnecessary trips to the ED. AAMC opened the first of three locations slated to open.  </t>
  </si>
  <si>
    <t>Patients with a lower acuity diagnosis that do not have a primary care provider and would otherwise visit the ED; patients with a lower acuity diagnosis who's primary care provider's office is closed due to evening, weekend or holiday.</t>
  </si>
  <si>
    <t>Bellin Health</t>
  </si>
  <si>
    <t>Timely access to care; reduction of visits to the ED</t>
  </si>
  <si>
    <t>Certified Family Nurse Practitioners, Medical Assistants</t>
  </si>
  <si>
    <t>October 2013</t>
  </si>
  <si>
    <t>November 2012</t>
  </si>
  <si>
    <t>Designed, implemented and tested quality metric dashboards for ACO performance. Developed risk stratification process to identify patients in need of care management.</t>
  </si>
  <si>
    <t>Monitoring number of patients referred to care management; Cost of care pre- and post- care management from CMS claims; patient portal improvements to increase patient engagement</t>
  </si>
  <si>
    <t>CRISP, Epic Systems</t>
  </si>
  <si>
    <t>Cost of care pre- and post- care management</t>
  </si>
  <si>
    <t>Nurse call center to address signs and symptoms of illness and triage caller to appropriate utilization of care. Designed and implemented multiple focus groups and workshops to promote patient self-management, particularly for low literacy populations.</t>
  </si>
  <si>
    <t xml:space="preserve">Community partners (Housing Authority of City of Annapolis, faith based organizations, County Government such as health department and department of aging), etc. </t>
  </si>
  <si>
    <t>Increased patient satisfaction and self-management occurred.</t>
  </si>
  <si>
    <t>Healthy Anne Arundel Coalition (LHIC)</t>
  </si>
  <si>
    <t>Decrease in readmissions and other PAU metrics for this patient population</t>
  </si>
  <si>
    <t>Slight reduction in CHF readmissions</t>
  </si>
  <si>
    <t>September 2013</t>
  </si>
  <si>
    <t>Given the January 1, 2014, Affordable Care Act implementation &amp; Medicaid Expansion, many individuals are eligible for Medicaid coverage or may purchase medical benefits through the National Health Care Exchange.  In August 2013, AAMC obtained a grant to fund on site "Assisters" to  enroll individuals for Medicaid benefits.</t>
  </si>
  <si>
    <t>Since program inception, AAMC has enrolled over 3,000 individuals for Medicaid coverage. Patients are able to obtain Medicaid benefits prior to discharge which opens access to post discharge treatment for chronic conditions, specialty care and prescription medication.</t>
  </si>
  <si>
    <t>3 - Care Coordination</t>
  </si>
  <si>
    <t>2 - Population Health Analytics</t>
  </si>
  <si>
    <t>1 - Community Clinics</t>
  </si>
  <si>
    <t>Wellness program targeted to AAMC employees to improve physical activity, reduce incidence of obesity/ overweight, promote stress management, and smoking cessation.  These risk factors are causes of chronic disease and can contribute to overall poor health. The program expanded to support a farmers market and to support community wellness organizations.</t>
  </si>
  <si>
    <t>4,800 employees</t>
  </si>
  <si>
    <t>September 2011</t>
  </si>
  <si>
    <t xml:space="preserve">Improved physical activity metrics, reduction in obesity/ overweight rates, reduction in smoking rates.  </t>
  </si>
  <si>
    <t>Improved access to patient-centered medical homes, screening and treatment of chronic disease to prevent complications and potential avoidable utilization.</t>
  </si>
  <si>
    <t>February 2014</t>
  </si>
  <si>
    <t>May 2014</t>
  </si>
  <si>
    <t>1. Community clinics</t>
  </si>
  <si>
    <t>2. Population Health data analytics</t>
  </si>
  <si>
    <t>3. Care Coordination</t>
  </si>
  <si>
    <t>4 - Ask AAMC</t>
  </si>
  <si>
    <t>5 - Care Transition Nurse</t>
  </si>
  <si>
    <t>6 - Assisters</t>
  </si>
  <si>
    <t>7 - Employee Wellness</t>
  </si>
  <si>
    <t>8 - ACO</t>
  </si>
  <si>
    <t>9 - Critical Gap Physicians</t>
  </si>
  <si>
    <t>10 - Fast Care</t>
  </si>
  <si>
    <t>11 - Survivorship</t>
  </si>
  <si>
    <t>12 - Smoking Cessation</t>
  </si>
  <si>
    <t>4. Ask AAMC</t>
  </si>
  <si>
    <t>5. Care Transition Nurse</t>
  </si>
  <si>
    <t>6. Assisters in PFS</t>
  </si>
  <si>
    <t>7. Employee Wellness</t>
  </si>
  <si>
    <t>8. ACO</t>
  </si>
  <si>
    <t>9. Critical Gap Physicians</t>
  </si>
  <si>
    <t>10. Fast Care</t>
  </si>
  <si>
    <t>11. Survivorship</t>
  </si>
  <si>
    <t>12. Smoking Cessation</t>
  </si>
  <si>
    <t>Nurse Navigators, dietitian, social work, administration</t>
  </si>
  <si>
    <t>Cancer Survivorship/Psychosocial Oncology - The cancer survivorship/psychosocial oncology program improves patient care by providing nurse navigation to ameliorate barriers to care and smooth the way for patients, psychosocial and financial distress screening and follow-up, and dietitian support for patients at risk for malnutrition.  All of these interventions increase patient's ability to receive treatment which improve patient outcomes as well as patient satisfaction.  Additionally survivorship events are planned to allow patients to celebrate conquering cancer and raise awareness in the public about cancer signs and symptoms.</t>
  </si>
  <si>
    <t xml:space="preserve"> # of patients seen by nurse navigators, # of unplanned admissions of cancer patients to hospital, # of ED visits for cancer patients, # of patients receiving distress screening, # of patients receiving follow-up for high distress, # of patients receiving financial assistance, # of people attending educational/support programs, # of patients proactively treated for risk of malnutrition</t>
  </si>
  <si>
    <t>In FY 2014 we saw 106 patients. We have learned more about the number of unplanned hospital admissions and ED visits our patients make and are in the process of exploring this further to develop interventions to prevent these.  We have identified and ameliorated financial distress in an increased number of patients.  This contributes to decreased psychosocial distress.  We have decreased nutritional compromise which increases compliance with treatment.</t>
  </si>
  <si>
    <t>For the Morris Blum implementation, we were able to track the utilization of a defined population of people of the same address. We demonstrated a 27% decrease in medical 911 calls, a 17% decrease in ED visits, a 40% decrease in admissions and a 75% decrease in readmissions, comparing FY 15 to FY 13 baseline data.</t>
  </si>
  <si>
    <t>Improve access to primary care services so that chronic disease may be prevented, or at least identified and treated, prior to the development of complications arising from unrecognized and untreated chronic disease. Expanded critical access points for urgent care in low cost settings. Expanded access to behavioral health, obstetrical, endocrine and neurology services. Increased access to primary care is measured by panel size growth and, eventually, the number ED patients who are ‘medically homeless’ who are given, within 24 hours, an appointment with a primary care provider. The former is already measured and the latter is a measurement in development. Primary care total panel size at the end of FY 13 was 34,482 and at the end of FY 14 was 48,628.</t>
  </si>
  <si>
    <t>New-to-market primary care physicians, physician assistants and nurse practitioners were recruited and hired to meet patient demand for services. In addition, critical gaps were resolved with the hire of behavioral health personnel, midwives, endocrinologists and neurologists. These physicians are not acquired, existing primary care doctors or specialists.</t>
  </si>
  <si>
    <t>Health System Affiliation:</t>
  </si>
  <si>
    <t>While internal hospital data can be of use in targeting patients for readmissions, etc., a wider scope of data is required for managing the patients who do not reach an inpatient facility but could at any time. In order to manage these patients well, a system that pulls data from outside the facility must be utilized.</t>
  </si>
  <si>
    <t>Excellent patient satisfaction survey scores to date;  barriers - ability to measure reduction of ED visits related to FastCare has yet to be determined, insurance carrier reimbursement and credentialing issues that were not anticipated. FastCare served 1,294 patients.</t>
  </si>
  <si>
    <t>Dual-eligible, undocumented persons, disabled, those with chronic conditions, including behavioral health issues.</t>
  </si>
  <si>
    <t>GBR Infrastructure Investment Report</t>
  </si>
  <si>
    <t xml:space="preserve"> 1 incremental employee </t>
  </si>
  <si>
    <t>The AAMC has a robust nicotine dependence program counseling 2,872 inpatients; 173 class participants; 376 individuals &amp; 102 school-aged youth in 2014. 33% of total people accessing services were successful in quitting; 58% of the total number of people who completed ALL sessions quit showing that success rate increases when all sessions and medication are completed and followed through.  Additional counseling and support has helped to increase the quit rates.</t>
  </si>
  <si>
    <t>In FY2014, Anne Arundel Medical Center incurred $4,134,173 in total expenses related to new programs or technologies and/or major expansions to improve care coordination and population health.   Net expenses were $3,714,307 with $419,866 received in donations/grants.
The following accomplishments were achieved:
1. A major expansion in community clinic capacity occurred in 2014 with the construction and 4.5 FTE staffing of a new primary care site in public housing. This site is AAMC's Health Enterprise Zone. Primary care services as well as navigational services are provided to the disabled, disadvantaged and undocumented.  FY 14 activities focused on building capacity and volumes as the targeted, heretofore marginalized  population developed trust in this new and foreign health resource. 
2. Designed, tested and implemented population health quality metric dashboards for providers, care managers and executives to assist in managing high risk patients needing care coordination to improve ambulatory care and promote self-management.  CMS claims data was used to monitor pre- and post-care management costs.
3. As Care Management is an essential intervention to managing complex patients, in FY14 we provided new community-based Care Management by outsourcing complex, high-risk ACO patients to Johns Hopkins Healthcare.  There has been a slight downward trend in costs for patients who were in the program for 6 months or more.  
4. Initiated the ‘Ask AAMC’ nurse call center which is an advice hotline staffed by 9.9 FTEs. Ask AAMC handles calls ranging from assessment and referrals to community and social resource needs.  This resource has resulted in increased patient satisfaction and better self-management.
5. Hired a Care Transitions Nurse to provide inpatient education and post-discharge follow-up and care coordination, with a focus on COPD and CHF, with home visits provided as needed.  This service resulted in a slight reduction in CHF admissions.  
6. AAMC’s Assisters educate and enroll patients and their families in Medicaid.  This team of five (5) FTEs enrolled over 3000 individuals in Medicaid since inception, with ‘prior to discharge’ coverage being put in place to ensure post discharge treatment for chronic conditions, prescriptions and specialty care.        
7. Established a Wellness Program for AAMC employees to improve physical activity, reduce incidence of obesity/overweight, promote stress management and smoking cessation.  The program expanded to include a farmers market and to support several community wellness organizations.  It is difficult to measure success or failure in a short time period as it relates to physical activity and weight management.  There is significant support through the local government to improve these health problems as they are risk factors for chronic disease and contribute to overall poor health.  
8. AAMC’s first ACO was established, which brought together primary and specialty care physicians to agree on evidence-based treatment pathways for chronic conditions.  Analytics were used to enable clinicians to address not only those patients who were visiting the clinic, but also reach out to those who should be.  Analytic capabilities continue to expand to dual-eligible and ESRD patients as well as engaging post-acute partners. 
9. Recruited and hired new-to-market Primary Care Physicians, Behavioral Health Providers, Endocrine and Neurology Providers, Physician Assistants and Nurse Practitioners.  This increased access to providers and Patient Centered Medical Homes for managing and preventing chronic conditions thus avoiding complications and hospitalizations.   Increased access to primary care is measured by panel size growth and, eventually, the number of ED patients who are ‘medically homeless’ who are given, within 24 hours, an appointment with a primary care provider. The former is already measured and the latter is a measurement in development.  A 41% increase in primary care total panel size was achieved in FY2014, as measured with a total panel size of 34,482 in FY2013, growing to 48,628 in FY2014.
10. Opened the first of three FastCare Clinics in a convenient grocery store location, offering extended hours (76 hours/week, evenings, and holidays) and a menu of fixed, low cost services.  This model serves patients who do not have a PCP and have a lower acuity diagnoses as well as those who have a PCP but need treatment when their PCP office is closed.  This timely access to care has resulted in excellent patient satisfaction surveys to date and served 1,294 patients.  ED visit impact is to be determined. 
11. Established a patient-centered Cancer Survivorship / Psychosocial Oncology program to educate and support those who have completed or are receiving Cancer treatment.  This program improves patient care by providing nurse navigation to ameliorate barriers to care and smooth the way for patients, delivers psychosocial and financial distress screening and follow-up as well as dietitian support for patients at risk for malnutrition.  All of these interventions increase the patient's ability to receive treatment, which improves patient outcomes as well as patient satisfaction.  The staff of 9.6 FTEs includes nurse practitioners, dieticians, social workers, administration, rehabilitation staff and physicians.  In FY2014 we saw 106 patients. We have learned more about the number of unplanned hospital admissions and ED visits our patients make and are in the process of exploring this further to develop interventions to prevent these.  We have identified and ameliorated financial distress in an increased number of patients.  This contributes to decreased psychosocial distress.  We have decreased nutritional compromise which increases compliance with treatment.
12. Instituted a Tobacco Cessation program for hospitalized patients, community, high risk populations including the medically underserved, WIC participants and those with mental health or substance abuse conditions.   This nicotine dependence program counseled 2,872 inpatients; 173 class participants; 376 individuals &amp; 102 school-aged youth in FY2014. In FY2014 33% of total people accessing services were successful in quitting; 58% of the total number of people who completed ALL sessions quit showing that success rate increases when all sessions and medication are completed and followed through.  Additional counseling and support has helped to increase the quit rates.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</si>
</sst>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43" formatCode="_(* #,##0.00_);_(* \(#,##0.00\);_(* &quot;-&quot;??_);_(@_)"/>
    <numFmt numFmtId="164" formatCode="&quot;$&quot;#,##0.00"/>
    <numFmt numFmtId="165" formatCode="&quot;$&quot;#,##0"/>
  </numFmts>
  <fonts count="8"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sz val="11"/>
      <color theme="1"/>
      <name val="Times New Roman"/>
      <family val="2"/>
    </font>
    <font>
      <sz val="11"/>
      <color theme="1"/>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43" fontId="1" fillId="0" borderId="0" applyFont="0" applyFill="0" applyBorder="0" applyAlignment="0" applyProtection="0"/>
    <xf numFmtId="0" fontId="6" fillId="0" borderId="0"/>
  </cellStyleXfs>
  <cellXfs count="90">
    <xf numFmtId="0" fontId="0" fillId="0" borderId="0" xfId="0"/>
    <xf numFmtId="0" fontId="3" fillId="0" borderId="0" xfId="0" applyFont="1"/>
    <xf numFmtId="0" fontId="2" fillId="0" borderId="1" xfId="0" applyFont="1" applyBorder="1" applyAlignment="1">
      <alignment horizontal="right"/>
    </xf>
    <xf numFmtId="0" fontId="2" fillId="0" borderId="1" xfId="0" applyFont="1" applyBorder="1"/>
    <xf numFmtId="0" fontId="2" fillId="0" borderId="1" xfId="0" applyFont="1" applyBorder="1" applyAlignment="1">
      <alignment horizontal="right" wrapText="1"/>
    </xf>
    <xf numFmtId="0" fontId="4" fillId="0" borderId="1" xfId="0" applyFont="1" applyBorder="1" applyAlignment="1">
      <alignment horizontal="left" wrapText="1"/>
    </xf>
    <xf numFmtId="0" fontId="1" fillId="0" borderId="0" xfId="0" applyFont="1"/>
    <xf numFmtId="0" fontId="1" fillId="0" borderId="0" xfId="0" applyFont="1" applyAlignment="1">
      <alignment horizontal="left"/>
    </xf>
    <xf numFmtId="0" fontId="1" fillId="0" borderId="0" xfId="0" applyFont="1" applyAlignment="1">
      <alignment wrapText="1"/>
    </xf>
    <xf numFmtId="0" fontId="5" fillId="0" borderId="1" xfId="1" applyFont="1" applyBorder="1" applyAlignment="1">
      <alignment horizontal="center" vertical="top" wrapText="1"/>
    </xf>
    <xf numFmtId="0" fontId="5" fillId="0" borderId="1" xfId="1" applyFont="1" applyBorder="1" applyAlignment="1">
      <alignment horizontal="left" vertical="top" wrapText="1"/>
    </xf>
    <xf numFmtId="0" fontId="0" fillId="0" borderId="0" xfId="0" applyFont="1"/>
    <xf numFmtId="0" fontId="6" fillId="0" borderId="0" xfId="3"/>
    <xf numFmtId="0" fontId="6" fillId="0" borderId="0" xfId="3" applyAlignment="1">
      <alignment horizontal="center"/>
    </xf>
    <xf numFmtId="0" fontId="4" fillId="0" borderId="0" xfId="0" applyFont="1"/>
    <xf numFmtId="164" fontId="6" fillId="0" borderId="0" xfId="3" applyNumberFormat="1"/>
    <xf numFmtId="164" fontId="6" fillId="0" borderId="2" xfId="3" applyNumberFormat="1" applyBorder="1"/>
    <xf numFmtId="4" fontId="6" fillId="0" borderId="0" xfId="3" applyNumberFormat="1"/>
    <xf numFmtId="165" fontId="6" fillId="0" borderId="0" xfId="3" applyNumberFormat="1"/>
    <xf numFmtId="0" fontId="4" fillId="0" borderId="0" xfId="1" applyFont="1" applyBorder="1" applyAlignment="1">
      <alignment horizontal="left" vertical="top"/>
    </xf>
    <xf numFmtId="0" fontId="4" fillId="0" borderId="1" xfId="0" applyFont="1" applyFill="1" applyBorder="1" applyAlignment="1">
      <alignment horizontal="left" wrapText="1"/>
    </xf>
    <xf numFmtId="0" fontId="4" fillId="0" borderId="0" xfId="1" applyFont="1" applyBorder="1" applyAlignment="1">
      <alignment horizontal="left" vertical="top"/>
    </xf>
    <xf numFmtId="0" fontId="6" fillId="0" borderId="0" xfId="3"/>
    <xf numFmtId="4" fontId="6" fillId="0" borderId="0" xfId="3" applyNumberFormat="1"/>
    <xf numFmtId="0" fontId="4" fillId="0" borderId="1" xfId="0" applyFont="1" applyBorder="1" applyAlignment="1">
      <alignment horizontal="left" wrapText="1"/>
    </xf>
    <xf numFmtId="165" fontId="6" fillId="0" borderId="0" xfId="3" applyNumberFormat="1"/>
    <xf numFmtId="0" fontId="4" fillId="0" borderId="1" xfId="0" applyFont="1" applyFill="1" applyBorder="1" applyAlignment="1">
      <alignment horizontal="left" wrapText="1"/>
    </xf>
    <xf numFmtId="0" fontId="4" fillId="0" borderId="1" xfId="0" applyFont="1" applyFill="1" applyBorder="1" applyAlignment="1">
      <alignment horizontal="left" vertical="top" wrapText="1"/>
    </xf>
    <xf numFmtId="6" fontId="4" fillId="0" borderId="1" xfId="0" applyNumberFormat="1" applyFont="1" applyFill="1" applyBorder="1" applyAlignment="1">
      <alignment horizontal="left" wrapText="1"/>
    </xf>
    <xf numFmtId="0" fontId="6" fillId="0" borderId="0" xfId="3" applyFill="1"/>
    <xf numFmtId="165" fontId="6" fillId="0" borderId="0" xfId="3" applyNumberFormat="1" applyFill="1"/>
    <xf numFmtId="4" fontId="6" fillId="0" borderId="0" xfId="3" applyNumberFormat="1" applyFill="1"/>
    <xf numFmtId="0" fontId="3" fillId="0" borderId="0" xfId="0" applyFont="1" applyBorder="1" applyAlignment="1">
      <alignment vertical="top" wrapText="1"/>
    </xf>
    <xf numFmtId="16" fontId="4" fillId="0" borderId="1" xfId="0" quotePrefix="1" applyNumberFormat="1" applyFont="1" applyFill="1" applyBorder="1" applyAlignment="1">
      <alignment horizontal="left" wrapText="1"/>
    </xf>
    <xf numFmtId="0" fontId="4" fillId="2" borderId="1" xfId="0" applyFont="1" applyFill="1" applyBorder="1" applyAlignment="1">
      <alignment horizontal="left" vertical="top" wrapText="1"/>
    </xf>
    <xf numFmtId="0" fontId="4" fillId="2" borderId="1" xfId="0" applyFont="1" applyFill="1" applyBorder="1" applyAlignment="1">
      <alignment horizontal="left" wrapText="1"/>
    </xf>
    <xf numFmtId="165" fontId="4" fillId="2" borderId="1" xfId="0" applyNumberFormat="1" applyFont="1" applyFill="1" applyBorder="1" applyAlignment="1">
      <alignment horizontal="left" wrapText="1"/>
    </xf>
    <xf numFmtId="6" fontId="4" fillId="2" borderId="1" xfId="0" applyNumberFormat="1" applyFont="1" applyFill="1" applyBorder="1" applyAlignment="1">
      <alignment horizontal="left" wrapText="1"/>
    </xf>
    <xf numFmtId="0" fontId="4" fillId="0" borderId="1" xfId="0" applyFont="1" applyFill="1" applyBorder="1" applyAlignment="1">
      <alignment horizontal="left" wrapText="1"/>
    </xf>
    <xf numFmtId="0" fontId="4" fillId="0" borderId="1" xfId="0" applyFont="1" applyFill="1" applyBorder="1" applyAlignment="1">
      <alignment horizontal="left" vertical="top" wrapText="1"/>
    </xf>
    <xf numFmtId="6" fontId="4" fillId="0" borderId="1" xfId="0" applyNumberFormat="1" applyFont="1" applyFill="1" applyBorder="1" applyAlignment="1">
      <alignment horizontal="left" wrapText="1"/>
    </xf>
    <xf numFmtId="16" fontId="4" fillId="2" borderId="1" xfId="0" quotePrefix="1" applyNumberFormat="1" applyFont="1" applyFill="1" applyBorder="1" applyAlignment="1">
      <alignment horizontal="left" wrapText="1"/>
    </xf>
    <xf numFmtId="0" fontId="4" fillId="0" borderId="1" xfId="0" applyFont="1" applyFill="1" applyBorder="1" applyAlignment="1">
      <alignment horizontal="left" wrapText="1"/>
    </xf>
    <xf numFmtId="0" fontId="4" fillId="0" borderId="1" xfId="0" applyFont="1" applyFill="1" applyBorder="1" applyAlignment="1">
      <alignment horizontal="left" vertical="top" wrapText="1"/>
    </xf>
    <xf numFmtId="6" fontId="4" fillId="0" borderId="1" xfId="0" applyNumberFormat="1" applyFont="1" applyFill="1" applyBorder="1" applyAlignment="1">
      <alignment horizontal="left" wrapText="1"/>
    </xf>
    <xf numFmtId="16" fontId="4" fillId="0" borderId="1" xfId="0" quotePrefix="1" applyNumberFormat="1" applyFont="1" applyFill="1" applyBorder="1" applyAlignment="1">
      <alignment horizontal="left" wrapText="1"/>
    </xf>
    <xf numFmtId="0" fontId="4" fillId="0" borderId="1" xfId="0" applyFont="1" applyFill="1" applyBorder="1" applyAlignment="1">
      <alignment horizontal="left" wrapText="1"/>
    </xf>
    <xf numFmtId="0" fontId="4" fillId="0" borderId="1" xfId="0" applyFont="1" applyFill="1" applyBorder="1" applyAlignment="1">
      <alignment horizontal="left" vertical="top" wrapText="1"/>
    </xf>
    <xf numFmtId="6" fontId="4" fillId="0" borderId="1" xfId="0" applyNumberFormat="1" applyFont="1" applyFill="1" applyBorder="1" applyAlignment="1">
      <alignment horizontal="left" wrapText="1"/>
    </xf>
    <xf numFmtId="16" fontId="4" fillId="0" borderId="1" xfId="0" quotePrefix="1" applyNumberFormat="1" applyFont="1" applyFill="1" applyBorder="1" applyAlignment="1">
      <alignment horizontal="left" wrapText="1"/>
    </xf>
    <xf numFmtId="0" fontId="4" fillId="0" borderId="1" xfId="0" applyFont="1" applyFill="1" applyBorder="1" applyAlignment="1">
      <alignment horizontal="left" wrapText="1"/>
    </xf>
    <xf numFmtId="0" fontId="4" fillId="0" borderId="1" xfId="0" applyFont="1" applyFill="1" applyBorder="1" applyAlignment="1">
      <alignment horizontal="left" vertical="top" wrapText="1"/>
    </xf>
    <xf numFmtId="6" fontId="4" fillId="0" borderId="1" xfId="0" applyNumberFormat="1" applyFont="1" applyFill="1" applyBorder="1" applyAlignment="1">
      <alignment horizontal="left" wrapText="1"/>
    </xf>
    <xf numFmtId="16" fontId="4" fillId="0" borderId="1" xfId="0" quotePrefix="1" applyNumberFormat="1" applyFont="1" applyFill="1" applyBorder="1" applyAlignment="1">
      <alignment horizontal="left" wrapText="1"/>
    </xf>
    <xf numFmtId="0" fontId="4" fillId="0" borderId="1" xfId="0" applyFont="1" applyFill="1" applyBorder="1" applyAlignment="1">
      <alignment horizontal="left" wrapText="1"/>
    </xf>
    <xf numFmtId="0" fontId="4" fillId="0" borderId="1" xfId="0" applyFont="1" applyFill="1" applyBorder="1" applyAlignment="1">
      <alignment horizontal="left" vertical="top" wrapText="1"/>
    </xf>
    <xf numFmtId="6" fontId="4" fillId="0" borderId="1" xfId="0" applyNumberFormat="1" applyFont="1" applyFill="1" applyBorder="1" applyAlignment="1">
      <alignment horizontal="left" wrapText="1"/>
    </xf>
    <xf numFmtId="16" fontId="4" fillId="0" borderId="1" xfId="0" quotePrefix="1" applyNumberFormat="1" applyFont="1" applyFill="1" applyBorder="1" applyAlignment="1">
      <alignment horizontal="left" wrapText="1"/>
    </xf>
    <xf numFmtId="0" fontId="4" fillId="0" borderId="1" xfId="0" applyFont="1" applyFill="1" applyBorder="1" applyAlignment="1">
      <alignment horizontal="left" wrapText="1"/>
    </xf>
    <xf numFmtId="0" fontId="4" fillId="0" borderId="1" xfId="0" applyFont="1" applyFill="1" applyBorder="1" applyAlignment="1">
      <alignment horizontal="left" vertical="top" wrapText="1"/>
    </xf>
    <xf numFmtId="6" fontId="4" fillId="0" borderId="1" xfId="0" applyNumberFormat="1" applyFont="1" applyFill="1" applyBorder="1" applyAlignment="1">
      <alignment horizontal="left" wrapText="1"/>
    </xf>
    <xf numFmtId="16" fontId="4" fillId="0" borderId="1" xfId="0" quotePrefix="1" applyNumberFormat="1" applyFont="1" applyFill="1" applyBorder="1" applyAlignment="1">
      <alignment horizontal="left" wrapText="1"/>
    </xf>
    <xf numFmtId="43" fontId="4" fillId="0" borderId="1" xfId="2" quotePrefix="1" applyFont="1" applyFill="1" applyBorder="1" applyAlignment="1">
      <alignment wrapText="1"/>
    </xf>
    <xf numFmtId="0" fontId="4" fillId="0" borderId="1" xfId="0" applyFont="1" applyFill="1" applyBorder="1" applyAlignment="1">
      <alignment horizontal="left" wrapText="1"/>
    </xf>
    <xf numFmtId="0" fontId="4" fillId="0" borderId="1" xfId="0" applyFont="1" applyFill="1" applyBorder="1" applyAlignment="1">
      <alignment horizontal="left" vertical="top" wrapText="1"/>
    </xf>
    <xf numFmtId="6" fontId="4" fillId="0" borderId="1" xfId="0" applyNumberFormat="1" applyFont="1" applyFill="1" applyBorder="1" applyAlignment="1">
      <alignment horizontal="left" wrapText="1"/>
    </xf>
    <xf numFmtId="16" fontId="4" fillId="0" borderId="1" xfId="0" quotePrefix="1" applyNumberFormat="1" applyFont="1" applyFill="1" applyBorder="1" applyAlignment="1">
      <alignment horizontal="left" wrapText="1"/>
    </xf>
    <xf numFmtId="6" fontId="4" fillId="0" borderId="1" xfId="0" applyNumberFormat="1" applyFont="1" applyBorder="1" applyAlignment="1">
      <alignment horizontal="left" wrapText="1"/>
    </xf>
    <xf numFmtId="0" fontId="4" fillId="0" borderId="1" xfId="0" applyFont="1" applyFill="1" applyBorder="1" applyAlignment="1">
      <alignment horizontal="left" wrapText="1"/>
    </xf>
    <xf numFmtId="0" fontId="4" fillId="0" borderId="1" xfId="0" applyFont="1" applyFill="1" applyBorder="1" applyAlignment="1">
      <alignment horizontal="left" vertical="top" wrapText="1"/>
    </xf>
    <xf numFmtId="16" fontId="4" fillId="0" borderId="1" xfId="0" quotePrefix="1" applyNumberFormat="1" applyFont="1" applyFill="1" applyBorder="1" applyAlignment="1">
      <alignment horizontal="left" wrapText="1"/>
    </xf>
    <xf numFmtId="0" fontId="4" fillId="0" borderId="1" xfId="0" applyFont="1" applyFill="1" applyBorder="1" applyAlignment="1">
      <alignment horizontal="left" wrapText="1"/>
    </xf>
    <xf numFmtId="0" fontId="4" fillId="0" borderId="1" xfId="0" applyFont="1" applyFill="1" applyBorder="1" applyAlignment="1">
      <alignment horizontal="left" vertical="top" wrapText="1"/>
    </xf>
    <xf numFmtId="6" fontId="4" fillId="0" borderId="1" xfId="0" applyNumberFormat="1" applyFont="1" applyFill="1" applyBorder="1" applyAlignment="1">
      <alignment horizontal="left" wrapText="1"/>
    </xf>
    <xf numFmtId="16" fontId="4" fillId="0" borderId="1" xfId="0" quotePrefix="1" applyNumberFormat="1" applyFont="1" applyFill="1" applyBorder="1" applyAlignment="1">
      <alignment horizontal="left" wrapText="1"/>
    </xf>
    <xf numFmtId="0" fontId="4" fillId="0" borderId="1" xfId="0" applyFont="1" applyFill="1" applyBorder="1" applyAlignment="1">
      <alignment horizontal="left" wrapText="1"/>
    </xf>
    <xf numFmtId="0" fontId="4" fillId="0" borderId="1" xfId="0" applyFont="1" applyFill="1" applyBorder="1" applyAlignment="1">
      <alignment horizontal="left" vertical="top" wrapText="1"/>
    </xf>
    <xf numFmtId="6" fontId="4" fillId="0" borderId="1" xfId="0" applyNumberFormat="1" applyFont="1" applyFill="1" applyBorder="1" applyAlignment="1">
      <alignment horizontal="left" wrapText="1"/>
    </xf>
    <xf numFmtId="16" fontId="4" fillId="0" borderId="1" xfId="0" quotePrefix="1" applyNumberFormat="1" applyFont="1" applyFill="1" applyBorder="1" applyAlignment="1">
      <alignment horizontal="left" wrapText="1"/>
    </xf>
    <xf numFmtId="16" fontId="4" fillId="0" borderId="1" xfId="0" quotePrefix="1" applyNumberFormat="1" applyFont="1" applyFill="1" applyBorder="1" applyAlignment="1">
      <alignment horizontal="left" wrapText="1"/>
    </xf>
    <xf numFmtId="0" fontId="7" fillId="0" borderId="3" xfId="3" applyFont="1" applyBorder="1" applyAlignment="1">
      <alignment horizontal="center"/>
    </xf>
    <xf numFmtId="0" fontId="3" fillId="0" borderId="1" xfId="0" applyFont="1" applyBorder="1" applyAlignment="1"/>
    <xf numFmtId="14" fontId="3" fillId="0" borderId="4" xfId="0" applyNumberFormat="1"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2" fillId="0" borderId="1" xfId="0" applyFont="1" applyBorder="1" applyAlignment="1">
      <alignment horizontal="right"/>
    </xf>
    <xf numFmtId="0" fontId="3" fillId="0" borderId="1" xfId="0" applyFont="1" applyBorder="1" applyAlignment="1">
      <alignment horizontal="center"/>
    </xf>
    <xf numFmtId="165" fontId="3" fillId="0" borderId="1" xfId="0" applyNumberFormat="1" applyFont="1" applyBorder="1" applyAlignment="1">
      <alignment horizontal="center"/>
    </xf>
    <xf numFmtId="0" fontId="3" fillId="0" borderId="1" xfId="0" applyFont="1" applyBorder="1" applyAlignment="1">
      <alignment horizontal="left" vertical="top" wrapText="1"/>
    </xf>
    <xf numFmtId="0" fontId="2" fillId="0" borderId="1" xfId="0" applyFont="1" applyBorder="1" applyAlignment="1">
      <alignment horizontal="left" vertical="top" wrapText="1"/>
    </xf>
  </cellXfs>
  <cellStyles count="4">
    <cellStyle name="Comma" xfId="2" builtinId="3"/>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schuster\Downloads\InterventionsTracking2012-06-12%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schuster\AppData\Local\Microsoft\Windows\Temporary%20Internet%20Files\Content.Outlook\O3Y8J8I0\HSCRC%20GBR%20Investment%20in%20Infrastructure%20Reporting%20Template%2010222014%20BSB%20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entist-WAH-Shady Grove "/>
      <sheetName val="Anne Arundel MC "/>
      <sheetName val="BaltimoreWashingtonMC"/>
      <sheetName val="Bon Secours"/>
      <sheetName val="Civista"/>
      <sheetName val="Doctors"/>
      <sheetName val="Franklin Square"/>
      <sheetName val="Frederick"/>
      <sheetName val="GBMC"/>
      <sheetName val="Harbor Hospital"/>
      <sheetName val="Holy Cross "/>
      <sheetName val="JohnsHopkinsHS"/>
      <sheetName val="Kernan"/>
      <sheetName val="Lifebridge-Sinai Northwest"/>
      <sheetName val="Maryland General"/>
      <sheetName val="Mercy"/>
      <sheetName val="Montgomery General"/>
      <sheetName val="Peninsula "/>
      <sheetName val="St. Agnes"/>
      <sheetName val="St. Joseph"/>
      <sheetName val="St. Marys"/>
      <sheetName val="Union Memorial"/>
      <sheetName val="UnivMarlandMC"/>
      <sheetName val="Upper Chesapeake-Harford"/>
      <sheetName val="(Sub) Intervention Categories"/>
      <sheetName val="Sheet2"/>
      <sheetName val="Instru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A1" t="str">
            <v>Case Mgmt/Care Coordin</v>
          </cell>
        </row>
        <row r="2">
          <cell r="A2" t="str">
            <v>Medication Mgmt</v>
          </cell>
        </row>
        <row r="3">
          <cell r="A3" t="str">
            <v>Discharge Process Reengin</v>
          </cell>
        </row>
        <row r="4">
          <cell r="A4" t="str">
            <v>Patient Education</v>
          </cell>
        </row>
        <row r="5">
          <cell r="A5" t="str">
            <v>Readm Risk Assessment</v>
          </cell>
        </row>
        <row r="6">
          <cell r="A6" t="str">
            <v>Clinical Pathways</v>
          </cell>
        </row>
        <row r="7">
          <cell r="A7" t="str">
            <v>Primary Care Handoff</v>
          </cell>
        </row>
      </sheetData>
      <sheetData sheetId="25"/>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1 Overview"/>
      <sheetName val="Tab 2 Investment X"/>
      <sheetName val="Instructions"/>
      <sheetName val="Example 1"/>
      <sheetName val="Example 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tabSelected="1" zoomScaleNormal="100" zoomScaleSheetLayoutView="100" workbookViewId="0">
      <selection activeCell="A10" sqref="A10"/>
    </sheetView>
  </sheetViews>
  <sheetFormatPr defaultRowHeight="15" x14ac:dyDescent="0.25"/>
  <cols>
    <col min="1" max="1" width="55.42578125" style="12" customWidth="1"/>
    <col min="2" max="2" width="2.7109375" style="12" customWidth="1"/>
    <col min="3" max="3" width="15.7109375" style="12" customWidth="1"/>
    <col min="4" max="4" width="1.7109375" style="12" customWidth="1"/>
    <col min="5" max="5" width="15.7109375" style="12" customWidth="1"/>
    <col min="6" max="6" width="1.7109375" style="22" customWidth="1"/>
    <col min="7" max="7" width="15.7109375" style="22" customWidth="1"/>
    <col min="8" max="16384" width="9.140625" style="12"/>
  </cols>
  <sheetData>
    <row r="1" spans="1:7" x14ac:dyDescent="0.25">
      <c r="A1" s="12" t="s">
        <v>26</v>
      </c>
    </row>
    <row r="2" spans="1:7" x14ac:dyDescent="0.25">
      <c r="A2" s="12" t="s">
        <v>153</v>
      </c>
    </row>
    <row r="5" spans="1:7" x14ac:dyDescent="0.25">
      <c r="C5" s="80" t="s">
        <v>40</v>
      </c>
      <c r="D5" s="80"/>
      <c r="E5" s="80"/>
      <c r="F5" s="80"/>
      <c r="G5" s="80"/>
    </row>
    <row r="6" spans="1:7" s="13" customFormat="1" x14ac:dyDescent="0.25">
      <c r="C6" s="13" t="s">
        <v>2</v>
      </c>
      <c r="E6" s="13" t="s">
        <v>42</v>
      </c>
      <c r="G6" s="13" t="s">
        <v>46</v>
      </c>
    </row>
    <row r="8" spans="1:7" x14ac:dyDescent="0.25">
      <c r="A8" s="12" t="s">
        <v>121</v>
      </c>
      <c r="C8" s="18">
        <f>'1 AAMC Community Clinics'!C6</f>
        <v>438010</v>
      </c>
      <c r="D8" s="15"/>
      <c r="E8" s="18">
        <f>'1 AAMC Community Clinics'!C7</f>
        <v>200000</v>
      </c>
      <c r="F8" s="15"/>
      <c r="G8" s="25">
        <f>C8-E8</f>
        <v>238010</v>
      </c>
    </row>
    <row r="9" spans="1:7" x14ac:dyDescent="0.25">
      <c r="A9" s="12" t="s">
        <v>122</v>
      </c>
      <c r="C9" s="18">
        <f>'2 Population Health Analytics'!C6</f>
        <v>208306</v>
      </c>
      <c r="D9" s="17"/>
      <c r="E9" s="18">
        <f>'2 Population Health Analytics'!C7</f>
        <v>0</v>
      </c>
      <c r="F9" s="23"/>
      <c r="G9" s="25">
        <f t="shared" ref="G9:G19" si="0">C9-E9</f>
        <v>208306</v>
      </c>
    </row>
    <row r="10" spans="1:7" x14ac:dyDescent="0.25">
      <c r="A10" s="12" t="s">
        <v>123</v>
      </c>
      <c r="C10" s="18">
        <f>'3 Care Coordination'!C6</f>
        <v>45520</v>
      </c>
      <c r="D10" s="17"/>
      <c r="E10" s="18">
        <f>'3 Care Coordination'!C7</f>
        <v>0</v>
      </c>
      <c r="F10" s="23"/>
      <c r="G10" s="25">
        <f t="shared" si="0"/>
        <v>45520</v>
      </c>
    </row>
    <row r="11" spans="1:7" x14ac:dyDescent="0.25">
      <c r="A11" s="12" t="s">
        <v>133</v>
      </c>
      <c r="C11" s="18">
        <f>'4 Ask AAMC'!C6</f>
        <v>693584</v>
      </c>
      <c r="D11" s="17"/>
      <c r="E11" s="18">
        <f>'4 Ask AAMC'!C7</f>
        <v>0</v>
      </c>
      <c r="F11" s="23"/>
      <c r="G11" s="25">
        <f t="shared" si="0"/>
        <v>693584</v>
      </c>
    </row>
    <row r="12" spans="1:7" x14ac:dyDescent="0.25">
      <c r="A12" s="12" t="s">
        <v>134</v>
      </c>
      <c r="C12" s="18">
        <f>'5 Care Transition Nurse'!C6</f>
        <v>101692</v>
      </c>
      <c r="D12" s="17"/>
      <c r="E12" s="18">
        <f>'5 Care Transition Nurse'!C7</f>
        <v>0</v>
      </c>
      <c r="F12" s="23"/>
      <c r="G12" s="25">
        <f t="shared" si="0"/>
        <v>101692</v>
      </c>
    </row>
    <row r="13" spans="1:7" s="29" customFormat="1" x14ac:dyDescent="0.25">
      <c r="A13" s="29" t="s">
        <v>135</v>
      </c>
      <c r="C13" s="30">
        <f>'6 Assisters in PFS'!C6</f>
        <v>208058</v>
      </c>
      <c r="D13" s="31"/>
      <c r="E13" s="30">
        <f>'6 Assisters in PFS'!C7</f>
        <v>199866</v>
      </c>
      <c r="F13" s="31"/>
      <c r="G13" s="30">
        <f t="shared" si="0"/>
        <v>8192</v>
      </c>
    </row>
    <row r="14" spans="1:7" s="29" customFormat="1" x14ac:dyDescent="0.25">
      <c r="A14" s="29" t="s">
        <v>136</v>
      </c>
      <c r="C14" s="30">
        <f>'7 Employee Wellness'!C6</f>
        <v>174009</v>
      </c>
      <c r="D14" s="31"/>
      <c r="E14" s="30">
        <f>'7 Employee Wellness'!C7</f>
        <v>0</v>
      </c>
      <c r="F14" s="31"/>
      <c r="G14" s="30">
        <f>C14-E14</f>
        <v>174009</v>
      </c>
    </row>
    <row r="15" spans="1:7" x14ac:dyDescent="0.25">
      <c r="A15" s="12" t="s">
        <v>137</v>
      </c>
      <c r="C15" s="18">
        <f>'8 ACO'!C6</f>
        <v>378415</v>
      </c>
      <c r="D15" s="17"/>
      <c r="E15" s="18">
        <f>'8 ACO'!C7</f>
        <v>0</v>
      </c>
      <c r="F15" s="23"/>
      <c r="G15" s="25">
        <f t="shared" si="0"/>
        <v>378415</v>
      </c>
    </row>
    <row r="16" spans="1:7" x14ac:dyDescent="0.25">
      <c r="A16" s="12" t="s">
        <v>138</v>
      </c>
      <c r="C16" s="18">
        <f>'9 Critical Gap Physicians'!C6</f>
        <v>1505181</v>
      </c>
      <c r="D16" s="17"/>
      <c r="E16" s="18">
        <f>'9 Critical Gap Physicians'!C7</f>
        <v>0</v>
      </c>
      <c r="F16" s="23"/>
      <c r="G16" s="25">
        <f t="shared" si="0"/>
        <v>1505181</v>
      </c>
    </row>
    <row r="17" spans="1:7" x14ac:dyDescent="0.25">
      <c r="A17" s="12" t="s">
        <v>139</v>
      </c>
      <c r="C17" s="18">
        <f>'10 Fast Care'!C6</f>
        <v>124268</v>
      </c>
      <c r="D17" s="17"/>
      <c r="E17" s="18">
        <f>'10 Fast Care'!C7</f>
        <v>0</v>
      </c>
      <c r="F17" s="23"/>
      <c r="G17" s="25">
        <f t="shared" si="0"/>
        <v>124268</v>
      </c>
    </row>
    <row r="18" spans="1:7" x14ac:dyDescent="0.25">
      <c r="A18" s="12" t="s">
        <v>140</v>
      </c>
      <c r="C18" s="18">
        <f>'11 Survivorship'!C6</f>
        <v>82727</v>
      </c>
      <c r="D18" s="17"/>
      <c r="E18" s="18">
        <f>'11 Survivorship'!C7</f>
        <v>0</v>
      </c>
      <c r="F18" s="23"/>
      <c r="G18" s="25">
        <f t="shared" si="0"/>
        <v>82727</v>
      </c>
    </row>
    <row r="19" spans="1:7" x14ac:dyDescent="0.25">
      <c r="A19" s="12" t="s">
        <v>141</v>
      </c>
      <c r="C19" s="18">
        <f>'12 Smoking Cessation'!C6</f>
        <v>174404</v>
      </c>
      <c r="D19" s="17"/>
      <c r="E19" s="18">
        <f>'12 Smoking Cessation'!C7</f>
        <v>20000</v>
      </c>
      <c r="F19" s="23"/>
      <c r="G19" s="25">
        <f t="shared" si="0"/>
        <v>154404</v>
      </c>
    </row>
    <row r="20" spans="1:7" x14ac:dyDescent="0.25">
      <c r="C20" s="16"/>
      <c r="D20" s="15"/>
      <c r="E20" s="16"/>
      <c r="F20" s="15"/>
      <c r="G20" s="16"/>
    </row>
    <row r="21" spans="1:7" x14ac:dyDescent="0.25">
      <c r="A21" s="12" t="s">
        <v>41</v>
      </c>
      <c r="C21" s="18">
        <f>SUM(C8:C19)</f>
        <v>4134174</v>
      </c>
      <c r="D21" s="18"/>
      <c r="E21" s="25">
        <f>SUM(E8:E19)</f>
        <v>419866</v>
      </c>
      <c r="F21" s="25"/>
      <c r="G21" s="25">
        <f>SUM(G8:G19)</f>
        <v>3714308</v>
      </c>
    </row>
  </sheetData>
  <mergeCells count="1">
    <mergeCell ref="C5:G5"/>
  </mergeCell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zoomScale="70" zoomScaleNormal="70" zoomScaleSheetLayoutView="70" workbookViewId="0">
      <selection activeCell="A5" sqref="A28"/>
    </sheetView>
  </sheetViews>
  <sheetFormatPr defaultRowHeight="15" x14ac:dyDescent="0.25"/>
  <cols>
    <col min="1" max="1" width="9.140625" style="6"/>
    <col min="2" max="2" width="84.7109375" style="7" customWidth="1"/>
    <col min="3" max="3" width="91.140625" style="8" customWidth="1"/>
    <col min="4" max="16384" width="9.140625" style="6"/>
  </cols>
  <sheetData>
    <row r="1" spans="1:3" s="1" customFormat="1" ht="18.75" x14ac:dyDescent="0.3">
      <c r="A1" s="9">
        <v>1</v>
      </c>
      <c r="B1" s="10" t="s">
        <v>23</v>
      </c>
      <c r="C1" s="24" t="s">
        <v>128</v>
      </c>
    </row>
    <row r="2" spans="1:3" ht="18.75" x14ac:dyDescent="0.3">
      <c r="A2" s="9">
        <v>2</v>
      </c>
      <c r="B2" s="10" t="s">
        <v>7</v>
      </c>
      <c r="C2" s="5" t="s">
        <v>26</v>
      </c>
    </row>
    <row r="3" spans="1:3" ht="18.75" x14ac:dyDescent="0.3">
      <c r="A3" s="9">
        <v>3</v>
      </c>
      <c r="B3" s="10" t="s">
        <v>18</v>
      </c>
      <c r="C3" s="20" t="s">
        <v>72</v>
      </c>
    </row>
    <row r="4" spans="1:3" ht="96" customHeight="1" x14ac:dyDescent="0.25">
      <c r="A4" s="9">
        <v>4</v>
      </c>
      <c r="B4" s="10" t="s">
        <v>19</v>
      </c>
      <c r="C4" s="59" t="s">
        <v>73</v>
      </c>
    </row>
    <row r="5" spans="1:3" ht="18.75" x14ac:dyDescent="0.3">
      <c r="A5" s="9">
        <v>5</v>
      </c>
      <c r="B5" s="10" t="s">
        <v>14</v>
      </c>
      <c r="C5" s="58" t="s">
        <v>74</v>
      </c>
    </row>
    <row r="6" spans="1:3" ht="18.75" x14ac:dyDescent="0.3">
      <c r="A6" s="9">
        <v>6</v>
      </c>
      <c r="B6" s="10" t="s">
        <v>2</v>
      </c>
      <c r="C6" s="60">
        <v>378415</v>
      </c>
    </row>
    <row r="7" spans="1:3" ht="18.75" x14ac:dyDescent="0.3">
      <c r="A7" s="9">
        <v>7</v>
      </c>
      <c r="B7" s="10" t="s">
        <v>3</v>
      </c>
      <c r="C7" s="60">
        <v>0</v>
      </c>
    </row>
    <row r="8" spans="1:3" ht="18.75" x14ac:dyDescent="0.3">
      <c r="A8" s="9">
        <v>8</v>
      </c>
      <c r="B8" s="10" t="s">
        <v>13</v>
      </c>
      <c r="C8" s="58" t="s">
        <v>44</v>
      </c>
    </row>
    <row r="9" spans="1:3" ht="18.75" x14ac:dyDescent="0.3">
      <c r="A9" s="9">
        <v>9</v>
      </c>
      <c r="B9" s="10" t="s">
        <v>9</v>
      </c>
      <c r="C9" s="66" t="s">
        <v>75</v>
      </c>
    </row>
    <row r="10" spans="1:3" ht="18.75" x14ac:dyDescent="0.3">
      <c r="A10" s="9">
        <v>10</v>
      </c>
      <c r="B10" s="10" t="s">
        <v>8</v>
      </c>
      <c r="C10" s="66" t="s">
        <v>76</v>
      </c>
    </row>
    <row r="11" spans="1:3" ht="18.75" x14ac:dyDescent="0.3">
      <c r="A11" s="9">
        <v>11</v>
      </c>
      <c r="B11" s="10" t="s">
        <v>12</v>
      </c>
      <c r="C11" s="58" t="s">
        <v>77</v>
      </c>
    </row>
    <row r="12" spans="1:3" ht="18.75" x14ac:dyDescent="0.3">
      <c r="A12" s="9">
        <v>12</v>
      </c>
      <c r="B12" s="10" t="s">
        <v>20</v>
      </c>
      <c r="C12" s="62" t="s">
        <v>154</v>
      </c>
    </row>
    <row r="13" spans="1:3" ht="18.75" x14ac:dyDescent="0.3">
      <c r="A13" s="9">
        <v>13</v>
      </c>
      <c r="B13" s="10" t="s">
        <v>24</v>
      </c>
      <c r="C13" s="58" t="s">
        <v>78</v>
      </c>
    </row>
    <row r="14" spans="1:3" ht="18.75" x14ac:dyDescent="0.3">
      <c r="A14" s="9">
        <v>14</v>
      </c>
      <c r="B14" s="10" t="s">
        <v>1</v>
      </c>
      <c r="C14" s="58" t="s">
        <v>15</v>
      </c>
    </row>
    <row r="15" spans="1:3" ht="56.25" x14ac:dyDescent="0.25">
      <c r="A15" s="9">
        <v>15</v>
      </c>
      <c r="B15" s="10" t="s">
        <v>21</v>
      </c>
      <c r="C15" s="59" t="s">
        <v>79</v>
      </c>
    </row>
    <row r="16" spans="1:3" ht="75" x14ac:dyDescent="0.3">
      <c r="A16" s="9">
        <v>16</v>
      </c>
      <c r="B16" s="10" t="s">
        <v>10</v>
      </c>
      <c r="C16" s="58" t="s">
        <v>80</v>
      </c>
    </row>
    <row r="17" spans="1:3" ht="37.5" customHeight="1" x14ac:dyDescent="0.3">
      <c r="A17" s="9">
        <v>17</v>
      </c>
      <c r="B17" s="10" t="s">
        <v>11</v>
      </c>
      <c r="C17" s="58" t="s">
        <v>81</v>
      </c>
    </row>
  </sheetData>
  <dataValidations count="1">
    <dataValidation type="list" errorStyle="warning" allowBlank="1" showInputMessage="1" showErrorMessage="1" sqref="C3">
      <formula1>#REF!</formula1>
    </dataValidation>
  </dataValidations>
  <printOptions horizontalCentered="1"/>
  <pageMargins left="0.2" right="0.2" top="0.75" bottom="0" header="0" footer="0"/>
  <pageSetup scale="7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zoomScale="70" zoomScaleNormal="70" zoomScaleSheetLayoutView="70" workbookViewId="0">
      <selection activeCell="A5" sqref="A28"/>
    </sheetView>
  </sheetViews>
  <sheetFormatPr defaultRowHeight="15" x14ac:dyDescent="0.25"/>
  <cols>
    <col min="1" max="1" width="9.140625" style="6"/>
    <col min="2" max="2" width="84.7109375" style="7" customWidth="1"/>
    <col min="3" max="3" width="91.140625" style="8" customWidth="1"/>
    <col min="4" max="16384" width="9.140625" style="6"/>
  </cols>
  <sheetData>
    <row r="1" spans="1:3" s="1" customFormat="1" ht="18.75" x14ac:dyDescent="0.3">
      <c r="A1" s="9">
        <v>1</v>
      </c>
      <c r="B1" s="10" t="s">
        <v>23</v>
      </c>
      <c r="C1" s="5" t="s">
        <v>129</v>
      </c>
    </row>
    <row r="2" spans="1:3" ht="18.75" x14ac:dyDescent="0.3">
      <c r="A2" s="9">
        <v>2</v>
      </c>
      <c r="B2" s="10" t="s">
        <v>7</v>
      </c>
      <c r="C2" s="5" t="s">
        <v>26</v>
      </c>
    </row>
    <row r="3" spans="1:3" ht="18.75" x14ac:dyDescent="0.3">
      <c r="A3" s="9">
        <v>3</v>
      </c>
      <c r="B3" s="10" t="s">
        <v>18</v>
      </c>
      <c r="C3" s="26" t="s">
        <v>82</v>
      </c>
    </row>
    <row r="4" spans="1:3" ht="93.75" x14ac:dyDescent="0.25">
      <c r="A4" s="9">
        <v>4</v>
      </c>
      <c r="B4" s="10" t="s">
        <v>19</v>
      </c>
      <c r="C4" s="64" t="s">
        <v>148</v>
      </c>
    </row>
    <row r="5" spans="1:3" ht="18.75" x14ac:dyDescent="0.3">
      <c r="A5" s="9">
        <v>5</v>
      </c>
      <c r="B5" s="10" t="s">
        <v>14</v>
      </c>
      <c r="C5" s="63" t="s">
        <v>83</v>
      </c>
    </row>
    <row r="6" spans="1:3" ht="18.75" x14ac:dyDescent="0.3">
      <c r="A6" s="9">
        <v>6</v>
      </c>
      <c r="B6" s="10" t="s">
        <v>2</v>
      </c>
      <c r="C6" s="65">
        <v>1505181</v>
      </c>
    </row>
    <row r="7" spans="1:3" ht="18.75" x14ac:dyDescent="0.3">
      <c r="A7" s="9">
        <v>7</v>
      </c>
      <c r="B7" s="10" t="s">
        <v>3</v>
      </c>
      <c r="C7" s="65">
        <v>0</v>
      </c>
    </row>
    <row r="8" spans="1:3" ht="18.75" x14ac:dyDescent="0.3">
      <c r="A8" s="9">
        <v>8</v>
      </c>
      <c r="B8" s="10" t="s">
        <v>13</v>
      </c>
      <c r="C8" s="63" t="s">
        <v>44</v>
      </c>
    </row>
    <row r="9" spans="1:3" ht="18.75" x14ac:dyDescent="0.3">
      <c r="A9" s="9">
        <v>9</v>
      </c>
      <c r="B9" s="10" t="s">
        <v>9</v>
      </c>
      <c r="C9" s="66" t="s">
        <v>49</v>
      </c>
    </row>
    <row r="10" spans="1:3" ht="18.75" x14ac:dyDescent="0.3">
      <c r="A10" s="9">
        <v>10</v>
      </c>
      <c r="B10" s="10" t="s">
        <v>8</v>
      </c>
      <c r="C10" s="70" t="s">
        <v>84</v>
      </c>
    </row>
    <row r="11" spans="1:3" ht="18.75" x14ac:dyDescent="0.3">
      <c r="A11" s="9">
        <v>11</v>
      </c>
      <c r="B11" s="10" t="s">
        <v>12</v>
      </c>
      <c r="C11" s="63" t="s">
        <v>85</v>
      </c>
    </row>
    <row r="12" spans="1:3" ht="18.75" x14ac:dyDescent="0.3">
      <c r="A12" s="9">
        <v>12</v>
      </c>
      <c r="B12" s="10" t="s">
        <v>20</v>
      </c>
      <c r="C12" s="63">
        <v>11</v>
      </c>
    </row>
    <row r="13" spans="1:3" ht="18.75" x14ac:dyDescent="0.3">
      <c r="A13" s="9">
        <v>13</v>
      </c>
      <c r="B13" s="10" t="s">
        <v>24</v>
      </c>
      <c r="C13" s="63"/>
    </row>
    <row r="14" spans="1:3" ht="18.75" x14ac:dyDescent="0.3">
      <c r="A14" s="9">
        <v>14</v>
      </c>
      <c r="B14" s="10" t="s">
        <v>1</v>
      </c>
      <c r="C14" s="63"/>
    </row>
    <row r="15" spans="1:3" ht="213" customHeight="1" x14ac:dyDescent="0.25">
      <c r="A15" s="9">
        <v>15</v>
      </c>
      <c r="B15" s="10" t="s">
        <v>21</v>
      </c>
      <c r="C15" s="64" t="s">
        <v>147</v>
      </c>
    </row>
    <row r="16" spans="1:3" ht="37.5" x14ac:dyDescent="0.25">
      <c r="A16" s="9">
        <v>16</v>
      </c>
      <c r="B16" s="10" t="s">
        <v>10</v>
      </c>
      <c r="C16" s="64" t="s">
        <v>118</v>
      </c>
    </row>
    <row r="17" spans="1:3" ht="18.75" x14ac:dyDescent="0.3">
      <c r="A17" s="9">
        <v>17</v>
      </c>
      <c r="B17" s="10" t="s">
        <v>11</v>
      </c>
      <c r="C17" s="26"/>
    </row>
  </sheetData>
  <dataValidations count="1">
    <dataValidation type="list" errorStyle="warning" allowBlank="1" showInputMessage="1" showErrorMessage="1" sqref="C3">
      <formula1>#REF!</formula1>
    </dataValidation>
  </dataValidations>
  <printOptions horizontalCentered="1"/>
  <pageMargins left="0.2" right="0.2" top="0.75" bottom="0" header="0" footer="0"/>
  <pageSetup scale="7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zoomScale="70" zoomScaleNormal="70" zoomScaleSheetLayoutView="70" workbookViewId="0">
      <selection activeCell="A5" sqref="A28"/>
    </sheetView>
  </sheetViews>
  <sheetFormatPr defaultRowHeight="15" x14ac:dyDescent="0.25"/>
  <cols>
    <col min="1" max="1" width="9.140625" style="6"/>
    <col min="2" max="2" width="84.7109375" style="7" customWidth="1"/>
    <col min="3" max="3" width="91.140625" style="8" customWidth="1"/>
    <col min="4" max="16384" width="9.140625" style="6"/>
  </cols>
  <sheetData>
    <row r="1" spans="1:3" s="1" customFormat="1" ht="18.75" x14ac:dyDescent="0.3">
      <c r="A1" s="9">
        <v>1</v>
      </c>
      <c r="B1" s="10" t="s">
        <v>23</v>
      </c>
      <c r="C1" s="24" t="s">
        <v>130</v>
      </c>
    </row>
    <row r="2" spans="1:3" ht="18.75" x14ac:dyDescent="0.3">
      <c r="A2" s="9">
        <v>2</v>
      </c>
      <c r="B2" s="10" t="s">
        <v>7</v>
      </c>
      <c r="C2" s="5" t="s">
        <v>26</v>
      </c>
    </row>
    <row r="3" spans="1:3" ht="18.75" x14ac:dyDescent="0.3">
      <c r="A3" s="9">
        <v>3</v>
      </c>
      <c r="B3" s="10" t="s">
        <v>18</v>
      </c>
      <c r="C3" s="20" t="s">
        <v>16</v>
      </c>
    </row>
    <row r="4" spans="1:3" ht="134.25" customHeight="1" x14ac:dyDescent="0.25">
      <c r="A4" s="9">
        <v>4</v>
      </c>
      <c r="B4" s="10" t="s">
        <v>19</v>
      </c>
      <c r="C4" s="69" t="s">
        <v>91</v>
      </c>
    </row>
    <row r="5" spans="1:3" ht="56.25" x14ac:dyDescent="0.3">
      <c r="A5" s="9">
        <v>5</v>
      </c>
      <c r="B5" s="10" t="s">
        <v>14</v>
      </c>
      <c r="C5" s="68" t="s">
        <v>92</v>
      </c>
    </row>
    <row r="6" spans="1:3" ht="18.75" x14ac:dyDescent="0.3">
      <c r="A6" s="9">
        <v>6</v>
      </c>
      <c r="B6" s="10" t="s">
        <v>2</v>
      </c>
      <c r="C6" s="67">
        <v>124268</v>
      </c>
    </row>
    <row r="7" spans="1:3" ht="18.75" x14ac:dyDescent="0.3">
      <c r="A7" s="9">
        <v>7</v>
      </c>
      <c r="B7" s="10" t="s">
        <v>3</v>
      </c>
      <c r="C7" s="67">
        <v>0</v>
      </c>
    </row>
    <row r="8" spans="1:3" ht="18.75" x14ac:dyDescent="0.3">
      <c r="A8" s="9">
        <v>8</v>
      </c>
      <c r="B8" s="10" t="s">
        <v>13</v>
      </c>
      <c r="C8" s="68" t="s">
        <v>27</v>
      </c>
    </row>
    <row r="9" spans="1:3" ht="18.75" x14ac:dyDescent="0.3">
      <c r="A9" s="9">
        <v>9</v>
      </c>
      <c r="B9" s="10" t="s">
        <v>9</v>
      </c>
      <c r="C9" s="74" t="s">
        <v>119</v>
      </c>
    </row>
    <row r="10" spans="1:3" ht="18.75" x14ac:dyDescent="0.3">
      <c r="A10" s="9">
        <v>10</v>
      </c>
      <c r="B10" s="10" t="s">
        <v>8</v>
      </c>
      <c r="C10" s="74" t="s">
        <v>120</v>
      </c>
    </row>
    <row r="11" spans="1:3" ht="18.75" x14ac:dyDescent="0.3">
      <c r="A11" s="9">
        <v>11</v>
      </c>
      <c r="B11" s="10" t="s">
        <v>12</v>
      </c>
      <c r="C11" s="68" t="s">
        <v>95</v>
      </c>
    </row>
    <row r="12" spans="1:3" ht="18.75" x14ac:dyDescent="0.3">
      <c r="A12" s="9">
        <v>12</v>
      </c>
      <c r="B12" s="10" t="s">
        <v>20</v>
      </c>
      <c r="C12" s="68">
        <v>4</v>
      </c>
    </row>
    <row r="13" spans="1:3" ht="18.75" x14ac:dyDescent="0.3">
      <c r="A13" s="9">
        <v>13</v>
      </c>
      <c r="B13" s="10" t="s">
        <v>24</v>
      </c>
      <c r="C13" s="68" t="s">
        <v>93</v>
      </c>
    </row>
    <row r="14" spans="1:3" ht="18.75" x14ac:dyDescent="0.3">
      <c r="A14" s="9">
        <v>14</v>
      </c>
      <c r="B14" s="10" t="s">
        <v>1</v>
      </c>
      <c r="C14" s="68" t="s">
        <v>45</v>
      </c>
    </row>
    <row r="15" spans="1:3" ht="18.75" x14ac:dyDescent="0.25">
      <c r="A15" s="9">
        <v>15</v>
      </c>
      <c r="B15" s="10" t="s">
        <v>21</v>
      </c>
      <c r="C15" s="69" t="s">
        <v>94</v>
      </c>
    </row>
    <row r="16" spans="1:3" ht="82.5" customHeight="1" x14ac:dyDescent="0.25">
      <c r="A16" s="9">
        <v>16</v>
      </c>
      <c r="B16" s="10" t="s">
        <v>10</v>
      </c>
      <c r="C16" s="69" t="s">
        <v>151</v>
      </c>
    </row>
    <row r="17" spans="1:3" ht="18.75" x14ac:dyDescent="0.3">
      <c r="A17" s="9">
        <v>17</v>
      </c>
      <c r="B17" s="10" t="s">
        <v>11</v>
      </c>
      <c r="C17" s="26"/>
    </row>
  </sheetData>
  <dataValidations disablePrompts="1" count="1">
    <dataValidation type="list" errorStyle="warning" allowBlank="1" showInputMessage="1" showErrorMessage="1" sqref="C3">
      <formula1>#REF!</formula1>
    </dataValidation>
  </dataValidations>
  <printOptions horizontalCentered="1"/>
  <pageMargins left="0.2" right="0.2" top="0.75" bottom="0" header="0" footer="0"/>
  <pageSetup scale="7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zoomScale="70" zoomScaleNormal="70" zoomScaleSheetLayoutView="70" workbookViewId="0">
      <selection activeCell="A5" sqref="A28"/>
    </sheetView>
  </sheetViews>
  <sheetFormatPr defaultRowHeight="15" x14ac:dyDescent="0.25"/>
  <cols>
    <col min="1" max="1" width="9.140625" style="6"/>
    <col min="2" max="2" width="84.7109375" style="7" customWidth="1"/>
    <col min="3" max="3" width="91.140625" style="8" customWidth="1"/>
    <col min="4" max="16384" width="9.140625" style="6"/>
  </cols>
  <sheetData>
    <row r="1" spans="1:3" s="1" customFormat="1" ht="18.75" x14ac:dyDescent="0.3">
      <c r="A1" s="9">
        <v>1</v>
      </c>
      <c r="B1" s="10" t="s">
        <v>23</v>
      </c>
      <c r="C1" s="24" t="s">
        <v>131</v>
      </c>
    </row>
    <row r="2" spans="1:3" ht="18.75" x14ac:dyDescent="0.3">
      <c r="A2" s="9">
        <v>2</v>
      </c>
      <c r="B2" s="10" t="s">
        <v>7</v>
      </c>
      <c r="C2" s="5" t="s">
        <v>26</v>
      </c>
    </row>
    <row r="3" spans="1:3" ht="18.75" x14ac:dyDescent="0.3">
      <c r="A3" s="9">
        <v>3</v>
      </c>
      <c r="B3" s="10" t="s">
        <v>18</v>
      </c>
      <c r="C3" s="20" t="s">
        <v>16</v>
      </c>
    </row>
    <row r="4" spans="1:3" ht="171.75" customHeight="1" x14ac:dyDescent="0.25">
      <c r="A4" s="9">
        <v>4</v>
      </c>
      <c r="B4" s="10" t="s">
        <v>19</v>
      </c>
      <c r="C4" s="72" t="s">
        <v>143</v>
      </c>
    </row>
    <row r="5" spans="1:3" ht="37.5" x14ac:dyDescent="0.3">
      <c r="A5" s="9">
        <v>5</v>
      </c>
      <c r="B5" s="10" t="s">
        <v>14</v>
      </c>
      <c r="C5" s="71" t="s">
        <v>62</v>
      </c>
    </row>
    <row r="6" spans="1:3" ht="18.75" x14ac:dyDescent="0.3">
      <c r="A6" s="9">
        <v>6</v>
      </c>
      <c r="B6" s="10" t="s">
        <v>2</v>
      </c>
      <c r="C6" s="73">
        <v>82727</v>
      </c>
    </row>
    <row r="7" spans="1:3" ht="18.75" x14ac:dyDescent="0.3">
      <c r="A7" s="9">
        <v>7</v>
      </c>
      <c r="B7" s="10" t="s">
        <v>3</v>
      </c>
      <c r="C7" s="73">
        <v>0</v>
      </c>
    </row>
    <row r="8" spans="1:3" ht="18.75" x14ac:dyDescent="0.3">
      <c r="A8" s="9">
        <v>8</v>
      </c>
      <c r="B8" s="10" t="s">
        <v>13</v>
      </c>
      <c r="C8" s="71" t="s">
        <v>48</v>
      </c>
    </row>
    <row r="9" spans="1:3" ht="18.75" x14ac:dyDescent="0.3">
      <c r="A9" s="9">
        <v>9</v>
      </c>
      <c r="B9" s="10" t="s">
        <v>9</v>
      </c>
      <c r="C9" s="74" t="s">
        <v>49</v>
      </c>
    </row>
    <row r="10" spans="1:3" ht="18.75" x14ac:dyDescent="0.3">
      <c r="A10" s="9">
        <v>10</v>
      </c>
      <c r="B10" s="10" t="s">
        <v>8</v>
      </c>
      <c r="C10" s="78" t="s">
        <v>84</v>
      </c>
    </row>
    <row r="11" spans="1:3" ht="18.75" x14ac:dyDescent="0.3">
      <c r="A11" s="9">
        <v>11</v>
      </c>
      <c r="B11" s="10" t="s">
        <v>12</v>
      </c>
      <c r="C11" s="71" t="s">
        <v>142</v>
      </c>
    </row>
    <row r="12" spans="1:3" ht="18.75" x14ac:dyDescent="0.3">
      <c r="A12" s="9">
        <v>12</v>
      </c>
      <c r="B12" s="10" t="s">
        <v>20</v>
      </c>
      <c r="C12" s="71">
        <v>9.6</v>
      </c>
    </row>
    <row r="13" spans="1:3" ht="37.5" x14ac:dyDescent="0.3">
      <c r="A13" s="9">
        <v>13</v>
      </c>
      <c r="B13" s="10" t="s">
        <v>24</v>
      </c>
      <c r="C13" s="71" t="s">
        <v>63</v>
      </c>
    </row>
    <row r="14" spans="1:3" ht="18.75" x14ac:dyDescent="0.3">
      <c r="A14" s="9">
        <v>14</v>
      </c>
      <c r="B14" s="10" t="s">
        <v>1</v>
      </c>
      <c r="C14" s="71"/>
    </row>
    <row r="15" spans="1:3" ht="115.5" customHeight="1" x14ac:dyDescent="0.25">
      <c r="A15" s="9">
        <v>15</v>
      </c>
      <c r="B15" s="10" t="s">
        <v>21</v>
      </c>
      <c r="C15" s="72" t="s">
        <v>144</v>
      </c>
    </row>
    <row r="16" spans="1:3" ht="112.5" x14ac:dyDescent="0.3">
      <c r="A16" s="9">
        <v>16</v>
      </c>
      <c r="B16" s="10" t="s">
        <v>10</v>
      </c>
      <c r="C16" s="71" t="s">
        <v>145</v>
      </c>
    </row>
    <row r="17" spans="1:3" ht="18.75" x14ac:dyDescent="0.3">
      <c r="A17" s="9">
        <v>17</v>
      </c>
      <c r="B17" s="10" t="s">
        <v>11</v>
      </c>
      <c r="C17" s="26"/>
    </row>
  </sheetData>
  <dataValidations count="1">
    <dataValidation type="list" errorStyle="warning" allowBlank="1" showInputMessage="1" showErrorMessage="1" sqref="C3">
      <formula1>#REF!</formula1>
    </dataValidation>
  </dataValidations>
  <printOptions horizontalCentered="1"/>
  <pageMargins left="0.2" right="0.2" top="0.75" bottom="0" header="0" footer="0"/>
  <pageSetup scale="7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zoomScale="70" zoomScaleNormal="70" zoomScaleSheetLayoutView="70" workbookViewId="0">
      <selection activeCell="A5" sqref="A28"/>
    </sheetView>
  </sheetViews>
  <sheetFormatPr defaultRowHeight="15" x14ac:dyDescent="0.25"/>
  <cols>
    <col min="1" max="1" width="9.140625" style="6"/>
    <col min="2" max="2" width="84.7109375" style="7" customWidth="1"/>
    <col min="3" max="3" width="91.140625" style="8" customWidth="1"/>
    <col min="4" max="16384" width="9.140625" style="6"/>
  </cols>
  <sheetData>
    <row r="1" spans="1:3" s="1" customFormat="1" ht="18.75" x14ac:dyDescent="0.3">
      <c r="A1" s="9">
        <v>1</v>
      </c>
      <c r="B1" s="10" t="s">
        <v>23</v>
      </c>
      <c r="C1" s="5" t="s">
        <v>132</v>
      </c>
    </row>
    <row r="2" spans="1:3" ht="18.75" x14ac:dyDescent="0.3">
      <c r="A2" s="9">
        <v>2</v>
      </c>
      <c r="B2" s="10" t="s">
        <v>7</v>
      </c>
      <c r="C2" s="5" t="s">
        <v>26</v>
      </c>
    </row>
    <row r="3" spans="1:3" ht="18.75" x14ac:dyDescent="0.3">
      <c r="A3" s="9">
        <v>3</v>
      </c>
      <c r="B3" s="10" t="s">
        <v>18</v>
      </c>
      <c r="C3" s="20" t="s">
        <v>16</v>
      </c>
    </row>
    <row r="4" spans="1:3" ht="114" customHeight="1" x14ac:dyDescent="0.25">
      <c r="A4" s="9">
        <v>4</v>
      </c>
      <c r="B4" s="10" t="s">
        <v>19</v>
      </c>
      <c r="C4" s="76" t="s">
        <v>55</v>
      </c>
    </row>
    <row r="5" spans="1:3" ht="56.25" x14ac:dyDescent="0.3">
      <c r="A5" s="9">
        <v>5</v>
      </c>
      <c r="B5" s="10" t="s">
        <v>14</v>
      </c>
      <c r="C5" s="75" t="s">
        <v>47</v>
      </c>
    </row>
    <row r="6" spans="1:3" ht="18.75" x14ac:dyDescent="0.3">
      <c r="A6" s="9">
        <v>6</v>
      </c>
      <c r="B6" s="10" t="s">
        <v>2</v>
      </c>
      <c r="C6" s="77">
        <v>174404</v>
      </c>
    </row>
    <row r="7" spans="1:3" ht="18.75" x14ac:dyDescent="0.3">
      <c r="A7" s="9">
        <v>7</v>
      </c>
      <c r="B7" s="10" t="s">
        <v>3</v>
      </c>
      <c r="C7" s="77">
        <v>20000</v>
      </c>
    </row>
    <row r="8" spans="1:3" ht="18.75" x14ac:dyDescent="0.3">
      <c r="A8" s="9">
        <v>8</v>
      </c>
      <c r="B8" s="10" t="s">
        <v>13</v>
      </c>
      <c r="C8" s="75" t="s">
        <v>48</v>
      </c>
    </row>
    <row r="9" spans="1:3" ht="18.75" x14ac:dyDescent="0.3">
      <c r="A9" s="9">
        <v>9</v>
      </c>
      <c r="B9" s="10" t="s">
        <v>9</v>
      </c>
      <c r="C9" s="78" t="s">
        <v>49</v>
      </c>
    </row>
    <row r="10" spans="1:3" ht="18.75" x14ac:dyDescent="0.3">
      <c r="A10" s="9">
        <v>10</v>
      </c>
      <c r="B10" s="10" t="s">
        <v>8</v>
      </c>
      <c r="C10" s="79" t="s">
        <v>84</v>
      </c>
    </row>
    <row r="11" spans="1:3" ht="18.75" x14ac:dyDescent="0.3">
      <c r="A11" s="9">
        <v>11</v>
      </c>
      <c r="B11" s="10" t="s">
        <v>12</v>
      </c>
      <c r="C11" s="75" t="s">
        <v>50</v>
      </c>
    </row>
    <row r="12" spans="1:3" ht="18.75" x14ac:dyDescent="0.3">
      <c r="A12" s="9">
        <v>12</v>
      </c>
      <c r="B12" s="10" t="s">
        <v>20</v>
      </c>
      <c r="C12" s="75">
        <v>1.8</v>
      </c>
    </row>
    <row r="13" spans="1:3" ht="37.5" x14ac:dyDescent="0.3">
      <c r="A13" s="9">
        <v>13</v>
      </c>
      <c r="B13" s="10" t="s">
        <v>24</v>
      </c>
      <c r="C13" s="75" t="s">
        <v>51</v>
      </c>
    </row>
    <row r="14" spans="1:3" ht="37.5" x14ac:dyDescent="0.3">
      <c r="A14" s="9">
        <v>14</v>
      </c>
      <c r="B14" s="10" t="s">
        <v>1</v>
      </c>
      <c r="C14" s="75" t="s">
        <v>52</v>
      </c>
    </row>
    <row r="15" spans="1:3" ht="37.5" x14ac:dyDescent="0.25">
      <c r="A15" s="9">
        <v>15</v>
      </c>
      <c r="B15" s="10" t="s">
        <v>21</v>
      </c>
      <c r="C15" s="76" t="s">
        <v>53</v>
      </c>
    </row>
    <row r="16" spans="1:3" ht="131.25" x14ac:dyDescent="0.3">
      <c r="A16" s="9">
        <v>16</v>
      </c>
      <c r="B16" s="10" t="s">
        <v>10</v>
      </c>
      <c r="C16" s="75" t="s">
        <v>155</v>
      </c>
    </row>
    <row r="17" spans="1:3" ht="75" x14ac:dyDescent="0.3">
      <c r="A17" s="9">
        <v>17</v>
      </c>
      <c r="B17" s="10" t="s">
        <v>11</v>
      </c>
      <c r="C17" s="75" t="s">
        <v>54</v>
      </c>
    </row>
  </sheetData>
  <dataValidations count="1">
    <dataValidation type="list" errorStyle="warning" allowBlank="1" showInputMessage="1" showErrorMessage="1" sqref="C3">
      <formula1>#REF!</formula1>
    </dataValidation>
  </dataValidations>
  <printOptions horizontalCentered="1"/>
  <pageMargins left="0.2" right="0.2" top="0.75" bottom="0" header="0" footer="0"/>
  <pageSetup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7"/>
  <sheetViews>
    <sheetView zoomScaleNormal="100" zoomScaleSheetLayoutView="70" workbookViewId="0">
      <selection activeCell="A5" sqref="A5:A82"/>
    </sheetView>
  </sheetViews>
  <sheetFormatPr defaultRowHeight="15.75" x14ac:dyDescent="0.25"/>
  <cols>
    <col min="1" max="1" width="25.85546875" style="1" bestFit="1" customWidth="1"/>
    <col min="2" max="5" width="9.140625" style="1"/>
    <col min="6" max="6" width="4.28515625" style="1" customWidth="1"/>
    <col min="7" max="8" width="9.140625" style="1"/>
    <col min="9" max="9" width="16.5703125" style="1" customWidth="1"/>
    <col min="10" max="16384" width="9.140625" style="1"/>
  </cols>
  <sheetData>
    <row r="1" spans="1:13" x14ac:dyDescent="0.25">
      <c r="A1" s="4" t="s">
        <v>0</v>
      </c>
      <c r="B1" s="81" t="s">
        <v>26</v>
      </c>
      <c r="C1" s="81"/>
      <c r="D1" s="81"/>
      <c r="E1" s="81"/>
      <c r="G1" s="85" t="s">
        <v>6</v>
      </c>
      <c r="H1" s="85"/>
      <c r="I1" s="85"/>
      <c r="J1" s="86">
        <v>12</v>
      </c>
      <c r="K1" s="86"/>
      <c r="L1" s="86"/>
      <c r="M1" s="86"/>
    </row>
    <row r="2" spans="1:13" x14ac:dyDescent="0.25">
      <c r="A2" s="2" t="s">
        <v>4</v>
      </c>
      <c r="B2" s="82">
        <v>42277</v>
      </c>
      <c r="C2" s="83"/>
      <c r="D2" s="83"/>
      <c r="E2" s="84"/>
      <c r="G2" s="85" t="s">
        <v>22</v>
      </c>
      <c r="H2" s="85"/>
      <c r="I2" s="85"/>
      <c r="J2" s="87">
        <v>3714308</v>
      </c>
      <c r="K2" s="87"/>
      <c r="L2" s="87"/>
      <c r="M2" s="87"/>
    </row>
    <row r="3" spans="1:13" x14ac:dyDescent="0.25">
      <c r="A3" s="3" t="s">
        <v>149</v>
      </c>
      <c r="B3" s="81"/>
      <c r="C3" s="81"/>
      <c r="D3" s="81"/>
      <c r="E3" s="81"/>
      <c r="G3" s="85"/>
      <c r="H3" s="85"/>
      <c r="I3" s="85"/>
      <c r="J3" s="86"/>
      <c r="K3" s="86"/>
      <c r="L3" s="86"/>
      <c r="M3" s="86"/>
    </row>
    <row r="5" spans="1:13" ht="47.25" customHeight="1" x14ac:dyDescent="0.25">
      <c r="A5" s="89" t="s">
        <v>5</v>
      </c>
      <c r="B5" s="88" t="s">
        <v>156</v>
      </c>
      <c r="C5" s="88"/>
      <c r="D5" s="88"/>
      <c r="E5" s="88"/>
      <c r="F5" s="88"/>
      <c r="G5" s="88"/>
      <c r="H5" s="88"/>
      <c r="I5" s="88"/>
      <c r="J5" s="88"/>
      <c r="K5" s="88"/>
      <c r="L5" s="88"/>
      <c r="M5" s="88"/>
    </row>
    <row r="6" spans="1:13" x14ac:dyDescent="0.25">
      <c r="A6" s="89"/>
      <c r="B6" s="88"/>
      <c r="C6" s="88"/>
      <c r="D6" s="88"/>
      <c r="E6" s="88"/>
      <c r="F6" s="88"/>
      <c r="G6" s="88"/>
      <c r="H6" s="88"/>
      <c r="I6" s="88"/>
      <c r="J6" s="88"/>
      <c r="K6" s="88"/>
      <c r="L6" s="88"/>
      <c r="M6" s="88"/>
    </row>
    <row r="7" spans="1:13" x14ac:dyDescent="0.25">
      <c r="A7" s="89"/>
      <c r="B7" s="88"/>
      <c r="C7" s="88"/>
      <c r="D7" s="88"/>
      <c r="E7" s="88"/>
      <c r="F7" s="88"/>
      <c r="G7" s="88"/>
      <c r="H7" s="88"/>
      <c r="I7" s="88"/>
      <c r="J7" s="88"/>
      <c r="K7" s="88"/>
      <c r="L7" s="88"/>
      <c r="M7" s="88"/>
    </row>
    <row r="8" spans="1:13" x14ac:dyDescent="0.25">
      <c r="A8" s="89"/>
      <c r="B8" s="88"/>
      <c r="C8" s="88"/>
      <c r="D8" s="88"/>
      <c r="E8" s="88"/>
      <c r="F8" s="88"/>
      <c r="G8" s="88"/>
      <c r="H8" s="88"/>
      <c r="I8" s="88"/>
      <c r="J8" s="88"/>
      <c r="K8" s="88"/>
      <c r="L8" s="88"/>
      <c r="M8" s="88"/>
    </row>
    <row r="9" spans="1:13" x14ac:dyDescent="0.25">
      <c r="A9" s="89"/>
      <c r="B9" s="88"/>
      <c r="C9" s="88"/>
      <c r="D9" s="88"/>
      <c r="E9" s="88"/>
      <c r="F9" s="88"/>
      <c r="G9" s="88"/>
      <c r="H9" s="88"/>
      <c r="I9" s="88"/>
      <c r="J9" s="88"/>
      <c r="K9" s="88"/>
      <c r="L9" s="88"/>
      <c r="M9" s="88"/>
    </row>
    <row r="10" spans="1:13" x14ac:dyDescent="0.25">
      <c r="A10" s="89"/>
      <c r="B10" s="88"/>
      <c r="C10" s="88"/>
      <c r="D10" s="88"/>
      <c r="E10" s="88"/>
      <c r="F10" s="88"/>
      <c r="G10" s="88"/>
      <c r="H10" s="88"/>
      <c r="I10" s="88"/>
      <c r="J10" s="88"/>
      <c r="K10" s="88"/>
      <c r="L10" s="88"/>
      <c r="M10" s="88"/>
    </row>
    <row r="11" spans="1:13" x14ac:dyDescent="0.25">
      <c r="A11" s="89"/>
      <c r="B11" s="88"/>
      <c r="C11" s="88"/>
      <c r="D11" s="88"/>
      <c r="E11" s="88"/>
      <c r="F11" s="88"/>
      <c r="G11" s="88"/>
      <c r="H11" s="88"/>
      <c r="I11" s="88"/>
      <c r="J11" s="88"/>
      <c r="K11" s="88"/>
      <c r="L11" s="88"/>
      <c r="M11" s="88"/>
    </row>
    <row r="12" spans="1:13" x14ac:dyDescent="0.25">
      <c r="A12" s="89"/>
      <c r="B12" s="88"/>
      <c r="C12" s="88"/>
      <c r="D12" s="88"/>
      <c r="E12" s="88"/>
      <c r="F12" s="88"/>
      <c r="G12" s="88"/>
      <c r="H12" s="88"/>
      <c r="I12" s="88"/>
      <c r="J12" s="88"/>
      <c r="K12" s="88"/>
      <c r="L12" s="88"/>
      <c r="M12" s="88"/>
    </row>
    <row r="13" spans="1:13" x14ac:dyDescent="0.25">
      <c r="A13" s="89"/>
      <c r="B13" s="88"/>
      <c r="C13" s="88"/>
      <c r="D13" s="88"/>
      <c r="E13" s="88"/>
      <c r="F13" s="88"/>
      <c r="G13" s="88"/>
      <c r="H13" s="88"/>
      <c r="I13" s="88"/>
      <c r="J13" s="88"/>
      <c r="K13" s="88"/>
      <c r="L13" s="88"/>
      <c r="M13" s="88"/>
    </row>
    <row r="14" spans="1:13" x14ac:dyDescent="0.25">
      <c r="A14" s="89"/>
      <c r="B14" s="88"/>
      <c r="C14" s="88"/>
      <c r="D14" s="88"/>
      <c r="E14" s="88"/>
      <c r="F14" s="88"/>
      <c r="G14" s="88"/>
      <c r="H14" s="88"/>
      <c r="I14" s="88"/>
      <c r="J14" s="88"/>
      <c r="K14" s="88"/>
      <c r="L14" s="88"/>
      <c r="M14" s="88"/>
    </row>
    <row r="15" spans="1:13" x14ac:dyDescent="0.25">
      <c r="A15" s="89"/>
      <c r="B15" s="88"/>
      <c r="C15" s="88"/>
      <c r="D15" s="88"/>
      <c r="E15" s="88"/>
      <c r="F15" s="88"/>
      <c r="G15" s="88"/>
      <c r="H15" s="88"/>
      <c r="I15" s="88"/>
      <c r="J15" s="88"/>
      <c r="K15" s="88"/>
      <c r="L15" s="88"/>
      <c r="M15" s="88"/>
    </row>
    <row r="16" spans="1:13" x14ac:dyDescent="0.25">
      <c r="A16" s="89"/>
      <c r="B16" s="88"/>
      <c r="C16" s="88"/>
      <c r="D16" s="88"/>
      <c r="E16" s="88"/>
      <c r="F16" s="88"/>
      <c r="G16" s="88"/>
      <c r="H16" s="88"/>
      <c r="I16" s="88"/>
      <c r="J16" s="88"/>
      <c r="K16" s="88"/>
      <c r="L16" s="88"/>
      <c r="M16" s="88"/>
    </row>
    <row r="17" spans="1:13" x14ac:dyDescent="0.25">
      <c r="A17" s="89"/>
      <c r="B17" s="88"/>
      <c r="C17" s="88"/>
      <c r="D17" s="88"/>
      <c r="E17" s="88"/>
      <c r="F17" s="88"/>
      <c r="G17" s="88"/>
      <c r="H17" s="88"/>
      <c r="I17" s="88"/>
      <c r="J17" s="88"/>
      <c r="K17" s="88"/>
      <c r="L17" s="88"/>
      <c r="M17" s="88"/>
    </row>
    <row r="18" spans="1:13" x14ac:dyDescent="0.25">
      <c r="A18" s="89"/>
      <c r="B18" s="88"/>
      <c r="C18" s="88"/>
      <c r="D18" s="88"/>
      <c r="E18" s="88"/>
      <c r="F18" s="88"/>
      <c r="G18" s="88"/>
      <c r="H18" s="88"/>
      <c r="I18" s="88"/>
      <c r="J18" s="88"/>
      <c r="K18" s="88"/>
      <c r="L18" s="88"/>
      <c r="M18" s="88"/>
    </row>
    <row r="19" spans="1:13" x14ac:dyDescent="0.25">
      <c r="A19" s="89"/>
      <c r="B19" s="88"/>
      <c r="C19" s="88"/>
      <c r="D19" s="88"/>
      <c r="E19" s="88"/>
      <c r="F19" s="88"/>
      <c r="G19" s="88"/>
      <c r="H19" s="88"/>
      <c r="I19" s="88"/>
      <c r="J19" s="88"/>
      <c r="K19" s="88"/>
      <c r="L19" s="88"/>
      <c r="M19" s="88"/>
    </row>
    <row r="20" spans="1:13" x14ac:dyDescent="0.25">
      <c r="A20" s="89"/>
      <c r="B20" s="88"/>
      <c r="C20" s="88"/>
      <c r="D20" s="88"/>
      <c r="E20" s="88"/>
      <c r="F20" s="88"/>
      <c r="G20" s="88"/>
      <c r="H20" s="88"/>
      <c r="I20" s="88"/>
      <c r="J20" s="88"/>
      <c r="K20" s="88"/>
      <c r="L20" s="88"/>
      <c r="M20" s="88"/>
    </row>
    <row r="21" spans="1:13" x14ac:dyDescent="0.25">
      <c r="A21" s="89"/>
      <c r="B21" s="88"/>
      <c r="C21" s="88"/>
      <c r="D21" s="88"/>
      <c r="E21" s="88"/>
      <c r="F21" s="88"/>
      <c r="G21" s="88"/>
      <c r="H21" s="88"/>
      <c r="I21" s="88"/>
      <c r="J21" s="88"/>
      <c r="K21" s="88"/>
      <c r="L21" s="88"/>
      <c r="M21" s="88"/>
    </row>
    <row r="22" spans="1:13" x14ac:dyDescent="0.25">
      <c r="A22" s="89"/>
      <c r="B22" s="88"/>
      <c r="C22" s="88"/>
      <c r="D22" s="88"/>
      <c r="E22" s="88"/>
      <c r="F22" s="88"/>
      <c r="G22" s="88"/>
      <c r="H22" s="88"/>
      <c r="I22" s="88"/>
      <c r="J22" s="88"/>
      <c r="K22" s="88"/>
      <c r="L22" s="88"/>
      <c r="M22" s="88"/>
    </row>
    <row r="23" spans="1:13" x14ac:dyDescent="0.25">
      <c r="A23" s="89"/>
      <c r="B23" s="88"/>
      <c r="C23" s="88"/>
      <c r="D23" s="88"/>
      <c r="E23" s="88"/>
      <c r="F23" s="88"/>
      <c r="G23" s="88"/>
      <c r="H23" s="88"/>
      <c r="I23" s="88"/>
      <c r="J23" s="88"/>
      <c r="K23" s="88"/>
      <c r="L23" s="88"/>
      <c r="M23" s="88"/>
    </row>
    <row r="24" spans="1:13" x14ac:dyDescent="0.25">
      <c r="A24" s="89"/>
      <c r="B24" s="88"/>
      <c r="C24" s="88"/>
      <c r="D24" s="88"/>
      <c r="E24" s="88"/>
      <c r="F24" s="88"/>
      <c r="G24" s="88"/>
      <c r="H24" s="88"/>
      <c r="I24" s="88"/>
      <c r="J24" s="88"/>
      <c r="K24" s="88"/>
      <c r="L24" s="88"/>
      <c r="M24" s="88"/>
    </row>
    <row r="25" spans="1:13" x14ac:dyDescent="0.25">
      <c r="A25" s="89"/>
      <c r="B25" s="88"/>
      <c r="C25" s="88"/>
      <c r="D25" s="88"/>
      <c r="E25" s="88"/>
      <c r="F25" s="88"/>
      <c r="G25" s="88"/>
      <c r="H25" s="88"/>
      <c r="I25" s="88"/>
      <c r="J25" s="88"/>
      <c r="K25" s="88"/>
      <c r="L25" s="88"/>
      <c r="M25" s="88"/>
    </row>
    <row r="26" spans="1:13" x14ac:dyDescent="0.25">
      <c r="A26" s="89"/>
      <c r="B26" s="88"/>
      <c r="C26" s="88"/>
      <c r="D26" s="88"/>
      <c r="E26" s="88"/>
      <c r="F26" s="88"/>
      <c r="G26" s="88"/>
      <c r="H26" s="88"/>
      <c r="I26" s="88"/>
      <c r="J26" s="88"/>
      <c r="K26" s="88"/>
      <c r="L26" s="88"/>
      <c r="M26" s="88"/>
    </row>
    <row r="27" spans="1:13" x14ac:dyDescent="0.25">
      <c r="A27" s="89"/>
      <c r="B27" s="88"/>
      <c r="C27" s="88"/>
      <c r="D27" s="88"/>
      <c r="E27" s="88"/>
      <c r="F27" s="88"/>
      <c r="G27" s="88"/>
      <c r="H27" s="88"/>
      <c r="I27" s="88"/>
      <c r="J27" s="88"/>
      <c r="K27" s="88"/>
      <c r="L27" s="88"/>
      <c r="M27" s="88"/>
    </row>
    <row r="28" spans="1:13" x14ac:dyDescent="0.25">
      <c r="A28" s="89"/>
      <c r="B28" s="88"/>
      <c r="C28" s="88"/>
      <c r="D28" s="88"/>
      <c r="E28" s="88"/>
      <c r="F28" s="88"/>
      <c r="G28" s="88"/>
      <c r="H28" s="88"/>
      <c r="I28" s="88"/>
      <c r="J28" s="88"/>
      <c r="K28" s="88"/>
      <c r="L28" s="88"/>
      <c r="M28" s="88"/>
    </row>
    <row r="29" spans="1:13" x14ac:dyDescent="0.25">
      <c r="A29" s="89"/>
      <c r="B29" s="88"/>
      <c r="C29" s="88"/>
      <c r="D29" s="88"/>
      <c r="E29" s="88"/>
      <c r="F29" s="88"/>
      <c r="G29" s="88"/>
      <c r="H29" s="88"/>
      <c r="I29" s="88"/>
      <c r="J29" s="88"/>
      <c r="K29" s="88"/>
      <c r="L29" s="88"/>
      <c r="M29" s="88"/>
    </row>
    <row r="30" spans="1:13" x14ac:dyDescent="0.25">
      <c r="A30" s="89"/>
      <c r="B30" s="88"/>
      <c r="C30" s="88"/>
      <c r="D30" s="88"/>
      <c r="E30" s="88"/>
      <c r="F30" s="88"/>
      <c r="G30" s="88"/>
      <c r="H30" s="88"/>
      <c r="I30" s="88"/>
      <c r="J30" s="88"/>
      <c r="K30" s="88"/>
      <c r="L30" s="88"/>
      <c r="M30" s="88"/>
    </row>
    <row r="31" spans="1:13" x14ac:dyDescent="0.25">
      <c r="A31" s="89"/>
      <c r="B31" s="88"/>
      <c r="C31" s="88"/>
      <c r="D31" s="88"/>
      <c r="E31" s="88"/>
      <c r="F31" s="88"/>
      <c r="G31" s="88"/>
      <c r="H31" s="88"/>
      <c r="I31" s="88"/>
      <c r="J31" s="88"/>
      <c r="K31" s="88"/>
      <c r="L31" s="88"/>
      <c r="M31" s="88"/>
    </row>
    <row r="32" spans="1:13" x14ac:dyDescent="0.25">
      <c r="A32" s="89"/>
      <c r="B32" s="88"/>
      <c r="C32" s="88"/>
      <c r="D32" s="88"/>
      <c r="E32" s="88"/>
      <c r="F32" s="88"/>
      <c r="G32" s="88"/>
      <c r="H32" s="88"/>
      <c r="I32" s="88"/>
      <c r="J32" s="88"/>
      <c r="K32" s="88"/>
      <c r="L32" s="88"/>
      <c r="M32" s="88"/>
    </row>
    <row r="33" spans="1:13" x14ac:dyDescent="0.25">
      <c r="A33" s="89"/>
      <c r="B33" s="88"/>
      <c r="C33" s="88"/>
      <c r="D33" s="88"/>
      <c r="E33" s="88"/>
      <c r="F33" s="88"/>
      <c r="G33" s="88"/>
      <c r="H33" s="88"/>
      <c r="I33" s="88"/>
      <c r="J33" s="88"/>
      <c r="K33" s="88"/>
      <c r="L33" s="88"/>
      <c r="M33" s="88"/>
    </row>
    <row r="34" spans="1:13" x14ac:dyDescent="0.25">
      <c r="A34" s="89"/>
      <c r="B34" s="88"/>
      <c r="C34" s="88"/>
      <c r="D34" s="88"/>
      <c r="E34" s="88"/>
      <c r="F34" s="88"/>
      <c r="G34" s="88"/>
      <c r="H34" s="88"/>
      <c r="I34" s="88"/>
      <c r="J34" s="88"/>
      <c r="K34" s="88"/>
      <c r="L34" s="88"/>
      <c r="M34" s="88"/>
    </row>
    <row r="35" spans="1:13" x14ac:dyDescent="0.25">
      <c r="A35" s="89"/>
      <c r="B35" s="88"/>
      <c r="C35" s="88"/>
      <c r="D35" s="88"/>
      <c r="E35" s="88"/>
      <c r="F35" s="88"/>
      <c r="G35" s="88"/>
      <c r="H35" s="88"/>
      <c r="I35" s="88"/>
      <c r="J35" s="88"/>
      <c r="K35" s="88"/>
      <c r="L35" s="88"/>
      <c r="M35" s="88"/>
    </row>
    <row r="36" spans="1:13" x14ac:dyDescent="0.25">
      <c r="A36" s="89"/>
      <c r="B36" s="88"/>
      <c r="C36" s="88"/>
      <c r="D36" s="88"/>
      <c r="E36" s="88"/>
      <c r="F36" s="88"/>
      <c r="G36" s="88"/>
      <c r="H36" s="88"/>
      <c r="I36" s="88"/>
      <c r="J36" s="88"/>
      <c r="K36" s="88"/>
      <c r="L36" s="88"/>
      <c r="M36" s="88"/>
    </row>
    <row r="37" spans="1:13" x14ac:dyDescent="0.25">
      <c r="A37" s="89"/>
      <c r="B37" s="88"/>
      <c r="C37" s="88"/>
      <c r="D37" s="88"/>
      <c r="E37" s="88"/>
      <c r="F37" s="88"/>
      <c r="G37" s="88"/>
      <c r="H37" s="88"/>
      <c r="I37" s="88"/>
      <c r="J37" s="88"/>
      <c r="K37" s="88"/>
      <c r="L37" s="88"/>
      <c r="M37" s="88"/>
    </row>
    <row r="38" spans="1:13" x14ac:dyDescent="0.25">
      <c r="A38" s="89"/>
      <c r="B38" s="88"/>
      <c r="C38" s="88"/>
      <c r="D38" s="88"/>
      <c r="E38" s="88"/>
      <c r="F38" s="88"/>
      <c r="G38" s="88"/>
      <c r="H38" s="88"/>
      <c r="I38" s="88"/>
      <c r="J38" s="88"/>
      <c r="K38" s="88"/>
      <c r="L38" s="88"/>
      <c r="M38" s="88"/>
    </row>
    <row r="39" spans="1:13" x14ac:dyDescent="0.25">
      <c r="A39" s="89"/>
      <c r="B39" s="88"/>
      <c r="C39" s="88"/>
      <c r="D39" s="88"/>
      <c r="E39" s="88"/>
      <c r="F39" s="88"/>
      <c r="G39" s="88"/>
      <c r="H39" s="88"/>
      <c r="I39" s="88"/>
      <c r="J39" s="88"/>
      <c r="K39" s="88"/>
      <c r="L39" s="88"/>
      <c r="M39" s="88"/>
    </row>
    <row r="40" spans="1:13" x14ac:dyDescent="0.25">
      <c r="A40" s="89"/>
      <c r="B40" s="88"/>
      <c r="C40" s="88"/>
      <c r="D40" s="88"/>
      <c r="E40" s="88"/>
      <c r="F40" s="88"/>
      <c r="G40" s="88"/>
      <c r="H40" s="88"/>
      <c r="I40" s="88"/>
      <c r="J40" s="88"/>
      <c r="K40" s="88"/>
      <c r="L40" s="88"/>
      <c r="M40" s="88"/>
    </row>
    <row r="41" spans="1:13" x14ac:dyDescent="0.25">
      <c r="A41" s="89"/>
      <c r="B41" s="88"/>
      <c r="C41" s="88"/>
      <c r="D41" s="88"/>
      <c r="E41" s="88"/>
      <c r="F41" s="88"/>
      <c r="G41" s="88"/>
      <c r="H41" s="88"/>
      <c r="I41" s="88"/>
      <c r="J41" s="88"/>
      <c r="K41" s="88"/>
      <c r="L41" s="88"/>
      <c r="M41" s="88"/>
    </row>
    <row r="42" spans="1:13" x14ac:dyDescent="0.25">
      <c r="A42" s="89"/>
      <c r="B42" s="88"/>
      <c r="C42" s="88"/>
      <c r="D42" s="88"/>
      <c r="E42" s="88"/>
      <c r="F42" s="88"/>
      <c r="G42" s="88"/>
      <c r="H42" s="88"/>
      <c r="I42" s="88"/>
      <c r="J42" s="88"/>
      <c r="K42" s="88"/>
      <c r="L42" s="88"/>
      <c r="M42" s="88"/>
    </row>
    <row r="43" spans="1:13" x14ac:dyDescent="0.25">
      <c r="A43" s="89"/>
      <c r="B43" s="88"/>
      <c r="C43" s="88"/>
      <c r="D43" s="88"/>
      <c r="E43" s="88"/>
      <c r="F43" s="88"/>
      <c r="G43" s="88"/>
      <c r="H43" s="88"/>
      <c r="I43" s="88"/>
      <c r="J43" s="88"/>
      <c r="K43" s="88"/>
      <c r="L43" s="88"/>
      <c r="M43" s="88"/>
    </row>
    <row r="44" spans="1:13" x14ac:dyDescent="0.25">
      <c r="A44" s="89"/>
      <c r="B44" s="88"/>
      <c r="C44" s="88"/>
      <c r="D44" s="88"/>
      <c r="E44" s="88"/>
      <c r="F44" s="88"/>
      <c r="G44" s="88"/>
      <c r="H44" s="88"/>
      <c r="I44" s="88"/>
      <c r="J44" s="88"/>
      <c r="K44" s="88"/>
      <c r="L44" s="88"/>
      <c r="M44" s="88"/>
    </row>
    <row r="45" spans="1:13" x14ac:dyDescent="0.25">
      <c r="A45" s="89"/>
      <c r="B45" s="88"/>
      <c r="C45" s="88"/>
      <c r="D45" s="88"/>
      <c r="E45" s="88"/>
      <c r="F45" s="88"/>
      <c r="G45" s="88"/>
      <c r="H45" s="88"/>
      <c r="I45" s="88"/>
      <c r="J45" s="88"/>
      <c r="K45" s="88"/>
      <c r="L45" s="88"/>
      <c r="M45" s="88"/>
    </row>
    <row r="46" spans="1:13" x14ac:dyDescent="0.25">
      <c r="A46" s="89"/>
      <c r="B46" s="88"/>
      <c r="C46" s="88"/>
      <c r="D46" s="88"/>
      <c r="E46" s="88"/>
      <c r="F46" s="88"/>
      <c r="G46" s="88"/>
      <c r="H46" s="88"/>
      <c r="I46" s="88"/>
      <c r="J46" s="88"/>
      <c r="K46" s="88"/>
      <c r="L46" s="88"/>
      <c r="M46" s="88"/>
    </row>
    <row r="47" spans="1:13" x14ac:dyDescent="0.25">
      <c r="A47" s="89"/>
      <c r="B47" s="88"/>
      <c r="C47" s="88"/>
      <c r="D47" s="88"/>
      <c r="E47" s="88"/>
      <c r="F47" s="88"/>
      <c r="G47" s="88"/>
      <c r="H47" s="88"/>
      <c r="I47" s="88"/>
      <c r="J47" s="88"/>
      <c r="K47" s="88"/>
      <c r="L47" s="88"/>
      <c r="M47" s="88"/>
    </row>
    <row r="48" spans="1:13" x14ac:dyDescent="0.25">
      <c r="A48" s="89"/>
      <c r="B48" s="88"/>
      <c r="C48" s="88"/>
      <c r="D48" s="88"/>
      <c r="E48" s="88"/>
      <c r="F48" s="88"/>
      <c r="G48" s="88"/>
      <c r="H48" s="88"/>
      <c r="I48" s="88"/>
      <c r="J48" s="88"/>
      <c r="K48" s="88"/>
      <c r="L48" s="88"/>
      <c r="M48" s="88"/>
    </row>
    <row r="49" spans="1:13" x14ac:dyDescent="0.25">
      <c r="A49" s="89"/>
      <c r="B49" s="88"/>
      <c r="C49" s="88"/>
      <c r="D49" s="88"/>
      <c r="E49" s="88"/>
      <c r="F49" s="88"/>
      <c r="G49" s="88"/>
      <c r="H49" s="88"/>
      <c r="I49" s="88"/>
      <c r="J49" s="88"/>
      <c r="K49" s="88"/>
      <c r="L49" s="88"/>
      <c r="M49" s="88"/>
    </row>
    <row r="50" spans="1:13" x14ac:dyDescent="0.25">
      <c r="A50" s="89"/>
      <c r="B50" s="88"/>
      <c r="C50" s="88"/>
      <c r="D50" s="88"/>
      <c r="E50" s="88"/>
      <c r="F50" s="88"/>
      <c r="G50" s="88"/>
      <c r="H50" s="88"/>
      <c r="I50" s="88"/>
      <c r="J50" s="88"/>
      <c r="K50" s="88"/>
      <c r="L50" s="88"/>
      <c r="M50" s="88"/>
    </row>
    <row r="51" spans="1:13" x14ac:dyDescent="0.25">
      <c r="A51" s="89"/>
      <c r="B51" s="88"/>
      <c r="C51" s="88"/>
      <c r="D51" s="88"/>
      <c r="E51" s="88"/>
      <c r="F51" s="88"/>
      <c r="G51" s="88"/>
      <c r="H51" s="88"/>
      <c r="I51" s="88"/>
      <c r="J51" s="88"/>
      <c r="K51" s="88"/>
      <c r="L51" s="88"/>
      <c r="M51" s="88"/>
    </row>
    <row r="52" spans="1:13" x14ac:dyDescent="0.25">
      <c r="A52" s="89"/>
      <c r="B52" s="88"/>
      <c r="C52" s="88"/>
      <c r="D52" s="88"/>
      <c r="E52" s="88"/>
      <c r="F52" s="88"/>
      <c r="G52" s="88"/>
      <c r="H52" s="88"/>
      <c r="I52" s="88"/>
      <c r="J52" s="88"/>
      <c r="K52" s="88"/>
      <c r="L52" s="88"/>
      <c r="M52" s="88"/>
    </row>
    <row r="53" spans="1:13" x14ac:dyDescent="0.25">
      <c r="A53" s="89"/>
      <c r="B53" s="88"/>
      <c r="C53" s="88"/>
      <c r="D53" s="88"/>
      <c r="E53" s="88"/>
      <c r="F53" s="88"/>
      <c r="G53" s="88"/>
      <c r="H53" s="88"/>
      <c r="I53" s="88"/>
      <c r="J53" s="88"/>
      <c r="K53" s="88"/>
      <c r="L53" s="88"/>
      <c r="M53" s="88"/>
    </row>
    <row r="54" spans="1:13" x14ac:dyDescent="0.25">
      <c r="A54" s="89"/>
      <c r="B54" s="88"/>
      <c r="C54" s="88"/>
      <c r="D54" s="88"/>
      <c r="E54" s="88"/>
      <c r="F54" s="88"/>
      <c r="G54" s="88"/>
      <c r="H54" s="88"/>
      <c r="I54" s="88"/>
      <c r="J54" s="88"/>
      <c r="K54" s="88"/>
      <c r="L54" s="88"/>
      <c r="M54" s="88"/>
    </row>
    <row r="55" spans="1:13" x14ac:dyDescent="0.25">
      <c r="A55" s="89"/>
      <c r="B55" s="88"/>
      <c r="C55" s="88"/>
      <c r="D55" s="88"/>
      <c r="E55" s="88"/>
      <c r="F55" s="88"/>
      <c r="G55" s="88"/>
      <c r="H55" s="88"/>
      <c r="I55" s="88"/>
      <c r="J55" s="88"/>
      <c r="K55" s="88"/>
      <c r="L55" s="88"/>
      <c r="M55" s="88"/>
    </row>
    <row r="56" spans="1:13" x14ac:dyDescent="0.25">
      <c r="A56" s="89"/>
      <c r="B56" s="88"/>
      <c r="C56" s="88"/>
      <c r="D56" s="88"/>
      <c r="E56" s="88"/>
      <c r="F56" s="88"/>
      <c r="G56" s="88"/>
      <c r="H56" s="88"/>
      <c r="I56" s="88"/>
      <c r="J56" s="88"/>
      <c r="K56" s="88"/>
      <c r="L56" s="88"/>
      <c r="M56" s="88"/>
    </row>
    <row r="57" spans="1:13" x14ac:dyDescent="0.25">
      <c r="A57" s="89"/>
      <c r="B57" s="88"/>
      <c r="C57" s="88"/>
      <c r="D57" s="88"/>
      <c r="E57" s="88"/>
      <c r="F57" s="88"/>
      <c r="G57" s="88"/>
      <c r="H57" s="88"/>
      <c r="I57" s="88"/>
      <c r="J57" s="88"/>
      <c r="K57" s="88"/>
      <c r="L57" s="88"/>
      <c r="M57" s="88"/>
    </row>
    <row r="58" spans="1:13" x14ac:dyDescent="0.25">
      <c r="A58" s="89"/>
      <c r="B58" s="88"/>
      <c r="C58" s="88"/>
      <c r="D58" s="88"/>
      <c r="E58" s="88"/>
      <c r="F58" s="88"/>
      <c r="G58" s="88"/>
      <c r="H58" s="88"/>
      <c r="I58" s="88"/>
      <c r="J58" s="88"/>
      <c r="K58" s="88"/>
      <c r="L58" s="88"/>
      <c r="M58" s="88"/>
    </row>
    <row r="59" spans="1:13" x14ac:dyDescent="0.25">
      <c r="A59" s="89"/>
      <c r="B59" s="88"/>
      <c r="C59" s="88"/>
      <c r="D59" s="88"/>
      <c r="E59" s="88"/>
      <c r="F59" s="88"/>
      <c r="G59" s="88"/>
      <c r="H59" s="88"/>
      <c r="I59" s="88"/>
      <c r="J59" s="88"/>
      <c r="K59" s="88"/>
      <c r="L59" s="88"/>
      <c r="M59" s="88"/>
    </row>
    <row r="60" spans="1:13" x14ac:dyDescent="0.25">
      <c r="A60" s="89"/>
      <c r="B60" s="88"/>
      <c r="C60" s="88"/>
      <c r="D60" s="88"/>
      <c r="E60" s="88"/>
      <c r="F60" s="88"/>
      <c r="G60" s="88"/>
      <c r="H60" s="88"/>
      <c r="I60" s="88"/>
      <c r="J60" s="88"/>
      <c r="K60" s="88"/>
      <c r="L60" s="88"/>
      <c r="M60" s="88"/>
    </row>
    <row r="61" spans="1:13" x14ac:dyDescent="0.25">
      <c r="A61" s="89"/>
      <c r="B61" s="88"/>
      <c r="C61" s="88"/>
      <c r="D61" s="88"/>
      <c r="E61" s="88"/>
      <c r="F61" s="88"/>
      <c r="G61" s="88"/>
      <c r="H61" s="88"/>
      <c r="I61" s="88"/>
      <c r="J61" s="88"/>
      <c r="K61" s="88"/>
      <c r="L61" s="88"/>
      <c r="M61" s="88"/>
    </row>
    <row r="62" spans="1:13" x14ac:dyDescent="0.25">
      <c r="A62" s="89"/>
      <c r="B62" s="88"/>
      <c r="C62" s="88"/>
      <c r="D62" s="88"/>
      <c r="E62" s="88"/>
      <c r="F62" s="88"/>
      <c r="G62" s="88"/>
      <c r="H62" s="88"/>
      <c r="I62" s="88"/>
      <c r="J62" s="88"/>
      <c r="K62" s="88"/>
      <c r="L62" s="88"/>
      <c r="M62" s="88"/>
    </row>
    <row r="63" spans="1:13" x14ac:dyDescent="0.25">
      <c r="A63" s="89"/>
      <c r="B63" s="88"/>
      <c r="C63" s="88"/>
      <c r="D63" s="88"/>
      <c r="E63" s="88"/>
      <c r="F63" s="88"/>
      <c r="G63" s="88"/>
      <c r="H63" s="88"/>
      <c r="I63" s="88"/>
      <c r="J63" s="88"/>
      <c r="K63" s="88"/>
      <c r="L63" s="88"/>
      <c r="M63" s="88"/>
    </row>
    <row r="64" spans="1:13" x14ac:dyDescent="0.25">
      <c r="A64" s="89"/>
      <c r="B64" s="88"/>
      <c r="C64" s="88"/>
      <c r="D64" s="88"/>
      <c r="E64" s="88"/>
      <c r="F64" s="88"/>
      <c r="G64" s="88"/>
      <c r="H64" s="88"/>
      <c r="I64" s="88"/>
      <c r="J64" s="88"/>
      <c r="K64" s="88"/>
      <c r="L64" s="88"/>
      <c r="M64" s="88"/>
    </row>
    <row r="65" spans="1:13" x14ac:dyDescent="0.25">
      <c r="A65" s="89"/>
      <c r="B65" s="88"/>
      <c r="C65" s="88"/>
      <c r="D65" s="88"/>
      <c r="E65" s="88"/>
      <c r="F65" s="88"/>
      <c r="G65" s="88"/>
      <c r="H65" s="88"/>
      <c r="I65" s="88"/>
      <c r="J65" s="88"/>
      <c r="K65" s="88"/>
      <c r="L65" s="88"/>
      <c r="M65" s="88"/>
    </row>
    <row r="66" spans="1:13" x14ac:dyDescent="0.25">
      <c r="A66" s="89"/>
      <c r="B66" s="88"/>
      <c r="C66" s="88"/>
      <c r="D66" s="88"/>
      <c r="E66" s="88"/>
      <c r="F66" s="88"/>
      <c r="G66" s="88"/>
      <c r="H66" s="88"/>
      <c r="I66" s="88"/>
      <c r="J66" s="88"/>
      <c r="K66" s="88"/>
      <c r="L66" s="88"/>
      <c r="M66" s="88"/>
    </row>
    <row r="67" spans="1:13" x14ac:dyDescent="0.25">
      <c r="A67" s="89"/>
      <c r="B67" s="88"/>
      <c r="C67" s="88"/>
      <c r="D67" s="88"/>
      <c r="E67" s="88"/>
      <c r="F67" s="88"/>
      <c r="G67" s="88"/>
      <c r="H67" s="88"/>
      <c r="I67" s="88"/>
      <c r="J67" s="88"/>
      <c r="K67" s="88"/>
      <c r="L67" s="88"/>
      <c r="M67" s="88"/>
    </row>
    <row r="68" spans="1:13" x14ac:dyDescent="0.25">
      <c r="A68" s="89"/>
      <c r="B68" s="88"/>
      <c r="C68" s="88"/>
      <c r="D68" s="88"/>
      <c r="E68" s="88"/>
      <c r="F68" s="88"/>
      <c r="G68" s="88"/>
      <c r="H68" s="88"/>
      <c r="I68" s="88"/>
      <c r="J68" s="88"/>
      <c r="K68" s="88"/>
      <c r="L68" s="88"/>
      <c r="M68" s="88"/>
    </row>
    <row r="69" spans="1:13" x14ac:dyDescent="0.25">
      <c r="A69" s="89"/>
      <c r="B69" s="88"/>
      <c r="C69" s="88"/>
      <c r="D69" s="88"/>
      <c r="E69" s="88"/>
      <c r="F69" s="88"/>
      <c r="G69" s="88"/>
      <c r="H69" s="88"/>
      <c r="I69" s="88"/>
      <c r="J69" s="88"/>
      <c r="K69" s="88"/>
      <c r="L69" s="88"/>
      <c r="M69" s="88"/>
    </row>
    <row r="70" spans="1:13" x14ac:dyDescent="0.25">
      <c r="A70" s="89"/>
      <c r="B70" s="88"/>
      <c r="C70" s="88"/>
      <c r="D70" s="88"/>
      <c r="E70" s="88"/>
      <c r="F70" s="88"/>
      <c r="G70" s="88"/>
      <c r="H70" s="88"/>
      <c r="I70" s="88"/>
      <c r="J70" s="88"/>
      <c r="K70" s="88"/>
      <c r="L70" s="88"/>
      <c r="M70" s="88"/>
    </row>
    <row r="71" spans="1:13" x14ac:dyDescent="0.25">
      <c r="A71" s="89"/>
      <c r="B71" s="88"/>
      <c r="C71" s="88"/>
      <c r="D71" s="88"/>
      <c r="E71" s="88"/>
      <c r="F71" s="88"/>
      <c r="G71" s="88"/>
      <c r="H71" s="88"/>
      <c r="I71" s="88"/>
      <c r="J71" s="88"/>
      <c r="K71" s="88"/>
      <c r="L71" s="88"/>
      <c r="M71" s="88"/>
    </row>
    <row r="72" spans="1:13" x14ac:dyDescent="0.25">
      <c r="A72" s="89"/>
      <c r="B72" s="88"/>
      <c r="C72" s="88"/>
      <c r="D72" s="88"/>
      <c r="E72" s="88"/>
      <c r="F72" s="88"/>
      <c r="G72" s="88"/>
      <c r="H72" s="88"/>
      <c r="I72" s="88"/>
      <c r="J72" s="88"/>
      <c r="K72" s="88"/>
      <c r="L72" s="88"/>
      <c r="M72" s="88"/>
    </row>
    <row r="73" spans="1:13" x14ac:dyDescent="0.25">
      <c r="A73" s="89"/>
      <c r="B73" s="88"/>
      <c r="C73" s="88"/>
      <c r="D73" s="88"/>
      <c r="E73" s="88"/>
      <c r="F73" s="88"/>
      <c r="G73" s="88"/>
      <c r="H73" s="88"/>
      <c r="I73" s="88"/>
      <c r="J73" s="88"/>
      <c r="K73" s="88"/>
      <c r="L73" s="88"/>
      <c r="M73" s="88"/>
    </row>
    <row r="74" spans="1:13" x14ac:dyDescent="0.25">
      <c r="A74" s="89"/>
      <c r="B74" s="88"/>
      <c r="C74" s="88"/>
      <c r="D74" s="88"/>
      <c r="E74" s="88"/>
      <c r="F74" s="88"/>
      <c r="G74" s="88"/>
      <c r="H74" s="88"/>
      <c r="I74" s="88"/>
      <c r="J74" s="88"/>
      <c r="K74" s="88"/>
      <c r="L74" s="88"/>
      <c r="M74" s="88"/>
    </row>
    <row r="75" spans="1:13" x14ac:dyDescent="0.25">
      <c r="A75" s="89"/>
      <c r="B75" s="88"/>
      <c r="C75" s="88"/>
      <c r="D75" s="88"/>
      <c r="E75" s="88"/>
      <c r="F75" s="88"/>
      <c r="G75" s="88"/>
      <c r="H75" s="88"/>
      <c r="I75" s="88"/>
      <c r="J75" s="88"/>
      <c r="K75" s="88"/>
      <c r="L75" s="88"/>
      <c r="M75" s="88"/>
    </row>
    <row r="76" spans="1:13" x14ac:dyDescent="0.25">
      <c r="A76" s="89"/>
      <c r="B76" s="88"/>
      <c r="C76" s="88"/>
      <c r="D76" s="88"/>
      <c r="E76" s="88"/>
      <c r="F76" s="88"/>
      <c r="G76" s="88"/>
      <c r="H76" s="88"/>
      <c r="I76" s="88"/>
      <c r="J76" s="88"/>
      <c r="K76" s="88"/>
      <c r="L76" s="88"/>
      <c r="M76" s="88"/>
    </row>
    <row r="77" spans="1:13" x14ac:dyDescent="0.25">
      <c r="A77" s="89"/>
      <c r="B77" s="88"/>
      <c r="C77" s="88"/>
      <c r="D77" s="88"/>
      <c r="E77" s="88"/>
      <c r="F77" s="88"/>
      <c r="G77" s="88"/>
      <c r="H77" s="88"/>
      <c r="I77" s="88"/>
      <c r="J77" s="88"/>
      <c r="K77" s="88"/>
      <c r="L77" s="88"/>
      <c r="M77" s="88"/>
    </row>
    <row r="78" spans="1:13" x14ac:dyDescent="0.25">
      <c r="A78" s="89"/>
      <c r="B78" s="88"/>
      <c r="C78" s="88"/>
      <c r="D78" s="88"/>
      <c r="E78" s="88"/>
      <c r="F78" s="88"/>
      <c r="G78" s="88"/>
      <c r="H78" s="88"/>
      <c r="I78" s="88"/>
      <c r="J78" s="88"/>
      <c r="K78" s="88"/>
      <c r="L78" s="88"/>
      <c r="M78" s="88"/>
    </row>
    <row r="79" spans="1:13" ht="18" customHeight="1" x14ac:dyDescent="0.25">
      <c r="A79" s="89"/>
      <c r="B79" s="88"/>
      <c r="C79" s="88"/>
      <c r="D79" s="88"/>
      <c r="E79" s="88"/>
      <c r="F79" s="88"/>
      <c r="G79" s="88"/>
      <c r="H79" s="88"/>
      <c r="I79" s="88"/>
      <c r="J79" s="88"/>
      <c r="K79" s="88"/>
      <c r="L79" s="88"/>
      <c r="M79" s="88"/>
    </row>
    <row r="80" spans="1:13" x14ac:dyDescent="0.25">
      <c r="A80" s="89"/>
      <c r="B80" s="88"/>
      <c r="C80" s="88"/>
      <c r="D80" s="88"/>
      <c r="E80" s="88"/>
      <c r="F80" s="88"/>
      <c r="G80" s="88"/>
      <c r="H80" s="88"/>
      <c r="I80" s="88"/>
      <c r="J80" s="88"/>
      <c r="K80" s="88"/>
      <c r="L80" s="88"/>
      <c r="M80" s="88"/>
    </row>
    <row r="81" spans="1:13" x14ac:dyDescent="0.25">
      <c r="A81" s="89"/>
      <c r="B81" s="88"/>
      <c r="C81" s="88"/>
      <c r="D81" s="88"/>
      <c r="E81" s="88"/>
      <c r="F81" s="88"/>
      <c r="G81" s="88"/>
      <c r="H81" s="88"/>
      <c r="I81" s="88"/>
      <c r="J81" s="88"/>
      <c r="K81" s="88"/>
      <c r="L81" s="88"/>
      <c r="M81" s="88"/>
    </row>
    <row r="82" spans="1:13" x14ac:dyDescent="0.25">
      <c r="A82" s="89"/>
      <c r="B82" s="88"/>
      <c r="C82" s="88"/>
      <c r="D82" s="88"/>
      <c r="E82" s="88"/>
      <c r="F82" s="88"/>
      <c r="G82" s="88"/>
      <c r="H82" s="88"/>
      <c r="I82" s="88"/>
      <c r="J82" s="88"/>
      <c r="K82" s="88"/>
      <c r="L82" s="88"/>
      <c r="M82" s="88"/>
    </row>
    <row r="83" spans="1:13" x14ac:dyDescent="0.25">
      <c r="B83" s="32"/>
      <c r="C83" s="32"/>
      <c r="D83" s="32"/>
      <c r="E83" s="32"/>
      <c r="F83" s="32"/>
      <c r="G83" s="32"/>
      <c r="H83" s="32"/>
      <c r="I83" s="32"/>
      <c r="J83" s="32"/>
      <c r="K83" s="32"/>
      <c r="L83" s="32"/>
      <c r="M83" s="32"/>
    </row>
    <row r="84" spans="1:13" x14ac:dyDescent="0.25">
      <c r="B84" s="32"/>
      <c r="C84" s="32"/>
      <c r="D84" s="32"/>
      <c r="E84" s="32"/>
      <c r="F84" s="32"/>
      <c r="G84" s="32"/>
      <c r="H84" s="32"/>
      <c r="I84" s="32"/>
      <c r="J84" s="32"/>
      <c r="K84" s="32"/>
      <c r="L84" s="32"/>
      <c r="M84" s="32"/>
    </row>
    <row r="85" spans="1:13" x14ac:dyDescent="0.25">
      <c r="B85" s="32"/>
      <c r="C85" s="32"/>
      <c r="D85" s="32"/>
      <c r="E85" s="32"/>
      <c r="F85" s="32"/>
      <c r="G85" s="32"/>
      <c r="H85" s="32"/>
      <c r="I85" s="32"/>
      <c r="J85" s="32"/>
      <c r="K85" s="32"/>
      <c r="L85" s="32"/>
      <c r="M85" s="32"/>
    </row>
    <row r="86" spans="1:13" x14ac:dyDescent="0.25">
      <c r="B86" s="32"/>
      <c r="C86" s="32"/>
      <c r="D86" s="32"/>
      <c r="E86" s="32"/>
      <c r="F86" s="32"/>
      <c r="G86" s="32"/>
      <c r="H86" s="32"/>
      <c r="I86" s="32"/>
      <c r="J86" s="32"/>
      <c r="K86" s="32"/>
      <c r="L86" s="32"/>
      <c r="M86" s="32"/>
    </row>
    <row r="87" spans="1:13" x14ac:dyDescent="0.25">
      <c r="B87" s="32"/>
      <c r="C87" s="32"/>
      <c r="D87" s="32"/>
      <c r="E87" s="32"/>
      <c r="F87" s="32"/>
      <c r="G87" s="32"/>
      <c r="H87" s="32"/>
      <c r="I87" s="32"/>
      <c r="J87" s="32"/>
      <c r="K87" s="32"/>
      <c r="L87" s="32"/>
      <c r="M87" s="32"/>
    </row>
  </sheetData>
  <mergeCells count="11">
    <mergeCell ref="B5:M82"/>
    <mergeCell ref="A5:A82"/>
    <mergeCell ref="B1:E1"/>
    <mergeCell ref="B2:E2"/>
    <mergeCell ref="B3:E3"/>
    <mergeCell ref="G3:I3"/>
    <mergeCell ref="J1:M1"/>
    <mergeCell ref="J2:M2"/>
    <mergeCell ref="J3:M3"/>
    <mergeCell ref="G1:I1"/>
    <mergeCell ref="G2:I2"/>
  </mergeCells>
  <pageMargins left="0.7" right="0.7" top="0.75" bottom="0.75" header="0.3" footer="0.3"/>
  <pageSetup scale="65" fitToHeight="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70" zoomScaleNormal="70" zoomScaleSheetLayoutView="70" workbookViewId="0">
      <selection activeCell="A5" sqref="A28"/>
    </sheetView>
  </sheetViews>
  <sheetFormatPr defaultRowHeight="15" x14ac:dyDescent="0.25"/>
  <cols>
    <col min="1" max="1" width="9.140625" style="6"/>
    <col min="2" max="2" width="84.7109375" style="7" customWidth="1"/>
    <col min="3" max="3" width="91.140625" style="8" customWidth="1"/>
    <col min="4" max="16384" width="9.140625" style="6"/>
  </cols>
  <sheetData>
    <row r="1" spans="1:3" s="1" customFormat="1" ht="18.75" x14ac:dyDescent="0.3">
      <c r="A1" s="9">
        <v>1</v>
      </c>
      <c r="B1" s="10" t="s">
        <v>23</v>
      </c>
      <c r="C1" s="24" t="s">
        <v>113</v>
      </c>
    </row>
    <row r="2" spans="1:3" ht="18.75" x14ac:dyDescent="0.3">
      <c r="A2" s="9">
        <v>2</v>
      </c>
      <c r="B2" s="10" t="s">
        <v>7</v>
      </c>
      <c r="C2" s="5" t="s">
        <v>26</v>
      </c>
    </row>
    <row r="3" spans="1:3" ht="18.75" x14ac:dyDescent="0.3">
      <c r="A3" s="9">
        <v>3</v>
      </c>
      <c r="B3" s="10" t="s">
        <v>18</v>
      </c>
      <c r="C3" s="20" t="s">
        <v>16</v>
      </c>
    </row>
    <row r="4" spans="1:3" ht="75" x14ac:dyDescent="0.25">
      <c r="A4" s="9">
        <v>4</v>
      </c>
      <c r="B4" s="10" t="s">
        <v>19</v>
      </c>
      <c r="C4" s="27" t="s">
        <v>64</v>
      </c>
    </row>
    <row r="5" spans="1:3" ht="37.5" x14ac:dyDescent="0.3">
      <c r="A5" s="9">
        <v>5</v>
      </c>
      <c r="B5" s="10" t="s">
        <v>14</v>
      </c>
      <c r="C5" s="26" t="s">
        <v>152</v>
      </c>
    </row>
    <row r="6" spans="1:3" ht="18.75" x14ac:dyDescent="0.3">
      <c r="A6" s="9">
        <v>6</v>
      </c>
      <c r="B6" s="10" t="s">
        <v>2</v>
      </c>
      <c r="C6" s="28">
        <v>438010</v>
      </c>
    </row>
    <row r="7" spans="1:3" ht="18.75" x14ac:dyDescent="0.3">
      <c r="A7" s="9">
        <v>7</v>
      </c>
      <c r="B7" s="10" t="s">
        <v>3</v>
      </c>
      <c r="C7" s="28">
        <v>200000</v>
      </c>
    </row>
    <row r="8" spans="1:3" ht="18.75" x14ac:dyDescent="0.3">
      <c r="A8" s="9">
        <v>8</v>
      </c>
      <c r="B8" s="10" t="s">
        <v>13</v>
      </c>
      <c r="C8" s="26" t="s">
        <v>27</v>
      </c>
    </row>
    <row r="9" spans="1:3" ht="18.75" x14ac:dyDescent="0.3">
      <c r="A9" s="9">
        <v>9</v>
      </c>
      <c r="B9" s="10" t="s">
        <v>9</v>
      </c>
      <c r="C9" s="33" t="s">
        <v>97</v>
      </c>
    </row>
    <row r="10" spans="1:3" ht="18.75" x14ac:dyDescent="0.3">
      <c r="A10" s="9">
        <v>10</v>
      </c>
      <c r="B10" s="10" t="s">
        <v>8</v>
      </c>
      <c r="C10" s="33" t="s">
        <v>96</v>
      </c>
    </row>
    <row r="11" spans="1:3" ht="37.5" x14ac:dyDescent="0.3">
      <c r="A11" s="9">
        <v>11</v>
      </c>
      <c r="B11" s="10" t="s">
        <v>12</v>
      </c>
      <c r="C11" s="26" t="s">
        <v>65</v>
      </c>
    </row>
    <row r="12" spans="1:3" ht="18.75" x14ac:dyDescent="0.3">
      <c r="A12" s="9">
        <v>12</v>
      </c>
      <c r="B12" s="10" t="s">
        <v>20</v>
      </c>
      <c r="C12" s="26">
        <v>4.5</v>
      </c>
    </row>
    <row r="13" spans="1:3" ht="18.75" x14ac:dyDescent="0.3">
      <c r="A13" s="9">
        <v>13</v>
      </c>
      <c r="B13" s="10" t="s">
        <v>24</v>
      </c>
      <c r="C13" s="26" t="s">
        <v>66</v>
      </c>
    </row>
    <row r="14" spans="1:3" ht="18.75" x14ac:dyDescent="0.3">
      <c r="A14" s="9">
        <v>14</v>
      </c>
      <c r="B14" s="10" t="s">
        <v>1</v>
      </c>
      <c r="C14" s="26" t="s">
        <v>15</v>
      </c>
    </row>
    <row r="15" spans="1:3" ht="96" customHeight="1" x14ac:dyDescent="0.25">
      <c r="A15" s="9">
        <v>15</v>
      </c>
      <c r="B15" s="10" t="s">
        <v>21</v>
      </c>
      <c r="C15" s="27" t="s">
        <v>146</v>
      </c>
    </row>
    <row r="16" spans="1:3" ht="37.5" x14ac:dyDescent="0.3">
      <c r="A16" s="9">
        <v>16</v>
      </c>
      <c r="B16" s="10" t="s">
        <v>10</v>
      </c>
      <c r="C16" s="26" t="s">
        <v>67</v>
      </c>
    </row>
    <row r="17" spans="1:3" ht="18.75" x14ac:dyDescent="0.3">
      <c r="A17" s="9">
        <v>17</v>
      </c>
      <c r="B17" s="10" t="s">
        <v>11</v>
      </c>
      <c r="C17" s="26"/>
    </row>
    <row r="18" spans="1:3" ht="18.75" x14ac:dyDescent="0.25">
      <c r="A18" s="19"/>
    </row>
    <row r="19" spans="1:3" ht="18.75" x14ac:dyDescent="0.25">
      <c r="A19" s="19"/>
    </row>
  </sheetData>
  <printOptions horizontalCentered="1"/>
  <pageMargins left="0.2" right="0.2" top="0.75" bottom="0" header="0" footer="0"/>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[2]Instructions!#REF!</xm:f>
          </x14:formula1>
          <xm:sqref>C3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zoomScale="70" zoomScaleNormal="70" zoomScaleSheetLayoutView="70" workbookViewId="0">
      <selection activeCell="A5" sqref="A28"/>
    </sheetView>
  </sheetViews>
  <sheetFormatPr defaultRowHeight="15" x14ac:dyDescent="0.25"/>
  <cols>
    <col min="1" max="1" width="9.140625" style="6"/>
    <col min="2" max="2" width="84.7109375" style="7" customWidth="1"/>
    <col min="3" max="3" width="91.140625" style="8" customWidth="1"/>
    <col min="4" max="16384" width="9.140625" style="6"/>
  </cols>
  <sheetData>
    <row r="1" spans="1:3" s="1" customFormat="1" ht="18.75" x14ac:dyDescent="0.3">
      <c r="A1" s="9">
        <v>1</v>
      </c>
      <c r="B1" s="10" t="s">
        <v>23</v>
      </c>
      <c r="C1" s="5" t="s">
        <v>112</v>
      </c>
    </row>
    <row r="2" spans="1:3" ht="18.75" x14ac:dyDescent="0.3">
      <c r="A2" s="9">
        <v>2</v>
      </c>
      <c r="B2" s="10" t="s">
        <v>7</v>
      </c>
      <c r="C2" s="5" t="s">
        <v>26</v>
      </c>
    </row>
    <row r="3" spans="1:3" ht="18.75" x14ac:dyDescent="0.3">
      <c r="A3" s="9">
        <v>3</v>
      </c>
      <c r="B3" s="10" t="s">
        <v>18</v>
      </c>
      <c r="C3" s="20" t="s">
        <v>17</v>
      </c>
    </row>
    <row r="4" spans="1:3" ht="56.25" x14ac:dyDescent="0.25">
      <c r="A4" s="9">
        <v>4</v>
      </c>
      <c r="B4" s="10" t="s">
        <v>19</v>
      </c>
      <c r="C4" s="34" t="s">
        <v>98</v>
      </c>
    </row>
    <row r="5" spans="1:3" ht="18.75" x14ac:dyDescent="0.3">
      <c r="A5" s="9">
        <v>5</v>
      </c>
      <c r="B5" s="10" t="s">
        <v>14</v>
      </c>
      <c r="C5" s="35" t="s">
        <v>33</v>
      </c>
    </row>
    <row r="6" spans="1:3" ht="18.75" x14ac:dyDescent="0.3">
      <c r="A6" s="9">
        <v>6</v>
      </c>
      <c r="B6" s="10" t="s">
        <v>2</v>
      </c>
      <c r="C6" s="36">
        <v>208306</v>
      </c>
    </row>
    <row r="7" spans="1:3" ht="18.75" x14ac:dyDescent="0.3">
      <c r="A7" s="9">
        <v>7</v>
      </c>
      <c r="B7" s="10" t="s">
        <v>3</v>
      </c>
      <c r="C7" s="37">
        <v>0</v>
      </c>
    </row>
    <row r="8" spans="1:3" ht="18.75" x14ac:dyDescent="0.3">
      <c r="A8" s="9">
        <v>8</v>
      </c>
      <c r="B8" s="10" t="s">
        <v>13</v>
      </c>
      <c r="C8" s="35" t="s">
        <v>32</v>
      </c>
    </row>
    <row r="9" spans="1:3" ht="18.75" x14ac:dyDescent="0.3">
      <c r="A9" s="9">
        <v>9</v>
      </c>
      <c r="B9" s="10" t="s">
        <v>9</v>
      </c>
      <c r="C9" s="41" t="s">
        <v>84</v>
      </c>
    </row>
    <row r="10" spans="1:3" ht="18.75" x14ac:dyDescent="0.3">
      <c r="A10" s="9">
        <v>10</v>
      </c>
      <c r="B10" s="10" t="s">
        <v>8</v>
      </c>
      <c r="C10" s="41" t="s">
        <v>84</v>
      </c>
    </row>
    <row r="11" spans="1:3" ht="18.75" x14ac:dyDescent="0.3">
      <c r="A11" s="9">
        <v>11</v>
      </c>
      <c r="B11" s="10" t="s">
        <v>12</v>
      </c>
      <c r="C11" s="35" t="s">
        <v>61</v>
      </c>
    </row>
    <row r="12" spans="1:3" ht="18.75" x14ac:dyDescent="0.3">
      <c r="A12" s="9">
        <v>12</v>
      </c>
      <c r="B12" s="10" t="s">
        <v>20</v>
      </c>
      <c r="C12" s="35">
        <v>2.1</v>
      </c>
    </row>
    <row r="13" spans="1:3" ht="18.75" x14ac:dyDescent="0.3">
      <c r="A13" s="9">
        <v>13</v>
      </c>
      <c r="B13" s="10" t="s">
        <v>24</v>
      </c>
      <c r="C13" s="35" t="s">
        <v>100</v>
      </c>
    </row>
    <row r="14" spans="1:3" ht="18.75" x14ac:dyDescent="0.3">
      <c r="A14" s="9">
        <v>14</v>
      </c>
      <c r="B14" s="10" t="s">
        <v>1</v>
      </c>
      <c r="C14" s="35" t="s">
        <v>15</v>
      </c>
    </row>
    <row r="15" spans="1:3" ht="56.25" x14ac:dyDescent="0.25">
      <c r="A15" s="9">
        <v>15</v>
      </c>
      <c r="B15" s="10" t="s">
        <v>21</v>
      </c>
      <c r="C15" s="34" t="s">
        <v>99</v>
      </c>
    </row>
    <row r="16" spans="1:3" ht="93.75" x14ac:dyDescent="0.3">
      <c r="A16" s="9">
        <v>16</v>
      </c>
      <c r="B16" s="10" t="s">
        <v>10</v>
      </c>
      <c r="C16" s="35" t="s">
        <v>150</v>
      </c>
    </row>
    <row r="17" spans="1:3" ht="18.75" x14ac:dyDescent="0.3">
      <c r="A17" s="9">
        <v>17</v>
      </c>
      <c r="B17" s="10" t="s">
        <v>11</v>
      </c>
      <c r="C17" s="26"/>
    </row>
  </sheetData>
  <dataValidations count="1">
    <dataValidation type="list" errorStyle="warning" allowBlank="1" showInputMessage="1" showErrorMessage="1" sqref="C3">
      <formula1>#REF!</formula1>
    </dataValidation>
  </dataValidations>
  <printOptions horizontalCentered="1"/>
  <pageMargins left="0.2" right="0.2" top="0.75" bottom="0" header="0" footer="0"/>
  <pageSetup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
  <sheetViews>
    <sheetView zoomScale="70" zoomScaleNormal="70" zoomScaleSheetLayoutView="70" workbookViewId="0">
      <selection activeCell="A5" sqref="A28"/>
    </sheetView>
  </sheetViews>
  <sheetFormatPr defaultRowHeight="15" x14ac:dyDescent="0.25"/>
  <cols>
    <col min="1" max="1" width="9.140625" style="6"/>
    <col min="2" max="2" width="84.7109375" style="7" customWidth="1"/>
    <col min="3" max="3" width="91.140625" style="8" customWidth="1"/>
    <col min="4" max="16384" width="9.140625" style="6"/>
  </cols>
  <sheetData>
    <row r="1" spans="1:3" s="1" customFormat="1" ht="18.75" x14ac:dyDescent="0.3">
      <c r="A1" s="9">
        <v>1</v>
      </c>
      <c r="B1" s="10" t="s">
        <v>23</v>
      </c>
      <c r="C1" s="24" t="s">
        <v>111</v>
      </c>
    </row>
    <row r="2" spans="1:3" ht="18.75" x14ac:dyDescent="0.3">
      <c r="A2" s="9">
        <v>2</v>
      </c>
      <c r="B2" s="10" t="s">
        <v>7</v>
      </c>
      <c r="C2" s="5" t="s">
        <v>26</v>
      </c>
    </row>
    <row r="3" spans="1:3" ht="18.75" x14ac:dyDescent="0.3">
      <c r="A3" s="9">
        <v>3</v>
      </c>
      <c r="B3" s="10" t="s">
        <v>18</v>
      </c>
      <c r="C3" s="20" t="s">
        <v>16</v>
      </c>
    </row>
    <row r="4" spans="1:3" ht="56.25" x14ac:dyDescent="0.25">
      <c r="A4" s="9">
        <v>4</v>
      </c>
      <c r="B4" s="10" t="s">
        <v>19</v>
      </c>
      <c r="C4" s="39" t="s">
        <v>68</v>
      </c>
    </row>
    <row r="5" spans="1:3" ht="18.75" x14ac:dyDescent="0.3">
      <c r="A5" s="9">
        <v>5</v>
      </c>
      <c r="B5" s="10" t="s">
        <v>14</v>
      </c>
      <c r="C5" s="38" t="s">
        <v>69</v>
      </c>
    </row>
    <row r="6" spans="1:3" ht="18.75" x14ac:dyDescent="0.3">
      <c r="A6" s="9">
        <v>6</v>
      </c>
      <c r="B6" s="10" t="s">
        <v>2</v>
      </c>
      <c r="C6" s="40">
        <v>45520</v>
      </c>
    </row>
    <row r="7" spans="1:3" ht="18.75" x14ac:dyDescent="0.3">
      <c r="A7" s="9">
        <v>7</v>
      </c>
      <c r="B7" s="10" t="s">
        <v>3</v>
      </c>
      <c r="C7" s="40">
        <v>0</v>
      </c>
    </row>
    <row r="8" spans="1:3" ht="18.75" x14ac:dyDescent="0.3">
      <c r="A8" s="9">
        <v>8</v>
      </c>
      <c r="B8" s="10" t="s">
        <v>13</v>
      </c>
      <c r="C8" s="38" t="s">
        <v>27</v>
      </c>
    </row>
    <row r="9" spans="1:3" ht="18.75" x14ac:dyDescent="0.3">
      <c r="A9" s="9">
        <v>9</v>
      </c>
      <c r="B9" s="10" t="s">
        <v>9</v>
      </c>
      <c r="C9" s="45" t="s">
        <v>37</v>
      </c>
    </row>
    <row r="10" spans="1:3" ht="18.75" x14ac:dyDescent="0.3">
      <c r="A10" s="9">
        <v>10</v>
      </c>
      <c r="B10" s="10" t="s">
        <v>8</v>
      </c>
      <c r="C10" s="45" t="s">
        <v>38</v>
      </c>
    </row>
    <row r="11" spans="1:3" ht="18.75" x14ac:dyDescent="0.3">
      <c r="A11" s="9">
        <v>11</v>
      </c>
      <c r="B11" s="10" t="s">
        <v>12</v>
      </c>
      <c r="C11" s="38" t="s">
        <v>70</v>
      </c>
    </row>
    <row r="12" spans="1:3" ht="18.75" x14ac:dyDescent="0.3">
      <c r="A12" s="9">
        <v>12</v>
      </c>
      <c r="B12" s="10" t="s">
        <v>20</v>
      </c>
      <c r="C12" s="38" t="s">
        <v>28</v>
      </c>
    </row>
    <row r="13" spans="1:3" ht="37.5" x14ac:dyDescent="0.25">
      <c r="A13" s="9">
        <v>13</v>
      </c>
      <c r="B13" s="10" t="s">
        <v>24</v>
      </c>
      <c r="C13" s="39" t="s">
        <v>71</v>
      </c>
    </row>
    <row r="14" spans="1:3" ht="18.75" x14ac:dyDescent="0.3">
      <c r="A14" s="9">
        <v>14</v>
      </c>
      <c r="B14" s="10" t="s">
        <v>1</v>
      </c>
      <c r="C14" s="38" t="s">
        <v>15</v>
      </c>
    </row>
    <row r="15" spans="1:3" ht="18.75" x14ac:dyDescent="0.25">
      <c r="A15" s="9">
        <v>15</v>
      </c>
      <c r="B15" s="10" t="s">
        <v>21</v>
      </c>
      <c r="C15" s="39" t="s">
        <v>101</v>
      </c>
    </row>
    <row r="16" spans="1:3" ht="98.25" customHeight="1" x14ac:dyDescent="0.25">
      <c r="A16" s="9">
        <v>16</v>
      </c>
      <c r="B16" s="10" t="s">
        <v>10</v>
      </c>
      <c r="C16" s="39" t="s">
        <v>31</v>
      </c>
    </row>
    <row r="17" spans="1:3" ht="18.75" x14ac:dyDescent="0.3">
      <c r="A17" s="9">
        <v>17</v>
      </c>
      <c r="B17" s="10" t="s">
        <v>11</v>
      </c>
      <c r="C17" s="26"/>
    </row>
    <row r="18" spans="1:3" x14ac:dyDescent="0.25">
      <c r="A18" s="11"/>
    </row>
  </sheetData>
  <dataValidations count="1">
    <dataValidation type="list" errorStyle="warning" allowBlank="1" showInputMessage="1" showErrorMessage="1" sqref="C3">
      <formula1>#REF!</formula1>
    </dataValidation>
  </dataValidations>
  <printOptions horizontalCentered="1"/>
  <pageMargins left="0.2" right="0.2" top="0.75" bottom="0" header="0" footer="0"/>
  <pageSetup scale="7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zoomScale="70" zoomScaleNormal="70" zoomScaleSheetLayoutView="70" workbookViewId="0">
      <selection activeCell="A5" sqref="A28"/>
    </sheetView>
  </sheetViews>
  <sheetFormatPr defaultRowHeight="15" x14ac:dyDescent="0.25"/>
  <cols>
    <col min="1" max="1" width="9.140625" style="6"/>
    <col min="2" max="2" width="84.7109375" style="7" customWidth="1"/>
    <col min="3" max="3" width="91.140625" style="8" customWidth="1"/>
    <col min="4" max="16384" width="9.140625" style="6"/>
  </cols>
  <sheetData>
    <row r="1" spans="1:3" s="1" customFormat="1" ht="18.75" x14ac:dyDescent="0.3">
      <c r="A1" s="9">
        <v>1</v>
      </c>
      <c r="B1" s="10" t="s">
        <v>23</v>
      </c>
      <c r="C1" s="5" t="s">
        <v>124</v>
      </c>
    </row>
    <row r="2" spans="1:3" ht="18.75" x14ac:dyDescent="0.3">
      <c r="A2" s="9">
        <v>2</v>
      </c>
      <c r="B2" s="10" t="s">
        <v>7</v>
      </c>
      <c r="C2" s="5" t="s">
        <v>26</v>
      </c>
    </row>
    <row r="3" spans="1:3" ht="18.75" x14ac:dyDescent="0.3">
      <c r="A3" s="9">
        <v>3</v>
      </c>
      <c r="B3" s="10" t="s">
        <v>18</v>
      </c>
      <c r="C3" s="20" t="s">
        <v>16</v>
      </c>
    </row>
    <row r="4" spans="1:3" ht="75" x14ac:dyDescent="0.25">
      <c r="A4" s="9">
        <v>4</v>
      </c>
      <c r="B4" s="10" t="s">
        <v>19</v>
      </c>
      <c r="C4" s="43" t="s">
        <v>102</v>
      </c>
    </row>
    <row r="5" spans="1:3" ht="18.75" x14ac:dyDescent="0.3">
      <c r="A5" s="9">
        <v>5</v>
      </c>
      <c r="B5" s="10" t="s">
        <v>14</v>
      </c>
      <c r="C5" s="42" t="s">
        <v>33</v>
      </c>
    </row>
    <row r="6" spans="1:3" ht="18.75" x14ac:dyDescent="0.3">
      <c r="A6" s="9">
        <v>6</v>
      </c>
      <c r="B6" s="10" t="s">
        <v>2</v>
      </c>
      <c r="C6" s="44">
        <v>693584</v>
      </c>
    </row>
    <row r="7" spans="1:3" ht="18.75" x14ac:dyDescent="0.3">
      <c r="A7" s="9">
        <v>7</v>
      </c>
      <c r="B7" s="10" t="s">
        <v>3</v>
      </c>
      <c r="C7" s="44">
        <v>0</v>
      </c>
    </row>
    <row r="8" spans="1:3" ht="18.75" x14ac:dyDescent="0.3">
      <c r="A8" s="9">
        <v>8</v>
      </c>
      <c r="B8" s="10" t="s">
        <v>13</v>
      </c>
      <c r="C8" s="42" t="s">
        <v>27</v>
      </c>
    </row>
    <row r="9" spans="1:3" ht="18.75" x14ac:dyDescent="0.3">
      <c r="A9" s="9">
        <v>9</v>
      </c>
      <c r="B9" s="10" t="s">
        <v>9</v>
      </c>
      <c r="C9" s="49" t="s">
        <v>39</v>
      </c>
    </row>
    <row r="10" spans="1:3" ht="18.75" x14ac:dyDescent="0.3">
      <c r="A10" s="9">
        <v>10</v>
      </c>
      <c r="B10" s="10" t="s">
        <v>8</v>
      </c>
      <c r="C10" s="49" t="s">
        <v>84</v>
      </c>
    </row>
    <row r="11" spans="1:3" ht="18.75" x14ac:dyDescent="0.3">
      <c r="A11" s="9">
        <v>11</v>
      </c>
      <c r="B11" s="10" t="s">
        <v>12</v>
      </c>
      <c r="C11" s="42" t="s">
        <v>86</v>
      </c>
    </row>
    <row r="12" spans="1:3" ht="18.75" x14ac:dyDescent="0.3">
      <c r="A12" s="9">
        <v>12</v>
      </c>
      <c r="B12" s="10" t="s">
        <v>20</v>
      </c>
      <c r="C12" s="42">
        <v>9.9</v>
      </c>
    </row>
    <row r="13" spans="1:3" ht="56.25" x14ac:dyDescent="0.3">
      <c r="A13" s="9">
        <v>13</v>
      </c>
      <c r="B13" s="10" t="s">
        <v>24</v>
      </c>
      <c r="C13" s="42" t="s">
        <v>103</v>
      </c>
    </row>
    <row r="14" spans="1:3" ht="18.75" x14ac:dyDescent="0.3">
      <c r="A14" s="9">
        <v>14</v>
      </c>
      <c r="B14" s="10" t="s">
        <v>1</v>
      </c>
      <c r="C14" s="42" t="s">
        <v>105</v>
      </c>
    </row>
    <row r="15" spans="1:3" ht="18.75" x14ac:dyDescent="0.25">
      <c r="A15" s="9">
        <v>15</v>
      </c>
      <c r="B15" s="10" t="s">
        <v>21</v>
      </c>
      <c r="C15" s="43" t="s">
        <v>25</v>
      </c>
    </row>
    <row r="16" spans="1:3" ht="37.5" x14ac:dyDescent="0.25">
      <c r="A16" s="9">
        <v>16</v>
      </c>
      <c r="B16" s="10" t="s">
        <v>10</v>
      </c>
      <c r="C16" s="43" t="s">
        <v>104</v>
      </c>
    </row>
    <row r="17" spans="1:3" ht="18.75" x14ac:dyDescent="0.3">
      <c r="A17" s="9">
        <v>17</v>
      </c>
      <c r="B17" s="10" t="s">
        <v>11</v>
      </c>
      <c r="C17" s="26"/>
    </row>
    <row r="18" spans="1:3" ht="18.75" x14ac:dyDescent="0.25">
      <c r="A18" s="21"/>
      <c r="B18" s="21"/>
    </row>
    <row r="19" spans="1:3" ht="18.75" x14ac:dyDescent="0.25">
      <c r="A19" s="21"/>
      <c r="B19" s="21"/>
    </row>
    <row r="20" spans="1:3" ht="18.75" x14ac:dyDescent="0.25">
      <c r="A20" s="21"/>
      <c r="B20" s="21"/>
    </row>
  </sheetData>
  <printOptions horizontalCentered="1"/>
  <pageMargins left="0.2" right="0.2" top="0.75" bottom="0" header="0" footer="0"/>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[2]Instructions!#REF!</xm:f>
          </x14:formula1>
          <xm:sqref>C3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
  <sheetViews>
    <sheetView zoomScale="70" zoomScaleNormal="70" zoomScaleSheetLayoutView="70" workbookViewId="0">
      <selection activeCell="A5" sqref="A28"/>
    </sheetView>
  </sheetViews>
  <sheetFormatPr defaultRowHeight="15" x14ac:dyDescent="0.25"/>
  <cols>
    <col min="1" max="1" width="9.140625" style="6"/>
    <col min="2" max="2" width="84.7109375" style="7" customWidth="1"/>
    <col min="3" max="3" width="91.140625" style="8" customWidth="1"/>
    <col min="4" max="16384" width="9.140625" style="6"/>
  </cols>
  <sheetData>
    <row r="1" spans="1:3" s="1" customFormat="1" ht="18.75" x14ac:dyDescent="0.3">
      <c r="A1" s="9">
        <v>1</v>
      </c>
      <c r="B1" s="10" t="s">
        <v>23</v>
      </c>
      <c r="C1" s="24" t="s">
        <v>125</v>
      </c>
    </row>
    <row r="2" spans="1:3" ht="18.75" x14ac:dyDescent="0.3">
      <c r="A2" s="9">
        <v>2</v>
      </c>
      <c r="B2" s="10" t="s">
        <v>7</v>
      </c>
      <c r="C2" s="5" t="s">
        <v>26</v>
      </c>
    </row>
    <row r="3" spans="1:3" ht="18.75" x14ac:dyDescent="0.3">
      <c r="A3" s="9">
        <v>3</v>
      </c>
      <c r="B3" s="10" t="s">
        <v>18</v>
      </c>
      <c r="C3" s="20" t="s">
        <v>16</v>
      </c>
    </row>
    <row r="4" spans="1:3" ht="56.25" x14ac:dyDescent="0.25">
      <c r="A4" s="9">
        <v>4</v>
      </c>
      <c r="B4" s="10" t="s">
        <v>19</v>
      </c>
      <c r="C4" s="47" t="s">
        <v>43</v>
      </c>
    </row>
    <row r="5" spans="1:3" ht="18.75" x14ac:dyDescent="0.3">
      <c r="A5" s="9">
        <v>5</v>
      </c>
      <c r="B5" s="10" t="s">
        <v>14</v>
      </c>
      <c r="C5" s="46" t="s">
        <v>33</v>
      </c>
    </row>
    <row r="6" spans="1:3" ht="18.75" x14ac:dyDescent="0.3">
      <c r="A6" s="9">
        <v>6</v>
      </c>
      <c r="B6" s="10" t="s">
        <v>2</v>
      </c>
      <c r="C6" s="48">
        <v>101692</v>
      </c>
    </row>
    <row r="7" spans="1:3" ht="18.75" x14ac:dyDescent="0.3">
      <c r="A7" s="9">
        <v>7</v>
      </c>
      <c r="B7" s="10" t="s">
        <v>3</v>
      </c>
      <c r="C7" s="48">
        <v>0</v>
      </c>
    </row>
    <row r="8" spans="1:3" ht="18.75" x14ac:dyDescent="0.3">
      <c r="A8" s="9">
        <v>8</v>
      </c>
      <c r="B8" s="10" t="s">
        <v>13</v>
      </c>
      <c r="C8" s="46" t="s">
        <v>32</v>
      </c>
    </row>
    <row r="9" spans="1:3" ht="18.75" x14ac:dyDescent="0.3">
      <c r="A9" s="9">
        <v>9</v>
      </c>
      <c r="B9" s="10" t="s">
        <v>9</v>
      </c>
      <c r="C9" s="53" t="s">
        <v>34</v>
      </c>
    </row>
    <row r="10" spans="1:3" ht="18.75" x14ac:dyDescent="0.3">
      <c r="A10" s="9">
        <v>10</v>
      </c>
      <c r="B10" s="10" t="s">
        <v>8</v>
      </c>
      <c r="C10" s="53" t="s">
        <v>35</v>
      </c>
    </row>
    <row r="11" spans="1:3" ht="18.75" x14ac:dyDescent="0.3">
      <c r="A11" s="9">
        <v>11</v>
      </c>
      <c r="B11" s="10" t="s">
        <v>12</v>
      </c>
      <c r="C11" s="46" t="s">
        <v>29</v>
      </c>
    </row>
    <row r="12" spans="1:3" ht="18.75" x14ac:dyDescent="0.3">
      <c r="A12" s="9">
        <v>12</v>
      </c>
      <c r="B12" s="10" t="s">
        <v>20</v>
      </c>
      <c r="C12" s="46">
        <v>1</v>
      </c>
    </row>
    <row r="13" spans="1:3" ht="18.75" x14ac:dyDescent="0.3">
      <c r="A13" s="9">
        <v>13</v>
      </c>
      <c r="B13" s="10" t="s">
        <v>24</v>
      </c>
      <c r="C13" s="46" t="s">
        <v>30</v>
      </c>
    </row>
    <row r="14" spans="1:3" ht="18.75" x14ac:dyDescent="0.3">
      <c r="A14" s="9">
        <v>14</v>
      </c>
      <c r="B14" s="10" t="s">
        <v>1</v>
      </c>
      <c r="C14" s="46" t="s">
        <v>15</v>
      </c>
    </row>
    <row r="15" spans="1:3" ht="18.75" x14ac:dyDescent="0.25">
      <c r="A15" s="9">
        <v>15</v>
      </c>
      <c r="B15" s="10" t="s">
        <v>21</v>
      </c>
      <c r="C15" s="47" t="s">
        <v>106</v>
      </c>
    </row>
    <row r="16" spans="1:3" ht="37.5" x14ac:dyDescent="0.25">
      <c r="A16" s="9">
        <v>16</v>
      </c>
      <c r="B16" s="10" t="s">
        <v>10</v>
      </c>
      <c r="C16" s="47" t="s">
        <v>107</v>
      </c>
    </row>
    <row r="17" spans="1:3" ht="18.75" x14ac:dyDescent="0.3">
      <c r="A17" s="9">
        <v>17</v>
      </c>
      <c r="B17" s="10" t="s">
        <v>11</v>
      </c>
      <c r="C17" s="26"/>
    </row>
    <row r="18" spans="1:3" ht="18.75" x14ac:dyDescent="0.3">
      <c r="A18" s="14"/>
    </row>
  </sheetData>
  <printOptions horizontalCentered="1"/>
  <pageMargins left="0.2" right="0.2" top="0.75" bottom="0" header="0" footer="0"/>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[2]Instructions!#REF!</xm:f>
          </x14:formula1>
          <xm:sqref>C3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zoomScale="70" zoomScaleNormal="70" zoomScaleSheetLayoutView="70" workbookViewId="0">
      <selection activeCell="A5" sqref="A28"/>
    </sheetView>
  </sheetViews>
  <sheetFormatPr defaultRowHeight="15" x14ac:dyDescent="0.25"/>
  <cols>
    <col min="1" max="1" width="9.140625" style="6"/>
    <col min="2" max="2" width="84.7109375" style="7" customWidth="1"/>
    <col min="3" max="3" width="91.140625" style="8" customWidth="1"/>
    <col min="4" max="5" width="9.140625" style="6"/>
    <col min="6" max="6" width="13.140625" style="6" bestFit="1" customWidth="1"/>
    <col min="7" max="16384" width="9.140625" style="6"/>
  </cols>
  <sheetData>
    <row r="1" spans="1:3" s="1" customFormat="1" ht="18.75" x14ac:dyDescent="0.3">
      <c r="A1" s="9">
        <v>1</v>
      </c>
      <c r="B1" s="10" t="s">
        <v>23</v>
      </c>
      <c r="C1" s="5" t="s">
        <v>126</v>
      </c>
    </row>
    <row r="2" spans="1:3" ht="18.75" x14ac:dyDescent="0.3">
      <c r="A2" s="9">
        <v>2</v>
      </c>
      <c r="B2" s="10" t="s">
        <v>7</v>
      </c>
      <c r="C2" s="5" t="s">
        <v>26</v>
      </c>
    </row>
    <row r="3" spans="1:3" ht="18.75" x14ac:dyDescent="0.3">
      <c r="A3" s="9">
        <v>3</v>
      </c>
      <c r="B3" s="10" t="s">
        <v>18</v>
      </c>
      <c r="C3" s="20" t="s">
        <v>16</v>
      </c>
    </row>
    <row r="4" spans="1:3" ht="93.75" x14ac:dyDescent="0.25">
      <c r="A4" s="9">
        <v>4</v>
      </c>
      <c r="B4" s="10" t="s">
        <v>19</v>
      </c>
      <c r="C4" s="51" t="s">
        <v>109</v>
      </c>
    </row>
    <row r="5" spans="1:3" ht="37.5" x14ac:dyDescent="0.3">
      <c r="A5" s="9">
        <v>5</v>
      </c>
      <c r="B5" s="10" t="s">
        <v>14</v>
      </c>
      <c r="C5" s="50" t="s">
        <v>56</v>
      </c>
    </row>
    <row r="6" spans="1:3" ht="18.75" x14ac:dyDescent="0.3">
      <c r="A6" s="9">
        <v>6</v>
      </c>
      <c r="B6" s="10" t="s">
        <v>2</v>
      </c>
      <c r="C6" s="52">
        <v>208058</v>
      </c>
    </row>
    <row r="7" spans="1:3" ht="18.75" x14ac:dyDescent="0.3">
      <c r="A7" s="9">
        <v>7</v>
      </c>
      <c r="B7" s="10" t="s">
        <v>3</v>
      </c>
      <c r="C7" s="52">
        <v>199866</v>
      </c>
    </row>
    <row r="8" spans="1:3" ht="18.75" x14ac:dyDescent="0.3">
      <c r="A8" s="9">
        <v>8</v>
      </c>
      <c r="B8" s="10" t="s">
        <v>13</v>
      </c>
      <c r="C8" s="50" t="s">
        <v>57</v>
      </c>
    </row>
    <row r="9" spans="1:3" ht="18.75" x14ac:dyDescent="0.3">
      <c r="A9" s="9">
        <v>9</v>
      </c>
      <c r="B9" s="10" t="s">
        <v>9</v>
      </c>
      <c r="C9" s="57" t="s">
        <v>36</v>
      </c>
    </row>
    <row r="10" spans="1:3" ht="18.75" x14ac:dyDescent="0.3">
      <c r="A10" s="9">
        <v>10</v>
      </c>
      <c r="B10" s="10" t="s">
        <v>8</v>
      </c>
      <c r="C10" s="57" t="s">
        <v>108</v>
      </c>
    </row>
    <row r="11" spans="1:3" ht="18.75" x14ac:dyDescent="0.3">
      <c r="A11" s="9">
        <v>11</v>
      </c>
      <c r="B11" s="10" t="s">
        <v>12</v>
      </c>
      <c r="C11" s="50" t="s">
        <v>58</v>
      </c>
    </row>
    <row r="12" spans="1:3" ht="18.75" x14ac:dyDescent="0.3">
      <c r="A12" s="9">
        <v>12</v>
      </c>
      <c r="B12" s="10" t="s">
        <v>20</v>
      </c>
      <c r="C12" s="50">
        <v>5</v>
      </c>
    </row>
    <row r="13" spans="1:3" ht="18.75" x14ac:dyDescent="0.3">
      <c r="A13" s="9">
        <v>13</v>
      </c>
      <c r="B13" s="10" t="s">
        <v>24</v>
      </c>
      <c r="C13" s="50" t="s">
        <v>45</v>
      </c>
    </row>
    <row r="14" spans="1:3" ht="18.75" x14ac:dyDescent="0.3">
      <c r="A14" s="9">
        <v>14</v>
      </c>
      <c r="B14" s="10" t="s">
        <v>1</v>
      </c>
      <c r="C14" s="50" t="s">
        <v>59</v>
      </c>
    </row>
    <row r="15" spans="1:3" ht="37.5" x14ac:dyDescent="0.25">
      <c r="A15" s="9">
        <v>15</v>
      </c>
      <c r="B15" s="10" t="s">
        <v>21</v>
      </c>
      <c r="C15" s="51" t="s">
        <v>60</v>
      </c>
    </row>
    <row r="16" spans="1:3" ht="75" x14ac:dyDescent="0.3">
      <c r="A16" s="9">
        <v>16</v>
      </c>
      <c r="B16" s="10" t="s">
        <v>10</v>
      </c>
      <c r="C16" s="50" t="s">
        <v>110</v>
      </c>
    </row>
    <row r="17" spans="1:3" ht="18.75" x14ac:dyDescent="0.3">
      <c r="A17" s="9">
        <v>17</v>
      </c>
      <c r="B17" s="10" t="s">
        <v>11</v>
      </c>
      <c r="C17" s="26"/>
    </row>
  </sheetData>
  <dataValidations count="1">
    <dataValidation type="list" errorStyle="warning" allowBlank="1" showInputMessage="1" showErrorMessage="1" sqref="C3">
      <formula1>#REF!</formula1>
    </dataValidation>
  </dataValidations>
  <printOptions horizontalCentered="1"/>
  <pageMargins left="0.2" right="0.2" top="0.75" bottom="0" header="0" footer="0"/>
  <pageSetup scale="7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zoomScale="70" zoomScaleNormal="70" zoomScaleSheetLayoutView="70" workbookViewId="0">
      <selection activeCell="A5" sqref="A28"/>
    </sheetView>
  </sheetViews>
  <sheetFormatPr defaultRowHeight="15" x14ac:dyDescent="0.25"/>
  <cols>
    <col min="1" max="1" width="9.140625" style="6"/>
    <col min="2" max="2" width="84.7109375" style="7" customWidth="1"/>
    <col min="3" max="3" width="91.140625" style="8" customWidth="1"/>
    <col min="4" max="16384" width="9.140625" style="6"/>
  </cols>
  <sheetData>
    <row r="1" spans="1:3" s="1" customFormat="1" ht="18.75" x14ac:dyDescent="0.3">
      <c r="A1" s="9">
        <v>1</v>
      </c>
      <c r="B1" s="10" t="s">
        <v>23</v>
      </c>
      <c r="C1" s="5" t="s">
        <v>127</v>
      </c>
    </row>
    <row r="2" spans="1:3" ht="18.75" x14ac:dyDescent="0.3">
      <c r="A2" s="9">
        <v>2</v>
      </c>
      <c r="B2" s="10" t="s">
        <v>7</v>
      </c>
      <c r="C2" s="5" t="s">
        <v>26</v>
      </c>
    </row>
    <row r="3" spans="1:3" ht="18.75" x14ac:dyDescent="0.3">
      <c r="A3" s="9">
        <v>3</v>
      </c>
      <c r="B3" s="10" t="s">
        <v>18</v>
      </c>
      <c r="C3" s="20" t="s">
        <v>16</v>
      </c>
    </row>
    <row r="4" spans="1:3" ht="96.75" customHeight="1" x14ac:dyDescent="0.25">
      <c r="A4" s="9">
        <v>4</v>
      </c>
      <c r="B4" s="10" t="s">
        <v>19</v>
      </c>
      <c r="C4" s="55" t="s">
        <v>114</v>
      </c>
    </row>
    <row r="5" spans="1:3" ht="18.75" x14ac:dyDescent="0.3">
      <c r="A5" s="9">
        <v>5</v>
      </c>
      <c r="B5" s="10" t="s">
        <v>14</v>
      </c>
      <c r="C5" s="54" t="s">
        <v>115</v>
      </c>
    </row>
    <row r="6" spans="1:3" ht="18.75" x14ac:dyDescent="0.3">
      <c r="A6" s="9">
        <v>6</v>
      </c>
      <c r="B6" s="10" t="s">
        <v>2</v>
      </c>
      <c r="C6" s="56">
        <v>174009</v>
      </c>
    </row>
    <row r="7" spans="1:3" ht="18.75" x14ac:dyDescent="0.3">
      <c r="A7" s="9">
        <v>7</v>
      </c>
      <c r="B7" s="10" t="s">
        <v>3</v>
      </c>
      <c r="C7" s="56">
        <v>0</v>
      </c>
    </row>
    <row r="8" spans="1:3" ht="18.75" x14ac:dyDescent="0.3">
      <c r="A8" s="9">
        <v>8</v>
      </c>
      <c r="B8" s="10" t="s">
        <v>13</v>
      </c>
      <c r="C8" s="54" t="s">
        <v>27</v>
      </c>
    </row>
    <row r="9" spans="1:3" ht="18.75" x14ac:dyDescent="0.3">
      <c r="A9" s="9">
        <v>9</v>
      </c>
      <c r="B9" s="10" t="s">
        <v>9</v>
      </c>
      <c r="C9" s="61" t="s">
        <v>116</v>
      </c>
    </row>
    <row r="10" spans="1:3" ht="18.75" x14ac:dyDescent="0.3">
      <c r="A10" s="9">
        <v>10</v>
      </c>
      <c r="B10" s="10" t="s">
        <v>8</v>
      </c>
      <c r="C10" s="61" t="s">
        <v>108</v>
      </c>
    </row>
    <row r="11" spans="1:3" ht="18.75" x14ac:dyDescent="0.3">
      <c r="A11" s="9">
        <v>11</v>
      </c>
      <c r="B11" s="10" t="s">
        <v>12</v>
      </c>
      <c r="C11" s="54" t="s">
        <v>87</v>
      </c>
    </row>
    <row r="12" spans="1:3" ht="18.75" x14ac:dyDescent="0.3">
      <c r="A12" s="9">
        <v>12</v>
      </c>
      <c r="B12" s="10" t="s">
        <v>20</v>
      </c>
      <c r="C12" s="54">
        <v>1</v>
      </c>
    </row>
    <row r="13" spans="1:3" ht="75" x14ac:dyDescent="0.3">
      <c r="A13" s="9">
        <v>13</v>
      </c>
      <c r="B13" s="10" t="s">
        <v>24</v>
      </c>
      <c r="C13" s="54" t="s">
        <v>88</v>
      </c>
    </row>
    <row r="14" spans="1:3" ht="18.75" x14ac:dyDescent="0.3">
      <c r="A14" s="9">
        <v>14</v>
      </c>
      <c r="B14" s="10" t="s">
        <v>1</v>
      </c>
      <c r="C14" s="54" t="s">
        <v>89</v>
      </c>
    </row>
    <row r="15" spans="1:3" ht="37.5" x14ac:dyDescent="0.25">
      <c r="A15" s="9">
        <v>15</v>
      </c>
      <c r="B15" s="10" t="s">
        <v>21</v>
      </c>
      <c r="C15" s="55" t="s">
        <v>117</v>
      </c>
    </row>
    <row r="16" spans="1:3" ht="56.25" x14ac:dyDescent="0.3">
      <c r="A16" s="9">
        <v>16</v>
      </c>
      <c r="B16" s="10" t="s">
        <v>10</v>
      </c>
      <c r="C16" s="54" t="s">
        <v>90</v>
      </c>
    </row>
    <row r="17" spans="1:3" ht="18.75" x14ac:dyDescent="0.3">
      <c r="A17" s="9">
        <v>17</v>
      </c>
      <c r="B17" s="10" t="s">
        <v>11</v>
      </c>
      <c r="C17" s="26"/>
    </row>
  </sheetData>
  <dataValidations count="1">
    <dataValidation type="list" errorStyle="warning" allowBlank="1" showInputMessage="1" showErrorMessage="1" sqref="C3">
      <formula1>#REF!</formula1>
    </dataValidation>
  </dataValidations>
  <printOptions horizontalCentered="1"/>
  <pageMargins left="0.2" right="0.2" top="0.75" bottom="0" header="0" footer="0"/>
  <pageSetup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EDE765-8885-40A8-9226-486F46C48BF1}"/>
</file>

<file path=customXml/itemProps2.xml><?xml version="1.0" encoding="utf-8"?>
<ds:datastoreItem xmlns:ds="http://schemas.openxmlformats.org/officeDocument/2006/customXml" ds:itemID="{2C065119-FCAE-408A-976D-22A7863C9C3D}"/>
</file>

<file path=customXml/itemProps3.xml><?xml version="1.0" encoding="utf-8"?>
<ds:datastoreItem xmlns:ds="http://schemas.openxmlformats.org/officeDocument/2006/customXml" ds:itemID="{0D6DFDAC-E79E-4231-9CAC-B115E1BB63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Summary</vt:lpstr>
      <vt:lpstr>Overview</vt:lpstr>
      <vt:lpstr>1 AAMC Community Clinics</vt:lpstr>
      <vt:lpstr>2 Population Health Analytics</vt:lpstr>
      <vt:lpstr>3 Care Coordination</vt:lpstr>
      <vt:lpstr>4 Ask AAMC</vt:lpstr>
      <vt:lpstr>5 Care Transition Nurse</vt:lpstr>
      <vt:lpstr>6 Assisters in PFS</vt:lpstr>
      <vt:lpstr>7 Employee Wellness</vt:lpstr>
      <vt:lpstr>8 ACO</vt:lpstr>
      <vt:lpstr>9 Critical Gap Physicians</vt:lpstr>
      <vt:lpstr>10 Fast Care</vt:lpstr>
      <vt:lpstr>11 Survivorship</vt:lpstr>
      <vt:lpstr>12 Smoking Cessation</vt:lpstr>
      <vt:lpstr>'1 AAMC Community Clinics'!Print_Area</vt:lpstr>
      <vt:lpstr>'10 Fast Care'!Print_Area</vt:lpstr>
      <vt:lpstr>'11 Survivorship'!Print_Area</vt:lpstr>
      <vt:lpstr>'12 Smoking Cessation'!Print_Area</vt:lpstr>
      <vt:lpstr>'2 Population Health Analytics'!Print_Area</vt:lpstr>
      <vt:lpstr>'3 Care Coordination'!Print_Area</vt:lpstr>
      <vt:lpstr>'4 Ask AAMC'!Print_Area</vt:lpstr>
      <vt:lpstr>'5 Care Transition Nurse'!Print_Area</vt:lpstr>
      <vt:lpstr>'6 Assisters in PFS'!Print_Area</vt:lpstr>
      <vt:lpstr>'7 Employee Wellness'!Print_Area</vt:lpstr>
      <vt:lpstr>'8 ACO'!Print_Area</vt:lpstr>
      <vt:lpstr>'9 Critical Gap Physicians'!Print_Area</vt:lpstr>
      <vt:lpstr>Summary!Print_Area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Alyson Schuster</dc:creator>
  <cp:lastModifiedBy>test</cp:lastModifiedBy>
  <cp:lastPrinted>2015-09-29T14:49:11Z</cp:lastPrinted>
  <dcterms:created xsi:type="dcterms:W3CDTF">2014-09-18T19:34:29Z</dcterms:created>
  <dcterms:modified xsi:type="dcterms:W3CDTF">2015-09-30T19:42:55Z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