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08B73E25-92F6-4923-B49A-DF911CD53724}" xr6:coauthVersionLast="47" xr6:coauthVersionMax="47" xr10:uidLastSave="{00000000-0000-0000-0000-000000000000}"/>
  <bookViews>
    <workbookView xWindow="-110" yWindow="-110" windowWidth="19420" windowHeight="10300" tabRatio="678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7" i="2" l="1"/>
  <c r="C8" i="4" l="1"/>
  <c r="C8" i="6" l="1"/>
  <c r="C5" i="2" l="1"/>
  <c r="C10" i="6" l="1"/>
  <c r="C6" i="6"/>
  <c r="C10" i="4"/>
  <c r="C6" i="4"/>
  <c r="C9" i="2"/>
</calcChain>
</file>

<file path=xl/sharedStrings.xml><?xml version="1.0" encoding="utf-8"?>
<sst xmlns="http://schemas.openxmlformats.org/spreadsheetml/2006/main" count="227" uniqueCount="137">
  <si>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</si>
  <si>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</si>
  <si>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</si>
  <si>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</si>
  <si>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</si>
  <si>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</si>
  <si>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</si>
  <si>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</si>
  <si>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</si>
  <si>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</si>
  <si>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</si>
  <si>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</si>
  <si>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</si>
  <si>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</si>
  <si>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</si>
  <si>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</si>
  <si>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</si>
  <si>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</si>
  <si>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</si>
  <si>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</si>
  <si>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</si>
  <si>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</si>
  <si>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</si>
  <si>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</si>
  <si>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</si>
  <si>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</si>
  <si>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</si>
  <si>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</si>
  <si>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</si>
  <si>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</si>
  <si>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</si>
  <si>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</si>
  <si>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</si>
  <si>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</si>
  <si>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</si>
  <si>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</si>
  <si>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</si>
  <si>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</si>
  <si>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</si>
  <si>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</si>
  <si>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</si>
  <si>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</si>
  <si>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</si>
  <si>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</si>
  <si>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</si>
  <si>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</si>
  <si>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</si>
  <si>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</si>
  <si>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</si>
  <si>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</si>
  <si>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</si>
  <si>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</si>
  <si>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</si>
  <si>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</si>
  <si>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</si>
  <si>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</si>
  <si>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</si>
  <si>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</si>
  <si>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</si>
  <si>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</si>
  <si>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</si>
  <si>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</si>
  <si>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</si>
  <si>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</si>
  <si>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</si>
  <si>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</si>
  <si>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</si>
  <si>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</si>
  <si>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</si>
  <si>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</si>
  <si>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</si>
  <si>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</si>
  <si>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</si>
  <si>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</si>
  <si>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</si>
  <si>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</si>
  <si>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</si>
  <si>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</si>
  <si>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</si>
  <si>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</si>
  <si>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</si>
  <si>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</si>
  <si>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</si>
  <si>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</si>
  <si>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</si>
  <si>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</si>
  <si>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</si>
  <si>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</si>
  <si>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</si>
  <si>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</si>
  <si>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</si>
  <si>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</si>
  <si>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</si>
  <si>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</si>
  <si>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</si>
  <si>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</si>
  <si>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</si>
  <si>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</si>
  <si>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</si>
  <si>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</si>
  <si>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</si>
  <si>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</si>
  <si>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</si>
  <si>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</si>
  <si>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</si>
  <si>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</si>
  <si>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</si>
  <si>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</si>
  <si>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</si>
  <si>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</si>
  <si>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</si>
  <si>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</si>
  <si>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</si>
  <si>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</si>
  <si>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</si>
  <si>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</si>
  <si>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</si>
  <si>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</si>
  <si>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</si>
  <si>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</si>
  <si>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</si>
  <si>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</si>
  <si>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</si>
  <si>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</si>
  <si>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</si>
  <si>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</si>
  <si>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</si>
  <si>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</si>
  <si>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</si>
  <si>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</si>
  <si>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</si>
  <si>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</si>
  <si>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</si>
  <si>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Capital Region PGHC</t>
  </si>
  <si>
    <t>Cognizant</t>
  </si>
  <si>
    <t>Radius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</si>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</sst>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1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 applyAlignment="1">
      <alignment wrapText="1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30.54296875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4">
        <v>210003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134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 t="s">
        <v>135</v>
      </c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5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topLeftCell="A14" workbookViewId="0">
      <selection activeCell="D25" sqref="D25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30.5429687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tr">
        <f>'1. Credit &amp; Collections'!C5</f>
        <v>UM Capital Region PGHC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f>+'1. Credit &amp; Collections'!C7</f>
        <v>210003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321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107</v>
      </c>
      <c r="C13" s="15">
        <v>150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7" t="s">
        <v>108</v>
      </c>
      <c r="C14" s="15">
        <v>371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83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109</v>
      </c>
      <c r="C17" s="15">
        <v>36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110</v>
      </c>
      <c r="C18" s="15">
        <v>104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>
        <v>197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111</v>
      </c>
      <c r="C21" s="15">
        <v>59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112</v>
      </c>
      <c r="C22" s="15" t="s">
        <v>136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113</v>
      </c>
      <c r="C23" s="35">
        <v>1888325.07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88</v>
      </c>
      <c r="C24" s="35">
        <v>771181.53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>
        <v>22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114</v>
      </c>
      <c r="C27" s="15">
        <v>12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115</v>
      </c>
      <c r="C28" s="14" t="s">
        <v>136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116</v>
      </c>
      <c r="C29" s="35">
        <v>227921.18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89</v>
      </c>
      <c r="C30" s="35">
        <v>37446.29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90</v>
      </c>
      <c r="B31" s="1" t="s">
        <v>97</v>
      </c>
      <c r="C31" s="35">
        <v>19533.53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5">
        <v>219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5">
        <v>71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5">
        <v>148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94</v>
      </c>
      <c r="B36" s="1" t="s">
        <v>119</v>
      </c>
      <c r="C36" s="35">
        <v>2166246.2500000009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95</v>
      </c>
      <c r="B37" s="1" t="s">
        <v>37</v>
      </c>
      <c r="C37" s="35">
        <v>808627.82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96</v>
      </c>
      <c r="B38" s="1" t="s">
        <v>39</v>
      </c>
      <c r="C38" s="35">
        <v>19523.53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topLeftCell="K1" workbookViewId="0">
      <selection activeCell="R23" sqref="R23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30.54296875" bestFit="1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">
        <v>133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8" x14ac:dyDescent="0.4">
      <c r="B11" s="10"/>
      <c r="J11" s="1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4" t="s">
        <v>102</v>
      </c>
      <c r="O14" s="24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6" x14ac:dyDescent="0.4">
      <c r="A15" s="3" t="s">
        <v>69</v>
      </c>
      <c r="B15" s="26" t="s">
        <v>126</v>
      </c>
      <c r="C15" s="28">
        <v>70</v>
      </c>
      <c r="D15" s="29">
        <v>149</v>
      </c>
      <c r="E15" s="29">
        <v>0</v>
      </c>
      <c r="F15" s="30">
        <v>0</v>
      </c>
      <c r="G15" s="29">
        <v>219</v>
      </c>
      <c r="H15" s="29"/>
      <c r="I15" s="28">
        <v>21</v>
      </c>
      <c r="J15" s="29">
        <v>120</v>
      </c>
      <c r="K15" s="29">
        <v>0</v>
      </c>
      <c r="L15" s="29" t="s">
        <v>136</v>
      </c>
      <c r="M15" s="29">
        <v>0</v>
      </c>
      <c r="N15" s="29">
        <v>74</v>
      </c>
      <c r="O15" s="29" t="s">
        <v>136</v>
      </c>
      <c r="P15" s="29">
        <v>0</v>
      </c>
      <c r="Q15" s="30">
        <v>0</v>
      </c>
      <c r="R15" s="29">
        <v>219</v>
      </c>
      <c r="S15" s="29"/>
      <c r="T15" s="28">
        <v>66</v>
      </c>
      <c r="U15" s="29">
        <v>153</v>
      </c>
      <c r="V15" s="29">
        <v>0</v>
      </c>
      <c r="W15" s="29">
        <v>0</v>
      </c>
      <c r="X15" s="29">
        <v>0</v>
      </c>
      <c r="Y15" s="30">
        <v>0</v>
      </c>
      <c r="Z15" s="29">
        <v>219</v>
      </c>
    </row>
    <row r="16" spans="1:32" ht="36.5" thickBot="1" x14ac:dyDescent="0.45">
      <c r="A16" s="13" t="s">
        <v>83</v>
      </c>
      <c r="B16" s="26" t="s">
        <v>127</v>
      </c>
      <c r="C16" s="31">
        <v>30</v>
      </c>
      <c r="D16" s="32">
        <v>111</v>
      </c>
      <c r="E16" s="32">
        <v>0</v>
      </c>
      <c r="F16" s="33">
        <v>0</v>
      </c>
      <c r="G16" s="29">
        <v>141</v>
      </c>
      <c r="H16" s="29"/>
      <c r="I16" s="31">
        <v>15</v>
      </c>
      <c r="J16" s="32">
        <v>90</v>
      </c>
      <c r="K16" s="32" t="s">
        <v>136</v>
      </c>
      <c r="L16" s="32" t="s">
        <v>136</v>
      </c>
      <c r="M16" s="32">
        <v>0</v>
      </c>
      <c r="N16" s="32">
        <v>32</v>
      </c>
      <c r="O16" s="32" t="s">
        <v>136</v>
      </c>
      <c r="P16" s="32">
        <v>0</v>
      </c>
      <c r="Q16" s="33">
        <v>0</v>
      </c>
      <c r="R16" s="29">
        <v>141</v>
      </c>
      <c r="S16" s="29"/>
      <c r="T16" s="31">
        <v>50</v>
      </c>
      <c r="U16" s="32">
        <v>91</v>
      </c>
      <c r="V16" s="32">
        <v>0</v>
      </c>
      <c r="W16" s="32">
        <v>0</v>
      </c>
      <c r="X16" s="32">
        <v>0</v>
      </c>
      <c r="Y16" s="33">
        <v>0</v>
      </c>
      <c r="Z16" s="29">
        <v>141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topLeftCell="A10" workbookViewId="0">
      <selection activeCell="D20" sqref="D20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30.54296875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UM Capital Region PGHC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+'1. Credit &amp; Collections'!C7</f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11077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5" t="s">
        <v>120</v>
      </c>
      <c r="C18" s="7">
        <v>43534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5" t="s">
        <v>121</v>
      </c>
      <c r="C19" s="34">
        <v>5775758.79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5" t="s">
        <v>123</v>
      </c>
      <c r="C20" s="34">
        <v>4389675.92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5" t="s">
        <v>122</v>
      </c>
      <c r="C21" s="34">
        <v>11278753.720000001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18"/>
  <sheetViews>
    <sheetView topLeftCell="J4" workbookViewId="0">
      <selection activeCell="Y18" sqref="Y18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30.5429687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4" t="s">
        <v>102</v>
      </c>
      <c r="O15" s="24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4" x14ac:dyDescent="0.4">
      <c r="A16" s="3" t="s">
        <v>76</v>
      </c>
      <c r="B16" s="25" t="s">
        <v>124</v>
      </c>
      <c r="C16" s="28">
        <v>0</v>
      </c>
      <c r="D16" s="29">
        <v>0</v>
      </c>
      <c r="E16" s="29">
        <v>0</v>
      </c>
      <c r="F16" s="30">
        <v>0</v>
      </c>
      <c r="G16" s="29">
        <v>0</v>
      </c>
      <c r="H16" s="29"/>
      <c r="I16" s="28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v>0</v>
      </c>
      <c r="R16" s="29">
        <v>0</v>
      </c>
      <c r="S16" s="29"/>
      <c r="T16" s="28">
        <v>0</v>
      </c>
      <c r="U16" s="29">
        <v>0</v>
      </c>
      <c r="V16" s="29">
        <v>0</v>
      </c>
      <c r="W16" s="29">
        <v>0</v>
      </c>
      <c r="X16" s="29">
        <v>0</v>
      </c>
      <c r="Y16" s="30">
        <v>0</v>
      </c>
      <c r="Z16" s="29">
        <v>0</v>
      </c>
      <c r="AA16" s="1"/>
    </row>
    <row r="17" spans="1:27" ht="36" x14ac:dyDescent="0.4">
      <c r="A17" s="3" t="s">
        <v>77</v>
      </c>
      <c r="B17" s="25" t="s">
        <v>125</v>
      </c>
      <c r="C17" s="28">
        <v>1827</v>
      </c>
      <c r="D17" s="29">
        <v>9106</v>
      </c>
      <c r="E17" s="29">
        <v>55</v>
      </c>
      <c r="F17" s="30">
        <v>89</v>
      </c>
      <c r="G17" s="29">
        <v>11077</v>
      </c>
      <c r="H17" s="29"/>
      <c r="I17" s="28">
        <v>665</v>
      </c>
      <c r="J17" s="29">
        <v>8116</v>
      </c>
      <c r="K17" s="29" t="s">
        <v>136</v>
      </c>
      <c r="L17" s="29">
        <v>52</v>
      </c>
      <c r="M17" s="29">
        <v>17</v>
      </c>
      <c r="N17" s="29">
        <v>2095</v>
      </c>
      <c r="O17" s="29" t="s">
        <v>136</v>
      </c>
      <c r="P17" s="29">
        <v>40</v>
      </c>
      <c r="Q17" s="30">
        <v>72</v>
      </c>
      <c r="R17" s="29">
        <v>11077</v>
      </c>
      <c r="S17" s="29"/>
      <c r="T17" s="28">
        <v>5854</v>
      </c>
      <c r="U17" s="29" t="s">
        <v>136</v>
      </c>
      <c r="V17" s="29">
        <v>0</v>
      </c>
      <c r="W17" s="29">
        <v>0</v>
      </c>
      <c r="X17" s="29">
        <v>0</v>
      </c>
      <c r="Y17" s="30" t="s">
        <v>136</v>
      </c>
      <c r="Z17" s="29">
        <v>11077</v>
      </c>
      <c r="AA17" s="1"/>
    </row>
    <row r="18" spans="1:27" ht="36.5" thickBot="1" x14ac:dyDescent="0.45">
      <c r="A18" s="3" t="s">
        <v>78</v>
      </c>
      <c r="B18" s="25" t="s">
        <v>128</v>
      </c>
      <c r="C18" s="31">
        <v>4777</v>
      </c>
      <c r="D18" s="32">
        <v>37993</v>
      </c>
      <c r="E18" s="32">
        <v>208</v>
      </c>
      <c r="F18" s="33">
        <v>556</v>
      </c>
      <c r="G18" s="29">
        <v>43534</v>
      </c>
      <c r="H18" s="9"/>
      <c r="I18" s="31">
        <v>3476</v>
      </c>
      <c r="J18" s="32">
        <v>33062</v>
      </c>
      <c r="K18" s="32">
        <v>79</v>
      </c>
      <c r="L18" s="32">
        <v>279</v>
      </c>
      <c r="M18" s="32" t="s">
        <v>136</v>
      </c>
      <c r="N18" s="32">
        <v>5919</v>
      </c>
      <c r="O18" s="32" t="s">
        <v>136</v>
      </c>
      <c r="P18" s="32">
        <v>150</v>
      </c>
      <c r="Q18" s="33">
        <v>524</v>
      </c>
      <c r="R18" s="29">
        <v>43534</v>
      </c>
      <c r="S18" s="29"/>
      <c r="T18" s="31">
        <v>18693</v>
      </c>
      <c r="U18" s="32">
        <v>24804</v>
      </c>
      <c r="V18" s="32">
        <v>0</v>
      </c>
      <c r="W18" s="32">
        <v>0</v>
      </c>
      <c r="X18" s="32">
        <v>0</v>
      </c>
      <c r="Y18" s="33">
        <v>37</v>
      </c>
      <c r="Z18" s="29">
        <v>43534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0"/>
  <sheetViews>
    <sheetView topLeftCell="A7" zoomScaleNormal="100" workbookViewId="0">
      <selection activeCell="G18" sqref="G18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 Capital Region PGHC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+'1. Credit &amp; Collections'!C7</f>
        <v>210003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1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8"/>
      <c r="B16" s="27" t="s">
        <v>129</v>
      </c>
      <c r="C16" s="27" t="s">
        <v>130</v>
      </c>
      <c r="D16" s="27" t="s">
        <v>131</v>
      </c>
      <c r="E16" s="27" t="s">
        <v>132</v>
      </c>
    </row>
    <row r="17" spans="1:5" ht="15" customHeight="1" x14ac:dyDescent="0.4">
      <c r="A17" s="3" t="s">
        <v>81</v>
      </c>
      <c r="B17" s="1">
        <v>20019</v>
      </c>
      <c r="C17" s="1">
        <v>0</v>
      </c>
      <c r="D17" s="1">
        <v>294</v>
      </c>
      <c r="E17" s="1">
        <v>1613</v>
      </c>
    </row>
    <row r="18" spans="1:5" ht="18" x14ac:dyDescent="0.4">
      <c r="B18" s="1">
        <v>20706</v>
      </c>
      <c r="C18" s="1">
        <v>0</v>
      </c>
      <c r="D18" s="1">
        <v>478</v>
      </c>
      <c r="E18" s="1">
        <v>1656</v>
      </c>
    </row>
    <row r="19" spans="1:5" ht="18" x14ac:dyDescent="0.4">
      <c r="B19" s="1">
        <v>20737</v>
      </c>
      <c r="C19" s="1">
        <v>0</v>
      </c>
      <c r="D19" s="1">
        <v>213</v>
      </c>
      <c r="E19" s="1">
        <v>661</v>
      </c>
    </row>
    <row r="20" spans="1:5" ht="18" x14ac:dyDescent="0.4">
      <c r="B20" s="1">
        <v>20743</v>
      </c>
      <c r="C20" s="1">
        <v>0</v>
      </c>
      <c r="D20" s="1">
        <v>952</v>
      </c>
      <c r="E20" s="1">
        <v>4056</v>
      </c>
    </row>
    <row r="21" spans="1:5" ht="18" x14ac:dyDescent="0.4">
      <c r="B21" s="1">
        <v>20746</v>
      </c>
      <c r="C21" s="1">
        <v>0</v>
      </c>
      <c r="D21" s="1">
        <v>276</v>
      </c>
      <c r="E21" s="1">
        <v>1253</v>
      </c>
    </row>
    <row r="22" spans="1:5" ht="18" x14ac:dyDescent="0.4">
      <c r="B22" s="1">
        <v>20747</v>
      </c>
      <c r="C22" s="1">
        <v>0</v>
      </c>
      <c r="D22" s="1">
        <v>711</v>
      </c>
      <c r="E22" s="1">
        <v>2899</v>
      </c>
    </row>
    <row r="23" spans="1:5" ht="18" x14ac:dyDescent="0.4">
      <c r="B23" s="1">
        <v>20748</v>
      </c>
      <c r="C23" s="1">
        <v>0</v>
      </c>
      <c r="D23" s="1">
        <v>216</v>
      </c>
      <c r="E23" s="1">
        <v>987</v>
      </c>
    </row>
    <row r="24" spans="1:5" ht="18" x14ac:dyDescent="0.4">
      <c r="B24" s="1">
        <v>20774</v>
      </c>
      <c r="C24" s="1">
        <v>0</v>
      </c>
      <c r="D24" s="1">
        <v>1162</v>
      </c>
      <c r="E24" s="1">
        <v>4456</v>
      </c>
    </row>
    <row r="25" spans="1:5" ht="18" x14ac:dyDescent="0.4">
      <c r="B25" s="1">
        <v>20784</v>
      </c>
      <c r="C25" s="1">
        <v>0</v>
      </c>
      <c r="D25" s="1">
        <v>390</v>
      </c>
      <c r="E25" s="1">
        <v>1406</v>
      </c>
    </row>
    <row r="26" spans="1:5" ht="18" x14ac:dyDescent="0.4">
      <c r="B26" s="1">
        <v>20785</v>
      </c>
      <c r="C26" s="1">
        <v>0</v>
      </c>
      <c r="D26" s="1">
        <v>1070</v>
      </c>
      <c r="E26" s="1">
        <v>4130</v>
      </c>
    </row>
    <row r="27" spans="1:5" ht="18" x14ac:dyDescent="0.4">
      <c r="B27" s="1"/>
      <c r="C27" s="1"/>
      <c r="D27" s="1"/>
      <c r="E27" s="1"/>
    </row>
    <row r="28" spans="1:5" ht="18" x14ac:dyDescent="0.4">
      <c r="B28" s="1"/>
      <c r="C28" s="1"/>
      <c r="D28" s="1"/>
      <c r="E28" s="1"/>
    </row>
    <row r="29" spans="1:5" ht="18" x14ac:dyDescent="0.4">
      <c r="B29" s="1"/>
      <c r="C29" s="1"/>
      <c r="D29" s="1"/>
      <c r="E29" s="1"/>
    </row>
    <row r="30" spans="1:5" ht="18" x14ac:dyDescent="0.4">
      <c r="B30" s="1"/>
      <c r="C30" s="1"/>
      <c r="D30" s="1"/>
      <c r="E30" s="1"/>
    </row>
  </sheetData>
  <sortState xmlns:xlrd2="http://schemas.microsoft.com/office/spreadsheetml/2017/richdata2" ref="B17:E26">
    <sortCondition ref="B17:B26"/>
  </sortState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