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6DEE7645-DC99-4DDB-984D-524551E9F8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Z18" i="5" l="1"/>
  <c r="Z17" i="5"/>
  <c r="R17" i="5"/>
  <c r="G17" i="5"/>
  <c r="Z16" i="5"/>
  <c r="R16" i="5"/>
  <c r="G16" i="5"/>
  <c r="R18" i="5"/>
  <c r="G18" i="5"/>
  <c r="C10" i="6"/>
  <c r="C8" i="6"/>
  <c r="C6" i="6"/>
  <c r="C10" i="5"/>
  <c r="C6" i="5"/>
  <c r="C10" i="4"/>
  <c r="C6" i="4"/>
  <c r="C10" i="3"/>
  <c r="C8" i="3"/>
  <c r="C6" i="3"/>
  <c r="C9" i="2"/>
  <c r="C5" i="2"/>
</calcChain>
</file>

<file path=xl/sharedStrings.xml><?xml version="1.0" encoding="utf-8"?>
<sst xmlns="http://schemas.openxmlformats.org/spreadsheetml/2006/main" count="231" uniqueCount="141">
  <si>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</si>
  <si>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</si>
  <si>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</si>
  <si>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</si>
  <si>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</si>
  <si>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</si>
  <si>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</si>
  <si>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</si>
  <si>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</si>
  <si>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</si>
  <si>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</si>
  <si>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</si>
  <si>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</si>
  <si>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</si>
  <si>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</si>
  <si>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</si>
  <si>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</si>
  <si>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</si>
  <si>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</si>
  <si>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</si>
  <si>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</si>
  <si>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</si>
  <si>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</si>
  <si>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</si>
  <si>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</si>
  <si>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</si>
  <si>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</si>
  <si>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</si>
  <si>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</si>
  <si>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</si>
  <si>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</si>
  <si>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</si>
  <si>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</si>
  <si>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</si>
  <si>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</si>
  <si>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</si>
  <si>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</si>
  <si>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</si>
  <si>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</si>
  <si>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</si>
  <si>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</si>
  <si>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</si>
  <si>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</si>
  <si>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</si>
  <si>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</si>
  <si>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</si>
  <si>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</si>
  <si>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</si>
  <si>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</si>
  <si>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</si>
  <si>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</si>
  <si>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</si>
  <si>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</si>
  <si>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</si>
  <si>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</si>
  <si>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</si>
  <si>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</si>
  <si>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</si>
  <si>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</si>
  <si>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</si>
  <si>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</si>
  <si>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</si>
  <si>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</si>
  <si>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</si>
  <si>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</si>
  <si>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</si>
  <si>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</si>
  <si>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</si>
  <si>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</si>
  <si>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</si>
  <si>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</si>
  <si>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</si>
  <si>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</si>
  <si>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</si>
  <si>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</si>
  <si>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</si>
  <si>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</si>
  <si>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</si>
  <si>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</si>
  <si>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</si>
  <si>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</si>
  <si>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</si>
  <si>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</si>
  <si>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</si>
  <si>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</si>
  <si>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</si>
  <si>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</si>
  <si>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</si>
  <si>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</si>
  <si>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</si>
  <si>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</si>
  <si>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</si>
  <si>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</si>
  <si>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</si>
  <si>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</si>
  <si>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</si>
  <si>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</si>
  <si>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</si>
  <si>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</si>
  <si>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</si>
  <si>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</si>
  <si>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</si>
  <si>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</si>
  <si>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</si>
  <si>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</si>
  <si>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</si>
  <si>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</si>
  <si>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</si>
  <si>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</si>
  <si>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</si>
  <si>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</si>
  <si>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</si>
  <si>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</si>
  <si>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</si>
  <si>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</si>
  <si>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</si>
  <si>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</si>
  <si>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</si>
  <si>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</si>
  <si>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</si>
  <si>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</si>
  <si>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</si>
  <si>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</si>
  <si>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</si>
  <si>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</si>
  <si>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</si>
  <si>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</si>
  <si>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</si>
  <si>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</si>
  <si>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</si>
  <si>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</si>
  <si>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</si>
  <si>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</si>
  <si>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</si>
  <si>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</si>
  <si>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Nationwide Credit Corporation (NCC)</t>
  </si>
  <si>
    <t>Cognizant- formerly Receivables Outsourcing Inc. (ROI)</t>
  </si>
  <si>
    <t>National Recovery Agency (NRA)</t>
  </si>
  <si>
    <t>United Collection Bureau Intelligent Soultions (UCB)</t>
  </si>
  <si>
    <t>Bayview Medical Center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</si>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</sst>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u/>
      <sz val="14"/>
      <color theme="1"/>
      <name val="Times New Roman"/>
    </font>
    <font>
      <b/>
      <u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2" borderId="1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0" fontId="11" fillId="0" borderId="3" xfId="0" applyFont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7" fillId="0" borderId="0" xfId="0" applyFont="1"/>
    <xf numFmtId="0" fontId="8" fillId="2" borderId="6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164" fontId="2" fillId="2" borderId="5" xfId="0" applyNumberFormat="1" applyFont="1" applyFill="1" applyBorder="1"/>
    <xf numFmtId="164" fontId="2" fillId="2" borderId="1" xfId="0" applyNumberFormat="1" applyFont="1" applyFill="1" applyBorder="1"/>
    <xf numFmtId="164" fontId="2" fillId="2" borderId="6" xfId="0" applyNumberFormat="1" applyFont="1" applyFill="1" applyBorder="1"/>
    <xf numFmtId="164" fontId="2" fillId="0" borderId="1" xfId="0" applyNumberFormat="1" applyFont="1" applyBorder="1"/>
    <xf numFmtId="164" fontId="6" fillId="0" borderId="1" xfId="0" applyNumberFormat="1" applyFont="1" applyBorder="1"/>
    <xf numFmtId="3" fontId="2" fillId="2" borderId="5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3" fontId="7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164" fontId="2" fillId="2" borderId="0" xfId="0" applyNumberFormat="1" applyFont="1" applyFill="1"/>
    <xf numFmtId="3" fontId="7" fillId="2" borderId="0" xfId="0" applyNumberFormat="1" applyFont="1" applyFill="1"/>
    <xf numFmtId="3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44" fontId="6" fillId="2" borderId="1" xfId="2" applyFont="1" applyFill="1" applyBorder="1"/>
    <xf numFmtId="44" fontId="2" fillId="0" borderId="1" xfId="2" applyFont="1" applyBorder="1"/>
    <xf numFmtId="44" fontId="6" fillId="0" borderId="1" xfId="2" applyFont="1" applyBorder="1"/>
    <xf numFmtId="0" fontId="2" fillId="2" borderId="1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/>
    <xf numFmtId="3" fontId="2" fillId="2" borderId="8" xfId="0" applyNumberFormat="1" applyFont="1" applyFill="1" applyBorder="1" applyAlignment="1">
      <alignment horizontal="center"/>
    </xf>
    <xf numFmtId="3" fontId="2" fillId="0" borderId="1" xfId="1" applyNumberFormat="1" applyFont="1" applyBorder="1"/>
    <xf numFmtId="3" fontId="2" fillId="2" borderId="0" xfId="0" applyNumberFormat="1" applyFont="1" applyFill="1"/>
    <xf numFmtId="0" fontId="6" fillId="2" borderId="1" xfId="1" applyNumberFormat="1" applyFont="1" applyFill="1" applyBorder="1"/>
    <xf numFmtId="3" fontId="6" fillId="2" borderId="1" xfId="1" applyNumberFormat="1" applyFont="1" applyFill="1" applyBorder="1"/>
    <xf numFmtId="3" fontId="6" fillId="2" borderId="1" xfId="2" applyNumberFormat="1" applyFont="1" applyFill="1" applyBorder="1"/>
    <xf numFmtId="3" fontId="2" fillId="2" borderId="0" xfId="0" applyNumberFormat="1" applyFont="1" applyFill="1" applyAlignment="1">
      <alignment wrapText="1"/>
    </xf>
    <xf numFmtId="3" fontId="2" fillId="2" borderId="1" xfId="2" applyNumberFormat="1" applyFont="1" applyFill="1" applyBorder="1"/>
    <xf numFmtId="43" fontId="2" fillId="2" borderId="1" xfId="1" applyFont="1" applyFill="1" applyBorder="1"/>
    <xf numFmtId="0" fontId="2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7.81640625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5" t="s">
        <v>139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3">
        <v>210029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3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7" t="s">
        <v>136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7" t="s">
        <v>137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7" t="s">
        <v>138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x14ac:dyDescent="0.4">
      <c r="A17" s="3" t="s">
        <v>15</v>
      </c>
      <c r="B17" s="1" t="s">
        <v>14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 t="s">
        <v>16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D32" sqref="D32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6.5429687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4" t="str">
        <f>'1. Credit &amp; Collections'!C5</f>
        <v>Bayview Medical Center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3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10" t="s">
        <v>18</v>
      </c>
      <c r="C12" s="77">
        <v>3187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10" t="s">
        <v>108</v>
      </c>
      <c r="C13" s="78">
        <v>1540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88</v>
      </c>
      <c r="B14" s="10" t="s">
        <v>109</v>
      </c>
      <c r="C14" s="78">
        <v>14974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6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10" t="s">
        <v>20</v>
      </c>
      <c r="C16" s="65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10" t="s">
        <v>110</v>
      </c>
      <c r="C17" s="6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10" t="s">
        <v>111</v>
      </c>
      <c r="C18" s="65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9" t="s">
        <v>26</v>
      </c>
      <c r="B20" s="1" t="s">
        <v>23</v>
      </c>
      <c r="C20" s="74">
        <v>6678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9" t="s">
        <v>28</v>
      </c>
      <c r="B21" s="1" t="s">
        <v>112</v>
      </c>
      <c r="C21" s="73">
        <v>500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9" t="s">
        <v>29</v>
      </c>
      <c r="B22" s="1" t="s">
        <v>113</v>
      </c>
      <c r="C22" s="75">
        <v>20468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9" t="s">
        <v>30</v>
      </c>
      <c r="B23" s="1" t="s">
        <v>114</v>
      </c>
      <c r="C23" s="62">
        <v>25581227.059999999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9" t="s">
        <v>31</v>
      </c>
      <c r="B24" s="1" t="s">
        <v>89</v>
      </c>
      <c r="C24" s="62">
        <v>15934596.92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9"/>
      <c r="B25" s="1"/>
      <c r="C25" s="6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9" t="s">
        <v>32</v>
      </c>
      <c r="B26" s="1" t="s">
        <v>27</v>
      </c>
      <c r="C26" s="75">
        <v>9539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9" t="s">
        <v>34</v>
      </c>
      <c r="B27" s="10" t="s">
        <v>115</v>
      </c>
      <c r="C27" s="75">
        <v>1558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9" t="s">
        <v>35</v>
      </c>
      <c r="B28" s="10" t="s">
        <v>116</v>
      </c>
      <c r="C28" s="75">
        <v>26162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9" t="s">
        <v>36</v>
      </c>
      <c r="B29" s="1" t="s">
        <v>117</v>
      </c>
      <c r="C29" s="62">
        <v>72788801.269999996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9" t="s">
        <v>38</v>
      </c>
      <c r="B30" s="1" t="s">
        <v>90</v>
      </c>
      <c r="C30" s="62">
        <v>15389545.07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9" t="s">
        <v>91</v>
      </c>
      <c r="B31" s="1" t="s">
        <v>98</v>
      </c>
      <c r="C31" s="62">
        <v>3567481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9"/>
      <c r="B32" s="1"/>
      <c r="C32" s="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92</v>
      </c>
      <c r="B33" s="1" t="s">
        <v>33</v>
      </c>
      <c r="C33" s="75">
        <v>2037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93</v>
      </c>
      <c r="B34" s="1" t="s">
        <v>118</v>
      </c>
      <c r="C34" s="73">
        <v>925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94</v>
      </c>
      <c r="B35" s="1" t="s">
        <v>119</v>
      </c>
      <c r="C35" s="75">
        <v>10050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0" t="s">
        <v>95</v>
      </c>
      <c r="B36" s="1" t="s">
        <v>120</v>
      </c>
      <c r="C36" s="62">
        <v>191295767.47999999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0" t="s">
        <v>96</v>
      </c>
      <c r="B37" s="1" t="s">
        <v>37</v>
      </c>
      <c r="C37" s="62">
        <v>67691799.469999999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0" t="s">
        <v>97</v>
      </c>
      <c r="B38" s="1" t="s">
        <v>39</v>
      </c>
      <c r="C38" s="62">
        <v>73980903.150000006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A15" sqref="A15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5" t="str">
        <f>'1. Credit &amp; Collections'!C5</f>
        <v>Bayview Medical Center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>
        <f>'1. Credit &amp; Collections'!C7</f>
        <v>210029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22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3" t="s">
        <v>17</v>
      </c>
      <c r="C12" s="4"/>
      <c r="D12" s="4"/>
      <c r="E12" s="4"/>
      <c r="H12" s="21"/>
      <c r="N12" s="1"/>
      <c r="O12" s="1"/>
      <c r="P12" s="1"/>
      <c r="Q12" s="1"/>
      <c r="S12" s="2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20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20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3"/>
      <c r="C14" s="25" t="s">
        <v>58</v>
      </c>
      <c r="D14" s="26" t="s">
        <v>59</v>
      </c>
      <c r="E14" s="26" t="s">
        <v>99</v>
      </c>
      <c r="F14" s="27" t="s">
        <v>100</v>
      </c>
      <c r="G14" s="36" t="s">
        <v>107</v>
      </c>
      <c r="H14" s="36"/>
      <c r="I14" s="25" t="s">
        <v>60</v>
      </c>
      <c r="J14" s="26" t="s">
        <v>61</v>
      </c>
      <c r="K14" s="26" t="s">
        <v>62</v>
      </c>
      <c r="L14" s="26" t="s">
        <v>63</v>
      </c>
      <c r="M14" s="26" t="s">
        <v>64</v>
      </c>
      <c r="N14" s="39" t="s">
        <v>103</v>
      </c>
      <c r="O14" s="39" t="s">
        <v>104</v>
      </c>
      <c r="P14" s="26" t="s">
        <v>101</v>
      </c>
      <c r="Q14" s="27" t="s">
        <v>105</v>
      </c>
      <c r="R14" s="36" t="s">
        <v>107</v>
      </c>
      <c r="S14" s="36"/>
      <c r="T14" s="25" t="s">
        <v>65</v>
      </c>
      <c r="U14" s="26" t="s">
        <v>66</v>
      </c>
      <c r="V14" s="26" t="s">
        <v>67</v>
      </c>
      <c r="W14" s="26" t="s">
        <v>68</v>
      </c>
      <c r="X14" s="26" t="s">
        <v>102</v>
      </c>
      <c r="Y14" s="27" t="s">
        <v>106</v>
      </c>
      <c r="Z14" s="36" t="s">
        <v>107</v>
      </c>
    </row>
    <row r="15" spans="1:32" ht="36" x14ac:dyDescent="0.4">
      <c r="A15" s="3" t="s">
        <v>69</v>
      </c>
      <c r="B15" s="45" t="s">
        <v>128</v>
      </c>
      <c r="C15" s="79">
        <v>1634</v>
      </c>
      <c r="D15" s="15">
        <v>207</v>
      </c>
      <c r="E15" s="85" t="s">
        <v>140</v>
      </c>
      <c r="F15" s="29" t="s">
        <v>140</v>
      </c>
      <c r="G15" s="20">
        <v>2037</v>
      </c>
      <c r="H15" s="81"/>
      <c r="I15" s="79">
        <v>151</v>
      </c>
      <c r="J15" s="80">
        <v>72</v>
      </c>
      <c r="K15" s="15"/>
      <c r="L15" s="15">
        <v>26</v>
      </c>
      <c r="M15" s="88" t="s">
        <v>140</v>
      </c>
      <c r="N15" s="82">
        <v>0</v>
      </c>
      <c r="O15" s="15">
        <v>19</v>
      </c>
      <c r="P15" s="85" t="s">
        <v>140</v>
      </c>
      <c r="Q15" s="29">
        <v>1750</v>
      </c>
      <c r="R15" s="20">
        <v>2037</v>
      </c>
      <c r="S15" s="81"/>
      <c r="T15" s="93" t="s">
        <v>140</v>
      </c>
      <c r="U15" s="15">
        <v>1358</v>
      </c>
      <c r="V15" s="82">
        <v>0</v>
      </c>
      <c r="W15" s="82">
        <v>0</v>
      </c>
      <c r="X15" s="82">
        <v>0</v>
      </c>
      <c r="Y15" s="91" t="s">
        <v>140</v>
      </c>
      <c r="Z15" s="20">
        <v>2037</v>
      </c>
    </row>
    <row r="16" spans="1:32" ht="36.5" thickBot="1" x14ac:dyDescent="0.45">
      <c r="A16" s="19" t="s">
        <v>84</v>
      </c>
      <c r="B16" s="45" t="s">
        <v>129</v>
      </c>
      <c r="C16" s="30">
        <v>460</v>
      </c>
      <c r="D16" s="31">
        <v>393</v>
      </c>
      <c r="E16" s="87" t="s">
        <v>140</v>
      </c>
      <c r="F16" s="33" t="s">
        <v>140</v>
      </c>
      <c r="G16" s="20">
        <v>1041</v>
      </c>
      <c r="H16" s="81"/>
      <c r="I16" s="34">
        <v>273</v>
      </c>
      <c r="J16" s="83">
        <v>169</v>
      </c>
      <c r="K16" s="87" t="s">
        <v>140</v>
      </c>
      <c r="L16" s="31">
        <v>22</v>
      </c>
      <c r="M16" s="89" t="s">
        <v>140</v>
      </c>
      <c r="N16" s="82">
        <v>0</v>
      </c>
      <c r="O16" s="35">
        <v>19</v>
      </c>
      <c r="P16" s="90" t="s">
        <v>140</v>
      </c>
      <c r="Q16" s="40">
        <v>545</v>
      </c>
      <c r="R16" s="20">
        <v>1041</v>
      </c>
      <c r="S16" s="81"/>
      <c r="T16" s="30">
        <v>549</v>
      </c>
      <c r="U16" s="90" t="s">
        <v>140</v>
      </c>
      <c r="V16" s="84">
        <v>0</v>
      </c>
      <c r="W16" s="84">
        <v>0</v>
      </c>
      <c r="X16" s="84">
        <v>0</v>
      </c>
      <c r="Y16" s="92" t="s">
        <v>140</v>
      </c>
      <c r="Z16" s="20">
        <v>1041</v>
      </c>
    </row>
    <row r="17" spans="2:19" ht="14.5" x14ac:dyDescent="0.35">
      <c r="B17" s="13"/>
      <c r="H17" s="37"/>
      <c r="S17" s="37"/>
    </row>
    <row r="18" spans="2:19" ht="14.5" x14ac:dyDescent="0.35">
      <c r="B18" s="13"/>
      <c r="H18" s="37"/>
      <c r="S18" s="37"/>
    </row>
    <row r="19" spans="2:19" ht="14.5" x14ac:dyDescent="0.35">
      <c r="B19" s="13"/>
      <c r="H19" s="37"/>
      <c r="S19" s="37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1" workbookViewId="0">
      <selection activeCell="C8" sqref="C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Bayview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10" t="s">
        <v>72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10" t="s">
        <v>74</v>
      </c>
      <c r="C17" s="72">
        <v>13335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87</v>
      </c>
      <c r="B18" s="44" t="s">
        <v>121</v>
      </c>
      <c r="C18" s="76">
        <v>113024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8" t="s">
        <v>71</v>
      </c>
      <c r="B19" s="44" t="s">
        <v>122</v>
      </c>
      <c r="C19" s="60">
        <v>34008776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8" t="s">
        <v>73</v>
      </c>
      <c r="B20" s="44" t="s">
        <v>125</v>
      </c>
      <c r="C20" s="60">
        <v>34008776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8" t="s">
        <v>75</v>
      </c>
      <c r="B21" s="44" t="s">
        <v>123</v>
      </c>
      <c r="C21" s="61">
        <v>36837835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76</v>
      </c>
      <c r="B22" s="44" t="s">
        <v>124</v>
      </c>
      <c r="C22" s="61">
        <v>36837835</v>
      </c>
    </row>
    <row r="23" spans="1:26" ht="14.25" customHeight="1" x14ac:dyDescent="0.4">
      <c r="A23" s="4"/>
      <c r="B23" s="1" t="s">
        <v>80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zoomScale="80" zoomScaleNormal="80" workbookViewId="0">
      <selection activeCell="W26" sqref="W26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28.54296875" customWidth="1"/>
    <col min="4" max="4" width="16.1796875" customWidth="1"/>
    <col min="8" max="8" width="2.453125" customWidth="1"/>
    <col min="19" max="19" width="2.26953125" customWidth="1"/>
    <col min="26" max="26" width="14.81640625" bestFit="1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tr">
        <f>'1. Credit &amp; Collections'!C5</f>
        <v>Bayview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20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20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5" t="s">
        <v>58</v>
      </c>
      <c r="D15" s="26" t="s">
        <v>59</v>
      </c>
      <c r="E15" s="26" t="s">
        <v>99</v>
      </c>
      <c r="F15" s="27" t="s">
        <v>100</v>
      </c>
      <c r="G15" s="36" t="s">
        <v>107</v>
      </c>
      <c r="H15" s="36"/>
      <c r="I15" s="25" t="s">
        <v>60</v>
      </c>
      <c r="J15" s="26" t="s">
        <v>61</v>
      </c>
      <c r="K15" s="26" t="s">
        <v>62</v>
      </c>
      <c r="L15" s="26" t="s">
        <v>63</v>
      </c>
      <c r="M15" s="26" t="s">
        <v>64</v>
      </c>
      <c r="N15" s="39" t="s">
        <v>103</v>
      </c>
      <c r="O15" s="39" t="s">
        <v>104</v>
      </c>
      <c r="P15" s="26" t="s">
        <v>101</v>
      </c>
      <c r="Q15" s="27" t="s">
        <v>105</v>
      </c>
      <c r="R15" s="36" t="s">
        <v>107</v>
      </c>
      <c r="S15" s="36"/>
      <c r="T15" s="25" t="s">
        <v>65</v>
      </c>
      <c r="U15" s="26" t="s">
        <v>66</v>
      </c>
      <c r="V15" s="26" t="s">
        <v>67</v>
      </c>
      <c r="W15" s="26" t="s">
        <v>68</v>
      </c>
      <c r="X15" s="26" t="s">
        <v>102</v>
      </c>
      <c r="Y15" s="27" t="s">
        <v>106</v>
      </c>
      <c r="Z15" s="36" t="s">
        <v>107</v>
      </c>
      <c r="AA15" s="1"/>
    </row>
    <row r="16" spans="1:27" ht="54" x14ac:dyDescent="0.4">
      <c r="A16" s="3" t="s">
        <v>77</v>
      </c>
      <c r="B16" s="44" t="s">
        <v>126</v>
      </c>
      <c r="C16" s="47">
        <v>0</v>
      </c>
      <c r="D16" s="48">
        <v>0</v>
      </c>
      <c r="E16" s="48">
        <v>0</v>
      </c>
      <c r="F16" s="49">
        <v>0</v>
      </c>
      <c r="G16" s="50">
        <f>SUM(C16:F16)</f>
        <v>0</v>
      </c>
      <c r="H16" s="51"/>
      <c r="I16" s="47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9">
        <v>0</v>
      </c>
      <c r="R16" s="50">
        <f>SUM(I16:Q16)</f>
        <v>0</v>
      </c>
      <c r="S16" s="51"/>
      <c r="T16" s="47">
        <v>0</v>
      </c>
      <c r="U16" s="48">
        <v>0</v>
      </c>
      <c r="V16" s="48">
        <v>0</v>
      </c>
      <c r="W16" s="48">
        <v>0</v>
      </c>
      <c r="X16" s="48">
        <v>0</v>
      </c>
      <c r="Y16" s="49">
        <v>0</v>
      </c>
      <c r="Z16" s="50">
        <f>SUM(T16:Y16)</f>
        <v>0</v>
      </c>
      <c r="AA16" s="1"/>
    </row>
    <row r="17" spans="1:27" ht="36" x14ac:dyDescent="0.4">
      <c r="A17" s="3" t="s">
        <v>78</v>
      </c>
      <c r="B17" s="44" t="s">
        <v>127</v>
      </c>
      <c r="C17" s="52">
        <v>1923</v>
      </c>
      <c r="D17" s="53">
        <v>11222</v>
      </c>
      <c r="E17" s="28">
        <v>148</v>
      </c>
      <c r="F17" s="29">
        <v>128</v>
      </c>
      <c r="G17" s="57">
        <f>SUM(C17:F17)</f>
        <v>13421</v>
      </c>
      <c r="H17" s="38"/>
      <c r="I17" s="54">
        <v>5800</v>
      </c>
      <c r="J17" s="55">
        <v>4911</v>
      </c>
      <c r="K17" s="15">
        <v>32</v>
      </c>
      <c r="L17" s="16">
        <v>263</v>
      </c>
      <c r="M17" s="80">
        <v>16</v>
      </c>
      <c r="N17" s="56">
        <v>1999</v>
      </c>
      <c r="O17" s="15">
        <v>216</v>
      </c>
      <c r="P17" s="16">
        <v>43</v>
      </c>
      <c r="Q17" s="42">
        <v>87</v>
      </c>
      <c r="R17" s="57">
        <f>SUM(I17:Q17)</f>
        <v>13367</v>
      </c>
      <c r="S17" s="38"/>
      <c r="T17" s="52">
        <v>5899</v>
      </c>
      <c r="U17" s="53">
        <v>7408</v>
      </c>
      <c r="V17" s="48"/>
      <c r="W17" s="48"/>
      <c r="X17" s="48"/>
      <c r="Y17" s="95">
        <v>30</v>
      </c>
      <c r="Z17" s="57">
        <f>SUM(T17:Y17)</f>
        <v>13337</v>
      </c>
      <c r="AA17" s="1"/>
    </row>
    <row r="18" spans="1:27" ht="36.5" thickBot="1" x14ac:dyDescent="0.45">
      <c r="A18" s="3" t="s">
        <v>79</v>
      </c>
      <c r="B18" s="44" t="s">
        <v>130</v>
      </c>
      <c r="C18" s="66">
        <v>12429</v>
      </c>
      <c r="D18" s="67">
        <v>93693</v>
      </c>
      <c r="E18" s="32">
        <v>888</v>
      </c>
      <c r="F18" s="33">
        <v>1548</v>
      </c>
      <c r="G18" s="21">
        <f>SUM(C18:F18)</f>
        <v>108558</v>
      </c>
      <c r="H18" s="41"/>
      <c r="I18" s="68">
        <v>62947</v>
      </c>
      <c r="J18" s="69">
        <v>30714</v>
      </c>
      <c r="K18" s="35">
        <v>576</v>
      </c>
      <c r="L18" s="67">
        <v>4405</v>
      </c>
      <c r="M18" s="86" t="s">
        <v>140</v>
      </c>
      <c r="N18" s="70">
        <v>15372</v>
      </c>
      <c r="O18" s="35"/>
      <c r="P18" s="31">
        <v>643</v>
      </c>
      <c r="Q18" s="94" t="s">
        <v>140</v>
      </c>
      <c r="R18" s="21">
        <f>SUM(I18:Q18)</f>
        <v>114657</v>
      </c>
      <c r="S18" s="38"/>
      <c r="T18" s="66">
        <v>46326</v>
      </c>
      <c r="U18" s="67">
        <v>66637</v>
      </c>
      <c r="V18" s="83">
        <v>35</v>
      </c>
      <c r="W18" s="35"/>
      <c r="X18" s="31"/>
      <c r="Y18" s="96">
        <v>19</v>
      </c>
      <c r="Z18" s="71">
        <f>SUM(T18:Y18)</f>
        <v>113017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12" workbookViewId="0">
      <selection activeCell="E26" sqref="E26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Bayview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210029</v>
      </c>
      <c r="D8" s="1"/>
      <c r="E8" s="1"/>
      <c r="F8" s="1"/>
    </row>
    <row r="9" spans="1:6" ht="15" customHeight="1" x14ac:dyDescent="0.35">
      <c r="C9" s="22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24"/>
      <c r="B16" s="46" t="s">
        <v>131</v>
      </c>
      <c r="C16" s="46" t="s">
        <v>132</v>
      </c>
      <c r="D16" s="46" t="s">
        <v>133</v>
      </c>
      <c r="E16" s="46" t="s">
        <v>134</v>
      </c>
    </row>
    <row r="17" spans="1:5" ht="15" customHeight="1" x14ac:dyDescent="0.4">
      <c r="A17" s="3" t="s">
        <v>82</v>
      </c>
      <c r="B17" s="14">
        <v>21202</v>
      </c>
      <c r="C17" s="58">
        <v>0</v>
      </c>
      <c r="D17" s="7">
        <v>121</v>
      </c>
      <c r="E17" s="72">
        <v>1181</v>
      </c>
    </row>
    <row r="18" spans="1:5" ht="18" x14ac:dyDescent="0.4">
      <c r="B18" s="14">
        <v>21205</v>
      </c>
      <c r="C18" s="58">
        <v>0</v>
      </c>
      <c r="D18" s="14">
        <v>280</v>
      </c>
      <c r="E18" s="14">
        <v>2248</v>
      </c>
    </row>
    <row r="19" spans="1:5" ht="18" x14ac:dyDescent="0.4">
      <c r="B19" s="14">
        <v>21213</v>
      </c>
      <c r="C19" s="58">
        <v>0</v>
      </c>
      <c r="D19" s="14">
        <v>422</v>
      </c>
      <c r="E19" s="14">
        <v>2619</v>
      </c>
    </row>
    <row r="20" spans="1:5" ht="18" x14ac:dyDescent="0.4">
      <c r="B20" s="14">
        <v>21219</v>
      </c>
      <c r="C20" s="58">
        <v>0</v>
      </c>
      <c r="D20" s="14">
        <v>250</v>
      </c>
      <c r="E20" s="14">
        <v>1234</v>
      </c>
    </row>
    <row r="21" spans="1:5" ht="18" x14ac:dyDescent="0.4">
      <c r="B21" s="14">
        <v>21222</v>
      </c>
      <c r="C21" s="58">
        <v>0</v>
      </c>
      <c r="D21" s="59">
        <v>2186</v>
      </c>
      <c r="E21" s="14">
        <v>11342</v>
      </c>
    </row>
    <row r="22" spans="1:5" ht="18" x14ac:dyDescent="0.4">
      <c r="B22" s="14">
        <v>21224</v>
      </c>
      <c r="C22" s="58">
        <v>0</v>
      </c>
      <c r="D22" s="59">
        <v>1490</v>
      </c>
      <c r="E22" s="14">
        <v>11103</v>
      </c>
    </row>
    <row r="23" spans="1:5" ht="18" x14ac:dyDescent="0.4">
      <c r="B23" s="14">
        <v>21231</v>
      </c>
      <c r="C23" s="58">
        <v>0</v>
      </c>
      <c r="D23" s="14">
        <v>169</v>
      </c>
      <c r="E23" s="14">
        <v>1471</v>
      </c>
    </row>
    <row r="24" spans="1:5" ht="14.5" x14ac:dyDescent="0.35">
      <c r="B24" s="14"/>
      <c r="C24" s="14"/>
      <c r="D24" s="14"/>
      <c r="E24" s="14"/>
    </row>
    <row r="25" spans="1:5" ht="14.5" x14ac:dyDescent="0.35">
      <c r="B25" s="14"/>
      <c r="C25" s="14"/>
      <c r="D25" s="14"/>
      <c r="E25" s="14"/>
    </row>
    <row r="26" spans="1:5" ht="14.5" x14ac:dyDescent="0.35">
      <c r="B26" s="14"/>
      <c r="C26" s="14"/>
      <c r="D26" s="14"/>
      <c r="E26" s="14"/>
    </row>
    <row r="27" spans="1:5" ht="14.5" x14ac:dyDescent="0.35">
      <c r="B27" s="14"/>
      <c r="C27" s="14"/>
      <c r="D27" s="14"/>
      <c r="E27" s="14"/>
    </row>
    <row r="28" spans="1:5" ht="14.5" x14ac:dyDescent="0.35">
      <c r="B28" s="14"/>
      <c r="C28" s="14"/>
      <c r="D28" s="14"/>
      <c r="E28" s="14"/>
    </row>
    <row r="29" spans="1:5" ht="14.5" x14ac:dyDescent="0.35">
      <c r="B29" s="14"/>
      <c r="C29" s="14"/>
      <c r="D29" s="14"/>
      <c r="E29" s="14"/>
    </row>
    <row r="30" spans="1:5" ht="14.5" x14ac:dyDescent="0.35">
      <c r="B30" s="14"/>
      <c r="C30" s="14"/>
      <c r="D30" s="14"/>
      <c r="E30" s="14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