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dhscrc-my.sharepoint.com/personal/kteague_mdhscrc_onmicrosoft_com/Documents/Financial Data/Annual Filing Modernization Project/AFM/Communications/Supplemental Schedule/Final/Round 4 (FY26)/"/>
    </mc:Choice>
  </mc:AlternateContent>
  <xr:revisionPtr revIDLastSave="393" documentId="8_{E84568A4-7970-4A23-857A-7CB0D3035433}" xr6:coauthVersionLast="47" xr6:coauthVersionMax="47" xr10:uidLastSave="{5CF0A06C-9093-4686-AEC5-E331CB6151AF}"/>
  <bookViews>
    <workbookView xWindow="-120" yWindow="-120" windowWidth="29040" windowHeight="17520" tabRatio="827" xr2:uid="{B9F7C567-B14A-4766-AF92-4173B899ACAD}"/>
  </bookViews>
  <sheets>
    <sheet name="A. Instructions" sheetId="19" r:id="rId1"/>
    <sheet name="B. Data Definitions" sheetId="21" r:id="rId2"/>
    <sheet name="Schedule 1 Summary" sheetId="1" r:id="rId3"/>
    <sheet name="Schedule 1A Employed Clinicians" sheetId="4" r:id="rId4"/>
    <sheet name="Schedule 1B Contracted Clinicia" sheetId="13" r:id="rId5"/>
    <sheet name="Schedule 1C Related Entity Clin" sheetId="20" r:id="rId6"/>
    <sheet name="Sched. 1D ProFee Payor Mix " sheetId="11" r:id="rId7"/>
    <sheet name="Schedule 1E Res &amp; Int" sheetId="2" r:id="rId8"/>
    <sheet name="F. MGMA Specialty List" sheetId="22" r:id="rId9"/>
  </sheets>
  <definedNames>
    <definedName name="_xlnm._FilterDatabase" localSheetId="8" hidden="1">'F. MGMA Specialty List'!$A$5:$D$117</definedName>
    <definedName name="_xlnm._FilterDatabase" localSheetId="2" hidden="1">'Schedule 1 Summary'!$B$7:$AB$406</definedName>
    <definedName name="_xlnm.Print_Area" localSheetId="0">'A. Instructions'!$A$1:$J$57</definedName>
    <definedName name="_xlnm.Print_Area" localSheetId="1">'B. Data Definitions'!$A$1:$D$20</definedName>
    <definedName name="_xlnm.Print_Titles" localSheetId="8">'F. MGMA Specialty List'!$5:$5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68" i="1" l="1"/>
  <c r="V268" i="1"/>
  <c r="W267" i="1"/>
  <c r="V267" i="1"/>
  <c r="W266" i="1"/>
  <c r="V266" i="1"/>
  <c r="W265" i="1"/>
  <c r="V265" i="1"/>
  <c r="W264" i="1"/>
  <c r="V264" i="1"/>
  <c r="U268" i="1"/>
  <c r="T268" i="1"/>
  <c r="U267" i="1"/>
  <c r="T267" i="1"/>
  <c r="U266" i="1"/>
  <c r="T266" i="1"/>
  <c r="U265" i="1"/>
  <c r="T265" i="1"/>
  <c r="U264" i="1"/>
  <c r="T264" i="1"/>
  <c r="T397" i="1" s="1"/>
  <c r="Q268" i="1"/>
  <c r="P268" i="1"/>
  <c r="Q267" i="1"/>
  <c r="P267" i="1"/>
  <c r="Q266" i="1"/>
  <c r="P266" i="1"/>
  <c r="Q265" i="1"/>
  <c r="P265" i="1"/>
  <c r="Q264" i="1"/>
  <c r="P264" i="1"/>
  <c r="P253" i="1"/>
  <c r="F250" i="1"/>
  <c r="M268" i="1"/>
  <c r="L268" i="1"/>
  <c r="K268" i="1"/>
  <c r="J268" i="1"/>
  <c r="M267" i="1"/>
  <c r="L267" i="1"/>
  <c r="K267" i="1"/>
  <c r="K400" i="1" s="1"/>
  <c r="J267" i="1"/>
  <c r="M266" i="1"/>
  <c r="L266" i="1"/>
  <c r="K266" i="1"/>
  <c r="J266" i="1"/>
  <c r="M265" i="1"/>
  <c r="L265" i="1"/>
  <c r="K265" i="1"/>
  <c r="J265" i="1"/>
  <c r="M264" i="1"/>
  <c r="L264" i="1"/>
  <c r="K264" i="1"/>
  <c r="J264" i="1"/>
  <c r="J253" i="1"/>
  <c r="G268" i="1"/>
  <c r="F268" i="1"/>
  <c r="G267" i="1"/>
  <c r="F267" i="1"/>
  <c r="G266" i="1"/>
  <c r="F266" i="1"/>
  <c r="F399" i="1" s="1"/>
  <c r="G265" i="1"/>
  <c r="F265" i="1"/>
  <c r="G264" i="1"/>
  <c r="F264" i="1"/>
  <c r="AC397" i="1"/>
  <c r="AC392" i="1"/>
  <c r="S401" i="1"/>
  <c r="R401" i="1"/>
  <c r="S400" i="1"/>
  <c r="R400" i="1"/>
  <c r="S399" i="1"/>
  <c r="R399" i="1"/>
  <c r="AB399" i="1" s="1"/>
  <c r="S398" i="1"/>
  <c r="AC398" i="1" s="1"/>
  <c r="R398" i="1"/>
  <c r="AB398" i="1" s="1"/>
  <c r="S397" i="1"/>
  <c r="R397" i="1"/>
  <c r="W396" i="1"/>
  <c r="V396" i="1"/>
  <c r="S396" i="1"/>
  <c r="R396" i="1"/>
  <c r="S395" i="1"/>
  <c r="AC395" i="1" s="1"/>
  <c r="R395" i="1"/>
  <c r="S394" i="1"/>
  <c r="R394" i="1"/>
  <c r="S393" i="1"/>
  <c r="R393" i="1"/>
  <c r="S392" i="1"/>
  <c r="R392" i="1"/>
  <c r="V391" i="1"/>
  <c r="U391" i="1"/>
  <c r="T391" i="1"/>
  <c r="V390" i="1"/>
  <c r="V389" i="1"/>
  <c r="V388" i="1"/>
  <c r="W387" i="1"/>
  <c r="V387" i="1"/>
  <c r="I401" i="1"/>
  <c r="H401" i="1"/>
  <c r="AB401" i="1" s="1"/>
  <c r="I400" i="1"/>
  <c r="H400" i="1"/>
  <c r="I399" i="1"/>
  <c r="H399" i="1"/>
  <c r="I398" i="1"/>
  <c r="H398" i="1"/>
  <c r="I397" i="1"/>
  <c r="H397" i="1"/>
  <c r="I396" i="1"/>
  <c r="AC396" i="1" s="1"/>
  <c r="H396" i="1"/>
  <c r="L395" i="1"/>
  <c r="I395" i="1"/>
  <c r="H395" i="1"/>
  <c r="F395" i="1"/>
  <c r="I394" i="1"/>
  <c r="H394" i="1"/>
  <c r="I393" i="1"/>
  <c r="H393" i="1"/>
  <c r="I392" i="1"/>
  <c r="H392" i="1"/>
  <c r="M391" i="1"/>
  <c r="L391" i="1"/>
  <c r="L390" i="1"/>
  <c r="J390" i="1"/>
  <c r="I390" i="1"/>
  <c r="G390" i="1"/>
  <c r="L389" i="1"/>
  <c r="L388" i="1"/>
  <c r="L387" i="1"/>
  <c r="H387" i="1"/>
  <c r="C401" i="1"/>
  <c r="C400" i="1"/>
  <c r="C399" i="1"/>
  <c r="C398" i="1"/>
  <c r="C397" i="1"/>
  <c r="C396" i="1"/>
  <c r="C395" i="1"/>
  <c r="C394" i="1"/>
  <c r="C393" i="1"/>
  <c r="E392" i="1"/>
  <c r="D392" i="1"/>
  <c r="C392" i="1"/>
  <c r="E391" i="1"/>
  <c r="C391" i="1"/>
  <c r="C390" i="1"/>
  <c r="C389" i="1"/>
  <c r="C388" i="1"/>
  <c r="C387" i="1"/>
  <c r="AC268" i="1"/>
  <c r="AB268" i="1"/>
  <c r="AC267" i="1"/>
  <c r="AB267" i="1"/>
  <c r="AC266" i="1"/>
  <c r="AB266" i="1"/>
  <c r="AC265" i="1"/>
  <c r="AB265" i="1"/>
  <c r="AC264" i="1"/>
  <c r="AB264" i="1"/>
  <c r="AC263" i="1"/>
  <c r="AB263" i="1"/>
  <c r="AC262" i="1"/>
  <c r="AB262" i="1"/>
  <c r="AC261" i="1"/>
  <c r="AB261" i="1"/>
  <c r="AC260" i="1"/>
  <c r="AB260" i="1"/>
  <c r="AC259" i="1"/>
  <c r="AB259" i="1"/>
  <c r="W263" i="1"/>
  <c r="V263" i="1"/>
  <c r="U263" i="1"/>
  <c r="T263" i="1"/>
  <c r="T396" i="1" s="1"/>
  <c r="Q263" i="1"/>
  <c r="P263" i="1"/>
  <c r="P396" i="1" s="1"/>
  <c r="W262" i="1"/>
  <c r="V262" i="1"/>
  <c r="U262" i="1"/>
  <c r="T262" i="1"/>
  <c r="AD262" i="1" s="1"/>
  <c r="Q262" i="1"/>
  <c r="Q395" i="1" s="1"/>
  <c r="P262" i="1"/>
  <c r="W261" i="1"/>
  <c r="V261" i="1"/>
  <c r="V394" i="1" s="1"/>
  <c r="U261" i="1"/>
  <c r="T261" i="1"/>
  <c r="T394" i="1" s="1"/>
  <c r="Q261" i="1"/>
  <c r="P261" i="1"/>
  <c r="W260" i="1"/>
  <c r="V260" i="1"/>
  <c r="U260" i="1"/>
  <c r="T260" i="1"/>
  <c r="T393" i="1" s="1"/>
  <c r="Q260" i="1"/>
  <c r="P260" i="1"/>
  <c r="W259" i="1"/>
  <c r="V259" i="1"/>
  <c r="U259" i="1"/>
  <c r="U392" i="1" s="1"/>
  <c r="T259" i="1"/>
  <c r="T392" i="1" s="1"/>
  <c r="Q259" i="1"/>
  <c r="Q392" i="1" s="1"/>
  <c r="P259" i="1"/>
  <c r="P392" i="1" s="1"/>
  <c r="M263" i="1"/>
  <c r="L263" i="1"/>
  <c r="L396" i="1" s="1"/>
  <c r="AF396" i="1" s="1"/>
  <c r="K263" i="1"/>
  <c r="K396" i="1" s="1"/>
  <c r="J263" i="1"/>
  <c r="G263" i="1"/>
  <c r="F263" i="1"/>
  <c r="F396" i="1" s="1"/>
  <c r="M262" i="1"/>
  <c r="L262" i="1"/>
  <c r="K262" i="1"/>
  <c r="J262" i="1"/>
  <c r="G262" i="1"/>
  <c r="F262" i="1"/>
  <c r="M261" i="1"/>
  <c r="L261" i="1"/>
  <c r="L394" i="1" s="1"/>
  <c r="K261" i="1"/>
  <c r="J261" i="1"/>
  <c r="G261" i="1"/>
  <c r="G394" i="1" s="1"/>
  <c r="F261" i="1"/>
  <c r="F394" i="1" s="1"/>
  <c r="M260" i="1"/>
  <c r="M393" i="1" s="1"/>
  <c r="L260" i="1"/>
  <c r="K260" i="1"/>
  <c r="K393" i="1" s="1"/>
  <c r="J260" i="1"/>
  <c r="J393" i="1" s="1"/>
  <c r="G260" i="1"/>
  <c r="F260" i="1"/>
  <c r="F393" i="1" s="1"/>
  <c r="M259" i="1"/>
  <c r="M392" i="1" s="1"/>
  <c r="L259" i="1"/>
  <c r="L392" i="1" s="1"/>
  <c r="K259" i="1"/>
  <c r="J259" i="1"/>
  <c r="G259" i="1"/>
  <c r="F259" i="1"/>
  <c r="AF258" i="1"/>
  <c r="AF257" i="1"/>
  <c r="AF256" i="1"/>
  <c r="AF255" i="1"/>
  <c r="AF254" i="1"/>
  <c r="W258" i="1"/>
  <c r="U258" i="1"/>
  <c r="T258" i="1"/>
  <c r="S258" i="1"/>
  <c r="R258" i="1"/>
  <c r="Q258" i="1"/>
  <c r="P258" i="1"/>
  <c r="W257" i="1"/>
  <c r="U257" i="1"/>
  <c r="T257" i="1"/>
  <c r="T390" i="1" s="1"/>
  <c r="S257" i="1"/>
  <c r="R257" i="1"/>
  <c r="Q257" i="1"/>
  <c r="Q390" i="1" s="1"/>
  <c r="P257" i="1"/>
  <c r="P390" i="1" s="1"/>
  <c r="W256" i="1"/>
  <c r="W389" i="1" s="1"/>
  <c r="U256" i="1"/>
  <c r="AE256" i="1" s="1"/>
  <c r="T256" i="1"/>
  <c r="T389" i="1" s="1"/>
  <c r="S256" i="1"/>
  <c r="S389" i="1" s="1"/>
  <c r="R256" i="1"/>
  <c r="R389" i="1" s="1"/>
  <c r="Q256" i="1"/>
  <c r="Q389" i="1" s="1"/>
  <c r="P256" i="1"/>
  <c r="P389" i="1" s="1"/>
  <c r="W255" i="1"/>
  <c r="U255" i="1"/>
  <c r="T255" i="1"/>
  <c r="S255" i="1"/>
  <c r="S388" i="1" s="1"/>
  <c r="R255" i="1"/>
  <c r="R388" i="1" s="1"/>
  <c r="Q255" i="1"/>
  <c r="P255" i="1"/>
  <c r="W254" i="1"/>
  <c r="U254" i="1"/>
  <c r="U387" i="1" s="1"/>
  <c r="T254" i="1"/>
  <c r="T387" i="1" s="1"/>
  <c r="S254" i="1"/>
  <c r="S387" i="1" s="1"/>
  <c r="R254" i="1"/>
  <c r="R387" i="1" s="1"/>
  <c r="Q254" i="1"/>
  <c r="Q387" i="1" s="1"/>
  <c r="P254" i="1"/>
  <c r="M258" i="1"/>
  <c r="K258" i="1"/>
  <c r="J258" i="1"/>
  <c r="J391" i="1" s="1"/>
  <c r="I258" i="1"/>
  <c r="I391" i="1" s="1"/>
  <c r="H258" i="1"/>
  <c r="G258" i="1"/>
  <c r="F258" i="1"/>
  <c r="M257" i="1"/>
  <c r="K257" i="1"/>
  <c r="J257" i="1"/>
  <c r="I257" i="1"/>
  <c r="H257" i="1"/>
  <c r="H390" i="1" s="1"/>
  <c r="G257" i="1"/>
  <c r="F257" i="1"/>
  <c r="M256" i="1"/>
  <c r="K256" i="1"/>
  <c r="K389" i="1" s="1"/>
  <c r="J256" i="1"/>
  <c r="J389" i="1" s="1"/>
  <c r="I256" i="1"/>
  <c r="I389" i="1" s="1"/>
  <c r="H256" i="1"/>
  <c r="H389" i="1" s="1"/>
  <c r="G256" i="1"/>
  <c r="G389" i="1" s="1"/>
  <c r="F256" i="1"/>
  <c r="M255" i="1"/>
  <c r="K255" i="1"/>
  <c r="K388" i="1" s="1"/>
  <c r="J255" i="1"/>
  <c r="I255" i="1"/>
  <c r="H255" i="1"/>
  <c r="G255" i="1"/>
  <c r="F255" i="1"/>
  <c r="M254" i="1"/>
  <c r="K254" i="1"/>
  <c r="J254" i="1"/>
  <c r="I254" i="1"/>
  <c r="H254" i="1"/>
  <c r="G254" i="1"/>
  <c r="G387" i="1" s="1"/>
  <c r="F254" i="1"/>
  <c r="F387" i="1" s="1"/>
  <c r="E268" i="1"/>
  <c r="E401" i="1" s="1"/>
  <c r="D268" i="1"/>
  <c r="D401" i="1" s="1"/>
  <c r="E267" i="1"/>
  <c r="E400" i="1" s="1"/>
  <c r="D267" i="1"/>
  <c r="D400" i="1" s="1"/>
  <c r="E266" i="1"/>
  <c r="E399" i="1" s="1"/>
  <c r="D266" i="1"/>
  <c r="D399" i="1" s="1"/>
  <c r="E265" i="1"/>
  <c r="E398" i="1" s="1"/>
  <c r="D265" i="1"/>
  <c r="D398" i="1" s="1"/>
  <c r="D264" i="1"/>
  <c r="D397" i="1" s="1"/>
  <c r="E264" i="1"/>
  <c r="E397" i="1" s="1"/>
  <c r="E263" i="1"/>
  <c r="E396" i="1" s="1"/>
  <c r="D263" i="1"/>
  <c r="D396" i="1" s="1"/>
  <c r="E262" i="1"/>
  <c r="E395" i="1" s="1"/>
  <c r="D262" i="1"/>
  <c r="D395" i="1" s="1"/>
  <c r="E261" i="1"/>
  <c r="E394" i="1" s="1"/>
  <c r="D261" i="1"/>
  <c r="D394" i="1" s="1"/>
  <c r="E260" i="1"/>
  <c r="E393" i="1" s="1"/>
  <c r="D260" i="1"/>
  <c r="D393" i="1" s="1"/>
  <c r="D259" i="1"/>
  <c r="E259" i="1"/>
  <c r="E258" i="1"/>
  <c r="D258" i="1"/>
  <c r="D391" i="1" s="1"/>
  <c r="E257" i="1"/>
  <c r="E390" i="1" s="1"/>
  <c r="D257" i="1"/>
  <c r="D390" i="1" s="1"/>
  <c r="E256" i="1"/>
  <c r="E389" i="1" s="1"/>
  <c r="D256" i="1"/>
  <c r="D389" i="1" s="1"/>
  <c r="E255" i="1"/>
  <c r="E388" i="1" s="1"/>
  <c r="D255" i="1"/>
  <c r="D388" i="1" s="1"/>
  <c r="D254" i="1"/>
  <c r="D387" i="1" s="1"/>
  <c r="E254" i="1"/>
  <c r="E387" i="1" s="1"/>
  <c r="W135" i="1"/>
  <c r="V135" i="1"/>
  <c r="W134" i="1"/>
  <c r="V134" i="1"/>
  <c r="W133" i="1"/>
  <c r="V133" i="1"/>
  <c r="W132" i="1"/>
  <c r="V132" i="1"/>
  <c r="W131" i="1"/>
  <c r="V131" i="1"/>
  <c r="U135" i="1"/>
  <c r="U134" i="1"/>
  <c r="U133" i="1"/>
  <c r="U132" i="1"/>
  <c r="U131" i="1"/>
  <c r="T135" i="1"/>
  <c r="T134" i="1"/>
  <c r="T133" i="1"/>
  <c r="T132" i="1"/>
  <c r="T131" i="1"/>
  <c r="Q135" i="1"/>
  <c r="Q134" i="1"/>
  <c r="Q133" i="1"/>
  <c r="Q132" i="1"/>
  <c r="Q131" i="1"/>
  <c r="P135" i="1"/>
  <c r="P134" i="1"/>
  <c r="P133" i="1"/>
  <c r="P132" i="1"/>
  <c r="P131" i="1"/>
  <c r="M135" i="1"/>
  <c r="M134" i="1"/>
  <c r="M133" i="1"/>
  <c r="M132" i="1"/>
  <c r="M131" i="1"/>
  <c r="L135" i="1"/>
  <c r="L134" i="1"/>
  <c r="L133" i="1"/>
  <c r="L132" i="1"/>
  <c r="L131" i="1"/>
  <c r="K135" i="1"/>
  <c r="K134" i="1"/>
  <c r="K133" i="1"/>
  <c r="K132" i="1"/>
  <c r="K131" i="1"/>
  <c r="J135" i="1"/>
  <c r="J134" i="1"/>
  <c r="J133" i="1"/>
  <c r="J132" i="1"/>
  <c r="J131" i="1"/>
  <c r="G135" i="1"/>
  <c r="G134" i="1"/>
  <c r="G133" i="1"/>
  <c r="G132" i="1"/>
  <c r="G131" i="1"/>
  <c r="F135" i="1"/>
  <c r="F134" i="1"/>
  <c r="F133" i="1"/>
  <c r="F132" i="1"/>
  <c r="F131" i="1"/>
  <c r="W130" i="1"/>
  <c r="W129" i="1"/>
  <c r="W128" i="1"/>
  <c r="W127" i="1"/>
  <c r="W126" i="1"/>
  <c r="V130" i="1"/>
  <c r="V129" i="1"/>
  <c r="V128" i="1"/>
  <c r="V127" i="1"/>
  <c r="V393" i="1" s="1"/>
  <c r="V126" i="1"/>
  <c r="U130" i="1"/>
  <c r="U129" i="1"/>
  <c r="U128" i="1"/>
  <c r="U127" i="1"/>
  <c r="U126" i="1"/>
  <c r="T130" i="1"/>
  <c r="T129" i="1"/>
  <c r="T128" i="1"/>
  <c r="T127" i="1"/>
  <c r="T126" i="1"/>
  <c r="Q130" i="1"/>
  <c r="Q129" i="1"/>
  <c r="Q128" i="1"/>
  <c r="Q127" i="1"/>
  <c r="Q393" i="1" s="1"/>
  <c r="Q126" i="1"/>
  <c r="P130" i="1"/>
  <c r="P129" i="1"/>
  <c r="P128" i="1"/>
  <c r="P127" i="1"/>
  <c r="P126" i="1"/>
  <c r="M130" i="1"/>
  <c r="M129" i="1"/>
  <c r="M128" i="1"/>
  <c r="M127" i="1"/>
  <c r="M126" i="1"/>
  <c r="L130" i="1"/>
  <c r="L129" i="1"/>
  <c r="L128" i="1"/>
  <c r="L127" i="1"/>
  <c r="L126" i="1"/>
  <c r="K130" i="1"/>
  <c r="K129" i="1"/>
  <c r="K128" i="1"/>
  <c r="K127" i="1"/>
  <c r="K126" i="1"/>
  <c r="J130" i="1"/>
  <c r="J129" i="1"/>
  <c r="J128" i="1"/>
  <c r="J127" i="1"/>
  <c r="J126" i="1"/>
  <c r="G130" i="1"/>
  <c r="G129" i="1"/>
  <c r="G128" i="1"/>
  <c r="G127" i="1"/>
  <c r="G126" i="1"/>
  <c r="F130" i="1"/>
  <c r="F129" i="1"/>
  <c r="F128" i="1"/>
  <c r="F127" i="1"/>
  <c r="F126" i="1"/>
  <c r="F392" i="1" s="1"/>
  <c r="AC135" i="1"/>
  <c r="AB135" i="1"/>
  <c r="AC134" i="1"/>
  <c r="AB134" i="1"/>
  <c r="AC133" i="1"/>
  <c r="AB133" i="1"/>
  <c r="AC132" i="1"/>
  <c r="AB132" i="1"/>
  <c r="AC131" i="1"/>
  <c r="AB131" i="1"/>
  <c r="AC130" i="1"/>
  <c r="AB130" i="1"/>
  <c r="AC129" i="1"/>
  <c r="AB129" i="1"/>
  <c r="AC128" i="1"/>
  <c r="AB128" i="1"/>
  <c r="AC127" i="1"/>
  <c r="AB127" i="1"/>
  <c r="AC126" i="1"/>
  <c r="AB126" i="1"/>
  <c r="AF125" i="1"/>
  <c r="AF124" i="1"/>
  <c r="AF123" i="1"/>
  <c r="AF122" i="1"/>
  <c r="AF121" i="1"/>
  <c r="W125" i="1"/>
  <c r="W124" i="1"/>
  <c r="W123" i="1"/>
  <c r="W122" i="1"/>
  <c r="W121" i="1"/>
  <c r="U125" i="1"/>
  <c r="U124" i="1"/>
  <c r="U390" i="1" s="1"/>
  <c r="U123" i="1"/>
  <c r="U122" i="1"/>
  <c r="U121" i="1"/>
  <c r="T125" i="1"/>
  <c r="T124" i="1"/>
  <c r="T123" i="1"/>
  <c r="T122" i="1"/>
  <c r="T121" i="1"/>
  <c r="S125" i="1"/>
  <c r="R125" i="1"/>
  <c r="S124" i="1"/>
  <c r="R124" i="1"/>
  <c r="S123" i="1"/>
  <c r="R123" i="1"/>
  <c r="S122" i="1"/>
  <c r="R122" i="1"/>
  <c r="S121" i="1"/>
  <c r="R121" i="1"/>
  <c r="Q125" i="1"/>
  <c r="Q124" i="1"/>
  <c r="Q123" i="1"/>
  <c r="Q122" i="1"/>
  <c r="Q388" i="1" s="1"/>
  <c r="Q121" i="1"/>
  <c r="P125" i="1"/>
  <c r="P391" i="1" s="1"/>
  <c r="P124" i="1"/>
  <c r="P123" i="1"/>
  <c r="P122" i="1"/>
  <c r="P388" i="1" s="1"/>
  <c r="P121" i="1"/>
  <c r="M125" i="1"/>
  <c r="M124" i="1"/>
  <c r="M123" i="1"/>
  <c r="M122" i="1"/>
  <c r="M121" i="1"/>
  <c r="K125" i="1"/>
  <c r="K124" i="1"/>
  <c r="K123" i="1"/>
  <c r="K122" i="1"/>
  <c r="K121" i="1"/>
  <c r="J125" i="1"/>
  <c r="J124" i="1"/>
  <c r="J123" i="1"/>
  <c r="J122" i="1"/>
  <c r="J121" i="1"/>
  <c r="J387" i="1" s="1"/>
  <c r="I125" i="1"/>
  <c r="I124" i="1"/>
  <c r="I123" i="1"/>
  <c r="I122" i="1"/>
  <c r="I121" i="1"/>
  <c r="H125" i="1"/>
  <c r="H124" i="1"/>
  <c r="H123" i="1"/>
  <c r="H122" i="1"/>
  <c r="H121" i="1"/>
  <c r="G125" i="1"/>
  <c r="G124" i="1"/>
  <c r="G123" i="1"/>
  <c r="G122" i="1"/>
  <c r="G121" i="1"/>
  <c r="F125" i="1"/>
  <c r="F124" i="1"/>
  <c r="F390" i="1" s="1"/>
  <c r="F123" i="1"/>
  <c r="F122" i="1"/>
  <c r="F121" i="1"/>
  <c r="D135" i="1"/>
  <c r="D134" i="1"/>
  <c r="D133" i="1"/>
  <c r="D132" i="1"/>
  <c r="D131" i="1"/>
  <c r="D130" i="1"/>
  <c r="D129" i="1"/>
  <c r="D128" i="1"/>
  <c r="D127" i="1"/>
  <c r="D126" i="1"/>
  <c r="E135" i="1"/>
  <c r="E134" i="1"/>
  <c r="E133" i="1"/>
  <c r="E132" i="1"/>
  <c r="E131" i="1"/>
  <c r="E130" i="1"/>
  <c r="E129" i="1"/>
  <c r="E128" i="1"/>
  <c r="E127" i="1"/>
  <c r="E126" i="1"/>
  <c r="E125" i="1"/>
  <c r="D125" i="1"/>
  <c r="E124" i="1"/>
  <c r="D124" i="1"/>
  <c r="E123" i="1"/>
  <c r="D123" i="1"/>
  <c r="E122" i="1"/>
  <c r="D122" i="1"/>
  <c r="D121" i="1"/>
  <c r="E121" i="1"/>
  <c r="AO129" i="13"/>
  <c r="AO128" i="13"/>
  <c r="AO127" i="13"/>
  <c r="AP127" i="13" s="1"/>
  <c r="AO126" i="13"/>
  <c r="AO125" i="13"/>
  <c r="AP125" i="13" s="1"/>
  <c r="AO129" i="20"/>
  <c r="AO128" i="20"/>
  <c r="AO127" i="20"/>
  <c r="AO126" i="20"/>
  <c r="AO125" i="20"/>
  <c r="AM129" i="13"/>
  <c r="AM128" i="13"/>
  <c r="AM127" i="13"/>
  <c r="AM126" i="13"/>
  <c r="AM125" i="13"/>
  <c r="AM129" i="20"/>
  <c r="AM128" i="20"/>
  <c r="AM127" i="20"/>
  <c r="AM126" i="20"/>
  <c r="AM125" i="20"/>
  <c r="AN131" i="13"/>
  <c r="AN131" i="20"/>
  <c r="AL131" i="13"/>
  <c r="AK131" i="13"/>
  <c r="AJ131" i="13"/>
  <c r="AI131" i="13"/>
  <c r="AH131" i="13"/>
  <c r="AL131" i="20"/>
  <c r="AK131" i="20"/>
  <c r="AJ131" i="20"/>
  <c r="AI131" i="20"/>
  <c r="AH131" i="20"/>
  <c r="AF129" i="13"/>
  <c r="AF128" i="13"/>
  <c r="AF127" i="13"/>
  <c r="AF126" i="13"/>
  <c r="AF125" i="13"/>
  <c r="AF129" i="20"/>
  <c r="AF128" i="20"/>
  <c r="AF127" i="20"/>
  <c r="AF126" i="20"/>
  <c r="AF125" i="20"/>
  <c r="AD129" i="13"/>
  <c r="AD128" i="13"/>
  <c r="AD127" i="13"/>
  <c r="AD126" i="13"/>
  <c r="AD125" i="13"/>
  <c r="AD129" i="20"/>
  <c r="AD128" i="20"/>
  <c r="AD127" i="20"/>
  <c r="AD126" i="20"/>
  <c r="AD125" i="20"/>
  <c r="AE131" i="13"/>
  <c r="AE131" i="20"/>
  <c r="AC131" i="13"/>
  <c r="AB131" i="13"/>
  <c r="AA131" i="13"/>
  <c r="Z131" i="13"/>
  <c r="Y131" i="13"/>
  <c r="AC131" i="20"/>
  <c r="AB131" i="20"/>
  <c r="AA131" i="20"/>
  <c r="Z131" i="20"/>
  <c r="Y131" i="20"/>
  <c r="U129" i="13"/>
  <c r="V129" i="13" s="1"/>
  <c r="U128" i="13"/>
  <c r="V128" i="13" s="1"/>
  <c r="U127" i="13"/>
  <c r="U126" i="13"/>
  <c r="U125" i="13"/>
  <c r="U129" i="20"/>
  <c r="U128" i="20"/>
  <c r="U127" i="20"/>
  <c r="U126" i="20"/>
  <c r="U125" i="20"/>
  <c r="S129" i="13"/>
  <c r="S128" i="13"/>
  <c r="S127" i="13"/>
  <c r="S126" i="13"/>
  <c r="S125" i="13"/>
  <c r="S129" i="20"/>
  <c r="S128" i="20"/>
  <c r="S127" i="20"/>
  <c r="S126" i="20"/>
  <c r="S125" i="20"/>
  <c r="T131" i="13"/>
  <c r="T131" i="20"/>
  <c r="R131" i="13"/>
  <c r="Q131" i="13"/>
  <c r="P131" i="13"/>
  <c r="O131" i="13"/>
  <c r="N131" i="13"/>
  <c r="R131" i="20"/>
  <c r="Q131" i="20"/>
  <c r="P131" i="20"/>
  <c r="O131" i="20"/>
  <c r="N131" i="20"/>
  <c r="K131" i="13"/>
  <c r="K131" i="20"/>
  <c r="L129" i="13"/>
  <c r="L128" i="13"/>
  <c r="L127" i="13"/>
  <c r="L126" i="13"/>
  <c r="L125" i="13"/>
  <c r="L129" i="20"/>
  <c r="L128" i="20"/>
  <c r="L127" i="20"/>
  <c r="L126" i="20"/>
  <c r="L125" i="20"/>
  <c r="J129" i="13"/>
  <c r="J128" i="13"/>
  <c r="J127" i="13"/>
  <c r="J126" i="13"/>
  <c r="J125" i="13"/>
  <c r="J129" i="20"/>
  <c r="J128" i="20"/>
  <c r="J127" i="20"/>
  <c r="J126" i="20"/>
  <c r="J125" i="20"/>
  <c r="I131" i="13"/>
  <c r="H131" i="13"/>
  <c r="G131" i="13"/>
  <c r="F131" i="13"/>
  <c r="I131" i="20"/>
  <c r="H131" i="20"/>
  <c r="G131" i="20"/>
  <c r="F131" i="20"/>
  <c r="E131" i="13"/>
  <c r="E131" i="20"/>
  <c r="AS129" i="4"/>
  <c r="AT129" i="4" s="1"/>
  <c r="AS128" i="4"/>
  <c r="AS127" i="4"/>
  <c r="AS126" i="4"/>
  <c r="AS125" i="4"/>
  <c r="AR131" i="4"/>
  <c r="AQ129" i="4"/>
  <c r="AQ128" i="4"/>
  <c r="AQ127" i="4"/>
  <c r="AQ126" i="4"/>
  <c r="AQ125" i="4"/>
  <c r="AI129" i="4"/>
  <c r="AI128" i="4"/>
  <c r="AI127" i="4"/>
  <c r="AI126" i="4"/>
  <c r="AI125" i="4"/>
  <c r="AG129" i="4"/>
  <c r="AG128" i="4"/>
  <c r="AG127" i="4"/>
  <c r="AG126" i="4"/>
  <c r="AG125" i="4"/>
  <c r="AP131" i="4"/>
  <c r="AO131" i="4"/>
  <c r="AN131" i="4"/>
  <c r="AM131" i="4"/>
  <c r="AL131" i="4"/>
  <c r="AK131" i="4"/>
  <c r="AH131" i="4"/>
  <c r="AF131" i="4"/>
  <c r="AE131" i="4"/>
  <c r="AD131" i="4"/>
  <c r="AC131" i="4"/>
  <c r="AB131" i="4"/>
  <c r="AA131" i="4"/>
  <c r="V131" i="4"/>
  <c r="T131" i="4"/>
  <c r="S131" i="4"/>
  <c r="R131" i="4"/>
  <c r="Q131" i="4"/>
  <c r="P131" i="4"/>
  <c r="O131" i="4"/>
  <c r="W129" i="4"/>
  <c r="W128" i="4"/>
  <c r="W127" i="4"/>
  <c r="W126" i="4"/>
  <c r="X126" i="4" s="1"/>
  <c r="W125" i="4"/>
  <c r="U129" i="4"/>
  <c r="U128" i="4"/>
  <c r="U127" i="4"/>
  <c r="U126" i="4"/>
  <c r="U125" i="4"/>
  <c r="L131" i="4"/>
  <c r="J131" i="4"/>
  <c r="I131" i="4"/>
  <c r="H131" i="4"/>
  <c r="G131" i="4"/>
  <c r="F131" i="4"/>
  <c r="E131" i="4"/>
  <c r="M129" i="4"/>
  <c r="M128" i="4"/>
  <c r="M127" i="4"/>
  <c r="M126" i="4"/>
  <c r="M125" i="4"/>
  <c r="K129" i="4"/>
  <c r="K128" i="4"/>
  <c r="K127" i="4"/>
  <c r="K126" i="4"/>
  <c r="K125" i="4"/>
  <c r="F400" i="1" l="1"/>
  <c r="P401" i="1"/>
  <c r="V401" i="1"/>
  <c r="W400" i="1"/>
  <c r="Q401" i="1"/>
  <c r="T398" i="1"/>
  <c r="L401" i="1"/>
  <c r="AF401" i="1" s="1"/>
  <c r="J401" i="1"/>
  <c r="T400" i="1"/>
  <c r="K401" i="1"/>
  <c r="L397" i="1"/>
  <c r="Q398" i="1"/>
  <c r="G400" i="1"/>
  <c r="K399" i="1"/>
  <c r="G397" i="1"/>
  <c r="L399" i="1"/>
  <c r="Q400" i="1"/>
  <c r="AP127" i="20"/>
  <c r="G399" i="1"/>
  <c r="AP128" i="20"/>
  <c r="M400" i="1"/>
  <c r="AG400" i="1" s="1"/>
  <c r="AP129" i="20"/>
  <c r="J397" i="1"/>
  <c r="AD397" i="1" s="1"/>
  <c r="P398" i="1"/>
  <c r="V400" i="1"/>
  <c r="W401" i="1"/>
  <c r="J400" i="1"/>
  <c r="AD264" i="1"/>
  <c r="K397" i="1"/>
  <c r="V397" i="1"/>
  <c r="U399" i="1"/>
  <c r="U400" i="1"/>
  <c r="AE400" i="1" s="1"/>
  <c r="P397" i="1"/>
  <c r="V398" i="1"/>
  <c r="P399" i="1"/>
  <c r="Z399" i="1" s="1"/>
  <c r="Q399" i="1"/>
  <c r="V399" i="1"/>
  <c r="M401" i="1"/>
  <c r="U401" i="1"/>
  <c r="Q397" i="1"/>
  <c r="W397" i="1"/>
  <c r="L398" i="1"/>
  <c r="W398" i="1"/>
  <c r="V127" i="20"/>
  <c r="L400" i="1"/>
  <c r="F397" i="1"/>
  <c r="W399" i="1"/>
  <c r="V129" i="20"/>
  <c r="AP125" i="20"/>
  <c r="U397" i="1"/>
  <c r="AG267" i="1"/>
  <c r="AP126" i="20"/>
  <c r="U398" i="1"/>
  <c r="AF268" i="1"/>
  <c r="T401" i="1"/>
  <c r="M397" i="1"/>
  <c r="AE131" i="1"/>
  <c r="AA267" i="1"/>
  <c r="AF267" i="1"/>
  <c r="AE268" i="1"/>
  <c r="Z265" i="1"/>
  <c r="M399" i="1"/>
  <c r="V125" i="20"/>
  <c r="J399" i="1"/>
  <c r="AA131" i="1"/>
  <c r="V126" i="20"/>
  <c r="F398" i="1"/>
  <c r="Z398" i="1" s="1"/>
  <c r="F401" i="1"/>
  <c r="Z401" i="1" s="1"/>
  <c r="G401" i="1"/>
  <c r="AA401" i="1" s="1"/>
  <c r="T399" i="1"/>
  <c r="M398" i="1"/>
  <c r="P400" i="1"/>
  <c r="J394" i="1"/>
  <c r="V392" i="1"/>
  <c r="K394" i="1"/>
  <c r="N394" i="1" s="1"/>
  <c r="W392" i="1"/>
  <c r="Q396" i="1"/>
  <c r="U396" i="1"/>
  <c r="X396" i="1" s="1"/>
  <c r="T395" i="1"/>
  <c r="AD395" i="1" s="1"/>
  <c r="AF263" i="1"/>
  <c r="J395" i="1"/>
  <c r="AF260" i="1"/>
  <c r="G393" i="1"/>
  <c r="U393" i="1"/>
  <c r="AE393" i="1" s="1"/>
  <c r="G392" i="1"/>
  <c r="AA392" i="1" s="1"/>
  <c r="K395" i="1"/>
  <c r="N395" i="1" s="1"/>
  <c r="W393" i="1"/>
  <c r="X393" i="1" s="1"/>
  <c r="L393" i="1"/>
  <c r="AF393" i="1" s="1"/>
  <c r="Z260" i="1"/>
  <c r="M394" i="1"/>
  <c r="AG394" i="1" s="1"/>
  <c r="U394" i="1"/>
  <c r="AE394" i="1" s="1"/>
  <c r="J392" i="1"/>
  <c r="P394" i="1"/>
  <c r="W395" i="1"/>
  <c r="AG395" i="1" s="1"/>
  <c r="G395" i="1"/>
  <c r="U395" i="1"/>
  <c r="K392" i="1"/>
  <c r="AE392" i="1" s="1"/>
  <c r="M395" i="1"/>
  <c r="AA261" i="1"/>
  <c r="AE396" i="1"/>
  <c r="W394" i="1"/>
  <c r="P395" i="1"/>
  <c r="M396" i="1"/>
  <c r="AG396" i="1" s="1"/>
  <c r="G396" i="1"/>
  <c r="AA396" i="1" s="1"/>
  <c r="J396" i="1"/>
  <c r="N396" i="1" s="1"/>
  <c r="AE395" i="1"/>
  <c r="AG393" i="1"/>
  <c r="Z394" i="1"/>
  <c r="AG392" i="1"/>
  <c r="X260" i="1"/>
  <c r="V126" i="13"/>
  <c r="AE260" i="1"/>
  <c r="AG263" i="1"/>
  <c r="V125" i="13"/>
  <c r="V127" i="13"/>
  <c r="Q394" i="1"/>
  <c r="AA394" i="1" s="1"/>
  <c r="AD261" i="1"/>
  <c r="AG259" i="1"/>
  <c r="AP128" i="13"/>
  <c r="AP129" i="13"/>
  <c r="AP126" i="13"/>
  <c r="AA259" i="1"/>
  <c r="AE262" i="1"/>
  <c r="P393" i="1"/>
  <c r="Z393" i="1" s="1"/>
  <c r="AF262" i="1"/>
  <c r="AA393" i="1"/>
  <c r="V395" i="1"/>
  <c r="K387" i="1"/>
  <c r="AE387" i="1" s="1"/>
  <c r="W390" i="1"/>
  <c r="AG390" i="1" s="1"/>
  <c r="K391" i="1"/>
  <c r="AE391" i="1" s="1"/>
  <c r="Q391" i="1"/>
  <c r="M388" i="1"/>
  <c r="R390" i="1"/>
  <c r="K390" i="1"/>
  <c r="T388" i="1"/>
  <c r="S391" i="1"/>
  <c r="AT125" i="4"/>
  <c r="M389" i="1"/>
  <c r="N389" i="1" s="1"/>
  <c r="AC124" i="1"/>
  <c r="F388" i="1"/>
  <c r="M390" i="1"/>
  <c r="N390" i="1" s="1"/>
  <c r="U388" i="1"/>
  <c r="X388" i="1" s="1"/>
  <c r="AD391" i="1"/>
  <c r="AE390" i="1"/>
  <c r="M387" i="1"/>
  <c r="AG387" i="1" s="1"/>
  <c r="X127" i="4"/>
  <c r="AT126" i="4"/>
  <c r="R391" i="1"/>
  <c r="AB391" i="1" s="1"/>
  <c r="G388" i="1"/>
  <c r="AA388" i="1" s="1"/>
  <c r="F391" i="1"/>
  <c r="Z391" i="1" s="1"/>
  <c r="W388" i="1"/>
  <c r="X128" i="4"/>
  <c r="AT127" i="4"/>
  <c r="H388" i="1"/>
  <c r="AA258" i="1"/>
  <c r="X129" i="4"/>
  <c r="AT128" i="4"/>
  <c r="I387" i="1"/>
  <c r="I388" i="1"/>
  <c r="AC388" i="1" s="1"/>
  <c r="H391" i="1"/>
  <c r="N391" i="1" s="1"/>
  <c r="J388" i="1"/>
  <c r="N388" i="1" s="1"/>
  <c r="F389" i="1"/>
  <c r="Z389" i="1" s="1"/>
  <c r="AA389" i="1"/>
  <c r="P387" i="1"/>
  <c r="Z387" i="1" s="1"/>
  <c r="AC391" i="1"/>
  <c r="AG258" i="1"/>
  <c r="W391" i="1"/>
  <c r="AA256" i="1"/>
  <c r="Z254" i="1"/>
  <c r="U389" i="1"/>
  <c r="X389" i="1" s="1"/>
  <c r="S390" i="1"/>
  <c r="AC390" i="1" s="1"/>
  <c r="G391" i="1"/>
  <c r="AA391" i="1" s="1"/>
  <c r="Z255" i="1"/>
  <c r="AG257" i="1"/>
  <c r="AC254" i="1"/>
  <c r="AA255" i="1"/>
  <c r="Z258" i="1"/>
  <c r="X125" i="4"/>
  <c r="AC257" i="1"/>
  <c r="AB389" i="1"/>
  <c r="AF391" i="1"/>
  <c r="AB394" i="1"/>
  <c r="AC389" i="1"/>
  <c r="AG391" i="1"/>
  <c r="AC394" i="1"/>
  <c r="AC400" i="1"/>
  <c r="N392" i="1"/>
  <c r="Z392" i="1"/>
  <c r="AA387" i="1"/>
  <c r="AF392" i="1"/>
  <c r="AF389" i="1"/>
  <c r="AB392" i="1"/>
  <c r="AF394" i="1"/>
  <c r="AC387" i="1"/>
  <c r="AG389" i="1"/>
  <c r="Z388" i="1"/>
  <c r="AD387" i="1"/>
  <c r="Z390" i="1"/>
  <c r="Z395" i="1"/>
  <c r="AF390" i="1"/>
  <c r="AF395" i="1"/>
  <c r="AC393" i="1"/>
  <c r="AD393" i="1"/>
  <c r="Z396" i="1"/>
  <c r="AF388" i="1"/>
  <c r="AB396" i="1"/>
  <c r="AC401" i="1"/>
  <c r="AC399" i="1"/>
  <c r="AA390" i="1"/>
  <c r="AA395" i="1"/>
  <c r="AF266" i="1"/>
  <c r="J398" i="1"/>
  <c r="AA265" i="1"/>
  <c r="G398" i="1"/>
  <c r="K398" i="1"/>
  <c r="AE264" i="1"/>
  <c r="AD394" i="1"/>
  <c r="AF387" i="1"/>
  <c r="N387" i="1"/>
  <c r="AD390" i="1"/>
  <c r="AB400" i="1"/>
  <c r="AB390" i="1"/>
  <c r="AB395" i="1"/>
  <c r="AD389" i="1"/>
  <c r="AB397" i="1"/>
  <c r="AG388" i="1"/>
  <c r="X395" i="1"/>
  <c r="X387" i="1"/>
  <c r="AB387" i="1"/>
  <c r="X392" i="1"/>
  <c r="AD392" i="1"/>
  <c r="AB388" i="1"/>
  <c r="AB393" i="1"/>
  <c r="V128" i="20"/>
  <c r="X261" i="1"/>
  <c r="AB255" i="1"/>
  <c r="AC258" i="1"/>
  <c r="N266" i="1"/>
  <c r="AF264" i="1"/>
  <c r="Z268" i="1"/>
  <c r="AG264" i="1"/>
  <c r="AA268" i="1"/>
  <c r="X259" i="1"/>
  <c r="X265" i="1"/>
  <c r="Z122" i="1"/>
  <c r="AE259" i="1"/>
  <c r="AE265" i="1"/>
  <c r="AG268" i="1"/>
  <c r="AF259" i="1"/>
  <c r="Z264" i="1"/>
  <c r="AD267" i="1"/>
  <c r="AF265" i="1"/>
  <c r="AG255" i="1"/>
  <c r="AD256" i="1"/>
  <c r="AE267" i="1"/>
  <c r="AF261" i="1"/>
  <c r="AG261" i="1"/>
  <c r="AA260" i="1"/>
  <c r="AE263" i="1"/>
  <c r="AA266" i="1"/>
  <c r="AA254" i="1"/>
  <c r="Z257" i="1"/>
  <c r="AB254" i="1"/>
  <c r="AA257" i="1"/>
  <c r="AB257" i="1"/>
  <c r="N268" i="1"/>
  <c r="AG260" i="1"/>
  <c r="Z261" i="1"/>
  <c r="Z267" i="1"/>
  <c r="N254" i="1"/>
  <c r="N257" i="1"/>
  <c r="AC255" i="1"/>
  <c r="AB258" i="1"/>
  <c r="X255" i="1"/>
  <c r="Z266" i="1"/>
  <c r="AA128" i="1"/>
  <c r="AA133" i="1"/>
  <c r="N259" i="1"/>
  <c r="N264" i="1"/>
  <c r="AE258" i="1"/>
  <c r="X266" i="1"/>
  <c r="Z263" i="1"/>
  <c r="AE266" i="1"/>
  <c r="AD265" i="1"/>
  <c r="Z123" i="1"/>
  <c r="AD123" i="1"/>
  <c r="AB256" i="1"/>
  <c r="N263" i="1"/>
  <c r="AG266" i="1"/>
  <c r="AE255" i="1"/>
  <c r="AC256" i="1"/>
  <c r="Z262" i="1"/>
  <c r="Z256" i="1"/>
  <c r="AD255" i="1"/>
  <c r="AA262" i="1"/>
  <c r="AG256" i="1"/>
  <c r="Z259" i="1"/>
  <c r="X262" i="1"/>
  <c r="AG265" i="1"/>
  <c r="AA264" i="1"/>
  <c r="X254" i="1"/>
  <c r="N261" i="1"/>
  <c r="AE261" i="1"/>
  <c r="AA263" i="1"/>
  <c r="AG254" i="1"/>
  <c r="AE257" i="1"/>
  <c r="X263" i="1"/>
  <c r="X256" i="1"/>
  <c r="X264" i="1"/>
  <c r="AD254" i="1"/>
  <c r="X268" i="1"/>
  <c r="AD268" i="1"/>
  <c r="N258" i="1"/>
  <c r="AD263" i="1"/>
  <c r="AE254" i="1"/>
  <c r="N262" i="1"/>
  <c r="N256" i="1"/>
  <c r="N267" i="1"/>
  <c r="AD257" i="1"/>
  <c r="AD266" i="1"/>
  <c r="N260" i="1"/>
  <c r="AD259" i="1"/>
  <c r="AG125" i="1"/>
  <c r="AF129" i="1"/>
  <c r="X257" i="1"/>
  <c r="AB121" i="1"/>
  <c r="AG121" i="1"/>
  <c r="AB125" i="1"/>
  <c r="N265" i="1"/>
  <c r="AC125" i="1"/>
  <c r="AA129" i="1"/>
  <c r="Z121" i="1"/>
  <c r="AD258" i="1"/>
  <c r="AG262" i="1"/>
  <c r="AD122" i="1"/>
  <c r="X258" i="1"/>
  <c r="AD260" i="1"/>
  <c r="AD121" i="1"/>
  <c r="N255" i="1"/>
  <c r="X267" i="1"/>
  <c r="X131" i="1"/>
  <c r="AF127" i="1"/>
  <c r="AD132" i="1"/>
  <c r="AC121" i="1"/>
  <c r="AB122" i="1"/>
  <c r="AG123" i="1"/>
  <c r="AA122" i="1"/>
  <c r="AE122" i="1"/>
  <c r="AG122" i="1"/>
  <c r="AC122" i="1"/>
  <c r="AB123" i="1"/>
  <c r="N135" i="1"/>
  <c r="Z124" i="1"/>
  <c r="AA134" i="1"/>
  <c r="Z125" i="1"/>
  <c r="AE130" i="1"/>
  <c r="AA130" i="1"/>
  <c r="AG135" i="1"/>
  <c r="X128" i="1"/>
  <c r="X121" i="1"/>
  <c r="N129" i="1"/>
  <c r="AF134" i="1"/>
  <c r="X134" i="1"/>
  <c r="X122" i="1"/>
  <c r="X130" i="1"/>
  <c r="AC123" i="1"/>
  <c r="AF133" i="1"/>
  <c r="X129" i="1"/>
  <c r="X124" i="1"/>
  <c r="AE127" i="1"/>
  <c r="AA121" i="1"/>
  <c r="AE134" i="1"/>
  <c r="N122" i="1"/>
  <c r="AA135" i="1"/>
  <c r="AE135" i="1"/>
  <c r="X125" i="1"/>
  <c r="AE121" i="1"/>
  <c r="N123" i="1"/>
  <c r="AA123" i="1"/>
  <c r="AE123" i="1"/>
  <c r="N126" i="1"/>
  <c r="AD131" i="1"/>
  <c r="X133" i="1"/>
  <c r="N121" i="1"/>
  <c r="N124" i="1"/>
  <c r="AA124" i="1"/>
  <c r="AE124" i="1"/>
  <c r="N127" i="1"/>
  <c r="N132" i="1"/>
  <c r="N125" i="1"/>
  <c r="AA125" i="1"/>
  <c r="AE125" i="1"/>
  <c r="N128" i="1"/>
  <c r="AD133" i="1"/>
  <c r="N134" i="1"/>
  <c r="X132" i="1"/>
  <c r="AG124" i="1"/>
  <c r="AB124" i="1"/>
  <c r="X126" i="1"/>
  <c r="AD134" i="1"/>
  <c r="AF131" i="1"/>
  <c r="N133" i="1"/>
  <c r="AF132" i="1"/>
  <c r="AD135" i="1"/>
  <c r="AD130" i="1"/>
  <c r="N130" i="1"/>
  <c r="AE129" i="1"/>
  <c r="Z135" i="1"/>
  <c r="AD124" i="1"/>
  <c r="AD125" i="1"/>
  <c r="AA132" i="1"/>
  <c r="AG132" i="1"/>
  <c r="X123" i="1"/>
  <c r="AG133" i="1"/>
  <c r="X135" i="1"/>
  <c r="AG126" i="1"/>
  <c r="N131" i="1"/>
  <c r="AF128" i="1"/>
  <c r="AA127" i="1"/>
  <c r="AG130" i="1"/>
  <c r="X127" i="1"/>
  <c r="AF135" i="1"/>
  <c r="AG134" i="1"/>
  <c r="AG131" i="1"/>
  <c r="AE132" i="1"/>
  <c r="AE133" i="1"/>
  <c r="Z132" i="1"/>
  <c r="Z133" i="1"/>
  <c r="Z134" i="1"/>
  <c r="Z131" i="1"/>
  <c r="AG128" i="1"/>
  <c r="AG129" i="1"/>
  <c r="AF130" i="1"/>
  <c r="AF126" i="1"/>
  <c r="AE128" i="1"/>
  <c r="AE126" i="1"/>
  <c r="AD127" i="1"/>
  <c r="AD128" i="1"/>
  <c r="AD129" i="1"/>
  <c r="AD126" i="1"/>
  <c r="AA126" i="1"/>
  <c r="Z127" i="1"/>
  <c r="Z128" i="1"/>
  <c r="Z129" i="1"/>
  <c r="Z130" i="1"/>
  <c r="AG127" i="1"/>
  <c r="Z126" i="1"/>
  <c r="AD401" i="1" l="1"/>
  <c r="Z400" i="1"/>
  <c r="AD400" i="1"/>
  <c r="AE398" i="1"/>
  <c r="AA398" i="1"/>
  <c r="AF399" i="1"/>
  <c r="AA400" i="1"/>
  <c r="AE399" i="1"/>
  <c r="Z397" i="1"/>
  <c r="N399" i="1"/>
  <c r="X398" i="1"/>
  <c r="AG397" i="1"/>
  <c r="AA397" i="1"/>
  <c r="AE401" i="1"/>
  <c r="N401" i="1"/>
  <c r="N397" i="1"/>
  <c r="N400" i="1"/>
  <c r="AG399" i="1"/>
  <c r="AH399" i="1" s="1"/>
  <c r="AA399" i="1"/>
  <c r="X397" i="1"/>
  <c r="AF398" i="1"/>
  <c r="AG401" i="1"/>
  <c r="X400" i="1"/>
  <c r="AE397" i="1"/>
  <c r="AF397" i="1"/>
  <c r="AF400" i="1"/>
  <c r="AH400" i="1" s="1"/>
  <c r="X401" i="1"/>
  <c r="AG398" i="1"/>
  <c r="X399" i="1"/>
  <c r="AD399" i="1"/>
  <c r="AH264" i="1"/>
  <c r="N393" i="1"/>
  <c r="AH262" i="1"/>
  <c r="AH393" i="1"/>
  <c r="AD396" i="1"/>
  <c r="X394" i="1"/>
  <c r="AH261" i="1"/>
  <c r="AH391" i="1"/>
  <c r="AD388" i="1"/>
  <c r="AH388" i="1" s="1"/>
  <c r="X391" i="1"/>
  <c r="AE389" i="1"/>
  <c r="AE388" i="1"/>
  <c r="AH389" i="1"/>
  <c r="X390" i="1"/>
  <c r="AH394" i="1"/>
  <c r="AH259" i="1"/>
  <c r="AH392" i="1"/>
  <c r="AH396" i="1"/>
  <c r="AH387" i="1"/>
  <c r="N398" i="1"/>
  <c r="AD398" i="1"/>
  <c r="AH267" i="1"/>
  <c r="AH390" i="1"/>
  <c r="AH257" i="1"/>
  <c r="AH395" i="1"/>
  <c r="AH268" i="1"/>
  <c r="AH254" i="1"/>
  <c r="AH255" i="1"/>
  <c r="AH265" i="1"/>
  <c r="AH256" i="1"/>
  <c r="AH260" i="1"/>
  <c r="AH263" i="1"/>
  <c r="AH266" i="1"/>
  <c r="AH258" i="1"/>
  <c r="AH121" i="1"/>
  <c r="AH122" i="1"/>
  <c r="AH132" i="1"/>
  <c r="AH123" i="1"/>
  <c r="AH130" i="1"/>
  <c r="AH129" i="1"/>
  <c r="AH135" i="1"/>
  <c r="AH125" i="1"/>
  <c r="AH124" i="1"/>
  <c r="AH133" i="1"/>
  <c r="AH131" i="1"/>
  <c r="AH134" i="1"/>
  <c r="AH128" i="1"/>
  <c r="AH126" i="1"/>
  <c r="AH127" i="1"/>
  <c r="AH401" i="1" l="1"/>
  <c r="AH397" i="1"/>
  <c r="AH398" i="1"/>
  <c r="I13" i="11"/>
  <c r="E11" i="11"/>
  <c r="C11" i="11"/>
  <c r="AQ124" i="4"/>
  <c r="AQ123" i="4"/>
  <c r="AQ122" i="4"/>
  <c r="AQ121" i="4"/>
  <c r="AQ120" i="4"/>
  <c r="AQ119" i="4"/>
  <c r="AQ118" i="4"/>
  <c r="AQ117" i="4"/>
  <c r="AQ116" i="4"/>
  <c r="AQ115" i="4"/>
  <c r="AQ114" i="4"/>
  <c r="AQ113" i="4"/>
  <c r="AQ112" i="4"/>
  <c r="AQ111" i="4"/>
  <c r="AQ110" i="4"/>
  <c r="AQ109" i="4"/>
  <c r="AQ108" i="4"/>
  <c r="AQ107" i="4"/>
  <c r="AQ106" i="4"/>
  <c r="AQ105" i="4"/>
  <c r="AQ104" i="4"/>
  <c r="AQ103" i="4"/>
  <c r="AQ102" i="4"/>
  <c r="AQ101" i="4"/>
  <c r="AQ100" i="4"/>
  <c r="AQ99" i="4"/>
  <c r="AQ98" i="4"/>
  <c r="AQ97" i="4"/>
  <c r="AQ96" i="4"/>
  <c r="AQ95" i="4"/>
  <c r="AQ94" i="4"/>
  <c r="AQ93" i="4"/>
  <c r="AQ92" i="4"/>
  <c r="AQ91" i="4"/>
  <c r="AQ90" i="4"/>
  <c r="AQ89" i="4"/>
  <c r="AQ88" i="4"/>
  <c r="AQ87" i="4"/>
  <c r="AQ86" i="4"/>
  <c r="AQ85" i="4"/>
  <c r="AQ84" i="4"/>
  <c r="AQ83" i="4"/>
  <c r="AQ82" i="4"/>
  <c r="AQ81" i="4"/>
  <c r="AQ80" i="4"/>
  <c r="AQ79" i="4"/>
  <c r="AQ78" i="4"/>
  <c r="AQ77" i="4"/>
  <c r="AQ76" i="4"/>
  <c r="AQ75" i="4"/>
  <c r="AQ74" i="4"/>
  <c r="AQ73" i="4"/>
  <c r="AQ72" i="4"/>
  <c r="AQ71" i="4"/>
  <c r="AQ70" i="4"/>
  <c r="AQ69" i="4"/>
  <c r="AQ68" i="4"/>
  <c r="AQ67" i="4"/>
  <c r="AQ66" i="4"/>
  <c r="AQ65" i="4"/>
  <c r="AQ64" i="4"/>
  <c r="AQ63" i="4"/>
  <c r="AQ62" i="4"/>
  <c r="AQ61" i="4"/>
  <c r="AQ60" i="4"/>
  <c r="AQ59" i="4"/>
  <c r="AQ58" i="4"/>
  <c r="AQ57" i="4"/>
  <c r="AQ56" i="4"/>
  <c r="AQ55" i="4"/>
  <c r="AQ54" i="4"/>
  <c r="AQ53" i="4"/>
  <c r="AQ52" i="4"/>
  <c r="AQ51" i="4"/>
  <c r="AQ50" i="4"/>
  <c r="AQ49" i="4"/>
  <c r="AQ48" i="4"/>
  <c r="AQ47" i="4"/>
  <c r="AQ46" i="4"/>
  <c r="AQ45" i="4"/>
  <c r="AQ44" i="4"/>
  <c r="AQ43" i="4"/>
  <c r="AQ42" i="4"/>
  <c r="AQ41" i="4"/>
  <c r="AQ40" i="4"/>
  <c r="AQ39" i="4"/>
  <c r="AQ38" i="4"/>
  <c r="AQ37" i="4"/>
  <c r="AQ36" i="4"/>
  <c r="AQ35" i="4"/>
  <c r="AQ34" i="4"/>
  <c r="AQ33" i="4"/>
  <c r="AQ32" i="4"/>
  <c r="AQ31" i="4"/>
  <c r="AQ30" i="4"/>
  <c r="AQ29" i="4"/>
  <c r="AQ28" i="4"/>
  <c r="AQ27" i="4"/>
  <c r="AQ26" i="4"/>
  <c r="AQ25" i="4"/>
  <c r="AQ24" i="4"/>
  <c r="AQ23" i="4"/>
  <c r="AQ22" i="4"/>
  <c r="AQ21" i="4"/>
  <c r="AQ20" i="4"/>
  <c r="AQ19" i="4"/>
  <c r="AQ18" i="4"/>
  <c r="AQ17" i="4"/>
  <c r="AQ16" i="4"/>
  <c r="AQ15" i="4"/>
  <c r="AQ14" i="4"/>
  <c r="AQ13" i="4"/>
  <c r="AQ12" i="4"/>
  <c r="AG124" i="4"/>
  <c r="AG123" i="4"/>
  <c r="AG122" i="4"/>
  <c r="AG121" i="4"/>
  <c r="AG120" i="4"/>
  <c r="AG119" i="4"/>
  <c r="AG118" i="4"/>
  <c r="AG117" i="4"/>
  <c r="AG116" i="4"/>
  <c r="AG115" i="4"/>
  <c r="AG114" i="4"/>
  <c r="AG113" i="4"/>
  <c r="AG112" i="4"/>
  <c r="AG111" i="4"/>
  <c r="AG110" i="4"/>
  <c r="AG109" i="4"/>
  <c r="AG108" i="4"/>
  <c r="AG107" i="4"/>
  <c r="AG106" i="4"/>
  <c r="AG105" i="4"/>
  <c r="AG104" i="4"/>
  <c r="AG103" i="4"/>
  <c r="AG102" i="4"/>
  <c r="AG101" i="4"/>
  <c r="AG100" i="4"/>
  <c r="AG99" i="4"/>
  <c r="AG98" i="4"/>
  <c r="AG97" i="4"/>
  <c r="AG96" i="4"/>
  <c r="AG95" i="4"/>
  <c r="AG94" i="4"/>
  <c r="AG93" i="4"/>
  <c r="AG92" i="4"/>
  <c r="AG91" i="4"/>
  <c r="AG90" i="4"/>
  <c r="AG89" i="4"/>
  <c r="AG88" i="4"/>
  <c r="AG87" i="4"/>
  <c r="AG86" i="4"/>
  <c r="AG85" i="4"/>
  <c r="AG84" i="4"/>
  <c r="AG83" i="4"/>
  <c r="AG82" i="4"/>
  <c r="AG81" i="4"/>
  <c r="AG80" i="4"/>
  <c r="AG79" i="4"/>
  <c r="AG78" i="4"/>
  <c r="AG77" i="4"/>
  <c r="AG76" i="4"/>
  <c r="AG75" i="4"/>
  <c r="AG74" i="4"/>
  <c r="AG73" i="4"/>
  <c r="AG72" i="4"/>
  <c r="AG71" i="4"/>
  <c r="AG70" i="4"/>
  <c r="AG69" i="4"/>
  <c r="AG68" i="4"/>
  <c r="AG67" i="4"/>
  <c r="AG66" i="4"/>
  <c r="AG65" i="4"/>
  <c r="AG64" i="4"/>
  <c r="AG63" i="4"/>
  <c r="AG62" i="4"/>
  <c r="AG61" i="4"/>
  <c r="AG60" i="4"/>
  <c r="AG59" i="4"/>
  <c r="AG58" i="4"/>
  <c r="AG57" i="4"/>
  <c r="AG56" i="4"/>
  <c r="AG55" i="4"/>
  <c r="AG54" i="4"/>
  <c r="AG53" i="4"/>
  <c r="AG52" i="4"/>
  <c r="AG51" i="4"/>
  <c r="AG50" i="4"/>
  <c r="AG49" i="4"/>
  <c r="AG48" i="4"/>
  <c r="AG47" i="4"/>
  <c r="AG46" i="4"/>
  <c r="AG45" i="4"/>
  <c r="AG44" i="4"/>
  <c r="AG43" i="4"/>
  <c r="AG42" i="4"/>
  <c r="AG41" i="4"/>
  <c r="AG40" i="4"/>
  <c r="AG39" i="4"/>
  <c r="AG38" i="4"/>
  <c r="AG37" i="4"/>
  <c r="AG36" i="4"/>
  <c r="AG35" i="4"/>
  <c r="AG34" i="4"/>
  <c r="AG33" i="4"/>
  <c r="AG32" i="4"/>
  <c r="AG31" i="4"/>
  <c r="AG30" i="4"/>
  <c r="AG29" i="4"/>
  <c r="AG28" i="4"/>
  <c r="AG27" i="4"/>
  <c r="AG26" i="4"/>
  <c r="AG25" i="4"/>
  <c r="AG24" i="4"/>
  <c r="AG23" i="4"/>
  <c r="AG22" i="4"/>
  <c r="AG21" i="4"/>
  <c r="AG20" i="4"/>
  <c r="AG19" i="4"/>
  <c r="AG18" i="4"/>
  <c r="AG17" i="4"/>
  <c r="AG16" i="4"/>
  <c r="AG15" i="4"/>
  <c r="AG14" i="4"/>
  <c r="AG13" i="4"/>
  <c r="AG12"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U27" i="4"/>
  <c r="U26" i="4"/>
  <c r="U25" i="4"/>
  <c r="U24" i="4"/>
  <c r="U23" i="4"/>
  <c r="U22" i="4"/>
  <c r="U21" i="4"/>
  <c r="U20" i="4"/>
  <c r="U19" i="4"/>
  <c r="U18" i="4"/>
  <c r="U17" i="4"/>
  <c r="U16" i="4"/>
  <c r="U15" i="4"/>
  <c r="U14" i="4"/>
  <c r="U13" i="4"/>
  <c r="U12"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J4" i="20" l="1"/>
  <c r="H4" i="20"/>
  <c r="J4" i="13"/>
  <c r="H4" i="13"/>
  <c r="J4" i="4"/>
  <c r="H4" i="4"/>
  <c r="J131" i="20"/>
  <c r="AS124" i="4"/>
  <c r="AS123" i="4"/>
  <c r="AS122" i="4"/>
  <c r="AS121" i="4"/>
  <c r="AS120" i="4"/>
  <c r="AS119" i="4"/>
  <c r="AS118" i="4"/>
  <c r="AS117" i="4"/>
  <c r="AS116" i="4"/>
  <c r="AS115" i="4"/>
  <c r="AS114" i="4"/>
  <c r="AS113" i="4"/>
  <c r="AS112" i="4"/>
  <c r="AS111" i="4"/>
  <c r="AS110" i="4"/>
  <c r="AS109" i="4"/>
  <c r="AS108" i="4"/>
  <c r="AS107" i="4"/>
  <c r="AS106" i="4"/>
  <c r="AS105" i="4"/>
  <c r="AS104" i="4"/>
  <c r="AS103" i="4"/>
  <c r="AS102" i="4"/>
  <c r="AS101" i="4"/>
  <c r="AS100" i="4"/>
  <c r="AS99" i="4"/>
  <c r="AS98" i="4"/>
  <c r="AS97" i="4"/>
  <c r="AS96" i="4"/>
  <c r="AS95" i="4"/>
  <c r="AS94" i="4"/>
  <c r="AS93" i="4"/>
  <c r="AS92" i="4"/>
  <c r="AS91" i="4"/>
  <c r="AS90" i="4"/>
  <c r="AS89" i="4"/>
  <c r="AS88" i="4"/>
  <c r="AS87" i="4"/>
  <c r="AS86" i="4"/>
  <c r="AS85" i="4"/>
  <c r="AS84" i="4"/>
  <c r="AS83" i="4"/>
  <c r="AS82" i="4"/>
  <c r="AS81" i="4"/>
  <c r="AS80" i="4"/>
  <c r="AS79" i="4"/>
  <c r="AS78" i="4"/>
  <c r="AS77" i="4"/>
  <c r="AS76" i="4"/>
  <c r="AS75" i="4"/>
  <c r="AS74" i="4"/>
  <c r="AS73" i="4"/>
  <c r="AS72" i="4"/>
  <c r="AS71" i="4"/>
  <c r="AS70" i="4"/>
  <c r="AS69" i="4"/>
  <c r="AS68" i="4"/>
  <c r="AS67" i="4"/>
  <c r="AS66" i="4"/>
  <c r="AS65" i="4"/>
  <c r="AS64" i="4"/>
  <c r="AS63" i="4"/>
  <c r="AS62" i="4"/>
  <c r="AS61" i="4"/>
  <c r="AS60" i="4"/>
  <c r="AS59" i="4"/>
  <c r="AS58" i="4"/>
  <c r="AS57" i="4"/>
  <c r="AS56" i="4"/>
  <c r="AS55" i="4"/>
  <c r="AS54" i="4"/>
  <c r="AS53" i="4"/>
  <c r="AS52" i="4"/>
  <c r="AS51" i="4"/>
  <c r="AS50" i="4"/>
  <c r="AS49" i="4"/>
  <c r="AS48" i="4"/>
  <c r="AS47" i="4"/>
  <c r="AS46" i="4"/>
  <c r="AS45" i="4"/>
  <c r="AS44" i="4"/>
  <c r="AS43" i="4"/>
  <c r="AS42" i="4"/>
  <c r="AS41" i="4"/>
  <c r="AS40" i="4"/>
  <c r="AS39" i="4"/>
  <c r="AS38" i="4"/>
  <c r="AS37" i="4"/>
  <c r="AS36" i="4"/>
  <c r="AS35" i="4"/>
  <c r="AS34" i="4"/>
  <c r="AS33" i="4"/>
  <c r="AS32" i="4"/>
  <c r="AS31" i="4"/>
  <c r="AS30" i="4"/>
  <c r="AS29" i="4"/>
  <c r="AS28" i="4"/>
  <c r="AS27" i="4"/>
  <c r="AS26" i="4"/>
  <c r="AS25" i="4"/>
  <c r="AS24" i="4"/>
  <c r="AS23" i="4"/>
  <c r="AS22" i="4"/>
  <c r="AS21" i="4"/>
  <c r="AS20" i="4"/>
  <c r="AS19" i="4"/>
  <c r="AS18" i="4"/>
  <c r="AS17" i="4"/>
  <c r="AS16" i="4"/>
  <c r="AS15" i="4"/>
  <c r="AS14" i="4"/>
  <c r="AS13" i="4"/>
  <c r="AS12" i="4"/>
  <c r="AI124" i="4"/>
  <c r="AI123" i="4"/>
  <c r="AI122" i="4"/>
  <c r="AI121" i="4"/>
  <c r="AI120" i="4"/>
  <c r="AI119" i="4"/>
  <c r="AI118" i="4"/>
  <c r="AI117" i="4"/>
  <c r="AI116" i="4"/>
  <c r="AI115" i="4"/>
  <c r="AI114" i="4"/>
  <c r="AI113" i="4"/>
  <c r="AI112" i="4"/>
  <c r="AI111" i="4"/>
  <c r="AI110" i="4"/>
  <c r="AI109" i="4"/>
  <c r="AI108" i="4"/>
  <c r="AI107" i="4"/>
  <c r="AI106" i="4"/>
  <c r="AI105" i="4"/>
  <c r="AI104" i="4"/>
  <c r="AI103" i="4"/>
  <c r="AI102" i="4"/>
  <c r="AI101" i="4"/>
  <c r="AI100" i="4"/>
  <c r="AI99" i="4"/>
  <c r="AI98" i="4"/>
  <c r="AI97" i="4"/>
  <c r="AI96" i="4"/>
  <c r="AI95" i="4"/>
  <c r="AI94" i="4"/>
  <c r="AI93" i="4"/>
  <c r="AI92" i="4"/>
  <c r="AI91" i="4"/>
  <c r="AI90" i="4"/>
  <c r="AI89" i="4"/>
  <c r="AI88" i="4"/>
  <c r="AI87" i="4"/>
  <c r="AI86" i="4"/>
  <c r="AI85" i="4"/>
  <c r="AI84" i="4"/>
  <c r="AI83" i="4"/>
  <c r="AI82" i="4"/>
  <c r="AI81" i="4"/>
  <c r="AI80" i="4"/>
  <c r="AI79" i="4"/>
  <c r="AI78" i="4"/>
  <c r="AI77" i="4"/>
  <c r="AI76" i="4"/>
  <c r="AI75" i="4"/>
  <c r="AI74" i="4"/>
  <c r="AI73" i="4"/>
  <c r="AI72" i="4"/>
  <c r="AI71" i="4"/>
  <c r="AI70" i="4"/>
  <c r="AI69" i="4"/>
  <c r="AI68" i="4"/>
  <c r="AI67" i="4"/>
  <c r="AI66" i="4"/>
  <c r="AI65" i="4"/>
  <c r="AI64" i="4"/>
  <c r="AI63" i="4"/>
  <c r="AI62" i="4"/>
  <c r="AI61" i="4"/>
  <c r="AI60" i="4"/>
  <c r="AI59" i="4"/>
  <c r="AI58" i="4"/>
  <c r="AI57" i="4"/>
  <c r="AI56" i="4"/>
  <c r="AI55" i="4"/>
  <c r="AI54" i="4"/>
  <c r="AI53" i="4"/>
  <c r="AI52" i="4"/>
  <c r="AI51" i="4"/>
  <c r="AI50" i="4"/>
  <c r="AI49" i="4"/>
  <c r="AI48" i="4"/>
  <c r="AI47" i="4"/>
  <c r="AI46" i="4"/>
  <c r="AI45" i="4"/>
  <c r="AI44" i="4"/>
  <c r="AI43" i="4"/>
  <c r="AI42" i="4"/>
  <c r="AI41" i="4"/>
  <c r="AI40" i="4"/>
  <c r="AI39" i="4"/>
  <c r="AI38" i="4"/>
  <c r="AI37" i="4"/>
  <c r="AI36" i="4"/>
  <c r="AI35" i="4"/>
  <c r="AI34" i="4"/>
  <c r="AI33" i="4"/>
  <c r="AI32" i="4"/>
  <c r="AI31" i="4"/>
  <c r="AI30" i="4"/>
  <c r="AI29" i="4"/>
  <c r="AI28" i="4"/>
  <c r="AI27" i="4"/>
  <c r="AI26" i="4"/>
  <c r="AI25" i="4"/>
  <c r="AI24" i="4"/>
  <c r="AI23" i="4"/>
  <c r="AI22" i="4"/>
  <c r="AI21" i="4"/>
  <c r="AI20" i="4"/>
  <c r="AI19" i="4"/>
  <c r="AI18" i="4"/>
  <c r="AI17" i="4"/>
  <c r="AI16" i="4"/>
  <c r="AI15" i="4"/>
  <c r="AI14" i="4"/>
  <c r="AI12" i="4"/>
  <c r="AI13" i="4"/>
  <c r="E48" i="2"/>
  <c r="AO131" i="20"/>
  <c r="AM131" i="20"/>
  <c r="AF131" i="20"/>
  <c r="AD131" i="20"/>
  <c r="S131" i="20"/>
  <c r="L131" i="20"/>
  <c r="AO124" i="20"/>
  <c r="AM124" i="20"/>
  <c r="AF124" i="20"/>
  <c r="AD124" i="20"/>
  <c r="U124" i="20"/>
  <c r="S124" i="20"/>
  <c r="L124" i="20"/>
  <c r="J124" i="20"/>
  <c r="AO123" i="20"/>
  <c r="AM123" i="20"/>
  <c r="AF123" i="20"/>
  <c r="AD123" i="20"/>
  <c r="U123" i="20"/>
  <c r="S123" i="20"/>
  <c r="L123" i="20"/>
  <c r="J123" i="20"/>
  <c r="AO122" i="20"/>
  <c r="AM122" i="20"/>
  <c r="AF122" i="20"/>
  <c r="AD122" i="20"/>
  <c r="U122" i="20"/>
  <c r="S122" i="20"/>
  <c r="L122" i="20"/>
  <c r="J122" i="20"/>
  <c r="AO121" i="20"/>
  <c r="AM121" i="20"/>
  <c r="AF121" i="20"/>
  <c r="AD121" i="20"/>
  <c r="U121" i="20"/>
  <c r="S121" i="20"/>
  <c r="L121" i="20"/>
  <c r="J121" i="20"/>
  <c r="AO120" i="20"/>
  <c r="AM120" i="20"/>
  <c r="AF120" i="20"/>
  <c r="AD120" i="20"/>
  <c r="U120" i="20"/>
  <c r="S120" i="20"/>
  <c r="L120" i="20"/>
  <c r="J120" i="20"/>
  <c r="AO119" i="20"/>
  <c r="AM119" i="20"/>
  <c r="AF119" i="20"/>
  <c r="AD119" i="20"/>
  <c r="U119" i="20"/>
  <c r="S119" i="20"/>
  <c r="L119" i="20"/>
  <c r="J119" i="20"/>
  <c r="AO118" i="20"/>
  <c r="AM118" i="20"/>
  <c r="AF118" i="20"/>
  <c r="AD118" i="20"/>
  <c r="U118" i="20"/>
  <c r="S118" i="20"/>
  <c r="L118" i="20"/>
  <c r="J118" i="20"/>
  <c r="AO117" i="20"/>
  <c r="AM117" i="20"/>
  <c r="AF117" i="20"/>
  <c r="AD117" i="20"/>
  <c r="U117" i="20"/>
  <c r="S117" i="20"/>
  <c r="L117" i="20"/>
  <c r="J117" i="20"/>
  <c r="AO116" i="20"/>
  <c r="AM116" i="20"/>
  <c r="AF116" i="20"/>
  <c r="AD116" i="20"/>
  <c r="U116" i="20"/>
  <c r="S116" i="20"/>
  <c r="L116" i="20"/>
  <c r="J116" i="20"/>
  <c r="AO115" i="20"/>
  <c r="AM115" i="20"/>
  <c r="AF115" i="20"/>
  <c r="AD115" i="20"/>
  <c r="U115" i="20"/>
  <c r="S115" i="20"/>
  <c r="L115" i="20"/>
  <c r="V115" i="20" s="1"/>
  <c r="J115" i="20"/>
  <c r="AO114" i="20"/>
  <c r="AM114" i="20"/>
  <c r="AF114" i="20"/>
  <c r="AD114" i="20"/>
  <c r="U114" i="20"/>
  <c r="S114" i="20"/>
  <c r="L114" i="20"/>
  <c r="J114" i="20"/>
  <c r="AO113" i="20"/>
  <c r="AM113" i="20"/>
  <c r="AF113" i="20"/>
  <c r="AD113" i="20"/>
  <c r="U113" i="20"/>
  <c r="S113" i="20"/>
  <c r="L113" i="20"/>
  <c r="J113" i="20"/>
  <c r="AO112" i="20"/>
  <c r="AM112" i="20"/>
  <c r="AF112" i="20"/>
  <c r="AD112" i="20"/>
  <c r="U112" i="20"/>
  <c r="S112" i="20"/>
  <c r="L112" i="20"/>
  <c r="J112" i="20"/>
  <c r="AO111" i="20"/>
  <c r="AM111" i="20"/>
  <c r="AF111" i="20"/>
  <c r="AD111" i="20"/>
  <c r="U111" i="20"/>
  <c r="S111" i="20"/>
  <c r="L111" i="20"/>
  <c r="J111" i="20"/>
  <c r="AO110" i="20"/>
  <c r="AM110" i="20"/>
  <c r="AF110" i="20"/>
  <c r="AD110" i="20"/>
  <c r="U110" i="20"/>
  <c r="S110" i="20"/>
  <c r="L110" i="20"/>
  <c r="J110" i="20"/>
  <c r="AO109" i="20"/>
  <c r="AM109" i="20"/>
  <c r="AF109" i="20"/>
  <c r="AD109" i="20"/>
  <c r="U109" i="20"/>
  <c r="S109" i="20"/>
  <c r="L109" i="20"/>
  <c r="J109" i="20"/>
  <c r="AO108" i="20"/>
  <c r="AM108" i="20"/>
  <c r="AF108" i="20"/>
  <c r="AD108" i="20"/>
  <c r="U108" i="20"/>
  <c r="S108" i="20"/>
  <c r="L108" i="20"/>
  <c r="J108" i="20"/>
  <c r="AO107" i="20"/>
  <c r="AM107" i="20"/>
  <c r="AF107" i="20"/>
  <c r="AD107" i="20"/>
  <c r="U107" i="20"/>
  <c r="S107" i="20"/>
  <c r="L107" i="20"/>
  <c r="J107" i="20"/>
  <c r="AO106" i="20"/>
  <c r="AM106" i="20"/>
  <c r="AF106" i="20"/>
  <c r="AD106" i="20"/>
  <c r="U106" i="20"/>
  <c r="S106" i="20"/>
  <c r="L106" i="20"/>
  <c r="J106" i="20"/>
  <c r="AO105" i="20"/>
  <c r="AM105" i="20"/>
  <c r="AF105" i="20"/>
  <c r="AP105" i="20" s="1"/>
  <c r="AD105" i="20"/>
  <c r="U105" i="20"/>
  <c r="S105" i="20"/>
  <c r="L105" i="20"/>
  <c r="J105" i="20"/>
  <c r="AO104" i="20"/>
  <c r="AM104" i="20"/>
  <c r="AF104" i="20"/>
  <c r="AD104" i="20"/>
  <c r="U104" i="20"/>
  <c r="S104" i="20"/>
  <c r="L104" i="20"/>
  <c r="J104" i="20"/>
  <c r="AO103" i="20"/>
  <c r="AM103" i="20"/>
  <c r="AF103" i="20"/>
  <c r="AD103" i="20"/>
  <c r="U103" i="20"/>
  <c r="S103" i="20"/>
  <c r="L103" i="20"/>
  <c r="J103" i="20"/>
  <c r="AO102" i="20"/>
  <c r="AM102" i="20"/>
  <c r="AF102" i="20"/>
  <c r="AD102" i="20"/>
  <c r="U102" i="20"/>
  <c r="S102" i="20"/>
  <c r="L102" i="20"/>
  <c r="J102" i="20"/>
  <c r="AO101" i="20"/>
  <c r="AM101" i="20"/>
  <c r="AF101" i="20"/>
  <c r="AD101" i="20"/>
  <c r="U101" i="20"/>
  <c r="S101" i="20"/>
  <c r="L101" i="20"/>
  <c r="J101" i="20"/>
  <c r="AO100" i="20"/>
  <c r="AM100" i="20"/>
  <c r="AF100" i="20"/>
  <c r="AD100" i="20"/>
  <c r="U100" i="20"/>
  <c r="S100" i="20"/>
  <c r="L100" i="20"/>
  <c r="J100" i="20"/>
  <c r="AO99" i="20"/>
  <c r="AM99" i="20"/>
  <c r="AF99" i="20"/>
  <c r="AD99" i="20"/>
  <c r="U99" i="20"/>
  <c r="S99" i="20"/>
  <c r="L99" i="20"/>
  <c r="J99" i="20"/>
  <c r="AO98" i="20"/>
  <c r="AM98" i="20"/>
  <c r="AF98" i="20"/>
  <c r="AD98" i="20"/>
  <c r="U98" i="20"/>
  <c r="S98" i="20"/>
  <c r="L98" i="20"/>
  <c r="J98" i="20"/>
  <c r="AO97" i="20"/>
  <c r="AM97" i="20"/>
  <c r="AF97" i="20"/>
  <c r="AD97" i="20"/>
  <c r="U97" i="20"/>
  <c r="S97" i="20"/>
  <c r="L97" i="20"/>
  <c r="J97" i="20"/>
  <c r="AO96" i="20"/>
  <c r="AM96" i="20"/>
  <c r="AF96" i="20"/>
  <c r="AD96" i="20"/>
  <c r="U96" i="20"/>
  <c r="S96" i="20"/>
  <c r="L96" i="20"/>
  <c r="J96" i="20"/>
  <c r="AO95" i="20"/>
  <c r="AM95" i="20"/>
  <c r="AF95" i="20"/>
  <c r="AD95" i="20"/>
  <c r="U95" i="20"/>
  <c r="S95" i="20"/>
  <c r="L95" i="20"/>
  <c r="J95" i="20"/>
  <c r="AO94" i="20"/>
  <c r="AM94" i="20"/>
  <c r="AF94" i="20"/>
  <c r="AD94" i="20"/>
  <c r="U94" i="20"/>
  <c r="S94" i="20"/>
  <c r="L94" i="20"/>
  <c r="V94" i="20" s="1"/>
  <c r="J94" i="20"/>
  <c r="AO93" i="20"/>
  <c r="AM93" i="20"/>
  <c r="AF93" i="20"/>
  <c r="AD93" i="20"/>
  <c r="U93" i="20"/>
  <c r="S93" i="20"/>
  <c r="L93" i="20"/>
  <c r="J93" i="20"/>
  <c r="AO92" i="20"/>
  <c r="AM92" i="20"/>
  <c r="AF92" i="20"/>
  <c r="AD92" i="20"/>
  <c r="U92" i="20"/>
  <c r="S92" i="20"/>
  <c r="L92" i="20"/>
  <c r="J92" i="20"/>
  <c r="AO91" i="20"/>
  <c r="AM91" i="20"/>
  <c r="AF91" i="20"/>
  <c r="AD91" i="20"/>
  <c r="U91" i="20"/>
  <c r="S91" i="20"/>
  <c r="L91" i="20"/>
  <c r="J91" i="20"/>
  <c r="AO90" i="20"/>
  <c r="AM90" i="20"/>
  <c r="AF90" i="20"/>
  <c r="AD90" i="20"/>
  <c r="U90" i="20"/>
  <c r="S90" i="20"/>
  <c r="L90" i="20"/>
  <c r="J90" i="20"/>
  <c r="AO89" i="20"/>
  <c r="AM89" i="20"/>
  <c r="AF89" i="20"/>
  <c r="AD89" i="20"/>
  <c r="U89" i="20"/>
  <c r="S89" i="20"/>
  <c r="L89" i="20"/>
  <c r="J89" i="20"/>
  <c r="AO88" i="20"/>
  <c r="AM88" i="20"/>
  <c r="AF88" i="20"/>
  <c r="AD88" i="20"/>
  <c r="U88" i="20"/>
  <c r="S88" i="20"/>
  <c r="L88" i="20"/>
  <c r="J88" i="20"/>
  <c r="AO87" i="20"/>
  <c r="AM87" i="20"/>
  <c r="AF87" i="20"/>
  <c r="AD87" i="20"/>
  <c r="U87" i="20"/>
  <c r="S87" i="20"/>
  <c r="L87" i="20"/>
  <c r="J87" i="20"/>
  <c r="AO86" i="20"/>
  <c r="AM86" i="20"/>
  <c r="AF86" i="20"/>
  <c r="AD86" i="20"/>
  <c r="U86" i="20"/>
  <c r="S86" i="20"/>
  <c r="L86" i="20"/>
  <c r="J86" i="20"/>
  <c r="AO85" i="20"/>
  <c r="AM85" i="20"/>
  <c r="AF85" i="20"/>
  <c r="AD85" i="20"/>
  <c r="U85" i="20"/>
  <c r="S85" i="20"/>
  <c r="L85" i="20"/>
  <c r="J85" i="20"/>
  <c r="AO84" i="20"/>
  <c r="AM84" i="20"/>
  <c r="AF84" i="20"/>
  <c r="AD84" i="20"/>
  <c r="U84" i="20"/>
  <c r="S84" i="20"/>
  <c r="L84" i="20"/>
  <c r="V84" i="20" s="1"/>
  <c r="J84" i="20"/>
  <c r="AO83" i="20"/>
  <c r="AM83" i="20"/>
  <c r="AF83" i="20"/>
  <c r="AD83" i="20"/>
  <c r="U83" i="20"/>
  <c r="S83" i="20"/>
  <c r="L83" i="20"/>
  <c r="J83" i="20"/>
  <c r="AO82" i="20"/>
  <c r="AM82" i="20"/>
  <c r="AF82" i="20"/>
  <c r="AD82" i="20"/>
  <c r="U82" i="20"/>
  <c r="S82" i="20"/>
  <c r="L82" i="20"/>
  <c r="J82" i="20"/>
  <c r="AO81" i="20"/>
  <c r="AM81" i="20"/>
  <c r="AF81" i="20"/>
  <c r="AD81" i="20"/>
  <c r="U81" i="20"/>
  <c r="S81" i="20"/>
  <c r="L81" i="20"/>
  <c r="J81" i="20"/>
  <c r="AO80" i="20"/>
  <c r="AM80" i="20"/>
  <c r="AF80" i="20"/>
  <c r="AD80" i="20"/>
  <c r="U80" i="20"/>
  <c r="S80" i="20"/>
  <c r="L80" i="20"/>
  <c r="J80" i="20"/>
  <c r="AO79" i="20"/>
  <c r="AM79" i="20"/>
  <c r="AF79" i="20"/>
  <c r="AD79" i="20"/>
  <c r="U79" i="20"/>
  <c r="S79" i="20"/>
  <c r="L79" i="20"/>
  <c r="J79" i="20"/>
  <c r="AO78" i="20"/>
  <c r="AM78" i="20"/>
  <c r="AF78" i="20"/>
  <c r="AD78" i="20"/>
  <c r="U78" i="20"/>
  <c r="S78" i="20"/>
  <c r="L78" i="20"/>
  <c r="J78" i="20"/>
  <c r="AO77" i="20"/>
  <c r="AM77" i="20"/>
  <c r="AF77" i="20"/>
  <c r="AD77" i="20"/>
  <c r="U77" i="20"/>
  <c r="S77" i="20"/>
  <c r="L77" i="20"/>
  <c r="J77" i="20"/>
  <c r="AO76" i="20"/>
  <c r="AM76" i="20"/>
  <c r="AF76" i="20"/>
  <c r="AD76" i="20"/>
  <c r="U76" i="20"/>
  <c r="S76" i="20"/>
  <c r="L76" i="20"/>
  <c r="J76" i="20"/>
  <c r="AO75" i="20"/>
  <c r="AM75" i="20"/>
  <c r="AF75" i="20"/>
  <c r="AD75" i="20"/>
  <c r="U75" i="20"/>
  <c r="S75" i="20"/>
  <c r="L75" i="20"/>
  <c r="J75" i="20"/>
  <c r="AO74" i="20"/>
  <c r="AM74" i="20"/>
  <c r="AF74" i="20"/>
  <c r="AD74" i="20"/>
  <c r="U74" i="20"/>
  <c r="S74" i="20"/>
  <c r="L74" i="20"/>
  <c r="J74" i="20"/>
  <c r="AO73" i="20"/>
  <c r="AM73" i="20"/>
  <c r="AF73" i="20"/>
  <c r="AD73" i="20"/>
  <c r="U73" i="20"/>
  <c r="S73" i="20"/>
  <c r="L73" i="20"/>
  <c r="J73" i="20"/>
  <c r="AO72" i="20"/>
  <c r="AM72" i="20"/>
  <c r="AF72" i="20"/>
  <c r="AD72" i="20"/>
  <c r="U72" i="20"/>
  <c r="S72" i="20"/>
  <c r="L72" i="20"/>
  <c r="J72" i="20"/>
  <c r="AO71" i="20"/>
  <c r="AM71" i="20"/>
  <c r="AF71" i="20"/>
  <c r="AD71" i="20"/>
  <c r="U71" i="20"/>
  <c r="S71" i="20"/>
  <c r="L71" i="20"/>
  <c r="J71" i="20"/>
  <c r="AO70" i="20"/>
  <c r="AM70" i="20"/>
  <c r="AF70" i="20"/>
  <c r="AD70" i="20"/>
  <c r="U70" i="20"/>
  <c r="S70" i="20"/>
  <c r="L70" i="20"/>
  <c r="J70" i="20"/>
  <c r="AO69" i="20"/>
  <c r="AM69" i="20"/>
  <c r="AF69" i="20"/>
  <c r="AD69" i="20"/>
  <c r="U69" i="20"/>
  <c r="S69" i="20"/>
  <c r="L69" i="20"/>
  <c r="J69" i="20"/>
  <c r="AO68" i="20"/>
  <c r="AM68" i="20"/>
  <c r="AF68" i="20"/>
  <c r="AD68" i="20"/>
  <c r="U68" i="20"/>
  <c r="S68" i="20"/>
  <c r="L68" i="20"/>
  <c r="J68" i="20"/>
  <c r="AO67" i="20"/>
  <c r="AM67" i="20"/>
  <c r="AF67" i="20"/>
  <c r="AD67" i="20"/>
  <c r="U67" i="20"/>
  <c r="S67" i="20"/>
  <c r="L67" i="20"/>
  <c r="J67" i="20"/>
  <c r="AO66" i="20"/>
  <c r="AM66" i="20"/>
  <c r="AF66" i="20"/>
  <c r="AD66" i="20"/>
  <c r="U66" i="20"/>
  <c r="S66" i="20"/>
  <c r="L66" i="20"/>
  <c r="J66" i="20"/>
  <c r="AO65" i="20"/>
  <c r="AM65" i="20"/>
  <c r="AF65" i="20"/>
  <c r="AD65" i="20"/>
  <c r="U65" i="20"/>
  <c r="S65" i="20"/>
  <c r="L65" i="20"/>
  <c r="J65" i="20"/>
  <c r="AO64" i="20"/>
  <c r="AM64" i="20"/>
  <c r="AF64" i="20"/>
  <c r="AD64" i="20"/>
  <c r="U64" i="20"/>
  <c r="S64" i="20"/>
  <c r="L64" i="20"/>
  <c r="J64" i="20"/>
  <c r="AO63" i="20"/>
  <c r="AM63" i="20"/>
  <c r="AF63" i="20"/>
  <c r="AD63" i="20"/>
  <c r="U63" i="20"/>
  <c r="S63" i="20"/>
  <c r="L63" i="20"/>
  <c r="J63" i="20"/>
  <c r="AO62" i="20"/>
  <c r="AM62" i="20"/>
  <c r="AF62" i="20"/>
  <c r="AD62" i="20"/>
  <c r="U62" i="20"/>
  <c r="S62" i="20"/>
  <c r="L62" i="20"/>
  <c r="J62" i="20"/>
  <c r="AO61" i="20"/>
  <c r="AM61" i="20"/>
  <c r="AF61" i="20"/>
  <c r="AD61" i="20"/>
  <c r="U61" i="20"/>
  <c r="S61" i="20"/>
  <c r="L61" i="20"/>
  <c r="J61" i="20"/>
  <c r="AO60" i="20"/>
  <c r="AM60" i="20"/>
  <c r="AF60" i="20"/>
  <c r="AD60" i="20"/>
  <c r="U60" i="20"/>
  <c r="S60" i="20"/>
  <c r="L60" i="20"/>
  <c r="J60" i="20"/>
  <c r="AO59" i="20"/>
  <c r="AM59" i="20"/>
  <c r="AF59" i="20"/>
  <c r="AD59" i="20"/>
  <c r="U59" i="20"/>
  <c r="S59" i="20"/>
  <c r="L59" i="20"/>
  <c r="J59" i="20"/>
  <c r="AO58" i="20"/>
  <c r="AM58" i="20"/>
  <c r="AF58" i="20"/>
  <c r="AD58" i="20"/>
  <c r="U58" i="20"/>
  <c r="S58" i="20"/>
  <c r="L58" i="20"/>
  <c r="J58" i="20"/>
  <c r="AO57" i="20"/>
  <c r="AM57" i="20"/>
  <c r="AF57" i="20"/>
  <c r="AD57" i="20"/>
  <c r="U57" i="20"/>
  <c r="S57" i="20"/>
  <c r="L57" i="20"/>
  <c r="J57" i="20"/>
  <c r="AO56" i="20"/>
  <c r="AM56" i="20"/>
  <c r="AF56" i="20"/>
  <c r="AD56" i="20"/>
  <c r="U56" i="20"/>
  <c r="S56" i="20"/>
  <c r="L56" i="20"/>
  <c r="J56" i="20"/>
  <c r="AO55" i="20"/>
  <c r="AM55" i="20"/>
  <c r="AF55" i="20"/>
  <c r="AD55" i="20"/>
  <c r="U55" i="20"/>
  <c r="S55" i="20"/>
  <c r="L55" i="20"/>
  <c r="J55" i="20"/>
  <c r="AO54" i="20"/>
  <c r="AM54" i="20"/>
  <c r="AF54" i="20"/>
  <c r="AD54" i="20"/>
  <c r="U54" i="20"/>
  <c r="S54" i="20"/>
  <c r="L54" i="20"/>
  <c r="V54" i="20" s="1"/>
  <c r="J54" i="20"/>
  <c r="AO53" i="20"/>
  <c r="AM53" i="20"/>
  <c r="AF53" i="20"/>
  <c r="AD53" i="20"/>
  <c r="U53" i="20"/>
  <c r="S53" i="20"/>
  <c r="L53" i="20"/>
  <c r="J53" i="20"/>
  <c r="AO52" i="20"/>
  <c r="AM52" i="20"/>
  <c r="AF52" i="20"/>
  <c r="AD52" i="20"/>
  <c r="U52" i="20"/>
  <c r="S52" i="20"/>
  <c r="L52" i="20"/>
  <c r="J52" i="20"/>
  <c r="AO51" i="20"/>
  <c r="AM51" i="20"/>
  <c r="AF51" i="20"/>
  <c r="AD51" i="20"/>
  <c r="U51" i="20"/>
  <c r="S51" i="20"/>
  <c r="L51" i="20"/>
  <c r="J51" i="20"/>
  <c r="AO50" i="20"/>
  <c r="AM50" i="20"/>
  <c r="AF50" i="20"/>
  <c r="AD50" i="20"/>
  <c r="U50" i="20"/>
  <c r="S50" i="20"/>
  <c r="L50" i="20"/>
  <c r="J50" i="20"/>
  <c r="AO49" i="20"/>
  <c r="AM49" i="20"/>
  <c r="AF49" i="20"/>
  <c r="AD49" i="20"/>
  <c r="U49" i="20"/>
  <c r="S49" i="20"/>
  <c r="L49" i="20"/>
  <c r="J49" i="20"/>
  <c r="AO48" i="20"/>
  <c r="AM48" i="20"/>
  <c r="AF48" i="20"/>
  <c r="AD48" i="20"/>
  <c r="U48" i="20"/>
  <c r="S48" i="20"/>
  <c r="L48" i="20"/>
  <c r="J48" i="20"/>
  <c r="AO47" i="20"/>
  <c r="AM47" i="20"/>
  <c r="AF47" i="20"/>
  <c r="AD47" i="20"/>
  <c r="U47" i="20"/>
  <c r="S47" i="20"/>
  <c r="L47" i="20"/>
  <c r="J47" i="20"/>
  <c r="AO46" i="20"/>
  <c r="AM46" i="20"/>
  <c r="AF46" i="20"/>
  <c r="AD46" i="20"/>
  <c r="U46" i="20"/>
  <c r="S46" i="20"/>
  <c r="L46" i="20"/>
  <c r="J46" i="20"/>
  <c r="AO45" i="20"/>
  <c r="AM45" i="20"/>
  <c r="AF45" i="20"/>
  <c r="AD45" i="20"/>
  <c r="U45" i="20"/>
  <c r="S45" i="20"/>
  <c r="L45" i="20"/>
  <c r="J45" i="20"/>
  <c r="AO44" i="20"/>
  <c r="AM44" i="20"/>
  <c r="AF44" i="20"/>
  <c r="AD44" i="20"/>
  <c r="U44" i="20"/>
  <c r="S44" i="20"/>
  <c r="L44" i="20"/>
  <c r="J44" i="20"/>
  <c r="AO43" i="20"/>
  <c r="AM43" i="20"/>
  <c r="AF43" i="20"/>
  <c r="AD43" i="20"/>
  <c r="U43" i="20"/>
  <c r="S43" i="20"/>
  <c r="L43" i="20"/>
  <c r="J43" i="20"/>
  <c r="AO42" i="20"/>
  <c r="AM42" i="20"/>
  <c r="AF42" i="20"/>
  <c r="AD42" i="20"/>
  <c r="U42" i="20"/>
  <c r="S42" i="20"/>
  <c r="L42" i="20"/>
  <c r="J42" i="20"/>
  <c r="AO41" i="20"/>
  <c r="AM41" i="20"/>
  <c r="AF41" i="20"/>
  <c r="AD41" i="20"/>
  <c r="U41" i="20"/>
  <c r="S41" i="20"/>
  <c r="L41" i="20"/>
  <c r="J41" i="20"/>
  <c r="AO40" i="20"/>
  <c r="AM40" i="20"/>
  <c r="AF40" i="20"/>
  <c r="AD40" i="20"/>
  <c r="U40" i="20"/>
  <c r="S40" i="20"/>
  <c r="L40" i="20"/>
  <c r="J40" i="20"/>
  <c r="AO39" i="20"/>
  <c r="AM39" i="20"/>
  <c r="AF39" i="20"/>
  <c r="AD39" i="20"/>
  <c r="U39" i="20"/>
  <c r="S39" i="20"/>
  <c r="L39" i="20"/>
  <c r="J39" i="20"/>
  <c r="AO38" i="20"/>
  <c r="AM38" i="20"/>
  <c r="AF38" i="20"/>
  <c r="AD38" i="20"/>
  <c r="U38" i="20"/>
  <c r="S38" i="20"/>
  <c r="L38" i="20"/>
  <c r="J38" i="20"/>
  <c r="AO37" i="20"/>
  <c r="AM37" i="20"/>
  <c r="AF37" i="20"/>
  <c r="AD37" i="20"/>
  <c r="U37" i="20"/>
  <c r="S37" i="20"/>
  <c r="L37" i="20"/>
  <c r="J37" i="20"/>
  <c r="AO36" i="20"/>
  <c r="AM36" i="20"/>
  <c r="AF36" i="20"/>
  <c r="AD36" i="20"/>
  <c r="U36" i="20"/>
  <c r="S36" i="20"/>
  <c r="L36" i="20"/>
  <c r="J36" i="20"/>
  <c r="AO35" i="20"/>
  <c r="AM35" i="20"/>
  <c r="AF35" i="20"/>
  <c r="AD35" i="20"/>
  <c r="U35" i="20"/>
  <c r="S35" i="20"/>
  <c r="L35" i="20"/>
  <c r="J35" i="20"/>
  <c r="AO34" i="20"/>
  <c r="AM34" i="20"/>
  <c r="AF34" i="20"/>
  <c r="AD34" i="20"/>
  <c r="U34" i="20"/>
  <c r="S34" i="20"/>
  <c r="L34" i="20"/>
  <c r="J34" i="20"/>
  <c r="AO33" i="20"/>
  <c r="AM33" i="20"/>
  <c r="AF33" i="20"/>
  <c r="AD33" i="20"/>
  <c r="U33" i="20"/>
  <c r="S33" i="20"/>
  <c r="L33" i="20"/>
  <c r="V33" i="20" s="1"/>
  <c r="J33" i="20"/>
  <c r="AO32" i="20"/>
  <c r="AM32" i="20"/>
  <c r="AF32" i="20"/>
  <c r="AD32" i="20"/>
  <c r="U32" i="20"/>
  <c r="S32" i="20"/>
  <c r="L32" i="20"/>
  <c r="J32" i="20"/>
  <c r="AO31" i="20"/>
  <c r="AM31" i="20"/>
  <c r="AF31" i="20"/>
  <c r="AD31" i="20"/>
  <c r="U31" i="20"/>
  <c r="S31" i="20"/>
  <c r="L31" i="20"/>
  <c r="J31" i="20"/>
  <c r="AO30" i="20"/>
  <c r="AM30" i="20"/>
  <c r="AF30" i="20"/>
  <c r="AD30" i="20"/>
  <c r="U30" i="20"/>
  <c r="S30" i="20"/>
  <c r="L30" i="20"/>
  <c r="J30" i="20"/>
  <c r="AO29" i="20"/>
  <c r="AM29" i="20"/>
  <c r="AF29" i="20"/>
  <c r="AD29" i="20"/>
  <c r="U29" i="20"/>
  <c r="S29" i="20"/>
  <c r="L29" i="20"/>
  <c r="J29" i="20"/>
  <c r="AO28" i="20"/>
  <c r="AM28" i="20"/>
  <c r="AF28" i="20"/>
  <c r="AD28" i="20"/>
  <c r="U28" i="20"/>
  <c r="S28" i="20"/>
  <c r="L28" i="20"/>
  <c r="J28" i="20"/>
  <c r="AO27" i="20"/>
  <c r="AM27" i="20"/>
  <c r="AF27" i="20"/>
  <c r="AD27" i="20"/>
  <c r="U27" i="20"/>
  <c r="S27" i="20"/>
  <c r="L27" i="20"/>
  <c r="J27" i="20"/>
  <c r="AO26" i="20"/>
  <c r="AM26" i="20"/>
  <c r="AF26" i="20"/>
  <c r="AD26" i="20"/>
  <c r="U26" i="20"/>
  <c r="S26" i="20"/>
  <c r="L26" i="20"/>
  <c r="J26" i="20"/>
  <c r="AO25" i="20"/>
  <c r="AM25" i="20"/>
  <c r="AF25" i="20"/>
  <c r="AD25" i="20"/>
  <c r="U25" i="20"/>
  <c r="S25" i="20"/>
  <c r="L25" i="20"/>
  <c r="J25" i="20"/>
  <c r="AO24" i="20"/>
  <c r="AM24" i="20"/>
  <c r="AF24" i="20"/>
  <c r="AD24" i="20"/>
  <c r="U24" i="20"/>
  <c r="S24" i="20"/>
  <c r="L24" i="20"/>
  <c r="J24" i="20"/>
  <c r="AO23" i="20"/>
  <c r="AM23" i="20"/>
  <c r="AF23" i="20"/>
  <c r="AD23" i="20"/>
  <c r="U23" i="20"/>
  <c r="S23" i="20"/>
  <c r="L23" i="20"/>
  <c r="J23" i="20"/>
  <c r="AO22" i="20"/>
  <c r="AM22" i="20"/>
  <c r="AF22" i="20"/>
  <c r="AD22" i="20"/>
  <c r="U22" i="20"/>
  <c r="S22" i="20"/>
  <c r="L22" i="20"/>
  <c r="J22" i="20"/>
  <c r="AO21" i="20"/>
  <c r="AM21" i="20"/>
  <c r="AF21" i="20"/>
  <c r="AD21" i="20"/>
  <c r="U21" i="20"/>
  <c r="S21" i="20"/>
  <c r="L21" i="20"/>
  <c r="J21" i="20"/>
  <c r="AO20" i="20"/>
  <c r="AM20" i="20"/>
  <c r="AF20" i="20"/>
  <c r="AD20" i="20"/>
  <c r="U20" i="20"/>
  <c r="S20" i="20"/>
  <c r="L20" i="20"/>
  <c r="J20" i="20"/>
  <c r="AO19" i="20"/>
  <c r="AM19" i="20"/>
  <c r="AF19" i="20"/>
  <c r="AD19" i="20"/>
  <c r="U19" i="20"/>
  <c r="S19" i="20"/>
  <c r="L19" i="20"/>
  <c r="J19" i="20"/>
  <c r="AO18" i="20"/>
  <c r="AM18" i="20"/>
  <c r="AF18" i="20"/>
  <c r="AD18" i="20"/>
  <c r="U18" i="20"/>
  <c r="S18" i="20"/>
  <c r="L18" i="20"/>
  <c r="J18" i="20"/>
  <c r="AO17" i="20"/>
  <c r="AM17" i="20"/>
  <c r="AF17" i="20"/>
  <c r="AD17" i="20"/>
  <c r="U17" i="20"/>
  <c r="S17" i="20"/>
  <c r="L17" i="20"/>
  <c r="J17" i="20"/>
  <c r="AO16" i="20"/>
  <c r="AM16" i="20"/>
  <c r="AF16" i="20"/>
  <c r="AD16" i="20"/>
  <c r="U16" i="20"/>
  <c r="S16" i="20"/>
  <c r="L16" i="20"/>
  <c r="J16" i="20"/>
  <c r="AO15" i="20"/>
  <c r="AM15" i="20"/>
  <c r="AF15" i="20"/>
  <c r="AD15" i="20"/>
  <c r="U15" i="20"/>
  <c r="S15" i="20"/>
  <c r="L15" i="20"/>
  <c r="J15" i="20"/>
  <c r="AO14" i="20"/>
  <c r="AM14" i="20"/>
  <c r="AF14" i="20"/>
  <c r="AD14" i="20"/>
  <c r="U14" i="20"/>
  <c r="S14" i="20"/>
  <c r="L14" i="20"/>
  <c r="V14" i="20" s="1"/>
  <c r="J14" i="20"/>
  <c r="AO13" i="20"/>
  <c r="AM13" i="20"/>
  <c r="AF13" i="20"/>
  <c r="AD13" i="20"/>
  <c r="U13" i="20"/>
  <c r="S13" i="20"/>
  <c r="L13" i="20"/>
  <c r="J13" i="20"/>
  <c r="AO12" i="20"/>
  <c r="AM12" i="20"/>
  <c r="AF12" i="20"/>
  <c r="AD12" i="20"/>
  <c r="U12" i="20"/>
  <c r="S12" i="20"/>
  <c r="L12" i="20"/>
  <c r="J12" i="20"/>
  <c r="AM124" i="13"/>
  <c r="AM123" i="13"/>
  <c r="AM122" i="13"/>
  <c r="AM121" i="13"/>
  <c r="AM120" i="13"/>
  <c r="AM119" i="13"/>
  <c r="AM118" i="13"/>
  <c r="AM117" i="13"/>
  <c r="AM116" i="13"/>
  <c r="AM115" i="13"/>
  <c r="AM114" i="13"/>
  <c r="AM113" i="13"/>
  <c r="AM112" i="13"/>
  <c r="AM111" i="13"/>
  <c r="AM110" i="13"/>
  <c r="AM109" i="13"/>
  <c r="AM108" i="13"/>
  <c r="AM107" i="13"/>
  <c r="AM106" i="13"/>
  <c r="AM105" i="13"/>
  <c r="AM104" i="13"/>
  <c r="AM103" i="13"/>
  <c r="AM102" i="13"/>
  <c r="AM101" i="13"/>
  <c r="AM100" i="13"/>
  <c r="AM99" i="13"/>
  <c r="AM98" i="13"/>
  <c r="AM97" i="13"/>
  <c r="AM96" i="13"/>
  <c r="AM95" i="13"/>
  <c r="AM94" i="13"/>
  <c r="AM93" i="13"/>
  <c r="AM92" i="13"/>
  <c r="AM91" i="13"/>
  <c r="AM90" i="13"/>
  <c r="AM89" i="13"/>
  <c r="AM88" i="13"/>
  <c r="AM87" i="13"/>
  <c r="AM86" i="13"/>
  <c r="AM85" i="13"/>
  <c r="AM84" i="13"/>
  <c r="AM83" i="13"/>
  <c r="AM82" i="13"/>
  <c r="AM81" i="13"/>
  <c r="AM80" i="13"/>
  <c r="AM79" i="13"/>
  <c r="AM78" i="13"/>
  <c r="AM77" i="13"/>
  <c r="AM76" i="13"/>
  <c r="AM75" i="13"/>
  <c r="AM74" i="13"/>
  <c r="AM73" i="13"/>
  <c r="AM72" i="13"/>
  <c r="AM71" i="13"/>
  <c r="AM70" i="13"/>
  <c r="AM69" i="13"/>
  <c r="AM68" i="13"/>
  <c r="AM67" i="13"/>
  <c r="AM66" i="13"/>
  <c r="AM65" i="13"/>
  <c r="AM64" i="13"/>
  <c r="AM63" i="13"/>
  <c r="AM62" i="13"/>
  <c r="AM61" i="13"/>
  <c r="AM60" i="13"/>
  <c r="AM59" i="13"/>
  <c r="AM58" i="13"/>
  <c r="AM57" i="13"/>
  <c r="AM56" i="13"/>
  <c r="AM55" i="13"/>
  <c r="AM54" i="13"/>
  <c r="AM53" i="13"/>
  <c r="AM52" i="13"/>
  <c r="AM51" i="13"/>
  <c r="AM50" i="13"/>
  <c r="AM49" i="13"/>
  <c r="AM48" i="13"/>
  <c r="AM47" i="13"/>
  <c r="AM46" i="13"/>
  <c r="AM45" i="13"/>
  <c r="AM44" i="13"/>
  <c r="AM43" i="13"/>
  <c r="AM42" i="13"/>
  <c r="AM41" i="13"/>
  <c r="AM40" i="13"/>
  <c r="AM39" i="13"/>
  <c r="AM38" i="13"/>
  <c r="AM37" i="13"/>
  <c r="AM36" i="13"/>
  <c r="AM35" i="13"/>
  <c r="AM34" i="13"/>
  <c r="AM33" i="13"/>
  <c r="AM32" i="13"/>
  <c r="AM31" i="13"/>
  <c r="AM30" i="13"/>
  <c r="AM29" i="13"/>
  <c r="AM28" i="13"/>
  <c r="AM27" i="13"/>
  <c r="AM26" i="13"/>
  <c r="AM25" i="13"/>
  <c r="AM24" i="13"/>
  <c r="AM23" i="13"/>
  <c r="AM22" i="13"/>
  <c r="AM21" i="13"/>
  <c r="AM20" i="13"/>
  <c r="AM19" i="13"/>
  <c r="AM18" i="13"/>
  <c r="AM17" i="13"/>
  <c r="AM16" i="13"/>
  <c r="AM15" i="13"/>
  <c r="AM14" i="13"/>
  <c r="AM13" i="13"/>
  <c r="AM12" i="13"/>
  <c r="AD124" i="13"/>
  <c r="AD123" i="13"/>
  <c r="AD122" i="13"/>
  <c r="AD121" i="13"/>
  <c r="AD120" i="13"/>
  <c r="AD119" i="13"/>
  <c r="AD118" i="13"/>
  <c r="AD117" i="13"/>
  <c r="AD116" i="13"/>
  <c r="AD115" i="13"/>
  <c r="AD114" i="13"/>
  <c r="AD113" i="13"/>
  <c r="AD112" i="13"/>
  <c r="AD111" i="13"/>
  <c r="AD110" i="13"/>
  <c r="AD109" i="13"/>
  <c r="AD108" i="13"/>
  <c r="AD107" i="13"/>
  <c r="AD106" i="13"/>
  <c r="AD105" i="13"/>
  <c r="AD104" i="13"/>
  <c r="AD103" i="13"/>
  <c r="AD102" i="13"/>
  <c r="AD101" i="13"/>
  <c r="AD100" i="13"/>
  <c r="AD99" i="13"/>
  <c r="AD98" i="13"/>
  <c r="AD97" i="13"/>
  <c r="AD96" i="13"/>
  <c r="AD95" i="13"/>
  <c r="AD94" i="13"/>
  <c r="AD93" i="13"/>
  <c r="AD92" i="13"/>
  <c r="AD91" i="13"/>
  <c r="AD90" i="13"/>
  <c r="AD89" i="13"/>
  <c r="AD88" i="13"/>
  <c r="AD87" i="13"/>
  <c r="AD86" i="13"/>
  <c r="AD85" i="13"/>
  <c r="AD84" i="13"/>
  <c r="AD83" i="13"/>
  <c r="AD82" i="13"/>
  <c r="AD81" i="13"/>
  <c r="AD80" i="13"/>
  <c r="AD79" i="13"/>
  <c r="AD78" i="13"/>
  <c r="AD77" i="13"/>
  <c r="AD76" i="13"/>
  <c r="AD75" i="13"/>
  <c r="AD74" i="13"/>
  <c r="AD73" i="13"/>
  <c r="AD72" i="13"/>
  <c r="AD71" i="13"/>
  <c r="AD70" i="13"/>
  <c r="AD69" i="13"/>
  <c r="AD68" i="13"/>
  <c r="AD67" i="13"/>
  <c r="AD66" i="13"/>
  <c r="AD65" i="13"/>
  <c r="AD64" i="13"/>
  <c r="AD63" i="13"/>
  <c r="AD62" i="13"/>
  <c r="AD61" i="13"/>
  <c r="AD60" i="13"/>
  <c r="AD59" i="13"/>
  <c r="AD58" i="13"/>
  <c r="AD57" i="13"/>
  <c r="AD56" i="13"/>
  <c r="AD55" i="13"/>
  <c r="AD54" i="13"/>
  <c r="AD53" i="13"/>
  <c r="AD52" i="13"/>
  <c r="AD51" i="13"/>
  <c r="AD50" i="13"/>
  <c r="AD49" i="13"/>
  <c r="AD48" i="13"/>
  <c r="AD47" i="13"/>
  <c r="AD46" i="13"/>
  <c r="AD45" i="13"/>
  <c r="AD44" i="13"/>
  <c r="AD43" i="13"/>
  <c r="AD42" i="13"/>
  <c r="AD41" i="13"/>
  <c r="AD40" i="13"/>
  <c r="AD39" i="13"/>
  <c r="AD38" i="13"/>
  <c r="AD37" i="13"/>
  <c r="AD36" i="13"/>
  <c r="AD35" i="13"/>
  <c r="AD34" i="13"/>
  <c r="AD33" i="13"/>
  <c r="AD32" i="13"/>
  <c r="AD31" i="13"/>
  <c r="AD30" i="13"/>
  <c r="AD29" i="13"/>
  <c r="AD28" i="13"/>
  <c r="AD27" i="13"/>
  <c r="AD26" i="13"/>
  <c r="AD25" i="13"/>
  <c r="AD24" i="13"/>
  <c r="AD23" i="13"/>
  <c r="AD22" i="13"/>
  <c r="AD21" i="13"/>
  <c r="AD20" i="13"/>
  <c r="AD19" i="13"/>
  <c r="AD18" i="13"/>
  <c r="AD17" i="13"/>
  <c r="AD16" i="13"/>
  <c r="AD15" i="13"/>
  <c r="AD14" i="13"/>
  <c r="AD13" i="13"/>
  <c r="AD12" i="13"/>
  <c r="AO124" i="13"/>
  <c r="AO123" i="13"/>
  <c r="AO122" i="13"/>
  <c r="AO121" i="13"/>
  <c r="AO120" i="13"/>
  <c r="AO119" i="13"/>
  <c r="AO118" i="13"/>
  <c r="AO117" i="13"/>
  <c r="AO116" i="13"/>
  <c r="AO115" i="13"/>
  <c r="AO114" i="13"/>
  <c r="AO113" i="13"/>
  <c r="AO112" i="13"/>
  <c r="AO111" i="13"/>
  <c r="AO110" i="13"/>
  <c r="AO109" i="13"/>
  <c r="AO108" i="13"/>
  <c r="AO107" i="13"/>
  <c r="AO106" i="13"/>
  <c r="AO105" i="13"/>
  <c r="AO104" i="13"/>
  <c r="AO103" i="13"/>
  <c r="AO102" i="13"/>
  <c r="AO101" i="13"/>
  <c r="AO100" i="13"/>
  <c r="AO99" i="13"/>
  <c r="AO98" i="13"/>
  <c r="AO97" i="13"/>
  <c r="AO96" i="13"/>
  <c r="AO95" i="13"/>
  <c r="AO94" i="13"/>
  <c r="AO93" i="13"/>
  <c r="AO92" i="13"/>
  <c r="AO91" i="13"/>
  <c r="AO90" i="13"/>
  <c r="AO89" i="13"/>
  <c r="AO88" i="13"/>
  <c r="AO87" i="13"/>
  <c r="AO86" i="13"/>
  <c r="AO85" i="13"/>
  <c r="AO84" i="13"/>
  <c r="AO83" i="13"/>
  <c r="AO82" i="13"/>
  <c r="AO81" i="13"/>
  <c r="AO80" i="13"/>
  <c r="AO79" i="13"/>
  <c r="AO78" i="13"/>
  <c r="AO77" i="13"/>
  <c r="AO76" i="13"/>
  <c r="AO75" i="13"/>
  <c r="AO74" i="13"/>
  <c r="AO73" i="13"/>
  <c r="AO72" i="13"/>
  <c r="AO71" i="13"/>
  <c r="AO70" i="13"/>
  <c r="AO69" i="13"/>
  <c r="AO68" i="13"/>
  <c r="AO67" i="13"/>
  <c r="AO66" i="13"/>
  <c r="AO65" i="13"/>
  <c r="AO64" i="13"/>
  <c r="AO63" i="13"/>
  <c r="AO62" i="13"/>
  <c r="AO61" i="13"/>
  <c r="AO60" i="13"/>
  <c r="AO59" i="13"/>
  <c r="AO58" i="13"/>
  <c r="AO57" i="13"/>
  <c r="AO56" i="13"/>
  <c r="AO55" i="13"/>
  <c r="AO54" i="13"/>
  <c r="AO53" i="13"/>
  <c r="AO52" i="13"/>
  <c r="AO51" i="13"/>
  <c r="AO50" i="13"/>
  <c r="AO49" i="13"/>
  <c r="AO48" i="13"/>
  <c r="AO47" i="13"/>
  <c r="AO46" i="13"/>
  <c r="AO45" i="13"/>
  <c r="AO44" i="13"/>
  <c r="AO43" i="13"/>
  <c r="AO42" i="13"/>
  <c r="AO41" i="13"/>
  <c r="AO40" i="13"/>
  <c r="AO39" i="13"/>
  <c r="AO38" i="13"/>
  <c r="AO37" i="13"/>
  <c r="AO36" i="13"/>
  <c r="AO35" i="13"/>
  <c r="AO34" i="13"/>
  <c r="AO33" i="13"/>
  <c r="AO32" i="13"/>
  <c r="AO31" i="13"/>
  <c r="AO30" i="13"/>
  <c r="AO29" i="13"/>
  <c r="AO28" i="13"/>
  <c r="AO27" i="13"/>
  <c r="AO26" i="13"/>
  <c r="AO25" i="13"/>
  <c r="AO24" i="13"/>
  <c r="AO23" i="13"/>
  <c r="AO22" i="13"/>
  <c r="AO21" i="13"/>
  <c r="AO20" i="13"/>
  <c r="AO19" i="13"/>
  <c r="AO18" i="13"/>
  <c r="AO17" i="13"/>
  <c r="AO16" i="13"/>
  <c r="AO15" i="13"/>
  <c r="AO14" i="13"/>
  <c r="AO13" i="13"/>
  <c r="AO12" i="13"/>
  <c r="AF124" i="13"/>
  <c r="AF123" i="13"/>
  <c r="AF122" i="13"/>
  <c r="AF121" i="13"/>
  <c r="AF120" i="13"/>
  <c r="AF119" i="13"/>
  <c r="AF118" i="13"/>
  <c r="AF117" i="13"/>
  <c r="AF116" i="13"/>
  <c r="AF115" i="13"/>
  <c r="AF114" i="13"/>
  <c r="AF113" i="13"/>
  <c r="AF112" i="13"/>
  <c r="AF111" i="13"/>
  <c r="AF110" i="13"/>
  <c r="AF109" i="13"/>
  <c r="AF108" i="13"/>
  <c r="AF107" i="13"/>
  <c r="AF106" i="13"/>
  <c r="AF105" i="13"/>
  <c r="AF104" i="13"/>
  <c r="AF103" i="13"/>
  <c r="AF102" i="13"/>
  <c r="AF101" i="13"/>
  <c r="AF100" i="13"/>
  <c r="AF99" i="13"/>
  <c r="AF98" i="13"/>
  <c r="AF97" i="13"/>
  <c r="AF96" i="13"/>
  <c r="AF95" i="13"/>
  <c r="AF94" i="13"/>
  <c r="AF93" i="13"/>
  <c r="AF92" i="13"/>
  <c r="AF91" i="13"/>
  <c r="AF90" i="13"/>
  <c r="AF89" i="13"/>
  <c r="AF88" i="13"/>
  <c r="AF87" i="13"/>
  <c r="AF86" i="13"/>
  <c r="AF85" i="13"/>
  <c r="AF84" i="13"/>
  <c r="AF83" i="13"/>
  <c r="AF82" i="13"/>
  <c r="AF81" i="13"/>
  <c r="AF80" i="13"/>
  <c r="AF79" i="13"/>
  <c r="AF78" i="13"/>
  <c r="AF77" i="13"/>
  <c r="AF76" i="13"/>
  <c r="AF75" i="13"/>
  <c r="AF74" i="13"/>
  <c r="AF73" i="13"/>
  <c r="AF72" i="13"/>
  <c r="AF71" i="13"/>
  <c r="AF70" i="13"/>
  <c r="AF69" i="13"/>
  <c r="AF68" i="13"/>
  <c r="AF67" i="13"/>
  <c r="AF66" i="13"/>
  <c r="AF65" i="13"/>
  <c r="AF64" i="13"/>
  <c r="AF63" i="13"/>
  <c r="AF62" i="13"/>
  <c r="AF61" i="13"/>
  <c r="AF60" i="13"/>
  <c r="AF59" i="13"/>
  <c r="AF58" i="13"/>
  <c r="AF57" i="13"/>
  <c r="AF56" i="13"/>
  <c r="AF55" i="13"/>
  <c r="AF54" i="13"/>
  <c r="AF53" i="13"/>
  <c r="AF52" i="13"/>
  <c r="AF51" i="13"/>
  <c r="AF50" i="13"/>
  <c r="AF49" i="13"/>
  <c r="AF48" i="13"/>
  <c r="AF47" i="13"/>
  <c r="AF46" i="13"/>
  <c r="AF45" i="13"/>
  <c r="AF44" i="13"/>
  <c r="AF43" i="13"/>
  <c r="AF42" i="13"/>
  <c r="AF41" i="13"/>
  <c r="AF40" i="13"/>
  <c r="AF39" i="13"/>
  <c r="AF38" i="13"/>
  <c r="AF37" i="13"/>
  <c r="AF36" i="13"/>
  <c r="AF35" i="13"/>
  <c r="AF34" i="13"/>
  <c r="AF33" i="13"/>
  <c r="AF32" i="13"/>
  <c r="AF31" i="13"/>
  <c r="AF30" i="13"/>
  <c r="AF29" i="13"/>
  <c r="AF28" i="13"/>
  <c r="AF27" i="13"/>
  <c r="AF26" i="13"/>
  <c r="AF25" i="13"/>
  <c r="AF24" i="13"/>
  <c r="AF23" i="13"/>
  <c r="AF22" i="13"/>
  <c r="AF21" i="13"/>
  <c r="AF20" i="13"/>
  <c r="AF19" i="13"/>
  <c r="AF18" i="13"/>
  <c r="AF17" i="13"/>
  <c r="AF16" i="13"/>
  <c r="AF15" i="13"/>
  <c r="AF14" i="13"/>
  <c r="AF13" i="13"/>
  <c r="AF12" i="13"/>
  <c r="U124" i="13"/>
  <c r="U123" i="13"/>
  <c r="U122" i="13"/>
  <c r="U121" i="13"/>
  <c r="U120" i="13"/>
  <c r="U119" i="13"/>
  <c r="U118" i="13"/>
  <c r="U117" i="13"/>
  <c r="U116" i="13"/>
  <c r="U115" i="13"/>
  <c r="U114" i="13"/>
  <c r="U113" i="13"/>
  <c r="U112" i="13"/>
  <c r="U111" i="13"/>
  <c r="U110" i="13"/>
  <c r="U109" i="13"/>
  <c r="U108" i="13"/>
  <c r="U107" i="13"/>
  <c r="U106" i="13"/>
  <c r="U105" i="13"/>
  <c r="U104" i="13"/>
  <c r="U103" i="13"/>
  <c r="U102" i="13"/>
  <c r="U101" i="13"/>
  <c r="U100" i="13"/>
  <c r="U99" i="13"/>
  <c r="U98" i="13"/>
  <c r="U97" i="13"/>
  <c r="U96" i="13"/>
  <c r="U95" i="13"/>
  <c r="U94" i="13"/>
  <c r="U93" i="13"/>
  <c r="U92" i="13"/>
  <c r="U91" i="13"/>
  <c r="U90" i="13"/>
  <c r="U89" i="13"/>
  <c r="U88" i="13"/>
  <c r="U87" i="13"/>
  <c r="U86" i="13"/>
  <c r="U85" i="13"/>
  <c r="U84" i="13"/>
  <c r="U83" i="13"/>
  <c r="U82" i="13"/>
  <c r="U81" i="13"/>
  <c r="U80" i="13"/>
  <c r="U79" i="13"/>
  <c r="U78" i="13"/>
  <c r="U77" i="13"/>
  <c r="U76" i="13"/>
  <c r="U75" i="13"/>
  <c r="U74" i="13"/>
  <c r="U73" i="13"/>
  <c r="U72" i="13"/>
  <c r="U71" i="13"/>
  <c r="U70" i="13"/>
  <c r="U69" i="13"/>
  <c r="U68" i="13"/>
  <c r="U67" i="13"/>
  <c r="U66" i="13"/>
  <c r="U65" i="13"/>
  <c r="U64" i="13"/>
  <c r="U63" i="13"/>
  <c r="U62" i="13"/>
  <c r="U61" i="13"/>
  <c r="U60" i="13"/>
  <c r="U59" i="13"/>
  <c r="U58" i="13"/>
  <c r="U57" i="13"/>
  <c r="U56" i="13"/>
  <c r="U55" i="13"/>
  <c r="U54" i="13"/>
  <c r="U53" i="13"/>
  <c r="U52" i="13"/>
  <c r="U51" i="13"/>
  <c r="U50" i="13"/>
  <c r="U49" i="13"/>
  <c r="U48" i="13"/>
  <c r="U47" i="13"/>
  <c r="U46" i="13"/>
  <c r="U45" i="13"/>
  <c r="U44" i="13"/>
  <c r="U43" i="13"/>
  <c r="U42" i="13"/>
  <c r="U41" i="13"/>
  <c r="U40" i="13"/>
  <c r="U39" i="13"/>
  <c r="U38" i="13"/>
  <c r="U37" i="13"/>
  <c r="U36" i="13"/>
  <c r="U35" i="13"/>
  <c r="U34" i="13"/>
  <c r="U33" i="13"/>
  <c r="U32" i="13"/>
  <c r="U31" i="13"/>
  <c r="U30" i="13"/>
  <c r="U29" i="13"/>
  <c r="U28" i="13"/>
  <c r="U27" i="13"/>
  <c r="U26" i="13"/>
  <c r="U25" i="13"/>
  <c r="U24" i="13"/>
  <c r="U23" i="13"/>
  <c r="U22" i="13"/>
  <c r="U21" i="13"/>
  <c r="U20" i="13"/>
  <c r="U19" i="13"/>
  <c r="U18" i="13"/>
  <c r="U17" i="13"/>
  <c r="U16" i="13"/>
  <c r="U15" i="13"/>
  <c r="U14" i="13"/>
  <c r="U13" i="13"/>
  <c r="U12" i="13"/>
  <c r="S124" i="13"/>
  <c r="S123" i="13"/>
  <c r="S122" i="13"/>
  <c r="S121" i="13"/>
  <c r="S120" i="13"/>
  <c r="S119" i="13"/>
  <c r="S118" i="13"/>
  <c r="S117" i="13"/>
  <c r="S116" i="13"/>
  <c r="S115" i="13"/>
  <c r="S114" i="13"/>
  <c r="S113" i="13"/>
  <c r="S112" i="13"/>
  <c r="S111" i="13"/>
  <c r="S110" i="13"/>
  <c r="S109" i="13"/>
  <c r="S108" i="13"/>
  <c r="S107" i="13"/>
  <c r="S106" i="13"/>
  <c r="S105" i="13"/>
  <c r="S104" i="13"/>
  <c r="S103" i="13"/>
  <c r="S102" i="13"/>
  <c r="S101" i="13"/>
  <c r="S100" i="13"/>
  <c r="S99" i="13"/>
  <c r="S98" i="13"/>
  <c r="S97" i="13"/>
  <c r="S96" i="13"/>
  <c r="S95" i="13"/>
  <c r="S94" i="13"/>
  <c r="S93" i="13"/>
  <c r="S92" i="13"/>
  <c r="S91" i="13"/>
  <c r="S90" i="13"/>
  <c r="S89" i="13"/>
  <c r="S88" i="13"/>
  <c r="S87" i="13"/>
  <c r="S86" i="13"/>
  <c r="S85" i="13"/>
  <c r="S84" i="13"/>
  <c r="S83" i="13"/>
  <c r="S82" i="13"/>
  <c r="S81" i="13"/>
  <c r="S80" i="13"/>
  <c r="S79" i="13"/>
  <c r="S78" i="13"/>
  <c r="S77" i="13"/>
  <c r="S76" i="13"/>
  <c r="S75" i="13"/>
  <c r="S74" i="13"/>
  <c r="S73" i="13"/>
  <c r="S72" i="13"/>
  <c r="S71" i="13"/>
  <c r="S70" i="13"/>
  <c r="S69" i="13"/>
  <c r="S68" i="13"/>
  <c r="S67" i="13"/>
  <c r="S66" i="13"/>
  <c r="S65" i="13"/>
  <c r="S64" i="13"/>
  <c r="S63" i="13"/>
  <c r="S62" i="13"/>
  <c r="S61" i="13"/>
  <c r="S60" i="13"/>
  <c r="S59" i="13"/>
  <c r="S58" i="13"/>
  <c r="S57" i="13"/>
  <c r="S56" i="13"/>
  <c r="S55" i="13"/>
  <c r="S54" i="13"/>
  <c r="S53" i="13"/>
  <c r="S52" i="13"/>
  <c r="S51" i="13"/>
  <c r="S50" i="13"/>
  <c r="S49" i="13"/>
  <c r="S48" i="13"/>
  <c r="S47" i="13"/>
  <c r="S46" i="13"/>
  <c r="S45" i="13"/>
  <c r="S44" i="13"/>
  <c r="S43" i="13"/>
  <c r="S42" i="13"/>
  <c r="S41" i="13"/>
  <c r="S40" i="13"/>
  <c r="S39" i="13"/>
  <c r="S38" i="13"/>
  <c r="S37" i="13"/>
  <c r="S36" i="13"/>
  <c r="S35" i="13"/>
  <c r="S34" i="13"/>
  <c r="S33" i="13"/>
  <c r="S32" i="13"/>
  <c r="S31" i="13"/>
  <c r="S30" i="13"/>
  <c r="S29" i="13"/>
  <c r="S28" i="13"/>
  <c r="S27" i="13"/>
  <c r="S26" i="13"/>
  <c r="S25" i="13"/>
  <c r="S24" i="13"/>
  <c r="S23" i="13"/>
  <c r="S22" i="13"/>
  <c r="S21" i="13"/>
  <c r="S20" i="13"/>
  <c r="S19" i="13"/>
  <c r="S18" i="13"/>
  <c r="S17" i="13"/>
  <c r="S16" i="13"/>
  <c r="S15" i="13"/>
  <c r="S14" i="13"/>
  <c r="S13" i="13"/>
  <c r="S12" i="13"/>
  <c r="L124" i="13"/>
  <c r="L123" i="13"/>
  <c r="L122" i="13"/>
  <c r="L121" i="13"/>
  <c r="L120" i="13"/>
  <c r="L119" i="13"/>
  <c r="L118" i="13"/>
  <c r="L117" i="13"/>
  <c r="L116" i="13"/>
  <c r="L115" i="13"/>
  <c r="L114" i="13"/>
  <c r="L113" i="13"/>
  <c r="L112" i="13"/>
  <c r="L111" i="13"/>
  <c r="L110" i="13"/>
  <c r="L109" i="13"/>
  <c r="L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82" i="13"/>
  <c r="L81" i="13"/>
  <c r="L80" i="13"/>
  <c r="L79" i="13"/>
  <c r="L78" i="13"/>
  <c r="L77" i="13"/>
  <c r="L76" i="13"/>
  <c r="L75" i="13"/>
  <c r="L74" i="13"/>
  <c r="L73" i="13"/>
  <c r="L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6" i="13"/>
  <c r="L45" i="13"/>
  <c r="L44" i="13"/>
  <c r="L43" i="13"/>
  <c r="L42" i="13"/>
  <c r="L41" i="13"/>
  <c r="L40" i="13"/>
  <c r="L39" i="13"/>
  <c r="L38" i="13"/>
  <c r="L37" i="13"/>
  <c r="L36" i="13"/>
  <c r="L35" i="13"/>
  <c r="L34" i="13"/>
  <c r="L33" i="13"/>
  <c r="L32" i="13"/>
  <c r="L31" i="13"/>
  <c r="L30" i="13"/>
  <c r="L29" i="13"/>
  <c r="L28" i="13"/>
  <c r="L27" i="13"/>
  <c r="L26" i="13"/>
  <c r="L25" i="13"/>
  <c r="L24" i="13"/>
  <c r="L23" i="13"/>
  <c r="L22" i="13"/>
  <c r="L21" i="13"/>
  <c r="L20" i="13"/>
  <c r="L19" i="13"/>
  <c r="L18" i="13"/>
  <c r="L17" i="13"/>
  <c r="L16" i="13"/>
  <c r="L15" i="13"/>
  <c r="L14" i="13"/>
  <c r="L13" i="13"/>
  <c r="L12"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AP13" i="20" l="1"/>
  <c r="AP43" i="20"/>
  <c r="AP73" i="20"/>
  <c r="AP83" i="20"/>
  <c r="AP93" i="20"/>
  <c r="V106" i="20"/>
  <c r="AP113" i="20"/>
  <c r="V32" i="20"/>
  <c r="AP69" i="20"/>
  <c r="V15" i="20"/>
  <c r="AP22" i="20"/>
  <c r="V40" i="20"/>
  <c r="V75" i="20"/>
  <c r="V100" i="20"/>
  <c r="V43" i="20"/>
  <c r="V58" i="20"/>
  <c r="V79" i="20"/>
  <c r="AP29" i="20"/>
  <c r="AP39" i="20"/>
  <c r="V25" i="20"/>
  <c r="V20" i="20"/>
  <c r="AP72" i="20"/>
  <c r="V80" i="20"/>
  <c r="AP25" i="20"/>
  <c r="AP45" i="20"/>
  <c r="AP65" i="20"/>
  <c r="V72" i="20"/>
  <c r="AP79" i="20"/>
  <c r="AP89" i="20"/>
  <c r="V63" i="20"/>
  <c r="AP35" i="20"/>
  <c r="V38" i="20"/>
  <c r="V90" i="20"/>
  <c r="V95" i="20"/>
  <c r="AP102" i="20"/>
  <c r="V110" i="20"/>
  <c r="V120" i="20"/>
  <c r="AP75" i="20"/>
  <c r="V16" i="20"/>
  <c r="AP28" i="20"/>
  <c r="V83" i="20"/>
  <c r="V36" i="20"/>
  <c r="V51" i="20"/>
  <c r="AP53" i="20"/>
  <c r="AP58" i="20"/>
  <c r="AP68" i="20"/>
  <c r="V123" i="20"/>
  <c r="V76" i="20"/>
  <c r="V24" i="20"/>
  <c r="V29" i="20"/>
  <c r="V86" i="20"/>
  <c r="V39" i="20"/>
  <c r="V91" i="20"/>
  <c r="V96" i="20"/>
  <c r="AP41" i="20"/>
  <c r="V59" i="20"/>
  <c r="AP61" i="20"/>
  <c r="V64" i="20"/>
  <c r="AP103" i="20"/>
  <c r="V116" i="20"/>
  <c r="V99" i="20"/>
  <c r="V42" i="20"/>
  <c r="AP49" i="20"/>
  <c r="V52" i="20"/>
  <c r="AP101" i="20"/>
  <c r="V104" i="20"/>
  <c r="V109" i="20"/>
  <c r="V119" i="20"/>
  <c r="AP16" i="20"/>
  <c r="V35" i="20"/>
  <c r="AP85" i="20"/>
  <c r="V56" i="20"/>
  <c r="AP21" i="20"/>
  <c r="AP88" i="20"/>
  <c r="V69" i="20"/>
  <c r="V50" i="20"/>
  <c r="V55" i="20"/>
  <c r="V60" i="20"/>
  <c r="AP62" i="20"/>
  <c r="V65" i="20"/>
  <c r="V85" i="20"/>
  <c r="AP109" i="20"/>
  <c r="V112" i="20"/>
  <c r="AP119" i="20"/>
  <c r="AP47" i="20"/>
  <c r="V78" i="20"/>
  <c r="V92" i="20"/>
  <c r="AP108" i="20"/>
  <c r="V71" i="20"/>
  <c r="AP87" i="20"/>
  <c r="AP19" i="20"/>
  <c r="AP26" i="20"/>
  <c r="AP66" i="20"/>
  <c r="V97" i="20"/>
  <c r="AP31" i="20"/>
  <c r="V48" i="20"/>
  <c r="AP99" i="20"/>
  <c r="AP106" i="20"/>
  <c r="V22" i="20"/>
  <c r="V34" i="20"/>
  <c r="V62" i="20"/>
  <c r="AP71" i="20"/>
  <c r="V88" i="20"/>
  <c r="V41" i="20"/>
  <c r="AP57" i="20"/>
  <c r="V74" i="20"/>
  <c r="V102" i="20"/>
  <c r="AP111" i="20"/>
  <c r="AP17" i="20"/>
  <c r="V27" i="20"/>
  <c r="V53" i="20"/>
  <c r="AP55" i="20"/>
  <c r="V67" i="20"/>
  <c r="V81" i="20"/>
  <c r="AP97" i="20"/>
  <c r="V114" i="20"/>
  <c r="AP123" i="20"/>
  <c r="V13" i="20"/>
  <c r="AP15" i="20"/>
  <c r="V46" i="20"/>
  <c r="AP48" i="20"/>
  <c r="V93" i="20"/>
  <c r="AP95" i="20"/>
  <c r="V107" i="20"/>
  <c r="V121" i="20"/>
  <c r="AP59" i="20"/>
  <c r="V44" i="20"/>
  <c r="AP81" i="20"/>
  <c r="V105" i="20"/>
  <c r="V30" i="20"/>
  <c r="AP46" i="20"/>
  <c r="V49" i="20"/>
  <c r="V77" i="20"/>
  <c r="V103" i="20"/>
  <c r="AP107" i="20"/>
  <c r="AP121" i="20"/>
  <c r="AP33" i="20"/>
  <c r="AP86" i="20"/>
  <c r="AP18" i="20"/>
  <c r="V28" i="20"/>
  <c r="AP37" i="20"/>
  <c r="AP44" i="20"/>
  <c r="AP51" i="20"/>
  <c r="V68" i="20"/>
  <c r="V82" i="20"/>
  <c r="AP98" i="20"/>
  <c r="AP112" i="20"/>
  <c r="V57" i="20"/>
  <c r="AP27" i="20"/>
  <c r="AP32" i="20"/>
  <c r="V47" i="20"/>
  <c r="V61" i="20"/>
  <c r="V73" i="20"/>
  <c r="AP77" i="20"/>
  <c r="AP84" i="20"/>
  <c r="AP91" i="20"/>
  <c r="V108" i="20"/>
  <c r="V122" i="20"/>
  <c r="V31" i="20"/>
  <c r="AP115" i="20"/>
  <c r="V118" i="20"/>
  <c r="V111" i="20"/>
  <c r="V17" i="20"/>
  <c r="V18" i="20"/>
  <c r="V37" i="20"/>
  <c r="AP67" i="20"/>
  <c r="V98" i="20"/>
  <c r="V23" i="20"/>
  <c r="V70" i="20"/>
  <c r="V89" i="20"/>
  <c r="V117" i="20"/>
  <c r="V124" i="20"/>
  <c r="V19" i="20"/>
  <c r="AP23" i="20"/>
  <c r="V26" i="20"/>
  <c r="V45" i="20"/>
  <c r="AP63" i="20"/>
  <c r="V66" i="20"/>
  <c r="V87" i="20"/>
  <c r="V101" i="20"/>
  <c r="V113" i="20"/>
  <c r="AP117" i="20"/>
  <c r="AP124" i="20"/>
  <c r="V21" i="20"/>
  <c r="AP24" i="20"/>
  <c r="AP64" i="20"/>
  <c r="AP104" i="20"/>
  <c r="AP20" i="20"/>
  <c r="AP60" i="20"/>
  <c r="AP100" i="20"/>
  <c r="AP56" i="20"/>
  <c r="AP96" i="20"/>
  <c r="AP14" i="20"/>
  <c r="AP54" i="20"/>
  <c r="AP94" i="20"/>
  <c r="U131" i="20"/>
  <c r="V131" i="20" s="1"/>
  <c r="AP12" i="20"/>
  <c r="AP52" i="20"/>
  <c r="AP92" i="20"/>
  <c r="AP50" i="20"/>
  <c r="AP90" i="20"/>
  <c r="AP42" i="20"/>
  <c r="AP82" i="20"/>
  <c r="AP122" i="20"/>
  <c r="AP38" i="20"/>
  <c r="AP78" i="20"/>
  <c r="AP118" i="20"/>
  <c r="AP40" i="20"/>
  <c r="AP80" i="20"/>
  <c r="AP36" i="20"/>
  <c r="AP76" i="20"/>
  <c r="AP116" i="20"/>
  <c r="AP120" i="20"/>
  <c r="AP34" i="20"/>
  <c r="AP74" i="20"/>
  <c r="AP114" i="20"/>
  <c r="AP30" i="20"/>
  <c r="AP70" i="20"/>
  <c r="AP110" i="20"/>
  <c r="AP131" i="20"/>
  <c r="V12" i="20"/>
  <c r="W124" i="4" l="1"/>
  <c r="W123" i="4"/>
  <c r="W122" i="4"/>
  <c r="W121" i="4"/>
  <c r="W120" i="4"/>
  <c r="W119" i="4"/>
  <c r="W118" i="4"/>
  <c r="W117" i="4"/>
  <c r="W116" i="4"/>
  <c r="W115" i="4"/>
  <c r="W114" i="4"/>
  <c r="W113" i="4"/>
  <c r="W112" i="4"/>
  <c r="W111" i="4"/>
  <c r="W110" i="4"/>
  <c r="W109" i="4"/>
  <c r="W108" i="4"/>
  <c r="W107" i="4"/>
  <c r="W106" i="4"/>
  <c r="W105" i="4"/>
  <c r="W104" i="4"/>
  <c r="W103" i="4"/>
  <c r="W102" i="4"/>
  <c r="W101" i="4"/>
  <c r="W100" i="4"/>
  <c r="W99" i="4"/>
  <c r="W98" i="4"/>
  <c r="W97" i="4"/>
  <c r="W96" i="4"/>
  <c r="W95" i="4"/>
  <c r="W94" i="4"/>
  <c r="W93" i="4"/>
  <c r="W92" i="4"/>
  <c r="W91" i="4"/>
  <c r="W90" i="4"/>
  <c r="W89" i="4"/>
  <c r="W88" i="4"/>
  <c r="W87" i="4"/>
  <c r="W86" i="4"/>
  <c r="W85" i="4"/>
  <c r="W84" i="4"/>
  <c r="W83" i="4"/>
  <c r="W82" i="4"/>
  <c r="W81" i="4"/>
  <c r="W80" i="4"/>
  <c r="W79" i="4"/>
  <c r="W78" i="4"/>
  <c r="W77" i="4"/>
  <c r="W76" i="4"/>
  <c r="W75" i="4"/>
  <c r="W74" i="4"/>
  <c r="W73" i="4"/>
  <c r="W72" i="4"/>
  <c r="W71" i="4"/>
  <c r="W70" i="4"/>
  <c r="W69" i="4"/>
  <c r="W68" i="4"/>
  <c r="W67" i="4"/>
  <c r="W66" i="4"/>
  <c r="W65" i="4"/>
  <c r="W64" i="4"/>
  <c r="W63" i="4"/>
  <c r="W62" i="4"/>
  <c r="W61" i="4"/>
  <c r="W60" i="4"/>
  <c r="W59" i="4"/>
  <c r="W58" i="4"/>
  <c r="W57" i="4"/>
  <c r="W56" i="4"/>
  <c r="W55" i="4"/>
  <c r="W54" i="4"/>
  <c r="W53" i="4"/>
  <c r="W52" i="4"/>
  <c r="W51" i="4"/>
  <c r="W50" i="4"/>
  <c r="W49" i="4"/>
  <c r="W48" i="4"/>
  <c r="W47" i="4"/>
  <c r="W46" i="4"/>
  <c r="W45" i="4"/>
  <c r="W44" i="4"/>
  <c r="W43" i="4"/>
  <c r="W42" i="4"/>
  <c r="W41" i="4"/>
  <c r="W40" i="4"/>
  <c r="W39" i="4"/>
  <c r="W38" i="4"/>
  <c r="W37" i="4"/>
  <c r="W36" i="4"/>
  <c r="W35" i="4"/>
  <c r="W34" i="4"/>
  <c r="W33" i="4"/>
  <c r="W32" i="4"/>
  <c r="W31" i="4"/>
  <c r="W30" i="4"/>
  <c r="W29" i="4"/>
  <c r="W28" i="4"/>
  <c r="W27" i="4"/>
  <c r="W26" i="4"/>
  <c r="W25" i="4"/>
  <c r="W24" i="4"/>
  <c r="W23" i="4"/>
  <c r="W22" i="4"/>
  <c r="W21" i="4"/>
  <c r="W20" i="4"/>
  <c r="W19" i="4"/>
  <c r="W18" i="4"/>
  <c r="W17" i="4"/>
  <c r="W16" i="4"/>
  <c r="W15" i="4"/>
  <c r="W14" i="4"/>
  <c r="W13" i="4"/>
  <c r="W12"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H133" i="22"/>
  <c r="G133" i="22"/>
  <c r="F50" i="2"/>
  <c r="E50" i="2"/>
  <c r="F49" i="2"/>
  <c r="E49" i="2"/>
  <c r="F48" i="2"/>
  <c r="H13" i="11"/>
  <c r="G13" i="11"/>
  <c r="F13" i="11"/>
  <c r="E13" i="11"/>
  <c r="D13" i="11"/>
  <c r="C13" i="11"/>
  <c r="M8" i="1"/>
  <c r="J8" i="1"/>
  <c r="I4" i="1" l="1"/>
  <c r="G4" i="1"/>
  <c r="C7" i="1"/>
  <c r="W141" i="1" l="1"/>
  <c r="V141" i="1"/>
  <c r="U141" i="1"/>
  <c r="T141" i="1"/>
  <c r="S141" i="1"/>
  <c r="R141" i="1"/>
  <c r="Q141" i="1"/>
  <c r="P141" i="1"/>
  <c r="M141" i="1"/>
  <c r="L141" i="1"/>
  <c r="K141" i="1"/>
  <c r="J141" i="1"/>
  <c r="I141" i="1"/>
  <c r="H141" i="1"/>
  <c r="G141" i="1"/>
  <c r="F141" i="1"/>
  <c r="W120" i="1"/>
  <c r="V120" i="1"/>
  <c r="U120" i="1"/>
  <c r="T120" i="1"/>
  <c r="S120" i="1"/>
  <c r="R120" i="1"/>
  <c r="Q120" i="1"/>
  <c r="P120" i="1"/>
  <c r="W119" i="1"/>
  <c r="V119" i="1"/>
  <c r="U119" i="1"/>
  <c r="T119" i="1"/>
  <c r="S119" i="1"/>
  <c r="R119" i="1"/>
  <c r="Q119" i="1"/>
  <c r="P119" i="1"/>
  <c r="W118" i="1"/>
  <c r="V118" i="1"/>
  <c r="U118" i="1"/>
  <c r="T118" i="1"/>
  <c r="S118" i="1"/>
  <c r="R118" i="1"/>
  <c r="Q118" i="1"/>
  <c r="P118" i="1"/>
  <c r="W117" i="1"/>
  <c r="V117" i="1"/>
  <c r="U117" i="1"/>
  <c r="T117" i="1"/>
  <c r="S117" i="1"/>
  <c r="R117" i="1"/>
  <c r="Q117" i="1"/>
  <c r="P117" i="1"/>
  <c r="W116" i="1"/>
  <c r="V116" i="1"/>
  <c r="U116" i="1"/>
  <c r="T116" i="1"/>
  <c r="S116" i="1"/>
  <c r="R116" i="1"/>
  <c r="Q116" i="1"/>
  <c r="P116" i="1"/>
  <c r="W115" i="1"/>
  <c r="V115" i="1"/>
  <c r="U115" i="1"/>
  <c r="T115" i="1"/>
  <c r="S115" i="1"/>
  <c r="R115" i="1"/>
  <c r="Q115" i="1"/>
  <c r="P115" i="1"/>
  <c r="W114" i="1"/>
  <c r="V114" i="1"/>
  <c r="U114" i="1"/>
  <c r="T114" i="1"/>
  <c r="S114" i="1"/>
  <c r="R114" i="1"/>
  <c r="Q114" i="1"/>
  <c r="P114" i="1"/>
  <c r="W113" i="1"/>
  <c r="V113" i="1"/>
  <c r="U113" i="1"/>
  <c r="T113" i="1"/>
  <c r="S113" i="1"/>
  <c r="R113" i="1"/>
  <c r="Q113" i="1"/>
  <c r="P113" i="1"/>
  <c r="W112" i="1"/>
  <c r="V112" i="1"/>
  <c r="U112" i="1"/>
  <c r="T112" i="1"/>
  <c r="S112" i="1"/>
  <c r="R112" i="1"/>
  <c r="Q112" i="1"/>
  <c r="P112" i="1"/>
  <c r="W111" i="1"/>
  <c r="V111" i="1"/>
  <c r="U111" i="1"/>
  <c r="T111" i="1"/>
  <c r="S111" i="1"/>
  <c r="R111" i="1"/>
  <c r="Q111" i="1"/>
  <c r="P111" i="1"/>
  <c r="W110" i="1"/>
  <c r="V110" i="1"/>
  <c r="U110" i="1"/>
  <c r="T110" i="1"/>
  <c r="S110" i="1"/>
  <c r="R110" i="1"/>
  <c r="Q110" i="1"/>
  <c r="P110" i="1"/>
  <c r="W109" i="1"/>
  <c r="V109" i="1"/>
  <c r="U109" i="1"/>
  <c r="T109" i="1"/>
  <c r="S109" i="1"/>
  <c r="R109" i="1"/>
  <c r="Q109" i="1"/>
  <c r="P109" i="1"/>
  <c r="W108" i="1"/>
  <c r="V108" i="1"/>
  <c r="U108" i="1"/>
  <c r="T108" i="1"/>
  <c r="S108" i="1"/>
  <c r="R108" i="1"/>
  <c r="Q108" i="1"/>
  <c r="P108" i="1"/>
  <c r="W107" i="1"/>
  <c r="V107" i="1"/>
  <c r="U107" i="1"/>
  <c r="T107" i="1"/>
  <c r="S107" i="1"/>
  <c r="R107" i="1"/>
  <c r="Q107" i="1"/>
  <c r="P107" i="1"/>
  <c r="W106" i="1"/>
  <c r="V106" i="1"/>
  <c r="U106" i="1"/>
  <c r="T106" i="1"/>
  <c r="S106" i="1"/>
  <c r="R106" i="1"/>
  <c r="Q106" i="1"/>
  <c r="P106" i="1"/>
  <c r="W105" i="1"/>
  <c r="V105" i="1"/>
  <c r="U105" i="1"/>
  <c r="T105" i="1"/>
  <c r="S105" i="1"/>
  <c r="R105" i="1"/>
  <c r="Q105" i="1"/>
  <c r="P105" i="1"/>
  <c r="W104" i="1"/>
  <c r="V104" i="1"/>
  <c r="U104" i="1"/>
  <c r="T104" i="1"/>
  <c r="S104" i="1"/>
  <c r="R104" i="1"/>
  <c r="Q104" i="1"/>
  <c r="P104" i="1"/>
  <c r="W103" i="1"/>
  <c r="V103" i="1"/>
  <c r="U103" i="1"/>
  <c r="T103" i="1"/>
  <c r="S103" i="1"/>
  <c r="R103" i="1"/>
  <c r="Q103" i="1"/>
  <c r="P103" i="1"/>
  <c r="W102" i="1"/>
  <c r="V102" i="1"/>
  <c r="U102" i="1"/>
  <c r="T102" i="1"/>
  <c r="S102" i="1"/>
  <c r="R102" i="1"/>
  <c r="Q102" i="1"/>
  <c r="P102" i="1"/>
  <c r="W101" i="1"/>
  <c r="V101" i="1"/>
  <c r="U101" i="1"/>
  <c r="T101" i="1"/>
  <c r="S101" i="1"/>
  <c r="R101" i="1"/>
  <c r="Q101" i="1"/>
  <c r="P101" i="1"/>
  <c r="W100" i="1"/>
  <c r="V100" i="1"/>
  <c r="U100" i="1"/>
  <c r="T100" i="1"/>
  <c r="S100" i="1"/>
  <c r="R100" i="1"/>
  <c r="Q100" i="1"/>
  <c r="P100" i="1"/>
  <c r="W99" i="1"/>
  <c r="V99" i="1"/>
  <c r="U99" i="1"/>
  <c r="T99" i="1"/>
  <c r="S99" i="1"/>
  <c r="R99" i="1"/>
  <c r="Q99" i="1"/>
  <c r="P99" i="1"/>
  <c r="W98" i="1"/>
  <c r="V98" i="1"/>
  <c r="U98" i="1"/>
  <c r="T98" i="1"/>
  <c r="S98" i="1"/>
  <c r="R98" i="1"/>
  <c r="Q98" i="1"/>
  <c r="P98" i="1"/>
  <c r="W97" i="1"/>
  <c r="V97" i="1"/>
  <c r="U97" i="1"/>
  <c r="T97" i="1"/>
  <c r="S97" i="1"/>
  <c r="R97" i="1"/>
  <c r="Q97" i="1"/>
  <c r="P97" i="1"/>
  <c r="W96" i="1"/>
  <c r="V96" i="1"/>
  <c r="U96" i="1"/>
  <c r="T96" i="1"/>
  <c r="S96" i="1"/>
  <c r="R96" i="1"/>
  <c r="Q96" i="1"/>
  <c r="P96" i="1"/>
  <c r="W95" i="1"/>
  <c r="V95" i="1"/>
  <c r="U95" i="1"/>
  <c r="T95" i="1"/>
  <c r="S95" i="1"/>
  <c r="R95" i="1"/>
  <c r="Q95" i="1"/>
  <c r="P95" i="1"/>
  <c r="W94" i="1"/>
  <c r="V94" i="1"/>
  <c r="U94" i="1"/>
  <c r="T94" i="1"/>
  <c r="S94" i="1"/>
  <c r="R94" i="1"/>
  <c r="Q94" i="1"/>
  <c r="P94" i="1"/>
  <c r="W93" i="1"/>
  <c r="V93" i="1"/>
  <c r="U93" i="1"/>
  <c r="T93" i="1"/>
  <c r="S93" i="1"/>
  <c r="R93" i="1"/>
  <c r="Q93" i="1"/>
  <c r="P93" i="1"/>
  <c r="W92" i="1"/>
  <c r="V92" i="1"/>
  <c r="U92" i="1"/>
  <c r="T92" i="1"/>
  <c r="S92" i="1"/>
  <c r="R92" i="1"/>
  <c r="Q92" i="1"/>
  <c r="P92" i="1"/>
  <c r="W91" i="1"/>
  <c r="V91" i="1"/>
  <c r="U91" i="1"/>
  <c r="T91" i="1"/>
  <c r="S91" i="1"/>
  <c r="R91" i="1"/>
  <c r="Q91" i="1"/>
  <c r="P91" i="1"/>
  <c r="W90" i="1"/>
  <c r="V90" i="1"/>
  <c r="U90" i="1"/>
  <c r="T90" i="1"/>
  <c r="S90" i="1"/>
  <c r="R90" i="1"/>
  <c r="Q90" i="1"/>
  <c r="P90" i="1"/>
  <c r="W89" i="1"/>
  <c r="V89" i="1"/>
  <c r="U89" i="1"/>
  <c r="T89" i="1"/>
  <c r="S89" i="1"/>
  <c r="R89" i="1"/>
  <c r="Q89" i="1"/>
  <c r="P89" i="1"/>
  <c r="W88" i="1"/>
  <c r="V88" i="1"/>
  <c r="U88" i="1"/>
  <c r="T88" i="1"/>
  <c r="S88" i="1"/>
  <c r="R88" i="1"/>
  <c r="Q88" i="1"/>
  <c r="P88" i="1"/>
  <c r="W87" i="1"/>
  <c r="V87" i="1"/>
  <c r="U87" i="1"/>
  <c r="T87" i="1"/>
  <c r="S87" i="1"/>
  <c r="R87" i="1"/>
  <c r="Q87" i="1"/>
  <c r="P87" i="1"/>
  <c r="W86" i="1"/>
  <c r="V86" i="1"/>
  <c r="U86" i="1"/>
  <c r="T86" i="1"/>
  <c r="S86" i="1"/>
  <c r="R86" i="1"/>
  <c r="Q86" i="1"/>
  <c r="P86" i="1"/>
  <c r="W85" i="1"/>
  <c r="V85" i="1"/>
  <c r="U85" i="1"/>
  <c r="T85" i="1"/>
  <c r="S85" i="1"/>
  <c r="R85" i="1"/>
  <c r="Q85" i="1"/>
  <c r="P85" i="1"/>
  <c r="W84" i="1"/>
  <c r="V84" i="1"/>
  <c r="U84" i="1"/>
  <c r="T84" i="1"/>
  <c r="S84" i="1"/>
  <c r="R84" i="1"/>
  <c r="Q84" i="1"/>
  <c r="P84" i="1"/>
  <c r="W83" i="1"/>
  <c r="V83" i="1"/>
  <c r="U83" i="1"/>
  <c r="T83" i="1"/>
  <c r="S83" i="1"/>
  <c r="R83" i="1"/>
  <c r="Q83" i="1"/>
  <c r="P83" i="1"/>
  <c r="W82" i="1"/>
  <c r="V82" i="1"/>
  <c r="U82" i="1"/>
  <c r="T82" i="1"/>
  <c r="S82" i="1"/>
  <c r="R82" i="1"/>
  <c r="Q82" i="1"/>
  <c r="P82" i="1"/>
  <c r="W81" i="1"/>
  <c r="V81" i="1"/>
  <c r="U81" i="1"/>
  <c r="T81" i="1"/>
  <c r="S81" i="1"/>
  <c r="R81" i="1"/>
  <c r="Q81" i="1"/>
  <c r="P81" i="1"/>
  <c r="W80" i="1"/>
  <c r="V80" i="1"/>
  <c r="U80" i="1"/>
  <c r="T80" i="1"/>
  <c r="S80" i="1"/>
  <c r="R80" i="1"/>
  <c r="Q80" i="1"/>
  <c r="P80" i="1"/>
  <c r="W79" i="1"/>
  <c r="V79" i="1"/>
  <c r="U79" i="1"/>
  <c r="T79" i="1"/>
  <c r="S79" i="1"/>
  <c r="R79" i="1"/>
  <c r="Q79" i="1"/>
  <c r="P79" i="1"/>
  <c r="W78" i="1"/>
  <c r="V78" i="1"/>
  <c r="U78" i="1"/>
  <c r="T78" i="1"/>
  <c r="S78" i="1"/>
  <c r="R78" i="1"/>
  <c r="Q78" i="1"/>
  <c r="P78" i="1"/>
  <c r="W77" i="1"/>
  <c r="V77" i="1"/>
  <c r="U77" i="1"/>
  <c r="T77" i="1"/>
  <c r="S77" i="1"/>
  <c r="R77" i="1"/>
  <c r="Q77" i="1"/>
  <c r="P77" i="1"/>
  <c r="W76" i="1"/>
  <c r="V76" i="1"/>
  <c r="U76" i="1"/>
  <c r="T76" i="1"/>
  <c r="S76" i="1"/>
  <c r="R76" i="1"/>
  <c r="Q76" i="1"/>
  <c r="P76" i="1"/>
  <c r="W75" i="1"/>
  <c r="V75" i="1"/>
  <c r="U75" i="1"/>
  <c r="T75" i="1"/>
  <c r="S75" i="1"/>
  <c r="R75" i="1"/>
  <c r="Q75" i="1"/>
  <c r="P75" i="1"/>
  <c r="W74" i="1"/>
  <c r="V74" i="1"/>
  <c r="U74" i="1"/>
  <c r="T74" i="1"/>
  <c r="S74" i="1"/>
  <c r="R74" i="1"/>
  <c r="Q74" i="1"/>
  <c r="P74" i="1"/>
  <c r="W73" i="1"/>
  <c r="V73" i="1"/>
  <c r="U73" i="1"/>
  <c r="T73" i="1"/>
  <c r="S73" i="1"/>
  <c r="R73" i="1"/>
  <c r="Q73" i="1"/>
  <c r="P73" i="1"/>
  <c r="W72" i="1"/>
  <c r="V72" i="1"/>
  <c r="U72" i="1"/>
  <c r="T72" i="1"/>
  <c r="S72" i="1"/>
  <c r="R72" i="1"/>
  <c r="Q72" i="1"/>
  <c r="P72" i="1"/>
  <c r="W71" i="1"/>
  <c r="V71" i="1"/>
  <c r="U71" i="1"/>
  <c r="T71" i="1"/>
  <c r="S71" i="1"/>
  <c r="R71" i="1"/>
  <c r="Q71" i="1"/>
  <c r="P71" i="1"/>
  <c r="W70" i="1"/>
  <c r="V70" i="1"/>
  <c r="U70" i="1"/>
  <c r="T70" i="1"/>
  <c r="S70" i="1"/>
  <c r="R70" i="1"/>
  <c r="Q70" i="1"/>
  <c r="P70" i="1"/>
  <c r="W69" i="1"/>
  <c r="V69" i="1"/>
  <c r="U69" i="1"/>
  <c r="T69" i="1"/>
  <c r="S69" i="1"/>
  <c r="R69" i="1"/>
  <c r="Q69" i="1"/>
  <c r="P69" i="1"/>
  <c r="W68" i="1"/>
  <c r="V68" i="1"/>
  <c r="U68" i="1"/>
  <c r="T68" i="1"/>
  <c r="S68" i="1"/>
  <c r="R68" i="1"/>
  <c r="Q68" i="1"/>
  <c r="P68" i="1"/>
  <c r="W67" i="1"/>
  <c r="V67" i="1"/>
  <c r="U67" i="1"/>
  <c r="T67" i="1"/>
  <c r="S67" i="1"/>
  <c r="R67" i="1"/>
  <c r="Q67" i="1"/>
  <c r="P67" i="1"/>
  <c r="W66" i="1"/>
  <c r="V66" i="1"/>
  <c r="U66" i="1"/>
  <c r="T66" i="1"/>
  <c r="S66" i="1"/>
  <c r="R66" i="1"/>
  <c r="Q66" i="1"/>
  <c r="P66" i="1"/>
  <c r="W65" i="1"/>
  <c r="V65" i="1"/>
  <c r="U65" i="1"/>
  <c r="T65" i="1"/>
  <c r="S65" i="1"/>
  <c r="R65" i="1"/>
  <c r="Q65" i="1"/>
  <c r="P65" i="1"/>
  <c r="W64" i="1"/>
  <c r="V64" i="1"/>
  <c r="U64" i="1"/>
  <c r="T64" i="1"/>
  <c r="S64" i="1"/>
  <c r="R64" i="1"/>
  <c r="Q64" i="1"/>
  <c r="P64" i="1"/>
  <c r="W63" i="1"/>
  <c r="V63" i="1"/>
  <c r="U63" i="1"/>
  <c r="T63" i="1"/>
  <c r="S63" i="1"/>
  <c r="R63" i="1"/>
  <c r="Q63" i="1"/>
  <c r="P63" i="1"/>
  <c r="W62" i="1"/>
  <c r="V62" i="1"/>
  <c r="U62" i="1"/>
  <c r="T62" i="1"/>
  <c r="S62" i="1"/>
  <c r="R62" i="1"/>
  <c r="Q62" i="1"/>
  <c r="P62" i="1"/>
  <c r="W61" i="1"/>
  <c r="V61" i="1"/>
  <c r="U61" i="1"/>
  <c r="T61" i="1"/>
  <c r="S61" i="1"/>
  <c r="R61" i="1"/>
  <c r="Q61" i="1"/>
  <c r="P61" i="1"/>
  <c r="W60" i="1"/>
  <c r="V60" i="1"/>
  <c r="U60" i="1"/>
  <c r="T60" i="1"/>
  <c r="S60" i="1"/>
  <c r="R60" i="1"/>
  <c r="Q60" i="1"/>
  <c r="P60" i="1"/>
  <c r="W59" i="1"/>
  <c r="V59" i="1"/>
  <c r="U59" i="1"/>
  <c r="T59" i="1"/>
  <c r="S59" i="1"/>
  <c r="R59" i="1"/>
  <c r="Q59" i="1"/>
  <c r="P59" i="1"/>
  <c r="W58" i="1"/>
  <c r="V58" i="1"/>
  <c r="U58" i="1"/>
  <c r="T58" i="1"/>
  <c r="S58" i="1"/>
  <c r="R58" i="1"/>
  <c r="Q58" i="1"/>
  <c r="P58" i="1"/>
  <c r="W57" i="1"/>
  <c r="V57" i="1"/>
  <c r="U57" i="1"/>
  <c r="T57" i="1"/>
  <c r="S57" i="1"/>
  <c r="R57" i="1"/>
  <c r="Q57" i="1"/>
  <c r="P57" i="1"/>
  <c r="W56" i="1"/>
  <c r="V56" i="1"/>
  <c r="U56" i="1"/>
  <c r="T56" i="1"/>
  <c r="S56" i="1"/>
  <c r="R56" i="1"/>
  <c r="Q56" i="1"/>
  <c r="P56" i="1"/>
  <c r="W55" i="1"/>
  <c r="V55" i="1"/>
  <c r="U55" i="1"/>
  <c r="T55" i="1"/>
  <c r="S55" i="1"/>
  <c r="R55" i="1"/>
  <c r="Q55" i="1"/>
  <c r="P55" i="1"/>
  <c r="W54" i="1"/>
  <c r="V54" i="1"/>
  <c r="U54" i="1"/>
  <c r="T54" i="1"/>
  <c r="S54" i="1"/>
  <c r="R54" i="1"/>
  <c r="Q54" i="1"/>
  <c r="P54" i="1"/>
  <c r="W53" i="1"/>
  <c r="V53" i="1"/>
  <c r="U53" i="1"/>
  <c r="T53" i="1"/>
  <c r="S53" i="1"/>
  <c r="R53" i="1"/>
  <c r="Q53" i="1"/>
  <c r="P53" i="1"/>
  <c r="W52" i="1"/>
  <c r="V52" i="1"/>
  <c r="U52" i="1"/>
  <c r="T52" i="1"/>
  <c r="S52" i="1"/>
  <c r="R52" i="1"/>
  <c r="Q52" i="1"/>
  <c r="P52" i="1"/>
  <c r="W51" i="1"/>
  <c r="V51" i="1"/>
  <c r="U51" i="1"/>
  <c r="T51" i="1"/>
  <c r="S51" i="1"/>
  <c r="R51" i="1"/>
  <c r="Q51" i="1"/>
  <c r="P51" i="1"/>
  <c r="W50" i="1"/>
  <c r="V50" i="1"/>
  <c r="U50" i="1"/>
  <c r="T50" i="1"/>
  <c r="S50" i="1"/>
  <c r="R50" i="1"/>
  <c r="Q50" i="1"/>
  <c r="P50" i="1"/>
  <c r="W49" i="1"/>
  <c r="V49" i="1"/>
  <c r="U49" i="1"/>
  <c r="T49" i="1"/>
  <c r="S49" i="1"/>
  <c r="R49" i="1"/>
  <c r="Q49" i="1"/>
  <c r="P49" i="1"/>
  <c r="W48" i="1"/>
  <c r="V48" i="1"/>
  <c r="U48" i="1"/>
  <c r="T48" i="1"/>
  <c r="S48" i="1"/>
  <c r="R48" i="1"/>
  <c r="Q48" i="1"/>
  <c r="P48" i="1"/>
  <c r="W47" i="1"/>
  <c r="V47" i="1"/>
  <c r="U47" i="1"/>
  <c r="T47" i="1"/>
  <c r="S47" i="1"/>
  <c r="R47" i="1"/>
  <c r="Q47" i="1"/>
  <c r="P47" i="1"/>
  <c r="W46" i="1"/>
  <c r="V46" i="1"/>
  <c r="U46" i="1"/>
  <c r="T46" i="1"/>
  <c r="S46" i="1"/>
  <c r="R46" i="1"/>
  <c r="Q46" i="1"/>
  <c r="P46" i="1"/>
  <c r="W45" i="1"/>
  <c r="V45" i="1"/>
  <c r="U45" i="1"/>
  <c r="T45" i="1"/>
  <c r="S45" i="1"/>
  <c r="R45" i="1"/>
  <c r="Q45" i="1"/>
  <c r="P45" i="1"/>
  <c r="W44" i="1"/>
  <c r="V44" i="1"/>
  <c r="U44" i="1"/>
  <c r="T44" i="1"/>
  <c r="S44" i="1"/>
  <c r="R44" i="1"/>
  <c r="Q44" i="1"/>
  <c r="P44" i="1"/>
  <c r="W43" i="1"/>
  <c r="V43" i="1"/>
  <c r="U43" i="1"/>
  <c r="T43" i="1"/>
  <c r="S43" i="1"/>
  <c r="R43" i="1"/>
  <c r="Q43" i="1"/>
  <c r="P43" i="1"/>
  <c r="W42" i="1"/>
  <c r="V42" i="1"/>
  <c r="U42" i="1"/>
  <c r="T42" i="1"/>
  <c r="S42" i="1"/>
  <c r="R42" i="1"/>
  <c r="Q42" i="1"/>
  <c r="P42" i="1"/>
  <c r="W41" i="1"/>
  <c r="V41" i="1"/>
  <c r="U41" i="1"/>
  <c r="T41" i="1"/>
  <c r="S41" i="1"/>
  <c r="R41" i="1"/>
  <c r="Q41" i="1"/>
  <c r="P41" i="1"/>
  <c r="W40" i="1"/>
  <c r="V40" i="1"/>
  <c r="U40" i="1"/>
  <c r="T40" i="1"/>
  <c r="S40" i="1"/>
  <c r="R40" i="1"/>
  <c r="Q40" i="1"/>
  <c r="P40" i="1"/>
  <c r="W39" i="1"/>
  <c r="V39" i="1"/>
  <c r="U39" i="1"/>
  <c r="T39" i="1"/>
  <c r="S39" i="1"/>
  <c r="R39" i="1"/>
  <c r="Q39" i="1"/>
  <c r="P39" i="1"/>
  <c r="W38" i="1"/>
  <c r="V38" i="1"/>
  <c r="U38" i="1"/>
  <c r="T38" i="1"/>
  <c r="S38" i="1"/>
  <c r="R38" i="1"/>
  <c r="Q38" i="1"/>
  <c r="P38" i="1"/>
  <c r="W37" i="1"/>
  <c r="V37" i="1"/>
  <c r="U37" i="1"/>
  <c r="T37" i="1"/>
  <c r="S37" i="1"/>
  <c r="R37" i="1"/>
  <c r="Q37" i="1"/>
  <c r="P37" i="1"/>
  <c r="W36" i="1"/>
  <c r="V36" i="1"/>
  <c r="U36" i="1"/>
  <c r="T36" i="1"/>
  <c r="S36" i="1"/>
  <c r="R36" i="1"/>
  <c r="Q36" i="1"/>
  <c r="P36" i="1"/>
  <c r="W35" i="1"/>
  <c r="V35" i="1"/>
  <c r="U35" i="1"/>
  <c r="T35" i="1"/>
  <c r="S35" i="1"/>
  <c r="R35" i="1"/>
  <c r="Q35" i="1"/>
  <c r="P35" i="1"/>
  <c r="W34" i="1"/>
  <c r="V34" i="1"/>
  <c r="U34" i="1"/>
  <c r="T34" i="1"/>
  <c r="S34" i="1"/>
  <c r="R34" i="1"/>
  <c r="Q34" i="1"/>
  <c r="P34" i="1"/>
  <c r="W33" i="1"/>
  <c r="V33" i="1"/>
  <c r="U33" i="1"/>
  <c r="T33" i="1"/>
  <c r="S33" i="1"/>
  <c r="R33" i="1"/>
  <c r="Q33" i="1"/>
  <c r="P33" i="1"/>
  <c r="W32" i="1"/>
  <c r="V32" i="1"/>
  <c r="U32" i="1"/>
  <c r="T32" i="1"/>
  <c r="S32" i="1"/>
  <c r="R32" i="1"/>
  <c r="Q32" i="1"/>
  <c r="P32" i="1"/>
  <c r="W31" i="1"/>
  <c r="V31" i="1"/>
  <c r="U31" i="1"/>
  <c r="T31" i="1"/>
  <c r="S31" i="1"/>
  <c r="R31" i="1"/>
  <c r="Q31" i="1"/>
  <c r="P31" i="1"/>
  <c r="W30" i="1"/>
  <c r="V30" i="1"/>
  <c r="U30" i="1"/>
  <c r="T30" i="1"/>
  <c r="S30" i="1"/>
  <c r="R30" i="1"/>
  <c r="Q30" i="1"/>
  <c r="P30" i="1"/>
  <c r="W29" i="1"/>
  <c r="V29" i="1"/>
  <c r="U29" i="1"/>
  <c r="T29" i="1"/>
  <c r="S29" i="1"/>
  <c r="R29" i="1"/>
  <c r="Q29" i="1"/>
  <c r="P29" i="1"/>
  <c r="W28" i="1"/>
  <c r="V28" i="1"/>
  <c r="U28" i="1"/>
  <c r="T28" i="1"/>
  <c r="S28" i="1"/>
  <c r="R28" i="1"/>
  <c r="Q28" i="1"/>
  <c r="P28" i="1"/>
  <c r="W27" i="1"/>
  <c r="V27" i="1"/>
  <c r="U27" i="1"/>
  <c r="T27" i="1"/>
  <c r="S27" i="1"/>
  <c r="R27" i="1"/>
  <c r="Q27" i="1"/>
  <c r="P27" i="1"/>
  <c r="W26" i="1"/>
  <c r="V26" i="1"/>
  <c r="U26" i="1"/>
  <c r="T26" i="1"/>
  <c r="S26" i="1"/>
  <c r="R26" i="1"/>
  <c r="Q26" i="1"/>
  <c r="P26" i="1"/>
  <c r="W25" i="1"/>
  <c r="V25" i="1"/>
  <c r="U25" i="1"/>
  <c r="T25" i="1"/>
  <c r="S25" i="1"/>
  <c r="R25" i="1"/>
  <c r="Q25" i="1"/>
  <c r="P25" i="1"/>
  <c r="W24" i="1"/>
  <c r="V24" i="1"/>
  <c r="U24" i="1"/>
  <c r="T24" i="1"/>
  <c r="S24" i="1"/>
  <c r="R24" i="1"/>
  <c r="Q24" i="1"/>
  <c r="P24" i="1"/>
  <c r="W23" i="1"/>
  <c r="V23" i="1"/>
  <c r="U23" i="1"/>
  <c r="T23" i="1"/>
  <c r="S23" i="1"/>
  <c r="R23" i="1"/>
  <c r="Q23" i="1"/>
  <c r="P23" i="1"/>
  <c r="W22" i="1"/>
  <c r="V22" i="1"/>
  <c r="U22" i="1"/>
  <c r="T22" i="1"/>
  <c r="S22" i="1"/>
  <c r="R22" i="1"/>
  <c r="Q22" i="1"/>
  <c r="P22" i="1"/>
  <c r="W21" i="1"/>
  <c r="V21" i="1"/>
  <c r="U21" i="1"/>
  <c r="T21" i="1"/>
  <c r="S21" i="1"/>
  <c r="R21" i="1"/>
  <c r="Q21" i="1"/>
  <c r="P21" i="1"/>
  <c r="W20" i="1"/>
  <c r="V20" i="1"/>
  <c r="U20" i="1"/>
  <c r="T20" i="1"/>
  <c r="S20" i="1"/>
  <c r="R20" i="1"/>
  <c r="Q20" i="1"/>
  <c r="P20" i="1"/>
  <c r="W19" i="1"/>
  <c r="V19" i="1"/>
  <c r="U19" i="1"/>
  <c r="T19" i="1"/>
  <c r="S19" i="1"/>
  <c r="R19" i="1"/>
  <c r="Q19" i="1"/>
  <c r="P19" i="1"/>
  <c r="W18" i="1"/>
  <c r="V18" i="1"/>
  <c r="U18" i="1"/>
  <c r="T18" i="1"/>
  <c r="S18" i="1"/>
  <c r="R18" i="1"/>
  <c r="Q18" i="1"/>
  <c r="P18" i="1"/>
  <c r="W17" i="1"/>
  <c r="V17" i="1"/>
  <c r="U17" i="1"/>
  <c r="T17" i="1"/>
  <c r="S17" i="1"/>
  <c r="R17" i="1"/>
  <c r="Q17" i="1"/>
  <c r="P17" i="1"/>
  <c r="W16" i="1"/>
  <c r="V16" i="1"/>
  <c r="U16" i="1"/>
  <c r="T16" i="1"/>
  <c r="S16" i="1"/>
  <c r="R16" i="1"/>
  <c r="Q16" i="1"/>
  <c r="P16" i="1"/>
  <c r="W15" i="1"/>
  <c r="V15" i="1"/>
  <c r="U15" i="1"/>
  <c r="T15" i="1"/>
  <c r="S15" i="1"/>
  <c r="R15" i="1"/>
  <c r="Q15" i="1"/>
  <c r="P15" i="1"/>
  <c r="W14" i="1"/>
  <c r="V14" i="1"/>
  <c r="U14" i="1"/>
  <c r="T14" i="1"/>
  <c r="S14" i="1"/>
  <c r="R14" i="1"/>
  <c r="Q14" i="1"/>
  <c r="P14" i="1"/>
  <c r="W13" i="1"/>
  <c r="V13" i="1"/>
  <c r="U13" i="1"/>
  <c r="T13" i="1"/>
  <c r="S13" i="1"/>
  <c r="R13" i="1"/>
  <c r="Q13" i="1"/>
  <c r="P13" i="1"/>
  <c r="W12" i="1"/>
  <c r="V12" i="1"/>
  <c r="U12" i="1"/>
  <c r="T12" i="1"/>
  <c r="S12" i="1"/>
  <c r="R12" i="1"/>
  <c r="Q12" i="1"/>
  <c r="P12" i="1"/>
  <c r="W11" i="1"/>
  <c r="V11" i="1"/>
  <c r="U11" i="1"/>
  <c r="T11" i="1"/>
  <c r="S11" i="1"/>
  <c r="R11" i="1"/>
  <c r="Q11" i="1"/>
  <c r="P11" i="1"/>
  <c r="W10" i="1"/>
  <c r="V10" i="1"/>
  <c r="U10" i="1"/>
  <c r="T10" i="1"/>
  <c r="S10" i="1"/>
  <c r="R10" i="1"/>
  <c r="Q10" i="1"/>
  <c r="P10" i="1"/>
  <c r="W9" i="1"/>
  <c r="W8" i="1"/>
  <c r="V9" i="1"/>
  <c r="V8" i="1"/>
  <c r="U9" i="1"/>
  <c r="U8" i="1"/>
  <c r="T9" i="1"/>
  <c r="T8" i="1"/>
  <c r="S9" i="1"/>
  <c r="S8" i="1"/>
  <c r="R9" i="1"/>
  <c r="R8" i="1"/>
  <c r="Q9" i="1"/>
  <c r="Q8" i="1"/>
  <c r="P8" i="1"/>
  <c r="P9" i="1"/>
  <c r="W253" i="1"/>
  <c r="V253" i="1"/>
  <c r="U253" i="1"/>
  <c r="T253" i="1"/>
  <c r="S253" i="1"/>
  <c r="R253" i="1"/>
  <c r="Q253" i="1"/>
  <c r="W252" i="1"/>
  <c r="V252" i="1"/>
  <c r="U252" i="1"/>
  <c r="T252" i="1"/>
  <c r="S252" i="1"/>
  <c r="R252" i="1"/>
  <c r="Q252" i="1"/>
  <c r="P252" i="1"/>
  <c r="W251" i="1"/>
  <c r="V251" i="1"/>
  <c r="U251" i="1"/>
  <c r="T251" i="1"/>
  <c r="S251" i="1"/>
  <c r="R251" i="1"/>
  <c r="Q251" i="1"/>
  <c r="P251" i="1"/>
  <c r="W250" i="1"/>
  <c r="V250" i="1"/>
  <c r="U250" i="1"/>
  <c r="T250" i="1"/>
  <c r="S250" i="1"/>
  <c r="R250" i="1"/>
  <c r="Q250" i="1"/>
  <c r="P250" i="1"/>
  <c r="W249" i="1"/>
  <c r="V249" i="1"/>
  <c r="U249" i="1"/>
  <c r="T249" i="1"/>
  <c r="S249" i="1"/>
  <c r="R249" i="1"/>
  <c r="Q249" i="1"/>
  <c r="P249" i="1"/>
  <c r="W248" i="1"/>
  <c r="V248" i="1"/>
  <c r="U248" i="1"/>
  <c r="T248" i="1"/>
  <c r="S248" i="1"/>
  <c r="R248" i="1"/>
  <c r="Q248" i="1"/>
  <c r="P248" i="1"/>
  <c r="W247" i="1"/>
  <c r="V247" i="1"/>
  <c r="U247" i="1"/>
  <c r="T247" i="1"/>
  <c r="S247" i="1"/>
  <c r="R247" i="1"/>
  <c r="Q247" i="1"/>
  <c r="P247" i="1"/>
  <c r="W246" i="1"/>
  <c r="V246" i="1"/>
  <c r="U246" i="1"/>
  <c r="T246" i="1"/>
  <c r="S246" i="1"/>
  <c r="R246" i="1"/>
  <c r="Q246" i="1"/>
  <c r="P246" i="1"/>
  <c r="W245" i="1"/>
  <c r="V245" i="1"/>
  <c r="U245" i="1"/>
  <c r="T245" i="1"/>
  <c r="S245" i="1"/>
  <c r="R245" i="1"/>
  <c r="Q245" i="1"/>
  <c r="P245" i="1"/>
  <c r="W244" i="1"/>
  <c r="V244" i="1"/>
  <c r="U244" i="1"/>
  <c r="T244" i="1"/>
  <c r="S244" i="1"/>
  <c r="R244" i="1"/>
  <c r="Q244" i="1"/>
  <c r="P244" i="1"/>
  <c r="W243" i="1"/>
  <c r="V243" i="1"/>
  <c r="U243" i="1"/>
  <c r="T243" i="1"/>
  <c r="S243" i="1"/>
  <c r="R243" i="1"/>
  <c r="Q243" i="1"/>
  <c r="P243" i="1"/>
  <c r="W242" i="1"/>
  <c r="V242" i="1"/>
  <c r="U242" i="1"/>
  <c r="T242" i="1"/>
  <c r="S242" i="1"/>
  <c r="R242" i="1"/>
  <c r="Q242" i="1"/>
  <c r="P242" i="1"/>
  <c r="W241" i="1"/>
  <c r="V241" i="1"/>
  <c r="U241" i="1"/>
  <c r="T241" i="1"/>
  <c r="S241" i="1"/>
  <c r="R241" i="1"/>
  <c r="Q241" i="1"/>
  <c r="P241" i="1"/>
  <c r="W240" i="1"/>
  <c r="V240" i="1"/>
  <c r="U240" i="1"/>
  <c r="T240" i="1"/>
  <c r="S240" i="1"/>
  <c r="R240" i="1"/>
  <c r="Q240" i="1"/>
  <c r="P240" i="1"/>
  <c r="W239" i="1"/>
  <c r="V239" i="1"/>
  <c r="U239" i="1"/>
  <c r="T239" i="1"/>
  <c r="S239" i="1"/>
  <c r="R239" i="1"/>
  <c r="Q239" i="1"/>
  <c r="P239" i="1"/>
  <c r="W238" i="1"/>
  <c r="V238" i="1"/>
  <c r="U238" i="1"/>
  <c r="T238" i="1"/>
  <c r="S238" i="1"/>
  <c r="R238" i="1"/>
  <c r="Q238" i="1"/>
  <c r="P238" i="1"/>
  <c r="W237" i="1"/>
  <c r="V237" i="1"/>
  <c r="U237" i="1"/>
  <c r="T237" i="1"/>
  <c r="S237" i="1"/>
  <c r="R237" i="1"/>
  <c r="Q237" i="1"/>
  <c r="P237" i="1"/>
  <c r="W236" i="1"/>
  <c r="V236" i="1"/>
  <c r="U236" i="1"/>
  <c r="T236" i="1"/>
  <c r="S236" i="1"/>
  <c r="R236" i="1"/>
  <c r="Q236" i="1"/>
  <c r="P236" i="1"/>
  <c r="W235" i="1"/>
  <c r="V235" i="1"/>
  <c r="U235" i="1"/>
  <c r="T235" i="1"/>
  <c r="S235" i="1"/>
  <c r="R235" i="1"/>
  <c r="Q235" i="1"/>
  <c r="P235" i="1"/>
  <c r="W234" i="1"/>
  <c r="V234" i="1"/>
  <c r="U234" i="1"/>
  <c r="T234" i="1"/>
  <c r="S234" i="1"/>
  <c r="R234" i="1"/>
  <c r="Q234" i="1"/>
  <c r="P234" i="1"/>
  <c r="W233" i="1"/>
  <c r="V233" i="1"/>
  <c r="U233" i="1"/>
  <c r="T233" i="1"/>
  <c r="S233" i="1"/>
  <c r="R233" i="1"/>
  <c r="Q233" i="1"/>
  <c r="P233" i="1"/>
  <c r="W232" i="1"/>
  <c r="V232" i="1"/>
  <c r="U232" i="1"/>
  <c r="T232" i="1"/>
  <c r="S232" i="1"/>
  <c r="R232" i="1"/>
  <c r="Q232" i="1"/>
  <c r="P232" i="1"/>
  <c r="W231" i="1"/>
  <c r="V231" i="1"/>
  <c r="U231" i="1"/>
  <c r="T231" i="1"/>
  <c r="S231" i="1"/>
  <c r="R231" i="1"/>
  <c r="Q231" i="1"/>
  <c r="P231" i="1"/>
  <c r="W230" i="1"/>
  <c r="V230" i="1"/>
  <c r="U230" i="1"/>
  <c r="T230" i="1"/>
  <c r="S230" i="1"/>
  <c r="R230" i="1"/>
  <c r="Q230" i="1"/>
  <c r="P230" i="1"/>
  <c r="W229" i="1"/>
  <c r="V229" i="1"/>
  <c r="U229" i="1"/>
  <c r="T229" i="1"/>
  <c r="S229" i="1"/>
  <c r="R229" i="1"/>
  <c r="Q229" i="1"/>
  <c r="P229" i="1"/>
  <c r="W228" i="1"/>
  <c r="V228" i="1"/>
  <c r="U228" i="1"/>
  <c r="T228" i="1"/>
  <c r="S228" i="1"/>
  <c r="R228" i="1"/>
  <c r="Q228" i="1"/>
  <c r="P228" i="1"/>
  <c r="W227" i="1"/>
  <c r="V227" i="1"/>
  <c r="U227" i="1"/>
  <c r="T227" i="1"/>
  <c r="S227" i="1"/>
  <c r="R227" i="1"/>
  <c r="Q227" i="1"/>
  <c r="P227" i="1"/>
  <c r="W226" i="1"/>
  <c r="V226" i="1"/>
  <c r="U226" i="1"/>
  <c r="T226" i="1"/>
  <c r="S226" i="1"/>
  <c r="R226" i="1"/>
  <c r="Q226" i="1"/>
  <c r="P226" i="1"/>
  <c r="W225" i="1"/>
  <c r="V225" i="1"/>
  <c r="U225" i="1"/>
  <c r="T225" i="1"/>
  <c r="S225" i="1"/>
  <c r="R225" i="1"/>
  <c r="Q225" i="1"/>
  <c r="P225" i="1"/>
  <c r="W224" i="1"/>
  <c r="V224" i="1"/>
  <c r="U224" i="1"/>
  <c r="T224" i="1"/>
  <c r="S224" i="1"/>
  <c r="R224" i="1"/>
  <c r="Q224" i="1"/>
  <c r="P224" i="1"/>
  <c r="W223" i="1"/>
  <c r="V223" i="1"/>
  <c r="U223" i="1"/>
  <c r="T223" i="1"/>
  <c r="S223" i="1"/>
  <c r="R223" i="1"/>
  <c r="Q223" i="1"/>
  <c r="P223" i="1"/>
  <c r="W222" i="1"/>
  <c r="V222" i="1"/>
  <c r="U222" i="1"/>
  <c r="T222" i="1"/>
  <c r="S222" i="1"/>
  <c r="R222" i="1"/>
  <c r="Q222" i="1"/>
  <c r="P222" i="1"/>
  <c r="W221" i="1"/>
  <c r="V221" i="1"/>
  <c r="U221" i="1"/>
  <c r="T221" i="1"/>
  <c r="S221" i="1"/>
  <c r="R221" i="1"/>
  <c r="Q221" i="1"/>
  <c r="P221" i="1"/>
  <c r="W220" i="1"/>
  <c r="V220" i="1"/>
  <c r="U220" i="1"/>
  <c r="T220" i="1"/>
  <c r="S220" i="1"/>
  <c r="R220" i="1"/>
  <c r="Q220" i="1"/>
  <c r="P220" i="1"/>
  <c r="W219" i="1"/>
  <c r="V219" i="1"/>
  <c r="U219" i="1"/>
  <c r="T219" i="1"/>
  <c r="S219" i="1"/>
  <c r="R219" i="1"/>
  <c r="Q219" i="1"/>
  <c r="P219" i="1"/>
  <c r="W218" i="1"/>
  <c r="V218" i="1"/>
  <c r="U218" i="1"/>
  <c r="T218" i="1"/>
  <c r="S218" i="1"/>
  <c r="R218" i="1"/>
  <c r="Q218" i="1"/>
  <c r="P218" i="1"/>
  <c r="W217" i="1"/>
  <c r="V217" i="1"/>
  <c r="U217" i="1"/>
  <c r="T217" i="1"/>
  <c r="S217" i="1"/>
  <c r="R217" i="1"/>
  <c r="Q217" i="1"/>
  <c r="P217" i="1"/>
  <c r="W216" i="1"/>
  <c r="V216" i="1"/>
  <c r="U216" i="1"/>
  <c r="T216" i="1"/>
  <c r="S216" i="1"/>
  <c r="R216" i="1"/>
  <c r="Q216" i="1"/>
  <c r="P216" i="1"/>
  <c r="W215" i="1"/>
  <c r="V215" i="1"/>
  <c r="U215" i="1"/>
  <c r="T215" i="1"/>
  <c r="S215" i="1"/>
  <c r="R215" i="1"/>
  <c r="Q215" i="1"/>
  <c r="P215" i="1"/>
  <c r="W214" i="1"/>
  <c r="V214" i="1"/>
  <c r="U214" i="1"/>
  <c r="T214" i="1"/>
  <c r="S214" i="1"/>
  <c r="R214" i="1"/>
  <c r="Q214" i="1"/>
  <c r="P214" i="1"/>
  <c r="W213" i="1"/>
  <c r="V213" i="1"/>
  <c r="U213" i="1"/>
  <c r="T213" i="1"/>
  <c r="S213" i="1"/>
  <c r="R213" i="1"/>
  <c r="Q213" i="1"/>
  <c r="P213" i="1"/>
  <c r="W212" i="1"/>
  <c r="V212" i="1"/>
  <c r="U212" i="1"/>
  <c r="T212" i="1"/>
  <c r="S212" i="1"/>
  <c r="R212" i="1"/>
  <c r="Q212" i="1"/>
  <c r="P212" i="1"/>
  <c r="W211" i="1"/>
  <c r="V211" i="1"/>
  <c r="U211" i="1"/>
  <c r="T211" i="1"/>
  <c r="S211" i="1"/>
  <c r="R211" i="1"/>
  <c r="Q211" i="1"/>
  <c r="P211" i="1"/>
  <c r="W210" i="1"/>
  <c r="V210" i="1"/>
  <c r="U210" i="1"/>
  <c r="T210" i="1"/>
  <c r="S210" i="1"/>
  <c r="R210" i="1"/>
  <c r="Q210" i="1"/>
  <c r="P210" i="1"/>
  <c r="W209" i="1"/>
  <c r="V209" i="1"/>
  <c r="U209" i="1"/>
  <c r="T209" i="1"/>
  <c r="S209" i="1"/>
  <c r="R209" i="1"/>
  <c r="Q209" i="1"/>
  <c r="P209" i="1"/>
  <c r="W208" i="1"/>
  <c r="V208" i="1"/>
  <c r="U208" i="1"/>
  <c r="T208" i="1"/>
  <c r="S208" i="1"/>
  <c r="R208" i="1"/>
  <c r="Q208" i="1"/>
  <c r="P208" i="1"/>
  <c r="W207" i="1"/>
  <c r="V207" i="1"/>
  <c r="U207" i="1"/>
  <c r="T207" i="1"/>
  <c r="S207" i="1"/>
  <c r="R207" i="1"/>
  <c r="Q207" i="1"/>
  <c r="P207" i="1"/>
  <c r="W206" i="1"/>
  <c r="V206" i="1"/>
  <c r="U206" i="1"/>
  <c r="T206" i="1"/>
  <c r="S206" i="1"/>
  <c r="R206" i="1"/>
  <c r="Q206" i="1"/>
  <c r="P206" i="1"/>
  <c r="W205" i="1"/>
  <c r="V205" i="1"/>
  <c r="U205" i="1"/>
  <c r="T205" i="1"/>
  <c r="S205" i="1"/>
  <c r="R205" i="1"/>
  <c r="Q205" i="1"/>
  <c r="P205" i="1"/>
  <c r="W204" i="1"/>
  <c r="V204" i="1"/>
  <c r="U204" i="1"/>
  <c r="T204" i="1"/>
  <c r="S204" i="1"/>
  <c r="R204" i="1"/>
  <c r="Q204" i="1"/>
  <c r="P204" i="1"/>
  <c r="W203" i="1"/>
  <c r="V203" i="1"/>
  <c r="U203" i="1"/>
  <c r="T203" i="1"/>
  <c r="S203" i="1"/>
  <c r="R203" i="1"/>
  <c r="Q203" i="1"/>
  <c r="P203" i="1"/>
  <c r="W202" i="1"/>
  <c r="V202" i="1"/>
  <c r="U202" i="1"/>
  <c r="T202" i="1"/>
  <c r="S202" i="1"/>
  <c r="R202" i="1"/>
  <c r="Q202" i="1"/>
  <c r="P202" i="1"/>
  <c r="W201" i="1"/>
  <c r="V201" i="1"/>
  <c r="U201" i="1"/>
  <c r="T201" i="1"/>
  <c r="S201" i="1"/>
  <c r="R201" i="1"/>
  <c r="Q201" i="1"/>
  <c r="P201" i="1"/>
  <c r="W200" i="1"/>
  <c r="V200" i="1"/>
  <c r="U200" i="1"/>
  <c r="T200" i="1"/>
  <c r="S200" i="1"/>
  <c r="R200" i="1"/>
  <c r="Q200" i="1"/>
  <c r="P200" i="1"/>
  <c r="W199" i="1"/>
  <c r="V199" i="1"/>
  <c r="U199" i="1"/>
  <c r="T199" i="1"/>
  <c r="S199" i="1"/>
  <c r="R199" i="1"/>
  <c r="Q199" i="1"/>
  <c r="P199" i="1"/>
  <c r="W198" i="1"/>
  <c r="V198" i="1"/>
  <c r="U198" i="1"/>
  <c r="T198" i="1"/>
  <c r="S198" i="1"/>
  <c r="R198" i="1"/>
  <c r="Q198" i="1"/>
  <c r="P198" i="1"/>
  <c r="W197" i="1"/>
  <c r="V197" i="1"/>
  <c r="U197" i="1"/>
  <c r="T197" i="1"/>
  <c r="S197" i="1"/>
  <c r="R197" i="1"/>
  <c r="Q197" i="1"/>
  <c r="P197" i="1"/>
  <c r="W196" i="1"/>
  <c r="V196" i="1"/>
  <c r="U196" i="1"/>
  <c r="T196" i="1"/>
  <c r="S196" i="1"/>
  <c r="R196" i="1"/>
  <c r="Q196" i="1"/>
  <c r="P196" i="1"/>
  <c r="W195" i="1"/>
  <c r="V195" i="1"/>
  <c r="U195" i="1"/>
  <c r="T195" i="1"/>
  <c r="S195" i="1"/>
  <c r="R195" i="1"/>
  <c r="Q195" i="1"/>
  <c r="P195" i="1"/>
  <c r="W194" i="1"/>
  <c r="V194" i="1"/>
  <c r="U194" i="1"/>
  <c r="T194" i="1"/>
  <c r="S194" i="1"/>
  <c r="R194" i="1"/>
  <c r="Q194" i="1"/>
  <c r="P194" i="1"/>
  <c r="W193" i="1"/>
  <c r="V193" i="1"/>
  <c r="U193" i="1"/>
  <c r="T193" i="1"/>
  <c r="S193" i="1"/>
  <c r="R193" i="1"/>
  <c r="Q193" i="1"/>
  <c r="P193" i="1"/>
  <c r="W192" i="1"/>
  <c r="V192" i="1"/>
  <c r="U192" i="1"/>
  <c r="T192" i="1"/>
  <c r="S192" i="1"/>
  <c r="R192" i="1"/>
  <c r="Q192" i="1"/>
  <c r="P192" i="1"/>
  <c r="W191" i="1"/>
  <c r="V191" i="1"/>
  <c r="U191" i="1"/>
  <c r="T191" i="1"/>
  <c r="S191" i="1"/>
  <c r="R191" i="1"/>
  <c r="Q191" i="1"/>
  <c r="P191" i="1"/>
  <c r="W190" i="1"/>
  <c r="V190" i="1"/>
  <c r="U190" i="1"/>
  <c r="T190" i="1"/>
  <c r="S190" i="1"/>
  <c r="R190" i="1"/>
  <c r="Q190" i="1"/>
  <c r="P190" i="1"/>
  <c r="W189" i="1"/>
  <c r="V189" i="1"/>
  <c r="U189" i="1"/>
  <c r="T189" i="1"/>
  <c r="S189" i="1"/>
  <c r="R189" i="1"/>
  <c r="Q189" i="1"/>
  <c r="P189" i="1"/>
  <c r="W188" i="1"/>
  <c r="V188" i="1"/>
  <c r="U188" i="1"/>
  <c r="T188" i="1"/>
  <c r="S188" i="1"/>
  <c r="R188" i="1"/>
  <c r="Q188" i="1"/>
  <c r="P188" i="1"/>
  <c r="W187" i="1"/>
  <c r="V187" i="1"/>
  <c r="U187" i="1"/>
  <c r="T187" i="1"/>
  <c r="S187" i="1"/>
  <c r="R187" i="1"/>
  <c r="Q187" i="1"/>
  <c r="P187" i="1"/>
  <c r="W186" i="1"/>
  <c r="V186" i="1"/>
  <c r="U186" i="1"/>
  <c r="T186" i="1"/>
  <c r="S186" i="1"/>
  <c r="R186" i="1"/>
  <c r="Q186" i="1"/>
  <c r="P186" i="1"/>
  <c r="W185" i="1"/>
  <c r="V185" i="1"/>
  <c r="U185" i="1"/>
  <c r="T185" i="1"/>
  <c r="S185" i="1"/>
  <c r="R185" i="1"/>
  <c r="Q185" i="1"/>
  <c r="P185" i="1"/>
  <c r="W184" i="1"/>
  <c r="V184" i="1"/>
  <c r="U184" i="1"/>
  <c r="T184" i="1"/>
  <c r="S184" i="1"/>
  <c r="R184" i="1"/>
  <c r="Q184" i="1"/>
  <c r="P184" i="1"/>
  <c r="W183" i="1"/>
  <c r="V183" i="1"/>
  <c r="U183" i="1"/>
  <c r="T183" i="1"/>
  <c r="S183" i="1"/>
  <c r="R183" i="1"/>
  <c r="Q183" i="1"/>
  <c r="P183" i="1"/>
  <c r="W182" i="1"/>
  <c r="V182" i="1"/>
  <c r="U182" i="1"/>
  <c r="T182" i="1"/>
  <c r="S182" i="1"/>
  <c r="R182" i="1"/>
  <c r="Q182" i="1"/>
  <c r="P182" i="1"/>
  <c r="W181" i="1"/>
  <c r="V181" i="1"/>
  <c r="U181" i="1"/>
  <c r="T181" i="1"/>
  <c r="S181" i="1"/>
  <c r="R181" i="1"/>
  <c r="Q181" i="1"/>
  <c r="P181" i="1"/>
  <c r="W180" i="1"/>
  <c r="V180" i="1"/>
  <c r="U180" i="1"/>
  <c r="T180" i="1"/>
  <c r="S180" i="1"/>
  <c r="R180" i="1"/>
  <c r="Q180" i="1"/>
  <c r="P180" i="1"/>
  <c r="W179" i="1"/>
  <c r="V179" i="1"/>
  <c r="U179" i="1"/>
  <c r="T179" i="1"/>
  <c r="S179" i="1"/>
  <c r="R179" i="1"/>
  <c r="Q179" i="1"/>
  <c r="P179" i="1"/>
  <c r="W178" i="1"/>
  <c r="V178" i="1"/>
  <c r="U178" i="1"/>
  <c r="T178" i="1"/>
  <c r="S178" i="1"/>
  <c r="R178" i="1"/>
  <c r="Q178" i="1"/>
  <c r="P178" i="1"/>
  <c r="W177" i="1"/>
  <c r="V177" i="1"/>
  <c r="U177" i="1"/>
  <c r="T177" i="1"/>
  <c r="S177" i="1"/>
  <c r="R177" i="1"/>
  <c r="Q177" i="1"/>
  <c r="P177" i="1"/>
  <c r="W176" i="1"/>
  <c r="V176" i="1"/>
  <c r="U176" i="1"/>
  <c r="T176" i="1"/>
  <c r="S176" i="1"/>
  <c r="R176" i="1"/>
  <c r="Q176" i="1"/>
  <c r="P176" i="1"/>
  <c r="W175" i="1"/>
  <c r="V175" i="1"/>
  <c r="U175" i="1"/>
  <c r="T175" i="1"/>
  <c r="S175" i="1"/>
  <c r="R175" i="1"/>
  <c r="Q175" i="1"/>
  <c r="P175" i="1"/>
  <c r="W174" i="1"/>
  <c r="V174" i="1"/>
  <c r="U174" i="1"/>
  <c r="T174" i="1"/>
  <c r="S174" i="1"/>
  <c r="R174" i="1"/>
  <c r="Q174" i="1"/>
  <c r="P174" i="1"/>
  <c r="W173" i="1"/>
  <c r="V173" i="1"/>
  <c r="U173" i="1"/>
  <c r="T173" i="1"/>
  <c r="S173" i="1"/>
  <c r="R173" i="1"/>
  <c r="Q173" i="1"/>
  <c r="P173" i="1"/>
  <c r="W172" i="1"/>
  <c r="V172" i="1"/>
  <c r="U172" i="1"/>
  <c r="T172" i="1"/>
  <c r="S172" i="1"/>
  <c r="R172" i="1"/>
  <c r="Q172" i="1"/>
  <c r="P172" i="1"/>
  <c r="W171" i="1"/>
  <c r="V171" i="1"/>
  <c r="U171" i="1"/>
  <c r="T171" i="1"/>
  <c r="S171" i="1"/>
  <c r="R171" i="1"/>
  <c r="Q171" i="1"/>
  <c r="P171" i="1"/>
  <c r="W170" i="1"/>
  <c r="V170" i="1"/>
  <c r="U170" i="1"/>
  <c r="T170" i="1"/>
  <c r="S170" i="1"/>
  <c r="R170" i="1"/>
  <c r="Q170" i="1"/>
  <c r="P170" i="1"/>
  <c r="W169" i="1"/>
  <c r="V169" i="1"/>
  <c r="U169" i="1"/>
  <c r="T169" i="1"/>
  <c r="S169" i="1"/>
  <c r="R169" i="1"/>
  <c r="Q169" i="1"/>
  <c r="P169" i="1"/>
  <c r="W168" i="1"/>
  <c r="V168" i="1"/>
  <c r="U168" i="1"/>
  <c r="T168" i="1"/>
  <c r="S168" i="1"/>
  <c r="R168" i="1"/>
  <c r="Q168" i="1"/>
  <c r="P168" i="1"/>
  <c r="W167" i="1"/>
  <c r="V167" i="1"/>
  <c r="U167" i="1"/>
  <c r="T167" i="1"/>
  <c r="S167" i="1"/>
  <c r="R167" i="1"/>
  <c r="Q167" i="1"/>
  <c r="P167" i="1"/>
  <c r="W166" i="1"/>
  <c r="V166" i="1"/>
  <c r="U166" i="1"/>
  <c r="T166" i="1"/>
  <c r="S166" i="1"/>
  <c r="R166" i="1"/>
  <c r="Q166" i="1"/>
  <c r="P166" i="1"/>
  <c r="W165" i="1"/>
  <c r="V165" i="1"/>
  <c r="U165" i="1"/>
  <c r="T165" i="1"/>
  <c r="S165" i="1"/>
  <c r="R165" i="1"/>
  <c r="Q165" i="1"/>
  <c r="P165" i="1"/>
  <c r="W164" i="1"/>
  <c r="V164" i="1"/>
  <c r="U164" i="1"/>
  <c r="T164" i="1"/>
  <c r="S164" i="1"/>
  <c r="R164" i="1"/>
  <c r="Q164" i="1"/>
  <c r="P164" i="1"/>
  <c r="W163" i="1"/>
  <c r="V163" i="1"/>
  <c r="U163" i="1"/>
  <c r="T163" i="1"/>
  <c r="S163" i="1"/>
  <c r="R163" i="1"/>
  <c r="Q163" i="1"/>
  <c r="P163" i="1"/>
  <c r="W162" i="1"/>
  <c r="V162" i="1"/>
  <c r="U162" i="1"/>
  <c r="T162" i="1"/>
  <c r="S162" i="1"/>
  <c r="R162" i="1"/>
  <c r="Q162" i="1"/>
  <c r="P162" i="1"/>
  <c r="W161" i="1"/>
  <c r="V161" i="1"/>
  <c r="U161" i="1"/>
  <c r="T161" i="1"/>
  <c r="S161" i="1"/>
  <c r="R161" i="1"/>
  <c r="Q161" i="1"/>
  <c r="P161" i="1"/>
  <c r="W160" i="1"/>
  <c r="V160" i="1"/>
  <c r="U160" i="1"/>
  <c r="T160" i="1"/>
  <c r="S160" i="1"/>
  <c r="R160" i="1"/>
  <c r="Q160" i="1"/>
  <c r="P160" i="1"/>
  <c r="W159" i="1"/>
  <c r="V159" i="1"/>
  <c r="U159" i="1"/>
  <c r="T159" i="1"/>
  <c r="S159" i="1"/>
  <c r="R159" i="1"/>
  <c r="Q159" i="1"/>
  <c r="P159" i="1"/>
  <c r="W158" i="1"/>
  <c r="V158" i="1"/>
  <c r="U158" i="1"/>
  <c r="T158" i="1"/>
  <c r="S158" i="1"/>
  <c r="R158" i="1"/>
  <c r="Q158" i="1"/>
  <c r="P158" i="1"/>
  <c r="W157" i="1"/>
  <c r="V157" i="1"/>
  <c r="U157" i="1"/>
  <c r="T157" i="1"/>
  <c r="S157" i="1"/>
  <c r="R157" i="1"/>
  <c r="Q157" i="1"/>
  <c r="P157" i="1"/>
  <c r="W156" i="1"/>
  <c r="V156" i="1"/>
  <c r="U156" i="1"/>
  <c r="T156" i="1"/>
  <c r="S156" i="1"/>
  <c r="R156" i="1"/>
  <c r="Q156" i="1"/>
  <c r="P156" i="1"/>
  <c r="W155" i="1"/>
  <c r="V155" i="1"/>
  <c r="U155" i="1"/>
  <c r="T155" i="1"/>
  <c r="S155" i="1"/>
  <c r="R155" i="1"/>
  <c r="Q155" i="1"/>
  <c r="P155" i="1"/>
  <c r="W154" i="1"/>
  <c r="V154" i="1"/>
  <c r="U154" i="1"/>
  <c r="T154" i="1"/>
  <c r="S154" i="1"/>
  <c r="R154" i="1"/>
  <c r="Q154" i="1"/>
  <c r="P154" i="1"/>
  <c r="W153" i="1"/>
  <c r="V153" i="1"/>
  <c r="U153" i="1"/>
  <c r="T153" i="1"/>
  <c r="S153" i="1"/>
  <c r="R153" i="1"/>
  <c r="Q153" i="1"/>
  <c r="P153" i="1"/>
  <c r="W152" i="1"/>
  <c r="V152" i="1"/>
  <c r="U152" i="1"/>
  <c r="T152" i="1"/>
  <c r="S152" i="1"/>
  <c r="R152" i="1"/>
  <c r="Q152" i="1"/>
  <c r="P152" i="1"/>
  <c r="W151" i="1"/>
  <c r="V151" i="1"/>
  <c r="U151" i="1"/>
  <c r="T151" i="1"/>
  <c r="S151" i="1"/>
  <c r="R151" i="1"/>
  <c r="Q151" i="1"/>
  <c r="P151" i="1"/>
  <c r="W150" i="1"/>
  <c r="V150" i="1"/>
  <c r="U150" i="1"/>
  <c r="T150" i="1"/>
  <c r="S150" i="1"/>
  <c r="R150" i="1"/>
  <c r="Q150" i="1"/>
  <c r="P150" i="1"/>
  <c r="W149" i="1"/>
  <c r="V149" i="1"/>
  <c r="U149" i="1"/>
  <c r="T149" i="1"/>
  <c r="S149" i="1"/>
  <c r="R149" i="1"/>
  <c r="Q149" i="1"/>
  <c r="P149" i="1"/>
  <c r="W148" i="1"/>
  <c r="V148" i="1"/>
  <c r="U148" i="1"/>
  <c r="T148" i="1"/>
  <c r="S148" i="1"/>
  <c r="R148" i="1"/>
  <c r="Q148" i="1"/>
  <c r="P148" i="1"/>
  <c r="W147" i="1"/>
  <c r="V147" i="1"/>
  <c r="U147" i="1"/>
  <c r="T147" i="1"/>
  <c r="S147" i="1"/>
  <c r="R147" i="1"/>
  <c r="Q147" i="1"/>
  <c r="P147" i="1"/>
  <c r="W146" i="1"/>
  <c r="V146" i="1"/>
  <c r="U146" i="1"/>
  <c r="T146" i="1"/>
  <c r="S146" i="1"/>
  <c r="R146" i="1"/>
  <c r="Q146" i="1"/>
  <c r="P146" i="1"/>
  <c r="W145" i="1"/>
  <c r="V145" i="1"/>
  <c r="U145" i="1"/>
  <c r="T145" i="1"/>
  <c r="S145" i="1"/>
  <c r="R145" i="1"/>
  <c r="Q145" i="1"/>
  <c r="P145" i="1"/>
  <c r="W144" i="1"/>
  <c r="V144" i="1"/>
  <c r="U144" i="1"/>
  <c r="T144" i="1"/>
  <c r="S144" i="1"/>
  <c r="R144" i="1"/>
  <c r="Q144" i="1"/>
  <c r="P144" i="1"/>
  <c r="W143" i="1"/>
  <c r="V143" i="1"/>
  <c r="U143" i="1"/>
  <c r="T143" i="1"/>
  <c r="S143" i="1"/>
  <c r="R143" i="1"/>
  <c r="Q143" i="1"/>
  <c r="P143" i="1"/>
  <c r="U142" i="1"/>
  <c r="W142" i="1"/>
  <c r="V142" i="1"/>
  <c r="T142" i="1"/>
  <c r="S142" i="1"/>
  <c r="R142" i="1"/>
  <c r="Q142" i="1"/>
  <c r="P142"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I253" i="1"/>
  <c r="H253" i="1"/>
  <c r="I252" i="1"/>
  <c r="H252" i="1"/>
  <c r="I251" i="1"/>
  <c r="H251" i="1"/>
  <c r="I250" i="1"/>
  <c r="H250" i="1"/>
  <c r="I249" i="1"/>
  <c r="H249" i="1"/>
  <c r="I248" i="1"/>
  <c r="H248" i="1"/>
  <c r="I247" i="1"/>
  <c r="H247" i="1"/>
  <c r="I246" i="1"/>
  <c r="H246" i="1"/>
  <c r="I245" i="1"/>
  <c r="H245" i="1"/>
  <c r="I244" i="1"/>
  <c r="H244" i="1"/>
  <c r="I243" i="1"/>
  <c r="H243" i="1"/>
  <c r="I242" i="1"/>
  <c r="H242" i="1"/>
  <c r="I241" i="1"/>
  <c r="H241" i="1"/>
  <c r="I240" i="1"/>
  <c r="H240" i="1"/>
  <c r="I239" i="1"/>
  <c r="H239" i="1"/>
  <c r="I238" i="1"/>
  <c r="H238" i="1"/>
  <c r="I237" i="1"/>
  <c r="H237" i="1"/>
  <c r="I236" i="1"/>
  <c r="H236" i="1"/>
  <c r="I235" i="1"/>
  <c r="H235" i="1"/>
  <c r="I234" i="1"/>
  <c r="H234" i="1"/>
  <c r="I233" i="1"/>
  <c r="H233" i="1"/>
  <c r="I232" i="1"/>
  <c r="H232" i="1"/>
  <c r="I231" i="1"/>
  <c r="H231" i="1"/>
  <c r="I230" i="1"/>
  <c r="H230" i="1"/>
  <c r="I229" i="1"/>
  <c r="H229" i="1"/>
  <c r="I228" i="1"/>
  <c r="H228" i="1"/>
  <c r="I227" i="1"/>
  <c r="H227" i="1"/>
  <c r="I226" i="1"/>
  <c r="H226" i="1"/>
  <c r="I225" i="1"/>
  <c r="H225" i="1"/>
  <c r="I224" i="1"/>
  <c r="H224" i="1"/>
  <c r="I223" i="1"/>
  <c r="H223" i="1"/>
  <c r="I222" i="1"/>
  <c r="H222" i="1"/>
  <c r="I221" i="1"/>
  <c r="H221" i="1"/>
  <c r="I220" i="1"/>
  <c r="H220" i="1"/>
  <c r="I219" i="1"/>
  <c r="H219" i="1"/>
  <c r="I218" i="1"/>
  <c r="H218" i="1"/>
  <c r="I217" i="1"/>
  <c r="H217" i="1"/>
  <c r="I216" i="1"/>
  <c r="H216" i="1"/>
  <c r="I215" i="1"/>
  <c r="H215"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I196" i="1"/>
  <c r="H196" i="1"/>
  <c r="I195" i="1"/>
  <c r="H195" i="1"/>
  <c r="I194" i="1"/>
  <c r="H194" i="1"/>
  <c r="I193" i="1"/>
  <c r="H193" i="1"/>
  <c r="I192" i="1"/>
  <c r="H192" i="1"/>
  <c r="I191" i="1"/>
  <c r="H191" i="1"/>
  <c r="I190" i="1"/>
  <c r="H190" i="1"/>
  <c r="I189" i="1"/>
  <c r="H189" i="1"/>
  <c r="I188" i="1"/>
  <c r="H188" i="1"/>
  <c r="I187" i="1"/>
  <c r="H187" i="1"/>
  <c r="I186" i="1"/>
  <c r="H186" i="1"/>
  <c r="I185" i="1"/>
  <c r="H185" i="1"/>
  <c r="I184" i="1"/>
  <c r="H184" i="1"/>
  <c r="I183" i="1"/>
  <c r="H183" i="1"/>
  <c r="I182" i="1"/>
  <c r="H182" i="1"/>
  <c r="I181" i="1"/>
  <c r="H181" i="1"/>
  <c r="I180" i="1"/>
  <c r="H180" i="1"/>
  <c r="I179" i="1"/>
  <c r="H179" i="1"/>
  <c r="I178" i="1"/>
  <c r="H178" i="1"/>
  <c r="I177" i="1"/>
  <c r="H177" i="1"/>
  <c r="I176" i="1"/>
  <c r="H176" i="1"/>
  <c r="I175" i="1"/>
  <c r="H175" i="1"/>
  <c r="I174" i="1"/>
  <c r="H174" i="1"/>
  <c r="I173" i="1"/>
  <c r="H173" i="1"/>
  <c r="I172" i="1"/>
  <c r="H172" i="1"/>
  <c r="I171" i="1"/>
  <c r="H171" i="1"/>
  <c r="I170" i="1"/>
  <c r="H170" i="1"/>
  <c r="I169" i="1"/>
  <c r="H169" i="1"/>
  <c r="I168" i="1"/>
  <c r="H168" i="1"/>
  <c r="I167" i="1"/>
  <c r="H167" i="1"/>
  <c r="I166" i="1"/>
  <c r="H166" i="1"/>
  <c r="I165" i="1"/>
  <c r="H165" i="1"/>
  <c r="I164" i="1"/>
  <c r="H164" i="1"/>
  <c r="I163" i="1"/>
  <c r="H163" i="1"/>
  <c r="I162" i="1"/>
  <c r="H162" i="1"/>
  <c r="I161" i="1"/>
  <c r="H161" i="1"/>
  <c r="I160" i="1"/>
  <c r="H160" i="1"/>
  <c r="I159" i="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F253" i="1"/>
  <c r="F252" i="1"/>
  <c r="F251"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U140" i="1" l="1"/>
  <c r="L273" i="1"/>
  <c r="G273" i="1"/>
  <c r="W140" i="1"/>
  <c r="P138" i="1"/>
  <c r="M138" i="1"/>
  <c r="X161" i="1"/>
  <c r="X226" i="1"/>
  <c r="X146" i="1"/>
  <c r="X151" i="1"/>
  <c r="X166" i="1"/>
  <c r="X171" i="1"/>
  <c r="X176" i="1"/>
  <c r="X186" i="1"/>
  <c r="X196" i="1"/>
  <c r="X201" i="1"/>
  <c r="X216" i="1"/>
  <c r="X221" i="1"/>
  <c r="X236" i="1"/>
  <c r="X241" i="1"/>
  <c r="X251" i="1"/>
  <c r="X156" i="1"/>
  <c r="X191" i="1"/>
  <c r="X211" i="1"/>
  <c r="X231" i="1"/>
  <c r="X246" i="1"/>
  <c r="X181" i="1"/>
  <c r="X206" i="1"/>
  <c r="M140" i="1"/>
  <c r="P139" i="1"/>
  <c r="T140" i="1"/>
  <c r="X20" i="1"/>
  <c r="X25" i="1"/>
  <c r="X30" i="1"/>
  <c r="X35" i="1"/>
  <c r="X40" i="1"/>
  <c r="X45" i="1"/>
  <c r="X50" i="1"/>
  <c r="X55" i="1"/>
  <c r="X60" i="1"/>
  <c r="X65" i="1"/>
  <c r="X70" i="1"/>
  <c r="X75" i="1"/>
  <c r="X80" i="1"/>
  <c r="X85" i="1"/>
  <c r="X90" i="1"/>
  <c r="X95" i="1"/>
  <c r="X100" i="1"/>
  <c r="R139" i="1"/>
  <c r="Q138" i="1"/>
  <c r="R138" i="1"/>
  <c r="T138" i="1"/>
  <c r="T139" i="1"/>
  <c r="U138" i="1"/>
  <c r="Q137" i="1"/>
  <c r="S139" i="1"/>
  <c r="V138" i="1"/>
  <c r="R137" i="1"/>
  <c r="U139" i="1"/>
  <c r="W138" i="1"/>
  <c r="S137" i="1"/>
  <c r="S138" i="1"/>
  <c r="T137" i="1"/>
  <c r="P137" i="1"/>
  <c r="V139" i="1"/>
  <c r="U137" i="1"/>
  <c r="M137" i="1"/>
  <c r="V137" i="1"/>
  <c r="W139" i="1"/>
  <c r="W137" i="1"/>
  <c r="P140" i="1"/>
  <c r="Q140" i="1"/>
  <c r="R140" i="1"/>
  <c r="V140" i="1"/>
  <c r="Q139" i="1"/>
  <c r="M139" i="1"/>
  <c r="S140" i="1"/>
  <c r="U271" i="1"/>
  <c r="R270" i="1"/>
  <c r="S270" i="1"/>
  <c r="Q271" i="1"/>
  <c r="H270" i="1"/>
  <c r="F270" i="1"/>
  <c r="I270" i="1"/>
  <c r="K270" i="1"/>
  <c r="S271" i="1"/>
  <c r="G271" i="1"/>
  <c r="L271" i="1"/>
  <c r="R271" i="1"/>
  <c r="P269" i="1"/>
  <c r="P272" i="1"/>
  <c r="T271" i="1"/>
  <c r="P270" i="1"/>
  <c r="V271" i="1"/>
  <c r="M270" i="1"/>
  <c r="F273" i="1"/>
  <c r="K273" i="1"/>
  <c r="V272" i="1"/>
  <c r="V269" i="1"/>
  <c r="U270" i="1"/>
  <c r="F271" i="1"/>
  <c r="K271" i="1"/>
  <c r="W272" i="1"/>
  <c r="W269" i="1"/>
  <c r="V270" i="1"/>
  <c r="T272" i="1"/>
  <c r="T269" i="1"/>
  <c r="J270" i="1"/>
  <c r="U272" i="1"/>
  <c r="U269" i="1"/>
  <c r="W270" i="1"/>
  <c r="R273" i="1"/>
  <c r="P271" i="1"/>
  <c r="Q270" i="1"/>
  <c r="S269" i="1"/>
  <c r="S272" i="1"/>
  <c r="T270" i="1"/>
  <c r="H272" i="1"/>
  <c r="H269" i="1"/>
  <c r="P273" i="1"/>
  <c r="M273" i="1"/>
  <c r="Q273" i="1"/>
  <c r="H273" i="1"/>
  <c r="M271" i="1"/>
  <c r="G270" i="1"/>
  <c r="I273" i="1"/>
  <c r="L270" i="1"/>
  <c r="S273" i="1"/>
  <c r="T273" i="1"/>
  <c r="U273" i="1"/>
  <c r="G272" i="1"/>
  <c r="G269" i="1"/>
  <c r="L272" i="1"/>
  <c r="L269" i="1"/>
  <c r="Q269" i="1"/>
  <c r="Q272" i="1"/>
  <c r="F272" i="1"/>
  <c r="F269" i="1"/>
  <c r="H271" i="1"/>
  <c r="J272" i="1"/>
  <c r="J269" i="1"/>
  <c r="J273" i="1"/>
  <c r="J271" i="1"/>
  <c r="V273" i="1"/>
  <c r="R269" i="1"/>
  <c r="R272" i="1"/>
  <c r="W271" i="1"/>
  <c r="K269" i="1"/>
  <c r="K272" i="1"/>
  <c r="M272" i="1"/>
  <c r="M269" i="1"/>
  <c r="I272" i="1"/>
  <c r="I269" i="1"/>
  <c r="I271" i="1"/>
  <c r="W273" i="1"/>
  <c r="P136" i="1"/>
  <c r="Q136" i="1"/>
  <c r="R136" i="1"/>
  <c r="X15" i="1"/>
  <c r="S136" i="1"/>
  <c r="T136" i="1"/>
  <c r="X10" i="1"/>
  <c r="U136" i="1"/>
  <c r="V136" i="1"/>
  <c r="W136" i="1"/>
  <c r="M136" i="1"/>
  <c r="X105" i="1"/>
  <c r="X110" i="1"/>
  <c r="X115" i="1"/>
  <c r="X120" i="1"/>
  <c r="X144" i="1"/>
  <c r="X149" i="1"/>
  <c r="X154" i="1"/>
  <c r="X159" i="1"/>
  <c r="N155" i="1"/>
  <c r="N175" i="1"/>
  <c r="N195" i="1"/>
  <c r="N215" i="1"/>
  <c r="N235" i="1"/>
  <c r="X9" i="1"/>
  <c r="N156" i="1"/>
  <c r="N176" i="1"/>
  <c r="N196" i="1"/>
  <c r="N216" i="1"/>
  <c r="N236" i="1"/>
  <c r="N157" i="1"/>
  <c r="N177" i="1"/>
  <c r="N197" i="1"/>
  <c r="N217" i="1"/>
  <c r="N237" i="1"/>
  <c r="N158" i="1"/>
  <c r="N178" i="1"/>
  <c r="N198" i="1"/>
  <c r="N218" i="1"/>
  <c r="N238" i="1"/>
  <c r="X195" i="1"/>
  <c r="X64" i="1"/>
  <c r="X69" i="1"/>
  <c r="X74" i="1"/>
  <c r="X79" i="1"/>
  <c r="X84" i="1"/>
  <c r="X89" i="1"/>
  <c r="X94" i="1"/>
  <c r="X99" i="1"/>
  <c r="X104" i="1"/>
  <c r="X109" i="1"/>
  <c r="X114" i="1"/>
  <c r="X119" i="1"/>
  <c r="X143" i="1"/>
  <c r="X148" i="1"/>
  <c r="X153" i="1"/>
  <c r="X158" i="1"/>
  <c r="X163" i="1"/>
  <c r="X168" i="1"/>
  <c r="X173" i="1"/>
  <c r="X178" i="1"/>
  <c r="X183" i="1"/>
  <c r="X188" i="1"/>
  <c r="X193" i="1"/>
  <c r="X198" i="1"/>
  <c r="X203" i="1"/>
  <c r="X208" i="1"/>
  <c r="X213" i="1"/>
  <c r="N206" i="1"/>
  <c r="N147" i="1"/>
  <c r="N227" i="1"/>
  <c r="N167" i="1"/>
  <c r="N187" i="1"/>
  <c r="N247" i="1"/>
  <c r="N148" i="1"/>
  <c r="N168" i="1"/>
  <c r="N188" i="1"/>
  <c r="N208" i="1"/>
  <c r="N228" i="1"/>
  <c r="N248" i="1"/>
  <c r="N146" i="1"/>
  <c r="N207" i="1"/>
  <c r="N149" i="1"/>
  <c r="N169" i="1"/>
  <c r="N189" i="1"/>
  <c r="N209" i="1"/>
  <c r="N229" i="1"/>
  <c r="N249" i="1"/>
  <c r="N226" i="1"/>
  <c r="N150" i="1"/>
  <c r="N170" i="1"/>
  <c r="N190" i="1"/>
  <c r="N210" i="1"/>
  <c r="N230" i="1"/>
  <c r="N250" i="1"/>
  <c r="X164" i="1"/>
  <c r="X169" i="1"/>
  <c r="X174" i="1"/>
  <c r="X179" i="1"/>
  <c r="X184" i="1"/>
  <c r="X189" i="1"/>
  <c r="X194" i="1"/>
  <c r="X199" i="1"/>
  <c r="X204" i="1"/>
  <c r="X209" i="1"/>
  <c r="X214" i="1"/>
  <c r="X219" i="1"/>
  <c r="X224" i="1"/>
  <c r="X229" i="1"/>
  <c r="X234" i="1"/>
  <c r="X239" i="1"/>
  <c r="X244" i="1"/>
  <c r="X249" i="1"/>
  <c r="X13" i="1"/>
  <c r="X18" i="1"/>
  <c r="X23" i="1"/>
  <c r="X28" i="1"/>
  <c r="X33" i="1"/>
  <c r="X38" i="1"/>
  <c r="X43" i="1"/>
  <c r="X48" i="1"/>
  <c r="X53" i="1"/>
  <c r="X58" i="1"/>
  <c r="X63" i="1"/>
  <c r="X68" i="1"/>
  <c r="X73" i="1"/>
  <c r="X78" i="1"/>
  <c r="X83" i="1"/>
  <c r="X88" i="1"/>
  <c r="X93" i="1"/>
  <c r="X98" i="1"/>
  <c r="X103" i="1"/>
  <c r="X108" i="1"/>
  <c r="X113" i="1"/>
  <c r="X118" i="1"/>
  <c r="N186" i="1"/>
  <c r="N171" i="1"/>
  <c r="N251" i="1"/>
  <c r="N166" i="1"/>
  <c r="N151" i="1"/>
  <c r="N211" i="1"/>
  <c r="N152" i="1"/>
  <c r="N172" i="1"/>
  <c r="N192" i="1"/>
  <c r="N212" i="1"/>
  <c r="N232" i="1"/>
  <c r="N252" i="1"/>
  <c r="N246" i="1"/>
  <c r="N191" i="1"/>
  <c r="N231" i="1"/>
  <c r="N153" i="1"/>
  <c r="N173" i="1"/>
  <c r="N193" i="1"/>
  <c r="N213" i="1"/>
  <c r="N233" i="1"/>
  <c r="N253" i="1"/>
  <c r="N154" i="1"/>
  <c r="N174" i="1"/>
  <c r="N194" i="1"/>
  <c r="N214" i="1"/>
  <c r="N234" i="1"/>
  <c r="X142" i="1"/>
  <c r="X147" i="1"/>
  <c r="X152" i="1"/>
  <c r="X157" i="1"/>
  <c r="X162" i="1"/>
  <c r="X167" i="1"/>
  <c r="X172" i="1"/>
  <c r="X177" i="1"/>
  <c r="X182" i="1"/>
  <c r="X187" i="1"/>
  <c r="X192" i="1"/>
  <c r="X197" i="1"/>
  <c r="X202" i="1"/>
  <c r="X207" i="1"/>
  <c r="X212" i="1"/>
  <c r="X217" i="1"/>
  <c r="X222" i="1"/>
  <c r="X227" i="1"/>
  <c r="X232" i="1"/>
  <c r="X237" i="1"/>
  <c r="X242" i="1"/>
  <c r="X247" i="1"/>
  <c r="X252" i="1"/>
  <c r="X11" i="1"/>
  <c r="X16" i="1"/>
  <c r="X21" i="1"/>
  <c r="X26" i="1"/>
  <c r="X31" i="1"/>
  <c r="X36" i="1"/>
  <c r="X41" i="1"/>
  <c r="X46" i="1"/>
  <c r="X51" i="1"/>
  <c r="X56" i="1"/>
  <c r="X61" i="1"/>
  <c r="X66" i="1"/>
  <c r="X71" i="1"/>
  <c r="X76" i="1"/>
  <c r="X81" i="1"/>
  <c r="X86" i="1"/>
  <c r="X91" i="1"/>
  <c r="X96" i="1"/>
  <c r="X101" i="1"/>
  <c r="X106" i="1"/>
  <c r="X111" i="1"/>
  <c r="X116" i="1"/>
  <c r="X155" i="1"/>
  <c r="X165" i="1"/>
  <c r="X170" i="1"/>
  <c r="X175" i="1"/>
  <c r="X180" i="1"/>
  <c r="X185" i="1"/>
  <c r="X190" i="1"/>
  <c r="X200" i="1"/>
  <c r="X210" i="1"/>
  <c r="X220" i="1"/>
  <c r="X225" i="1"/>
  <c r="X230" i="1"/>
  <c r="X235" i="1"/>
  <c r="X240" i="1"/>
  <c r="X245" i="1"/>
  <c r="X250" i="1"/>
  <c r="X14" i="1"/>
  <c r="X19" i="1"/>
  <c r="X24" i="1"/>
  <c r="X29" i="1"/>
  <c r="X34" i="1"/>
  <c r="X39" i="1"/>
  <c r="X44" i="1"/>
  <c r="X49" i="1"/>
  <c r="X54" i="1"/>
  <c r="X59" i="1"/>
  <c r="X205" i="1"/>
  <c r="N159" i="1"/>
  <c r="N179" i="1"/>
  <c r="N199" i="1"/>
  <c r="N219" i="1"/>
  <c r="N239" i="1"/>
  <c r="X150" i="1"/>
  <c r="N160" i="1"/>
  <c r="N180" i="1"/>
  <c r="N200" i="1"/>
  <c r="N220" i="1"/>
  <c r="N240" i="1"/>
  <c r="N161" i="1"/>
  <c r="N181" i="1"/>
  <c r="N201" i="1"/>
  <c r="N221" i="1"/>
  <c r="N241" i="1"/>
  <c r="X160" i="1"/>
  <c r="N142" i="1"/>
  <c r="N202" i="1"/>
  <c r="X218" i="1"/>
  <c r="X223" i="1"/>
  <c r="X228" i="1"/>
  <c r="X233" i="1"/>
  <c r="X238" i="1"/>
  <c r="X243" i="1"/>
  <c r="X248" i="1"/>
  <c r="X253" i="1"/>
  <c r="X12" i="1"/>
  <c r="X17" i="1"/>
  <c r="X22" i="1"/>
  <c r="X27" i="1"/>
  <c r="X32" i="1"/>
  <c r="X37" i="1"/>
  <c r="X42" i="1"/>
  <c r="X47" i="1"/>
  <c r="X52" i="1"/>
  <c r="X57" i="1"/>
  <c r="X62" i="1"/>
  <c r="X67" i="1"/>
  <c r="X72" i="1"/>
  <c r="X77" i="1"/>
  <c r="X82" i="1"/>
  <c r="X87" i="1"/>
  <c r="X92" i="1"/>
  <c r="X97" i="1"/>
  <c r="X102" i="1"/>
  <c r="X107" i="1"/>
  <c r="X112" i="1"/>
  <c r="X117" i="1"/>
  <c r="X145" i="1"/>
  <c r="X215" i="1"/>
  <c r="N182" i="1"/>
  <c r="N143" i="1"/>
  <c r="N243" i="1"/>
  <c r="N162" i="1"/>
  <c r="N222" i="1"/>
  <c r="N163" i="1"/>
  <c r="N183" i="1"/>
  <c r="N203" i="1"/>
  <c r="N223" i="1"/>
  <c r="N144" i="1"/>
  <c r="N164" i="1"/>
  <c r="N184" i="1"/>
  <c r="N204" i="1"/>
  <c r="N224" i="1"/>
  <c r="N244" i="1"/>
  <c r="N242" i="1"/>
  <c r="N145" i="1"/>
  <c r="N165" i="1"/>
  <c r="N185" i="1"/>
  <c r="N205" i="1"/>
  <c r="N225" i="1"/>
  <c r="N245" i="1"/>
  <c r="X141" i="1"/>
  <c r="X8" i="1"/>
  <c r="N141" i="1"/>
  <c r="AG149" i="1"/>
  <c r="AG154" i="1"/>
  <c r="AG174" i="1"/>
  <c r="AG144" i="1"/>
  <c r="AG164" i="1"/>
  <c r="AG169" i="1"/>
  <c r="AG184" i="1"/>
  <c r="AG189" i="1"/>
  <c r="AG194" i="1"/>
  <c r="AG209" i="1"/>
  <c r="AG214" i="1"/>
  <c r="AG234" i="1"/>
  <c r="AC142" i="1"/>
  <c r="AC147" i="1"/>
  <c r="AC152" i="1"/>
  <c r="AC157" i="1"/>
  <c r="AG159" i="1"/>
  <c r="AC162" i="1"/>
  <c r="AC167" i="1"/>
  <c r="AC177" i="1"/>
  <c r="AG179" i="1"/>
  <c r="AC182" i="1"/>
  <c r="AC187" i="1"/>
  <c r="AC192" i="1"/>
  <c r="AC197" i="1"/>
  <c r="AG199" i="1"/>
  <c r="AC202" i="1"/>
  <c r="AG204" i="1"/>
  <c r="AC207" i="1"/>
  <c r="AC212" i="1"/>
  <c r="AC217" i="1"/>
  <c r="AG219" i="1"/>
  <c r="AC222" i="1"/>
  <c r="AG224" i="1"/>
  <c r="AC227" i="1"/>
  <c r="AG229" i="1"/>
  <c r="AC232" i="1"/>
  <c r="AC237" i="1"/>
  <c r="AG239" i="1"/>
  <c r="AC242" i="1"/>
  <c r="AG244" i="1"/>
  <c r="AC247" i="1"/>
  <c r="AG249" i="1"/>
  <c r="AC252" i="1"/>
  <c r="AG13" i="1"/>
  <c r="AG18" i="1"/>
  <c r="AG23" i="1"/>
  <c r="AG28" i="1"/>
  <c r="AG33" i="1"/>
  <c r="AG38" i="1"/>
  <c r="AG43" i="1"/>
  <c r="AG48" i="1"/>
  <c r="AG53" i="1"/>
  <c r="AG58" i="1"/>
  <c r="AG63" i="1"/>
  <c r="AG68" i="1"/>
  <c r="AG73" i="1"/>
  <c r="AG78" i="1"/>
  <c r="AG83" i="1"/>
  <c r="AG88" i="1"/>
  <c r="AG93" i="1"/>
  <c r="AG98" i="1"/>
  <c r="AG103" i="1"/>
  <c r="AG108" i="1"/>
  <c r="AG113" i="1"/>
  <c r="AG118" i="1"/>
  <c r="AC172" i="1"/>
  <c r="AD142" i="1"/>
  <c r="Z145" i="1"/>
  <c r="AD147" i="1"/>
  <c r="Z150" i="1"/>
  <c r="AD152" i="1"/>
  <c r="Z155" i="1"/>
  <c r="AD157" i="1"/>
  <c r="Z160" i="1"/>
  <c r="AD162" i="1"/>
  <c r="Z165" i="1"/>
  <c r="AD167" i="1"/>
  <c r="Z170" i="1"/>
  <c r="AD172" i="1"/>
  <c r="Z175" i="1"/>
  <c r="AD177" i="1"/>
  <c r="Z180" i="1"/>
  <c r="AD182" i="1"/>
  <c r="Z185" i="1"/>
  <c r="AD187" i="1"/>
  <c r="Z190" i="1"/>
  <c r="AD192" i="1"/>
  <c r="Z195" i="1"/>
  <c r="AD197" i="1"/>
  <c r="Z200" i="1"/>
  <c r="AD202" i="1"/>
  <c r="Z205" i="1"/>
  <c r="AD207" i="1"/>
  <c r="Z210" i="1"/>
  <c r="AD212" i="1"/>
  <c r="Z215" i="1"/>
  <c r="AD217" i="1"/>
  <c r="Z220" i="1"/>
  <c r="AD222" i="1"/>
  <c r="Z225" i="1"/>
  <c r="AD227" i="1"/>
  <c r="Z230" i="1"/>
  <c r="AD232" i="1"/>
  <c r="Z235" i="1"/>
  <c r="AD237" i="1"/>
  <c r="Z240" i="1"/>
  <c r="AD242" i="1"/>
  <c r="Z245" i="1"/>
  <c r="AD247" i="1"/>
  <c r="Z250" i="1"/>
  <c r="AD252" i="1"/>
  <c r="AF142" i="1"/>
  <c r="AA145" i="1"/>
  <c r="AE147" i="1"/>
  <c r="AE152" i="1"/>
  <c r="AA155" i="1"/>
  <c r="AE157" i="1"/>
  <c r="AA160" i="1"/>
  <c r="AA165" i="1"/>
  <c r="AE167" i="1"/>
  <c r="AE172" i="1"/>
  <c r="AA175" i="1"/>
  <c r="AE177" i="1"/>
  <c r="AA180" i="1"/>
  <c r="AA185" i="1"/>
  <c r="AE187" i="1"/>
  <c r="AE192" i="1"/>
  <c r="AA195" i="1"/>
  <c r="AE197" i="1"/>
  <c r="AA200" i="1"/>
  <c r="AA205" i="1"/>
  <c r="AE207" i="1"/>
  <c r="AE212" i="1"/>
  <c r="AA215" i="1"/>
  <c r="AE217" i="1"/>
  <c r="AA220" i="1"/>
  <c r="AA225" i="1"/>
  <c r="AE227" i="1"/>
  <c r="AE232" i="1"/>
  <c r="AA235" i="1"/>
  <c r="AE237" i="1"/>
  <c r="AA245" i="1"/>
  <c r="AE247" i="1"/>
  <c r="AE252" i="1"/>
  <c r="AG142" i="1"/>
  <c r="AF147" i="1"/>
  <c r="AC145" i="1"/>
  <c r="AG147" i="1"/>
  <c r="AG152" i="1"/>
  <c r="AC155" i="1"/>
  <c r="AG162" i="1"/>
  <c r="AC165" i="1"/>
  <c r="AG167" i="1"/>
  <c r="AG172" i="1"/>
  <c r="AC175" i="1"/>
  <c r="AG182" i="1"/>
  <c r="AC185" i="1"/>
  <c r="AG187" i="1"/>
  <c r="AG192" i="1"/>
  <c r="AC195" i="1"/>
  <c r="AG202" i="1"/>
  <c r="AC205" i="1"/>
  <c r="AG207" i="1"/>
  <c r="AG212" i="1"/>
  <c r="AC215" i="1"/>
  <c r="AD150" i="1"/>
  <c r="AA148" i="1"/>
  <c r="AE160" i="1"/>
  <c r="AF148" i="1"/>
  <c r="AF168" i="1"/>
  <c r="AD151" i="1"/>
  <c r="AD171" i="1"/>
  <c r="AG156" i="1"/>
  <c r="Z158" i="1"/>
  <c r="AE155" i="1"/>
  <c r="AF145" i="1"/>
  <c r="AB148" i="1"/>
  <c r="AC148" i="1"/>
  <c r="AA146" i="1"/>
  <c r="AF143" i="1"/>
  <c r="AF158" i="1"/>
  <c r="AF163" i="1"/>
  <c r="AF178" i="1"/>
  <c r="Z141" i="1"/>
  <c r="AG143" i="1"/>
  <c r="AC146" i="1"/>
  <c r="Z159" i="1"/>
  <c r="Z179" i="1"/>
  <c r="AD191" i="1"/>
  <c r="AB141" i="1"/>
  <c r="AF146" i="1"/>
  <c r="AB149" i="1"/>
  <c r="AA190" i="1"/>
  <c r="AE202" i="1"/>
  <c r="AA210" i="1"/>
  <c r="AE222" i="1"/>
  <c r="AA230" i="1"/>
  <c r="AA240" i="1"/>
  <c r="AE242" i="1"/>
  <c r="AA250" i="1"/>
  <c r="AB145" i="1"/>
  <c r="AB150" i="1"/>
  <c r="AF152" i="1"/>
  <c r="AB155" i="1"/>
  <c r="T274" i="1"/>
  <c r="AA150" i="1"/>
  <c r="Z143" i="1"/>
  <c r="AD145" i="1"/>
  <c r="Z148" i="1"/>
  <c r="Z153" i="1"/>
  <c r="AD155" i="1"/>
  <c r="AD160" i="1"/>
  <c r="Z163" i="1"/>
  <c r="AE162" i="1"/>
  <c r="AG157" i="1"/>
  <c r="AG197" i="1"/>
  <c r="AA143" i="1"/>
  <c r="AE145" i="1"/>
  <c r="AE150" i="1"/>
  <c r="AA153" i="1"/>
  <c r="AA158" i="1"/>
  <c r="AA163" i="1"/>
  <c r="AE142" i="1"/>
  <c r="AB143" i="1"/>
  <c r="AF150" i="1"/>
  <c r="AB153" i="1"/>
  <c r="AF155" i="1"/>
  <c r="AG177" i="1"/>
  <c r="AC190" i="1"/>
  <c r="AC200" i="1"/>
  <c r="AC143" i="1"/>
  <c r="AG145" i="1"/>
  <c r="AG150" i="1"/>
  <c r="AC153" i="1"/>
  <c r="AD143" i="1"/>
  <c r="Z146" i="1"/>
  <c r="AD148" i="1"/>
  <c r="Z151" i="1"/>
  <c r="AD153" i="1"/>
  <c r="AC180" i="1"/>
  <c r="AC210" i="1"/>
  <c r="AE143" i="1"/>
  <c r="AE148" i="1"/>
  <c r="AA151" i="1"/>
  <c r="AE153" i="1"/>
  <c r="AA156" i="1"/>
  <c r="AC150" i="1"/>
  <c r="AB146" i="1"/>
  <c r="AB151" i="1"/>
  <c r="AF153" i="1"/>
  <c r="AB156" i="1"/>
  <c r="AB161" i="1"/>
  <c r="AB166" i="1"/>
  <c r="AB171" i="1"/>
  <c r="AF173" i="1"/>
  <c r="AB176" i="1"/>
  <c r="AB181" i="1"/>
  <c r="AE182" i="1"/>
  <c r="AG148" i="1"/>
  <c r="AC151" i="1"/>
  <c r="AA170" i="1"/>
  <c r="AC160" i="1"/>
  <c r="Z144" i="1"/>
  <c r="AD146" i="1"/>
  <c r="Z149" i="1"/>
  <c r="Z154" i="1"/>
  <c r="AD156" i="1"/>
  <c r="AD161" i="1"/>
  <c r="Z164" i="1"/>
  <c r="AD166" i="1"/>
  <c r="Z169" i="1"/>
  <c r="Z174" i="1"/>
  <c r="AD176" i="1"/>
  <c r="AD181" i="1"/>
  <c r="Z184" i="1"/>
  <c r="AD186" i="1"/>
  <c r="Z189" i="1"/>
  <c r="Z194" i="1"/>
  <c r="AD196" i="1"/>
  <c r="Z199" i="1"/>
  <c r="AA144" i="1"/>
  <c r="AE146" i="1"/>
  <c r="AA149" i="1"/>
  <c r="AE151" i="1"/>
  <c r="AA154" i="1"/>
  <c r="AE156" i="1"/>
  <c r="AB144" i="1"/>
  <c r="AF151" i="1"/>
  <c r="AB154" i="1"/>
  <c r="AC144" i="1"/>
  <c r="AG146" i="1"/>
  <c r="AC149" i="1"/>
  <c r="AG151" i="1"/>
  <c r="AC154" i="1"/>
  <c r="AC170" i="1"/>
  <c r="Z142" i="1"/>
  <c r="AD144" i="1"/>
  <c r="Z147" i="1"/>
  <c r="AD149" i="1"/>
  <c r="Z152" i="1"/>
  <c r="AD154" i="1"/>
  <c r="AA142" i="1"/>
  <c r="AE144" i="1"/>
  <c r="AA147" i="1"/>
  <c r="AE149" i="1"/>
  <c r="AA152" i="1"/>
  <c r="AE154" i="1"/>
  <c r="AF157" i="1"/>
  <c r="AB160" i="1"/>
  <c r="AF162" i="1"/>
  <c r="AB165" i="1"/>
  <c r="AF167" i="1"/>
  <c r="AB170" i="1"/>
  <c r="AF172" i="1"/>
  <c r="AB175" i="1"/>
  <c r="AF177" i="1"/>
  <c r="AB180" i="1"/>
  <c r="AF182" i="1"/>
  <c r="AB185" i="1"/>
  <c r="AF187" i="1"/>
  <c r="AB190" i="1"/>
  <c r="AF192" i="1"/>
  <c r="AB195" i="1"/>
  <c r="AF197" i="1"/>
  <c r="AB200" i="1"/>
  <c r="AF202" i="1"/>
  <c r="AB205" i="1"/>
  <c r="AF207" i="1"/>
  <c r="AB210" i="1"/>
  <c r="AF212" i="1"/>
  <c r="AB215" i="1"/>
  <c r="AF217" i="1"/>
  <c r="AB220" i="1"/>
  <c r="AF222" i="1"/>
  <c r="AB225" i="1"/>
  <c r="AF227" i="1"/>
  <c r="AB230" i="1"/>
  <c r="AF232" i="1"/>
  <c r="AB235" i="1"/>
  <c r="AF237" i="1"/>
  <c r="AB240" i="1"/>
  <c r="AF242" i="1"/>
  <c r="AB245" i="1"/>
  <c r="AF247" i="1"/>
  <c r="AB250" i="1"/>
  <c r="AF252" i="1"/>
  <c r="AG217" i="1"/>
  <c r="AC220" i="1"/>
  <c r="AG222" i="1"/>
  <c r="AC225" i="1"/>
  <c r="AG227" i="1"/>
  <c r="AC230" i="1"/>
  <c r="AG232" i="1"/>
  <c r="AC235" i="1"/>
  <c r="AG237" i="1"/>
  <c r="AC240" i="1"/>
  <c r="AG242" i="1"/>
  <c r="AC245" i="1"/>
  <c r="AG247" i="1"/>
  <c r="AC250" i="1"/>
  <c r="AG252" i="1"/>
  <c r="AG11" i="1"/>
  <c r="AG16" i="1"/>
  <c r="AG21" i="1"/>
  <c r="AG26" i="1"/>
  <c r="AG31" i="1"/>
  <c r="AG36" i="1"/>
  <c r="AG41" i="1"/>
  <c r="AG46" i="1"/>
  <c r="AG51" i="1"/>
  <c r="AG56" i="1"/>
  <c r="AG61" i="1"/>
  <c r="AG66" i="1"/>
  <c r="AG71" i="1"/>
  <c r="AG76" i="1"/>
  <c r="AG81" i="1"/>
  <c r="AG86" i="1"/>
  <c r="AG91" i="1"/>
  <c r="AG96" i="1"/>
  <c r="AG101" i="1"/>
  <c r="AG106" i="1"/>
  <c r="AG111" i="1"/>
  <c r="AG116" i="1"/>
  <c r="AD165" i="1"/>
  <c r="Z168" i="1"/>
  <c r="AD170" i="1"/>
  <c r="Z173" i="1"/>
  <c r="AD175" i="1"/>
  <c r="Z178" i="1"/>
  <c r="AD180" i="1"/>
  <c r="Z183" i="1"/>
  <c r="AD185" i="1"/>
  <c r="Z188" i="1"/>
  <c r="AD190" i="1"/>
  <c r="Z193" i="1"/>
  <c r="AD195" i="1"/>
  <c r="Z198" i="1"/>
  <c r="AD200" i="1"/>
  <c r="Z203" i="1"/>
  <c r="AD205" i="1"/>
  <c r="Z208" i="1"/>
  <c r="AD210" i="1"/>
  <c r="Z213" i="1"/>
  <c r="AD215" i="1"/>
  <c r="Z218" i="1"/>
  <c r="AD220" i="1"/>
  <c r="Z223" i="1"/>
  <c r="AD225" i="1"/>
  <c r="Z228" i="1"/>
  <c r="AD230" i="1"/>
  <c r="Z233" i="1"/>
  <c r="AD235" i="1"/>
  <c r="Z238" i="1"/>
  <c r="AD240" i="1"/>
  <c r="Z243" i="1"/>
  <c r="AD245" i="1"/>
  <c r="Z248" i="1"/>
  <c r="AD250" i="1"/>
  <c r="Z253" i="1"/>
  <c r="AE165" i="1"/>
  <c r="AA168" i="1"/>
  <c r="AE170" i="1"/>
  <c r="AA173" i="1"/>
  <c r="AE175" i="1"/>
  <c r="AA178" i="1"/>
  <c r="AE180" i="1"/>
  <c r="AA183" i="1"/>
  <c r="AE185" i="1"/>
  <c r="AA188" i="1"/>
  <c r="AE190" i="1"/>
  <c r="AA193" i="1"/>
  <c r="AE195" i="1"/>
  <c r="AA198" i="1"/>
  <c r="AE200" i="1"/>
  <c r="AA203" i="1"/>
  <c r="AE205" i="1"/>
  <c r="AA208" i="1"/>
  <c r="AE210" i="1"/>
  <c r="AA213" i="1"/>
  <c r="AE215" i="1"/>
  <c r="AA218" i="1"/>
  <c r="AE220" i="1"/>
  <c r="AA223" i="1"/>
  <c r="AE225" i="1"/>
  <c r="AA228" i="1"/>
  <c r="AE230" i="1"/>
  <c r="AA233" i="1"/>
  <c r="AE235" i="1"/>
  <c r="AA238" i="1"/>
  <c r="AE240" i="1"/>
  <c r="AA243" i="1"/>
  <c r="AE245" i="1"/>
  <c r="AA248" i="1"/>
  <c r="AE250" i="1"/>
  <c r="AA253" i="1"/>
  <c r="AB158" i="1"/>
  <c r="AF160" i="1"/>
  <c r="AB163" i="1"/>
  <c r="AF165" i="1"/>
  <c r="AB168" i="1"/>
  <c r="AF170" i="1"/>
  <c r="AB173" i="1"/>
  <c r="AF175" i="1"/>
  <c r="AB178" i="1"/>
  <c r="AF180" i="1"/>
  <c r="AB183" i="1"/>
  <c r="AF185" i="1"/>
  <c r="AB188" i="1"/>
  <c r="AF190" i="1"/>
  <c r="AB193" i="1"/>
  <c r="AF195" i="1"/>
  <c r="AB198" i="1"/>
  <c r="AF200" i="1"/>
  <c r="AB203" i="1"/>
  <c r="AF205" i="1"/>
  <c r="AB208" i="1"/>
  <c r="AF210" i="1"/>
  <c r="AB213" i="1"/>
  <c r="AF215" i="1"/>
  <c r="AB218" i="1"/>
  <c r="AF220" i="1"/>
  <c r="AB223" i="1"/>
  <c r="AF225" i="1"/>
  <c r="AB228" i="1"/>
  <c r="AF230" i="1"/>
  <c r="AB233" i="1"/>
  <c r="AF235" i="1"/>
  <c r="AB238" i="1"/>
  <c r="AF240" i="1"/>
  <c r="AB243" i="1"/>
  <c r="AF245" i="1"/>
  <c r="AB248" i="1"/>
  <c r="AF250" i="1"/>
  <c r="AB253" i="1"/>
  <c r="AG8" i="1"/>
  <c r="AG155" i="1"/>
  <c r="AC158" i="1"/>
  <c r="AG160" i="1"/>
  <c r="AC163" i="1"/>
  <c r="AG165" i="1"/>
  <c r="AC168" i="1"/>
  <c r="AG170" i="1"/>
  <c r="AC173" i="1"/>
  <c r="AG175" i="1"/>
  <c r="AC178" i="1"/>
  <c r="AG180" i="1"/>
  <c r="AC183" i="1"/>
  <c r="AG185" i="1"/>
  <c r="AC188" i="1"/>
  <c r="AG190" i="1"/>
  <c r="AC193" i="1"/>
  <c r="AG195" i="1"/>
  <c r="AC198" i="1"/>
  <c r="AG200" i="1"/>
  <c r="AC203" i="1"/>
  <c r="AG205" i="1"/>
  <c r="AC208" i="1"/>
  <c r="AG210" i="1"/>
  <c r="AC213" i="1"/>
  <c r="AG215" i="1"/>
  <c r="AC218" i="1"/>
  <c r="AG220" i="1"/>
  <c r="AC223" i="1"/>
  <c r="AG225" i="1"/>
  <c r="AC228" i="1"/>
  <c r="AG230" i="1"/>
  <c r="AC233" i="1"/>
  <c r="AG235" i="1"/>
  <c r="AC238" i="1"/>
  <c r="AG240" i="1"/>
  <c r="AC243" i="1"/>
  <c r="AG245" i="1"/>
  <c r="AC248" i="1"/>
  <c r="AG250" i="1"/>
  <c r="AC253" i="1"/>
  <c r="AG9" i="1"/>
  <c r="AG14" i="1"/>
  <c r="AG19" i="1"/>
  <c r="AG24" i="1"/>
  <c r="AG29" i="1"/>
  <c r="AG34" i="1"/>
  <c r="AG39" i="1"/>
  <c r="AG44" i="1"/>
  <c r="AG49" i="1"/>
  <c r="AG54" i="1"/>
  <c r="AG59" i="1"/>
  <c r="AG64" i="1"/>
  <c r="AG69" i="1"/>
  <c r="AG74" i="1"/>
  <c r="AG79" i="1"/>
  <c r="AG84" i="1"/>
  <c r="AG89" i="1"/>
  <c r="AG94" i="1"/>
  <c r="AG99" i="1"/>
  <c r="AG104" i="1"/>
  <c r="AG109" i="1"/>
  <c r="AG114" i="1"/>
  <c r="AG119" i="1"/>
  <c r="Z156" i="1"/>
  <c r="AD158" i="1"/>
  <c r="Z161" i="1"/>
  <c r="AD163" i="1"/>
  <c r="Z166" i="1"/>
  <c r="AD168" i="1"/>
  <c r="Z171" i="1"/>
  <c r="AD173" i="1"/>
  <c r="Z176" i="1"/>
  <c r="AD178" i="1"/>
  <c r="Z181" i="1"/>
  <c r="AD183" i="1"/>
  <c r="Z186" i="1"/>
  <c r="AD188" i="1"/>
  <c r="Z191" i="1"/>
  <c r="AD193" i="1"/>
  <c r="Z196" i="1"/>
  <c r="AD198" i="1"/>
  <c r="Z201" i="1"/>
  <c r="AD203" i="1"/>
  <c r="Z206" i="1"/>
  <c r="AD208" i="1"/>
  <c r="Z211" i="1"/>
  <c r="AD213" i="1"/>
  <c r="Z216" i="1"/>
  <c r="AD218" i="1"/>
  <c r="Z221" i="1"/>
  <c r="AD223" i="1"/>
  <c r="Z226" i="1"/>
  <c r="AD228" i="1"/>
  <c r="Z231" i="1"/>
  <c r="AD233" i="1"/>
  <c r="Z236" i="1"/>
  <c r="AD238" i="1"/>
  <c r="Z241" i="1"/>
  <c r="AD243" i="1"/>
  <c r="Z246" i="1"/>
  <c r="AD248" i="1"/>
  <c r="Z251" i="1"/>
  <c r="AD253" i="1"/>
  <c r="AE158" i="1"/>
  <c r="AA161" i="1"/>
  <c r="AE163" i="1"/>
  <c r="AA166" i="1"/>
  <c r="AE168" i="1"/>
  <c r="AA171" i="1"/>
  <c r="AE173" i="1"/>
  <c r="AA176" i="1"/>
  <c r="AE178" i="1"/>
  <c r="AA181" i="1"/>
  <c r="AE183" i="1"/>
  <c r="AA186" i="1"/>
  <c r="AE188" i="1"/>
  <c r="AA191" i="1"/>
  <c r="AE193" i="1"/>
  <c r="AA196" i="1"/>
  <c r="AE198" i="1"/>
  <c r="AA201" i="1"/>
  <c r="AE203" i="1"/>
  <c r="AA206" i="1"/>
  <c r="AE208" i="1"/>
  <c r="AA211" i="1"/>
  <c r="AE213" i="1"/>
  <c r="AA216" i="1"/>
  <c r="AE218" i="1"/>
  <c r="AA221" i="1"/>
  <c r="AE223" i="1"/>
  <c r="AA226" i="1"/>
  <c r="AE228" i="1"/>
  <c r="AA231" i="1"/>
  <c r="AE233" i="1"/>
  <c r="AA236" i="1"/>
  <c r="AE238" i="1"/>
  <c r="AA241" i="1"/>
  <c r="AE243" i="1"/>
  <c r="AA246" i="1"/>
  <c r="AE248" i="1"/>
  <c r="AA251" i="1"/>
  <c r="AE253" i="1"/>
  <c r="AF183" i="1"/>
  <c r="AB186" i="1"/>
  <c r="AF188" i="1"/>
  <c r="AB191" i="1"/>
  <c r="AF193" i="1"/>
  <c r="AB196" i="1"/>
  <c r="AF198" i="1"/>
  <c r="AB201" i="1"/>
  <c r="AF203" i="1"/>
  <c r="AB206" i="1"/>
  <c r="AF208" i="1"/>
  <c r="AB211" i="1"/>
  <c r="AF213" i="1"/>
  <c r="AB216" i="1"/>
  <c r="AF218" i="1"/>
  <c r="AB221" i="1"/>
  <c r="AF223" i="1"/>
  <c r="AB226" i="1"/>
  <c r="AF228" i="1"/>
  <c r="AB231" i="1"/>
  <c r="AF233" i="1"/>
  <c r="AB236" i="1"/>
  <c r="AF238" i="1"/>
  <c r="AB241" i="1"/>
  <c r="AF243" i="1"/>
  <c r="AB246" i="1"/>
  <c r="AF248" i="1"/>
  <c r="AB251" i="1"/>
  <c r="AF253" i="1"/>
  <c r="AG153" i="1"/>
  <c r="AC156" i="1"/>
  <c r="AG158" i="1"/>
  <c r="AC161" i="1"/>
  <c r="AG163" i="1"/>
  <c r="AC166" i="1"/>
  <c r="AG168" i="1"/>
  <c r="AC171" i="1"/>
  <c r="AG173" i="1"/>
  <c r="AC176" i="1"/>
  <c r="AG178" i="1"/>
  <c r="AC181" i="1"/>
  <c r="AG183" i="1"/>
  <c r="AC186" i="1"/>
  <c r="AG188" i="1"/>
  <c r="AC191" i="1"/>
  <c r="AG193" i="1"/>
  <c r="AC196" i="1"/>
  <c r="AG198" i="1"/>
  <c r="AC201" i="1"/>
  <c r="AG203" i="1"/>
  <c r="AC206" i="1"/>
  <c r="AG208" i="1"/>
  <c r="AC211" i="1"/>
  <c r="AG213" i="1"/>
  <c r="AC216" i="1"/>
  <c r="AG218" i="1"/>
  <c r="AC221" i="1"/>
  <c r="AG223" i="1"/>
  <c r="AC226" i="1"/>
  <c r="AG228" i="1"/>
  <c r="AC231" i="1"/>
  <c r="AG233" i="1"/>
  <c r="AC236" i="1"/>
  <c r="AG238" i="1"/>
  <c r="AC241" i="1"/>
  <c r="AG243" i="1"/>
  <c r="AC246" i="1"/>
  <c r="AG248" i="1"/>
  <c r="AC251" i="1"/>
  <c r="AG253" i="1"/>
  <c r="AG12" i="1"/>
  <c r="AG17" i="1"/>
  <c r="AG22" i="1"/>
  <c r="AG27" i="1"/>
  <c r="AG32" i="1"/>
  <c r="AG37" i="1"/>
  <c r="AG42" i="1"/>
  <c r="AG47" i="1"/>
  <c r="AG52" i="1"/>
  <c r="AG57" i="1"/>
  <c r="AG62" i="1"/>
  <c r="AG67" i="1"/>
  <c r="AG72" i="1"/>
  <c r="AG77" i="1"/>
  <c r="AG82" i="1"/>
  <c r="AG87" i="1"/>
  <c r="AG92" i="1"/>
  <c r="AG97" i="1"/>
  <c r="AG102" i="1"/>
  <c r="AG107" i="1"/>
  <c r="AG112" i="1"/>
  <c r="AG117" i="1"/>
  <c r="AA141" i="1"/>
  <c r="AD201" i="1"/>
  <c r="Z204" i="1"/>
  <c r="AD206" i="1"/>
  <c r="Z209" i="1"/>
  <c r="AD211" i="1"/>
  <c r="Z214" i="1"/>
  <c r="AD216" i="1"/>
  <c r="Z219" i="1"/>
  <c r="AD221" i="1"/>
  <c r="Z224" i="1"/>
  <c r="AD226" i="1"/>
  <c r="Z229" i="1"/>
  <c r="AD231" i="1"/>
  <c r="Z234" i="1"/>
  <c r="AD236" i="1"/>
  <c r="Z239" i="1"/>
  <c r="AD241" i="1"/>
  <c r="Z244" i="1"/>
  <c r="AD246" i="1"/>
  <c r="Z249" i="1"/>
  <c r="AD251" i="1"/>
  <c r="AA159" i="1"/>
  <c r="AE161" i="1"/>
  <c r="AA164" i="1"/>
  <c r="AE166" i="1"/>
  <c r="AA169" i="1"/>
  <c r="AE171" i="1"/>
  <c r="AA174" i="1"/>
  <c r="AE176" i="1"/>
  <c r="AA179" i="1"/>
  <c r="AE181" i="1"/>
  <c r="AA184" i="1"/>
  <c r="AE186" i="1"/>
  <c r="AA189" i="1"/>
  <c r="AE191" i="1"/>
  <c r="AA194" i="1"/>
  <c r="AE196" i="1"/>
  <c r="AA199" i="1"/>
  <c r="AE201" i="1"/>
  <c r="AA204" i="1"/>
  <c r="AE206" i="1"/>
  <c r="AA209" i="1"/>
  <c r="AE211" i="1"/>
  <c r="AA214" i="1"/>
  <c r="AE216" i="1"/>
  <c r="AA219" i="1"/>
  <c r="AE221" i="1"/>
  <c r="AA224" i="1"/>
  <c r="AE226" i="1"/>
  <c r="AA229" i="1"/>
  <c r="AE231" i="1"/>
  <c r="AA234" i="1"/>
  <c r="AE236" i="1"/>
  <c r="AA239" i="1"/>
  <c r="AE241" i="1"/>
  <c r="AA244" i="1"/>
  <c r="AE246" i="1"/>
  <c r="AA249" i="1"/>
  <c r="AE251" i="1"/>
  <c r="AC141" i="1"/>
  <c r="AF156" i="1"/>
  <c r="AB159" i="1"/>
  <c r="AF161" i="1"/>
  <c r="AB164" i="1"/>
  <c r="AF166" i="1"/>
  <c r="AB169" i="1"/>
  <c r="AF171" i="1"/>
  <c r="AB174" i="1"/>
  <c r="AF176" i="1"/>
  <c r="AB179" i="1"/>
  <c r="AF181" i="1"/>
  <c r="AB184" i="1"/>
  <c r="AF186" i="1"/>
  <c r="AB189" i="1"/>
  <c r="AF191" i="1"/>
  <c r="AB194" i="1"/>
  <c r="AF196" i="1"/>
  <c r="AB199" i="1"/>
  <c r="AF201" i="1"/>
  <c r="AB204" i="1"/>
  <c r="AF206" i="1"/>
  <c r="AB209" i="1"/>
  <c r="AF211" i="1"/>
  <c r="AB214" i="1"/>
  <c r="AF216" i="1"/>
  <c r="AB219" i="1"/>
  <c r="AF221" i="1"/>
  <c r="AB224" i="1"/>
  <c r="AF226" i="1"/>
  <c r="AB229" i="1"/>
  <c r="AF231" i="1"/>
  <c r="AB234" i="1"/>
  <c r="AF236" i="1"/>
  <c r="AB239" i="1"/>
  <c r="AF241" i="1"/>
  <c r="AB244" i="1"/>
  <c r="AF246" i="1"/>
  <c r="AB249" i="1"/>
  <c r="AF251" i="1"/>
  <c r="Q274" i="1"/>
  <c r="AD141" i="1"/>
  <c r="AC159" i="1"/>
  <c r="AG161" i="1"/>
  <c r="AC164" i="1"/>
  <c r="AG166" i="1"/>
  <c r="AC169" i="1"/>
  <c r="AG171" i="1"/>
  <c r="AC174" i="1"/>
  <c r="AG176" i="1"/>
  <c r="AC179" i="1"/>
  <c r="AG181" i="1"/>
  <c r="AC184" i="1"/>
  <c r="AG186" i="1"/>
  <c r="AC189" i="1"/>
  <c r="AG191" i="1"/>
  <c r="AC194" i="1"/>
  <c r="AG196" i="1"/>
  <c r="AC199" i="1"/>
  <c r="AG201" i="1"/>
  <c r="AC204" i="1"/>
  <c r="AG206" i="1"/>
  <c r="AC209" i="1"/>
  <c r="AG211" i="1"/>
  <c r="AC214" i="1"/>
  <c r="AG216" i="1"/>
  <c r="AC219" i="1"/>
  <c r="AG221" i="1"/>
  <c r="AC224" i="1"/>
  <c r="AG226" i="1"/>
  <c r="AC229" i="1"/>
  <c r="AG231" i="1"/>
  <c r="AC234" i="1"/>
  <c r="AG236" i="1"/>
  <c r="AC239" i="1"/>
  <c r="AG241" i="1"/>
  <c r="AC244" i="1"/>
  <c r="AG246" i="1"/>
  <c r="AC249" i="1"/>
  <c r="AG251" i="1"/>
  <c r="AG10" i="1"/>
  <c r="AG15" i="1"/>
  <c r="AG20" i="1"/>
  <c r="AG25" i="1"/>
  <c r="AG30" i="1"/>
  <c r="AG35" i="1"/>
  <c r="AG40" i="1"/>
  <c r="AG45" i="1"/>
  <c r="AG50" i="1"/>
  <c r="AG55" i="1"/>
  <c r="AG60" i="1"/>
  <c r="AG65" i="1"/>
  <c r="AG70" i="1"/>
  <c r="AG75" i="1"/>
  <c r="AG80" i="1"/>
  <c r="AG85" i="1"/>
  <c r="AG90" i="1"/>
  <c r="AG95" i="1"/>
  <c r="AG100" i="1"/>
  <c r="AG105" i="1"/>
  <c r="AG110" i="1"/>
  <c r="AG115" i="1"/>
  <c r="AG120" i="1"/>
  <c r="AE141" i="1"/>
  <c r="Z157" i="1"/>
  <c r="AD159" i="1"/>
  <c r="Z162" i="1"/>
  <c r="AD164" i="1"/>
  <c r="Z167" i="1"/>
  <c r="AD169" i="1"/>
  <c r="Z172" i="1"/>
  <c r="AD174" i="1"/>
  <c r="Z177" i="1"/>
  <c r="AD179" i="1"/>
  <c r="Z182" i="1"/>
  <c r="AD184" i="1"/>
  <c r="Z187" i="1"/>
  <c r="AD189" i="1"/>
  <c r="Z192" i="1"/>
  <c r="AD194" i="1"/>
  <c r="Z197" i="1"/>
  <c r="AD199" i="1"/>
  <c r="Z202" i="1"/>
  <c r="AD204" i="1"/>
  <c r="Z207" i="1"/>
  <c r="AD209" i="1"/>
  <c r="Z212" i="1"/>
  <c r="AD214" i="1"/>
  <c r="Z217" i="1"/>
  <c r="AD219" i="1"/>
  <c r="Z222" i="1"/>
  <c r="AD224" i="1"/>
  <c r="Z227" i="1"/>
  <c r="AD229" i="1"/>
  <c r="Z232" i="1"/>
  <c r="AD234" i="1"/>
  <c r="Z237" i="1"/>
  <c r="AD239" i="1"/>
  <c r="Z242" i="1"/>
  <c r="AD244" i="1"/>
  <c r="Z247" i="1"/>
  <c r="AD249" i="1"/>
  <c r="Z252" i="1"/>
  <c r="AF141" i="1"/>
  <c r="AA157" i="1"/>
  <c r="AE159" i="1"/>
  <c r="AA162" i="1"/>
  <c r="AE164" i="1"/>
  <c r="AA167" i="1"/>
  <c r="AE169" i="1"/>
  <c r="AA172" i="1"/>
  <c r="AE174" i="1"/>
  <c r="AA177" i="1"/>
  <c r="AE179" i="1"/>
  <c r="AA182" i="1"/>
  <c r="AE184" i="1"/>
  <c r="AA187" i="1"/>
  <c r="AE189" i="1"/>
  <c r="AA192" i="1"/>
  <c r="AE194" i="1"/>
  <c r="AA197" i="1"/>
  <c r="AE199" i="1"/>
  <c r="AA202" i="1"/>
  <c r="AE204" i="1"/>
  <c r="AA207" i="1"/>
  <c r="AE209" i="1"/>
  <c r="AA212" i="1"/>
  <c r="AE214" i="1"/>
  <c r="AA217" i="1"/>
  <c r="AE219" i="1"/>
  <c r="AA222" i="1"/>
  <c r="AE224" i="1"/>
  <c r="AA227" i="1"/>
  <c r="AE229" i="1"/>
  <c r="AA232" i="1"/>
  <c r="AE234" i="1"/>
  <c r="AA237" i="1"/>
  <c r="AE239" i="1"/>
  <c r="AA242" i="1"/>
  <c r="AE244" i="1"/>
  <c r="AA247" i="1"/>
  <c r="AE249" i="1"/>
  <c r="AA252" i="1"/>
  <c r="AG141" i="1"/>
  <c r="AB142" i="1"/>
  <c r="AF144" i="1"/>
  <c r="AB147" i="1"/>
  <c r="AF149" i="1"/>
  <c r="AB152" i="1"/>
  <c r="AF154" i="1"/>
  <c r="AB157" i="1"/>
  <c r="AF159" i="1"/>
  <c r="AB162" i="1"/>
  <c r="AF164" i="1"/>
  <c r="AB167" i="1"/>
  <c r="AF169" i="1"/>
  <c r="AB172" i="1"/>
  <c r="AF174" i="1"/>
  <c r="AB177" i="1"/>
  <c r="AF179" i="1"/>
  <c r="AB182" i="1"/>
  <c r="AF184" i="1"/>
  <c r="AB187" i="1"/>
  <c r="AF189" i="1"/>
  <c r="AB192" i="1"/>
  <c r="AF194" i="1"/>
  <c r="AB197" i="1"/>
  <c r="AF199" i="1"/>
  <c r="AB202" i="1"/>
  <c r="AF204" i="1"/>
  <c r="AB207" i="1"/>
  <c r="AF209" i="1"/>
  <c r="AB212" i="1"/>
  <c r="AF214" i="1"/>
  <c r="AB217" i="1"/>
  <c r="AF219" i="1"/>
  <c r="AB222" i="1"/>
  <c r="AF224" i="1"/>
  <c r="AB227" i="1"/>
  <c r="AF229" i="1"/>
  <c r="AB232" i="1"/>
  <c r="AF234" i="1"/>
  <c r="AB237" i="1"/>
  <c r="AF239" i="1"/>
  <c r="AB242" i="1"/>
  <c r="AF244" i="1"/>
  <c r="AB247" i="1"/>
  <c r="AF249" i="1"/>
  <c r="AB252" i="1"/>
  <c r="S274" i="1"/>
  <c r="R274" i="1"/>
  <c r="M274" i="1"/>
  <c r="P274" i="1"/>
  <c r="U274" i="1"/>
  <c r="V274" i="1"/>
  <c r="W274" i="1"/>
  <c r="L120" i="1"/>
  <c r="AF120" i="1" s="1"/>
  <c r="L119" i="1"/>
  <c r="AF119" i="1" s="1"/>
  <c r="L118" i="1"/>
  <c r="AF118" i="1" s="1"/>
  <c r="L117" i="1"/>
  <c r="AF117" i="1" s="1"/>
  <c r="L116" i="1"/>
  <c r="AF116" i="1" s="1"/>
  <c r="L115" i="1"/>
  <c r="AF115" i="1" s="1"/>
  <c r="L114" i="1"/>
  <c r="AF114" i="1" s="1"/>
  <c r="L113" i="1"/>
  <c r="AF113" i="1" s="1"/>
  <c r="L112" i="1"/>
  <c r="AF112" i="1" s="1"/>
  <c r="L111" i="1"/>
  <c r="AF111" i="1" s="1"/>
  <c r="L110" i="1"/>
  <c r="AF110" i="1" s="1"/>
  <c r="L109" i="1"/>
  <c r="AF109" i="1" s="1"/>
  <c r="L108" i="1"/>
  <c r="AF108" i="1" s="1"/>
  <c r="L107" i="1"/>
  <c r="AF107" i="1" s="1"/>
  <c r="L106" i="1"/>
  <c r="AF106" i="1" s="1"/>
  <c r="L105" i="1"/>
  <c r="AF105" i="1" s="1"/>
  <c r="L104" i="1"/>
  <c r="AF104" i="1" s="1"/>
  <c r="L103" i="1"/>
  <c r="AF103" i="1" s="1"/>
  <c r="L102" i="1"/>
  <c r="AF102" i="1" s="1"/>
  <c r="L101" i="1"/>
  <c r="AF101" i="1" s="1"/>
  <c r="L100" i="1"/>
  <c r="AF100" i="1" s="1"/>
  <c r="L99" i="1"/>
  <c r="AF99" i="1" s="1"/>
  <c r="L98" i="1"/>
  <c r="AF98" i="1" s="1"/>
  <c r="L97" i="1"/>
  <c r="AF97" i="1" s="1"/>
  <c r="L96" i="1"/>
  <c r="AF96" i="1" s="1"/>
  <c r="L95" i="1"/>
  <c r="AF95" i="1" s="1"/>
  <c r="L94" i="1"/>
  <c r="AF94" i="1" s="1"/>
  <c r="L93" i="1"/>
  <c r="AF93" i="1" s="1"/>
  <c r="L92" i="1"/>
  <c r="AF92" i="1" s="1"/>
  <c r="L91" i="1"/>
  <c r="AF91" i="1" s="1"/>
  <c r="L90" i="1"/>
  <c r="AF90" i="1" s="1"/>
  <c r="L89" i="1"/>
  <c r="AF89" i="1" s="1"/>
  <c r="L88" i="1"/>
  <c r="AF88" i="1" s="1"/>
  <c r="L87" i="1"/>
  <c r="AF87" i="1" s="1"/>
  <c r="L86" i="1"/>
  <c r="AF86" i="1" s="1"/>
  <c r="L85" i="1"/>
  <c r="AF85" i="1" s="1"/>
  <c r="L84" i="1"/>
  <c r="AF84" i="1" s="1"/>
  <c r="L83" i="1"/>
  <c r="AF83" i="1" s="1"/>
  <c r="L82" i="1"/>
  <c r="AF82" i="1" s="1"/>
  <c r="L81" i="1"/>
  <c r="AF81" i="1" s="1"/>
  <c r="L80" i="1"/>
  <c r="AF80" i="1" s="1"/>
  <c r="L79" i="1"/>
  <c r="AF79" i="1" s="1"/>
  <c r="L78" i="1"/>
  <c r="AF78" i="1" s="1"/>
  <c r="L77" i="1"/>
  <c r="AF77" i="1" s="1"/>
  <c r="L76" i="1"/>
  <c r="AF76" i="1" s="1"/>
  <c r="L75" i="1"/>
  <c r="AF75" i="1" s="1"/>
  <c r="L74" i="1"/>
  <c r="AF74" i="1" s="1"/>
  <c r="L73" i="1"/>
  <c r="AF73" i="1" s="1"/>
  <c r="L72" i="1"/>
  <c r="AF72" i="1" s="1"/>
  <c r="L71" i="1"/>
  <c r="AF71" i="1" s="1"/>
  <c r="L70" i="1"/>
  <c r="AF70" i="1" s="1"/>
  <c r="L69" i="1"/>
  <c r="AF69" i="1" s="1"/>
  <c r="L68" i="1"/>
  <c r="AF68" i="1" s="1"/>
  <c r="L67" i="1"/>
  <c r="AF67" i="1" s="1"/>
  <c r="L66" i="1"/>
  <c r="AF66" i="1" s="1"/>
  <c r="L65" i="1"/>
  <c r="AF65" i="1" s="1"/>
  <c r="L64" i="1"/>
  <c r="AF64" i="1" s="1"/>
  <c r="L63" i="1"/>
  <c r="AF63" i="1" s="1"/>
  <c r="L62" i="1"/>
  <c r="AF62" i="1" s="1"/>
  <c r="L61" i="1"/>
  <c r="AF61" i="1" s="1"/>
  <c r="L60" i="1"/>
  <c r="AF60" i="1" s="1"/>
  <c r="L59" i="1"/>
  <c r="AF59" i="1" s="1"/>
  <c r="L58" i="1"/>
  <c r="AF58" i="1" s="1"/>
  <c r="L57" i="1"/>
  <c r="AF57" i="1" s="1"/>
  <c r="L56" i="1"/>
  <c r="AF56" i="1" s="1"/>
  <c r="L55" i="1"/>
  <c r="AF55" i="1" s="1"/>
  <c r="L54" i="1"/>
  <c r="AF54" i="1" s="1"/>
  <c r="L53" i="1"/>
  <c r="AF53" i="1" s="1"/>
  <c r="L52" i="1"/>
  <c r="AF52" i="1" s="1"/>
  <c r="L51" i="1"/>
  <c r="AF51" i="1" s="1"/>
  <c r="L50" i="1"/>
  <c r="AF50" i="1" s="1"/>
  <c r="L49" i="1"/>
  <c r="AF49" i="1" s="1"/>
  <c r="L48" i="1"/>
  <c r="AF48" i="1" s="1"/>
  <c r="L47" i="1"/>
  <c r="AF47" i="1" s="1"/>
  <c r="L46" i="1"/>
  <c r="AF46" i="1" s="1"/>
  <c r="L45" i="1"/>
  <c r="AF45" i="1" s="1"/>
  <c r="L44" i="1"/>
  <c r="AF44" i="1" s="1"/>
  <c r="L43" i="1"/>
  <c r="AF43" i="1" s="1"/>
  <c r="L42" i="1"/>
  <c r="AF42" i="1" s="1"/>
  <c r="L41" i="1"/>
  <c r="AF41" i="1" s="1"/>
  <c r="L40" i="1"/>
  <c r="AF40" i="1" s="1"/>
  <c r="L39" i="1"/>
  <c r="AF39" i="1" s="1"/>
  <c r="L38" i="1"/>
  <c r="AF38" i="1" s="1"/>
  <c r="L37" i="1"/>
  <c r="AF37" i="1" s="1"/>
  <c r="L36" i="1"/>
  <c r="AF36" i="1" s="1"/>
  <c r="L35" i="1"/>
  <c r="AF35" i="1" s="1"/>
  <c r="L34" i="1"/>
  <c r="AF34" i="1" s="1"/>
  <c r="L33" i="1"/>
  <c r="AF33" i="1" s="1"/>
  <c r="L32" i="1"/>
  <c r="AF32" i="1" s="1"/>
  <c r="L31" i="1"/>
  <c r="AF31" i="1" s="1"/>
  <c r="L30" i="1"/>
  <c r="AF30" i="1" s="1"/>
  <c r="L29" i="1"/>
  <c r="AF29" i="1" s="1"/>
  <c r="L28" i="1"/>
  <c r="AF28" i="1" s="1"/>
  <c r="L27" i="1"/>
  <c r="AF27" i="1" s="1"/>
  <c r="L26" i="1"/>
  <c r="AF26" i="1" s="1"/>
  <c r="L25" i="1"/>
  <c r="AF25" i="1" s="1"/>
  <c r="L24" i="1"/>
  <c r="L23" i="1"/>
  <c r="AF23" i="1" s="1"/>
  <c r="L22" i="1"/>
  <c r="AF22" i="1" s="1"/>
  <c r="L21" i="1"/>
  <c r="AF21" i="1" s="1"/>
  <c r="L20" i="1"/>
  <c r="AF20" i="1" s="1"/>
  <c r="L19" i="1"/>
  <c r="AF19" i="1" s="1"/>
  <c r="L18" i="1"/>
  <c r="AF18" i="1" s="1"/>
  <c r="L17" i="1"/>
  <c r="AF17" i="1" s="1"/>
  <c r="L16" i="1"/>
  <c r="AF16" i="1" s="1"/>
  <c r="L15" i="1"/>
  <c r="L14" i="1"/>
  <c r="AF14" i="1" s="1"/>
  <c r="L13" i="1"/>
  <c r="AF13" i="1" s="1"/>
  <c r="L12" i="1"/>
  <c r="AF12" i="1" s="1"/>
  <c r="L11" i="1"/>
  <c r="L10" i="1"/>
  <c r="L9" i="1"/>
  <c r="L8" i="1"/>
  <c r="L274" i="1" s="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274" i="1"/>
  <c r="J9" i="1"/>
  <c r="G120" i="1"/>
  <c r="AA120" i="1" s="1"/>
  <c r="G119" i="1"/>
  <c r="AA119" i="1" s="1"/>
  <c r="G118" i="1"/>
  <c r="AA118" i="1" s="1"/>
  <c r="G117" i="1"/>
  <c r="AA117" i="1" s="1"/>
  <c r="G116" i="1"/>
  <c r="AA116" i="1" s="1"/>
  <c r="G115" i="1"/>
  <c r="AA115" i="1" s="1"/>
  <c r="G114" i="1"/>
  <c r="AA114" i="1" s="1"/>
  <c r="G113" i="1"/>
  <c r="AA113" i="1" s="1"/>
  <c r="G112" i="1"/>
  <c r="AA112" i="1" s="1"/>
  <c r="G111" i="1"/>
  <c r="AA111" i="1" s="1"/>
  <c r="G110" i="1"/>
  <c r="AA110" i="1" s="1"/>
  <c r="G109" i="1"/>
  <c r="AA109" i="1" s="1"/>
  <c r="G108" i="1"/>
  <c r="AA108" i="1" s="1"/>
  <c r="G107" i="1"/>
  <c r="AA107" i="1" s="1"/>
  <c r="G106" i="1"/>
  <c r="AA106" i="1" s="1"/>
  <c r="G105" i="1"/>
  <c r="AA105" i="1" s="1"/>
  <c r="G104" i="1"/>
  <c r="AA104" i="1" s="1"/>
  <c r="G103" i="1"/>
  <c r="AA103" i="1" s="1"/>
  <c r="G102" i="1"/>
  <c r="AA102" i="1" s="1"/>
  <c r="G101" i="1"/>
  <c r="AA101" i="1" s="1"/>
  <c r="G100" i="1"/>
  <c r="AA100" i="1" s="1"/>
  <c r="G99" i="1"/>
  <c r="AA99" i="1" s="1"/>
  <c r="G98" i="1"/>
  <c r="AA98" i="1" s="1"/>
  <c r="G97" i="1"/>
  <c r="AA97" i="1" s="1"/>
  <c r="G96" i="1"/>
  <c r="AA96" i="1" s="1"/>
  <c r="G95" i="1"/>
  <c r="AA95" i="1" s="1"/>
  <c r="G94" i="1"/>
  <c r="AA94" i="1" s="1"/>
  <c r="G93" i="1"/>
  <c r="AA93" i="1" s="1"/>
  <c r="G92" i="1"/>
  <c r="AA92" i="1" s="1"/>
  <c r="G91" i="1"/>
  <c r="AA91" i="1" s="1"/>
  <c r="G90" i="1"/>
  <c r="AA90" i="1" s="1"/>
  <c r="G89" i="1"/>
  <c r="AA89" i="1" s="1"/>
  <c r="G88" i="1"/>
  <c r="AA88" i="1" s="1"/>
  <c r="G87" i="1"/>
  <c r="AA87" i="1" s="1"/>
  <c r="G86" i="1"/>
  <c r="AA86" i="1" s="1"/>
  <c r="G85" i="1"/>
  <c r="AA85" i="1" s="1"/>
  <c r="G84" i="1"/>
  <c r="AA84" i="1" s="1"/>
  <c r="G83" i="1"/>
  <c r="AA83" i="1" s="1"/>
  <c r="G82" i="1"/>
  <c r="AA82" i="1" s="1"/>
  <c r="G81" i="1"/>
  <c r="AA81" i="1" s="1"/>
  <c r="G80" i="1"/>
  <c r="AA80" i="1" s="1"/>
  <c r="G79" i="1"/>
  <c r="AA79" i="1" s="1"/>
  <c r="G78" i="1"/>
  <c r="AA78" i="1" s="1"/>
  <c r="G77" i="1"/>
  <c r="AA77" i="1" s="1"/>
  <c r="G76" i="1"/>
  <c r="AA76" i="1" s="1"/>
  <c r="G75" i="1"/>
  <c r="AA75" i="1" s="1"/>
  <c r="G74" i="1"/>
  <c r="AA74" i="1" s="1"/>
  <c r="G73" i="1"/>
  <c r="AA73" i="1" s="1"/>
  <c r="G72" i="1"/>
  <c r="AA72" i="1" s="1"/>
  <c r="G71" i="1"/>
  <c r="AA71" i="1" s="1"/>
  <c r="G70" i="1"/>
  <c r="AA70" i="1" s="1"/>
  <c r="G69" i="1"/>
  <c r="AA69" i="1" s="1"/>
  <c r="G68" i="1"/>
  <c r="AA68" i="1" s="1"/>
  <c r="G67" i="1"/>
  <c r="AA67" i="1" s="1"/>
  <c r="G66" i="1"/>
  <c r="AA66" i="1" s="1"/>
  <c r="G65" i="1"/>
  <c r="AA65" i="1" s="1"/>
  <c r="G64" i="1"/>
  <c r="AA64" i="1" s="1"/>
  <c r="G63" i="1"/>
  <c r="AA63" i="1" s="1"/>
  <c r="G62" i="1"/>
  <c r="AA62" i="1" s="1"/>
  <c r="G61" i="1"/>
  <c r="AA61" i="1" s="1"/>
  <c r="G60" i="1"/>
  <c r="AA60" i="1" s="1"/>
  <c r="G59" i="1"/>
  <c r="AA59" i="1" s="1"/>
  <c r="G58" i="1"/>
  <c r="AA58" i="1" s="1"/>
  <c r="G57" i="1"/>
  <c r="AA57" i="1" s="1"/>
  <c r="G56" i="1"/>
  <c r="AA56" i="1" s="1"/>
  <c r="G55" i="1"/>
  <c r="AA55" i="1" s="1"/>
  <c r="G54" i="1"/>
  <c r="AA54" i="1" s="1"/>
  <c r="G53" i="1"/>
  <c r="AA53" i="1" s="1"/>
  <c r="G52" i="1"/>
  <c r="AA52" i="1" s="1"/>
  <c r="G51" i="1"/>
  <c r="AA51" i="1" s="1"/>
  <c r="G50" i="1"/>
  <c r="AA50" i="1" s="1"/>
  <c r="G49" i="1"/>
  <c r="AA49" i="1" s="1"/>
  <c r="G48" i="1"/>
  <c r="AA48" i="1" s="1"/>
  <c r="G47" i="1"/>
  <c r="AA47" i="1" s="1"/>
  <c r="G46" i="1"/>
  <c r="AA46" i="1" s="1"/>
  <c r="G45" i="1"/>
  <c r="AA45" i="1" s="1"/>
  <c r="G44" i="1"/>
  <c r="AA44" i="1" s="1"/>
  <c r="G43" i="1"/>
  <c r="AA43" i="1" s="1"/>
  <c r="G42" i="1"/>
  <c r="AA42" i="1" s="1"/>
  <c r="G41" i="1"/>
  <c r="AA41" i="1" s="1"/>
  <c r="G40" i="1"/>
  <c r="AA40" i="1" s="1"/>
  <c r="G39" i="1"/>
  <c r="AA39" i="1" s="1"/>
  <c r="G38" i="1"/>
  <c r="AA38" i="1" s="1"/>
  <c r="G37" i="1"/>
  <c r="AA37" i="1" s="1"/>
  <c r="G36" i="1"/>
  <c r="AA36" i="1" s="1"/>
  <c r="G35" i="1"/>
  <c r="AA35" i="1" s="1"/>
  <c r="G34" i="1"/>
  <c r="AA34" i="1" s="1"/>
  <c r="G33" i="1"/>
  <c r="AA33" i="1" s="1"/>
  <c r="G32" i="1"/>
  <c r="AA32" i="1" s="1"/>
  <c r="G31" i="1"/>
  <c r="AA31" i="1" s="1"/>
  <c r="G30" i="1"/>
  <c r="AA30" i="1" s="1"/>
  <c r="G29" i="1"/>
  <c r="AA29" i="1" s="1"/>
  <c r="G28" i="1"/>
  <c r="AA28" i="1" s="1"/>
  <c r="G27" i="1"/>
  <c r="AA27" i="1" s="1"/>
  <c r="G26" i="1"/>
  <c r="AA26" i="1" s="1"/>
  <c r="G25" i="1"/>
  <c r="AA25" i="1" s="1"/>
  <c r="G24" i="1"/>
  <c r="G23" i="1"/>
  <c r="AA23" i="1" s="1"/>
  <c r="G22" i="1"/>
  <c r="AA22" i="1" s="1"/>
  <c r="G21" i="1"/>
  <c r="AA21" i="1" s="1"/>
  <c r="G20" i="1"/>
  <c r="AA20" i="1" s="1"/>
  <c r="G19" i="1"/>
  <c r="AA19" i="1" s="1"/>
  <c r="G18" i="1"/>
  <c r="AA18" i="1" s="1"/>
  <c r="G17" i="1"/>
  <c r="AA17" i="1" s="1"/>
  <c r="G16" i="1"/>
  <c r="AA16" i="1" s="1"/>
  <c r="G15" i="1"/>
  <c r="G14" i="1"/>
  <c r="AA14" i="1" s="1"/>
  <c r="G13" i="1"/>
  <c r="AA13" i="1" s="1"/>
  <c r="G12" i="1"/>
  <c r="AA12" i="1" s="1"/>
  <c r="G11" i="1"/>
  <c r="G10" i="1"/>
  <c r="G9" i="1"/>
  <c r="G8" i="1"/>
  <c r="G274" i="1" s="1"/>
  <c r="A14" i="20"/>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O131" i="13"/>
  <c r="AM131" i="13"/>
  <c r="AP124" i="13"/>
  <c r="AP122" i="13"/>
  <c r="AP118" i="13"/>
  <c r="AP117" i="13"/>
  <c r="AP114" i="13"/>
  <c r="AP113" i="13"/>
  <c r="AP111" i="13"/>
  <c r="AP110" i="13"/>
  <c r="AP109" i="13"/>
  <c r="AP106" i="13"/>
  <c r="AP98" i="13"/>
  <c r="AP97" i="13"/>
  <c r="AP96" i="13"/>
  <c r="AP94" i="13"/>
  <c r="AP92" i="13"/>
  <c r="AP91" i="13"/>
  <c r="AP90" i="13"/>
  <c r="AP86" i="13"/>
  <c r="AP78" i="13"/>
  <c r="AP77" i="13"/>
  <c r="AP74" i="13"/>
  <c r="AP73" i="13"/>
  <c r="AP72" i="13"/>
  <c r="AP70" i="13"/>
  <c r="AP66" i="13"/>
  <c r="V124" i="13"/>
  <c r="V123" i="13"/>
  <c r="V118" i="13"/>
  <c r="V117" i="13"/>
  <c r="V116" i="13"/>
  <c r="V115" i="13"/>
  <c r="V108" i="13"/>
  <c r="V107" i="13"/>
  <c r="V106" i="13"/>
  <c r="V105" i="13"/>
  <c r="V104" i="13"/>
  <c r="V103" i="13"/>
  <c r="V98" i="13"/>
  <c r="V97" i="13"/>
  <c r="V96" i="13"/>
  <c r="V95" i="13"/>
  <c r="V88" i="13"/>
  <c r="V87" i="13"/>
  <c r="V86" i="13"/>
  <c r="V85" i="13"/>
  <c r="V84" i="13"/>
  <c r="V83" i="13"/>
  <c r="V78" i="13"/>
  <c r="V77" i="13"/>
  <c r="V76" i="13"/>
  <c r="V75" i="13"/>
  <c r="V68" i="13"/>
  <c r="V67" i="13"/>
  <c r="V66" i="13"/>
  <c r="V65" i="13"/>
  <c r="V64" i="13"/>
  <c r="V63" i="13"/>
  <c r="V58" i="13"/>
  <c r="V57" i="13"/>
  <c r="V56" i="13"/>
  <c r="V55" i="13"/>
  <c r="V48" i="13"/>
  <c r="V47" i="13"/>
  <c r="V46" i="13"/>
  <c r="V45" i="13"/>
  <c r="V44" i="13"/>
  <c r="V43" i="13"/>
  <c r="V38" i="13"/>
  <c r="V37" i="13"/>
  <c r="V36" i="13"/>
  <c r="V35" i="13"/>
  <c r="V28" i="13"/>
  <c r="V27" i="13"/>
  <c r="V26" i="13"/>
  <c r="V25" i="13"/>
  <c r="V24" i="13"/>
  <c r="V23" i="13"/>
  <c r="V18" i="13"/>
  <c r="V17" i="13"/>
  <c r="V16" i="13"/>
  <c r="V15" i="13"/>
  <c r="S131" i="13"/>
  <c r="V12" i="13"/>
  <c r="V13" i="13"/>
  <c r="AT109" i="4"/>
  <c r="AT78" i="4"/>
  <c r="AT123" i="4"/>
  <c r="AT122" i="4"/>
  <c r="AT54" i="4"/>
  <c r="K120" i="1"/>
  <c r="AE120" i="1" s="1"/>
  <c r="I120" i="1"/>
  <c r="AC120" i="1" s="1"/>
  <c r="H120" i="1"/>
  <c r="AB120" i="1" s="1"/>
  <c r="F120" i="1"/>
  <c r="Z120" i="1" s="1"/>
  <c r="K119" i="1"/>
  <c r="AE119" i="1" s="1"/>
  <c r="I119" i="1"/>
  <c r="AC119" i="1" s="1"/>
  <c r="H119" i="1"/>
  <c r="AB119" i="1" s="1"/>
  <c r="F119" i="1"/>
  <c r="Z119" i="1" s="1"/>
  <c r="K118" i="1"/>
  <c r="AE118" i="1" s="1"/>
  <c r="I118" i="1"/>
  <c r="AC118" i="1" s="1"/>
  <c r="H118" i="1"/>
  <c r="AB118" i="1" s="1"/>
  <c r="F118" i="1"/>
  <c r="Z118" i="1" s="1"/>
  <c r="K117" i="1"/>
  <c r="AE117" i="1" s="1"/>
  <c r="I117" i="1"/>
  <c r="AC117" i="1" s="1"/>
  <c r="H117" i="1"/>
  <c r="AB117" i="1" s="1"/>
  <c r="F117" i="1"/>
  <c r="Z117" i="1" s="1"/>
  <c r="K116" i="1"/>
  <c r="AE116" i="1" s="1"/>
  <c r="I116" i="1"/>
  <c r="AC116" i="1" s="1"/>
  <c r="H116" i="1"/>
  <c r="AB116" i="1" s="1"/>
  <c r="F116" i="1"/>
  <c r="Z116" i="1" s="1"/>
  <c r="K115" i="1"/>
  <c r="AE115" i="1" s="1"/>
  <c r="I115" i="1"/>
  <c r="AC115" i="1" s="1"/>
  <c r="H115" i="1"/>
  <c r="AB115" i="1" s="1"/>
  <c r="F115" i="1"/>
  <c r="Z115" i="1" s="1"/>
  <c r="K114" i="1"/>
  <c r="AE114" i="1" s="1"/>
  <c r="I114" i="1"/>
  <c r="AC114" i="1" s="1"/>
  <c r="H114" i="1"/>
  <c r="AB114" i="1" s="1"/>
  <c r="F114" i="1"/>
  <c r="Z114" i="1" s="1"/>
  <c r="K113" i="1"/>
  <c r="AE113" i="1" s="1"/>
  <c r="I113" i="1"/>
  <c r="AC113" i="1" s="1"/>
  <c r="H113" i="1"/>
  <c r="AB113" i="1" s="1"/>
  <c r="F113" i="1"/>
  <c r="Z113" i="1" s="1"/>
  <c r="K112" i="1"/>
  <c r="AE112" i="1" s="1"/>
  <c r="I112" i="1"/>
  <c r="AC112" i="1" s="1"/>
  <c r="H112" i="1"/>
  <c r="AB112" i="1" s="1"/>
  <c r="F112" i="1"/>
  <c r="Z112" i="1" s="1"/>
  <c r="K111" i="1"/>
  <c r="AE111" i="1" s="1"/>
  <c r="I111" i="1"/>
  <c r="AC111" i="1" s="1"/>
  <c r="H111" i="1"/>
  <c r="AB111" i="1" s="1"/>
  <c r="F111" i="1"/>
  <c r="Z111" i="1" s="1"/>
  <c r="K110" i="1"/>
  <c r="AE110" i="1" s="1"/>
  <c r="I110" i="1"/>
  <c r="AC110" i="1" s="1"/>
  <c r="H110" i="1"/>
  <c r="AB110" i="1" s="1"/>
  <c r="F110" i="1"/>
  <c r="Z110" i="1" s="1"/>
  <c r="K109" i="1"/>
  <c r="AE109" i="1" s="1"/>
  <c r="I109" i="1"/>
  <c r="AC109" i="1" s="1"/>
  <c r="H109" i="1"/>
  <c r="AB109" i="1" s="1"/>
  <c r="F109" i="1"/>
  <c r="Z109" i="1" s="1"/>
  <c r="K108" i="1"/>
  <c r="AE108" i="1" s="1"/>
  <c r="I108" i="1"/>
  <c r="AC108" i="1" s="1"/>
  <c r="H108" i="1"/>
  <c r="AB108" i="1" s="1"/>
  <c r="F108" i="1"/>
  <c r="Z108" i="1" s="1"/>
  <c r="K107" i="1"/>
  <c r="AE107" i="1" s="1"/>
  <c r="I107" i="1"/>
  <c r="AC107" i="1" s="1"/>
  <c r="H107" i="1"/>
  <c r="AB107" i="1" s="1"/>
  <c r="F107" i="1"/>
  <c r="Z107" i="1" s="1"/>
  <c r="K106" i="1"/>
  <c r="AE106" i="1" s="1"/>
  <c r="I106" i="1"/>
  <c r="AC106" i="1" s="1"/>
  <c r="H106" i="1"/>
  <c r="AB106" i="1" s="1"/>
  <c r="F106" i="1"/>
  <c r="Z106" i="1" s="1"/>
  <c r="K105" i="1"/>
  <c r="AE105" i="1" s="1"/>
  <c r="I105" i="1"/>
  <c r="AC105" i="1" s="1"/>
  <c r="H105" i="1"/>
  <c r="AB105" i="1" s="1"/>
  <c r="F105" i="1"/>
  <c r="Z105" i="1" s="1"/>
  <c r="K104" i="1"/>
  <c r="AE104" i="1" s="1"/>
  <c r="I104" i="1"/>
  <c r="AC104" i="1" s="1"/>
  <c r="H104" i="1"/>
  <c r="AB104" i="1" s="1"/>
  <c r="F104" i="1"/>
  <c r="Z104" i="1" s="1"/>
  <c r="K103" i="1"/>
  <c r="AE103" i="1" s="1"/>
  <c r="I103" i="1"/>
  <c r="AC103" i="1" s="1"/>
  <c r="H103" i="1"/>
  <c r="AB103" i="1" s="1"/>
  <c r="F103" i="1"/>
  <c r="Z103" i="1" s="1"/>
  <c r="K102" i="1"/>
  <c r="AE102" i="1" s="1"/>
  <c r="I102" i="1"/>
  <c r="AC102" i="1" s="1"/>
  <c r="H102" i="1"/>
  <c r="AB102" i="1" s="1"/>
  <c r="F102" i="1"/>
  <c r="Z102" i="1" s="1"/>
  <c r="K101" i="1"/>
  <c r="AE101" i="1" s="1"/>
  <c r="I101" i="1"/>
  <c r="AC101" i="1" s="1"/>
  <c r="H101" i="1"/>
  <c r="AB101" i="1" s="1"/>
  <c r="F101" i="1"/>
  <c r="Z101" i="1" s="1"/>
  <c r="K100" i="1"/>
  <c r="AE100" i="1" s="1"/>
  <c r="I100" i="1"/>
  <c r="AC100" i="1" s="1"/>
  <c r="H100" i="1"/>
  <c r="AB100" i="1" s="1"/>
  <c r="F100" i="1"/>
  <c r="Z100" i="1" s="1"/>
  <c r="K99" i="1"/>
  <c r="AE99" i="1" s="1"/>
  <c r="I99" i="1"/>
  <c r="AC99" i="1" s="1"/>
  <c r="H99" i="1"/>
  <c r="AB99" i="1" s="1"/>
  <c r="F99" i="1"/>
  <c r="Z99" i="1" s="1"/>
  <c r="K98" i="1"/>
  <c r="AE98" i="1" s="1"/>
  <c r="I98" i="1"/>
  <c r="AC98" i="1" s="1"/>
  <c r="H98" i="1"/>
  <c r="AB98" i="1" s="1"/>
  <c r="F98" i="1"/>
  <c r="Z98" i="1" s="1"/>
  <c r="K97" i="1"/>
  <c r="AE97" i="1" s="1"/>
  <c r="I97" i="1"/>
  <c r="AC97" i="1" s="1"/>
  <c r="H97" i="1"/>
  <c r="AB97" i="1" s="1"/>
  <c r="F97" i="1"/>
  <c r="Z97" i="1" s="1"/>
  <c r="K96" i="1"/>
  <c r="AE96" i="1" s="1"/>
  <c r="I96" i="1"/>
  <c r="AC96" i="1" s="1"/>
  <c r="H96" i="1"/>
  <c r="AB96" i="1" s="1"/>
  <c r="F96" i="1"/>
  <c r="Z96" i="1" s="1"/>
  <c r="K95" i="1"/>
  <c r="AE95" i="1" s="1"/>
  <c r="I95" i="1"/>
  <c r="AC95" i="1" s="1"/>
  <c r="H95" i="1"/>
  <c r="AB95" i="1" s="1"/>
  <c r="F95" i="1"/>
  <c r="Z95" i="1" s="1"/>
  <c r="K94" i="1"/>
  <c r="AE94" i="1" s="1"/>
  <c r="I94" i="1"/>
  <c r="AC94" i="1" s="1"/>
  <c r="H94" i="1"/>
  <c r="AB94" i="1" s="1"/>
  <c r="F94" i="1"/>
  <c r="Z94" i="1" s="1"/>
  <c r="K93" i="1"/>
  <c r="AE93" i="1" s="1"/>
  <c r="I93" i="1"/>
  <c r="AC93" i="1" s="1"/>
  <c r="H93" i="1"/>
  <c r="AB93" i="1" s="1"/>
  <c r="F93" i="1"/>
  <c r="Z93" i="1" s="1"/>
  <c r="K92" i="1"/>
  <c r="AE92" i="1" s="1"/>
  <c r="I92" i="1"/>
  <c r="AC92" i="1" s="1"/>
  <c r="H92" i="1"/>
  <c r="AB92" i="1" s="1"/>
  <c r="F92" i="1"/>
  <c r="Z92" i="1" s="1"/>
  <c r="K91" i="1"/>
  <c r="AE91" i="1" s="1"/>
  <c r="I91" i="1"/>
  <c r="AC91" i="1" s="1"/>
  <c r="H91" i="1"/>
  <c r="AB91" i="1" s="1"/>
  <c r="F91" i="1"/>
  <c r="Z91" i="1" s="1"/>
  <c r="K90" i="1"/>
  <c r="AE90" i="1" s="1"/>
  <c r="I90" i="1"/>
  <c r="AC90" i="1" s="1"/>
  <c r="H90" i="1"/>
  <c r="AB90" i="1" s="1"/>
  <c r="F90" i="1"/>
  <c r="Z90" i="1" s="1"/>
  <c r="K89" i="1"/>
  <c r="AE89" i="1" s="1"/>
  <c r="I89" i="1"/>
  <c r="AC89" i="1" s="1"/>
  <c r="H89" i="1"/>
  <c r="AB89" i="1" s="1"/>
  <c r="F89" i="1"/>
  <c r="Z89" i="1" s="1"/>
  <c r="K88" i="1"/>
  <c r="AE88" i="1" s="1"/>
  <c r="I88" i="1"/>
  <c r="AC88" i="1" s="1"/>
  <c r="H88" i="1"/>
  <c r="AB88" i="1" s="1"/>
  <c r="F88" i="1"/>
  <c r="Z88" i="1" s="1"/>
  <c r="K87" i="1"/>
  <c r="AE87" i="1" s="1"/>
  <c r="I87" i="1"/>
  <c r="AC87" i="1" s="1"/>
  <c r="H87" i="1"/>
  <c r="AB87" i="1" s="1"/>
  <c r="F87" i="1"/>
  <c r="Z87" i="1" s="1"/>
  <c r="K86" i="1"/>
  <c r="AE86" i="1" s="1"/>
  <c r="I86" i="1"/>
  <c r="AC86" i="1" s="1"/>
  <c r="H86" i="1"/>
  <c r="AB86" i="1" s="1"/>
  <c r="F86" i="1"/>
  <c r="Z86" i="1" s="1"/>
  <c r="K85" i="1"/>
  <c r="AE85" i="1" s="1"/>
  <c r="I85" i="1"/>
  <c r="AC85" i="1" s="1"/>
  <c r="H85" i="1"/>
  <c r="AB85" i="1" s="1"/>
  <c r="F85" i="1"/>
  <c r="Z85" i="1" s="1"/>
  <c r="K84" i="1"/>
  <c r="AE84" i="1" s="1"/>
  <c r="I84" i="1"/>
  <c r="AC84" i="1" s="1"/>
  <c r="H84" i="1"/>
  <c r="AB84" i="1" s="1"/>
  <c r="F84" i="1"/>
  <c r="Z84" i="1" s="1"/>
  <c r="K83" i="1"/>
  <c r="AE83" i="1" s="1"/>
  <c r="I83" i="1"/>
  <c r="AC83" i="1" s="1"/>
  <c r="H83" i="1"/>
  <c r="AB83" i="1" s="1"/>
  <c r="F83" i="1"/>
  <c r="Z83" i="1" s="1"/>
  <c r="K82" i="1"/>
  <c r="AE82" i="1" s="1"/>
  <c r="I82" i="1"/>
  <c r="AC82" i="1" s="1"/>
  <c r="H82" i="1"/>
  <c r="AB82" i="1" s="1"/>
  <c r="F82" i="1"/>
  <c r="Z82" i="1" s="1"/>
  <c r="K81" i="1"/>
  <c r="AE81" i="1" s="1"/>
  <c r="I81" i="1"/>
  <c r="AC81" i="1" s="1"/>
  <c r="H81" i="1"/>
  <c r="AB81" i="1" s="1"/>
  <c r="F81" i="1"/>
  <c r="Z81" i="1" s="1"/>
  <c r="K80" i="1"/>
  <c r="AE80" i="1" s="1"/>
  <c r="I80" i="1"/>
  <c r="AC80" i="1" s="1"/>
  <c r="H80" i="1"/>
  <c r="AB80" i="1" s="1"/>
  <c r="F80" i="1"/>
  <c r="Z80" i="1" s="1"/>
  <c r="K79" i="1"/>
  <c r="AE79" i="1" s="1"/>
  <c r="I79" i="1"/>
  <c r="AC79" i="1" s="1"/>
  <c r="H79" i="1"/>
  <c r="AB79" i="1" s="1"/>
  <c r="F79" i="1"/>
  <c r="Z79" i="1" s="1"/>
  <c r="K78" i="1"/>
  <c r="AE78" i="1" s="1"/>
  <c r="I78" i="1"/>
  <c r="AC78" i="1" s="1"/>
  <c r="H78" i="1"/>
  <c r="AB78" i="1" s="1"/>
  <c r="F78" i="1"/>
  <c r="Z78" i="1" s="1"/>
  <c r="K77" i="1"/>
  <c r="AE77" i="1" s="1"/>
  <c r="I77" i="1"/>
  <c r="AC77" i="1" s="1"/>
  <c r="H77" i="1"/>
  <c r="AB77" i="1" s="1"/>
  <c r="F77" i="1"/>
  <c r="Z77" i="1" s="1"/>
  <c r="K76" i="1"/>
  <c r="AE76" i="1" s="1"/>
  <c r="I76" i="1"/>
  <c r="AC76" i="1" s="1"/>
  <c r="H76" i="1"/>
  <c r="AB76" i="1" s="1"/>
  <c r="F76" i="1"/>
  <c r="Z76" i="1" s="1"/>
  <c r="K75" i="1"/>
  <c r="AE75" i="1" s="1"/>
  <c r="I75" i="1"/>
  <c r="AC75" i="1" s="1"/>
  <c r="H75" i="1"/>
  <c r="AB75" i="1" s="1"/>
  <c r="F75" i="1"/>
  <c r="Z75" i="1" s="1"/>
  <c r="K74" i="1"/>
  <c r="AE74" i="1" s="1"/>
  <c r="I74" i="1"/>
  <c r="AC74" i="1" s="1"/>
  <c r="H74" i="1"/>
  <c r="AB74" i="1" s="1"/>
  <c r="F74" i="1"/>
  <c r="Z74" i="1" s="1"/>
  <c r="K73" i="1"/>
  <c r="AE73" i="1" s="1"/>
  <c r="I73" i="1"/>
  <c r="AC73" i="1" s="1"/>
  <c r="H73" i="1"/>
  <c r="AB73" i="1" s="1"/>
  <c r="F73" i="1"/>
  <c r="Z73" i="1" s="1"/>
  <c r="K72" i="1"/>
  <c r="AE72" i="1" s="1"/>
  <c r="I72" i="1"/>
  <c r="AC72" i="1" s="1"/>
  <c r="H72" i="1"/>
  <c r="AB72" i="1" s="1"/>
  <c r="F72" i="1"/>
  <c r="Z72" i="1" s="1"/>
  <c r="K71" i="1"/>
  <c r="AE71" i="1" s="1"/>
  <c r="I71" i="1"/>
  <c r="AC71" i="1" s="1"/>
  <c r="H71" i="1"/>
  <c r="AB71" i="1" s="1"/>
  <c r="F71" i="1"/>
  <c r="Z71" i="1" s="1"/>
  <c r="K70" i="1"/>
  <c r="AE70" i="1" s="1"/>
  <c r="I70" i="1"/>
  <c r="AC70" i="1" s="1"/>
  <c r="H70" i="1"/>
  <c r="AB70" i="1" s="1"/>
  <c r="F70" i="1"/>
  <c r="Z70" i="1" s="1"/>
  <c r="K69" i="1"/>
  <c r="AE69" i="1" s="1"/>
  <c r="I69" i="1"/>
  <c r="AC69" i="1" s="1"/>
  <c r="H69" i="1"/>
  <c r="AB69" i="1" s="1"/>
  <c r="F69" i="1"/>
  <c r="Z69" i="1" s="1"/>
  <c r="K68" i="1"/>
  <c r="AE68" i="1" s="1"/>
  <c r="I68" i="1"/>
  <c r="AC68" i="1" s="1"/>
  <c r="H68" i="1"/>
  <c r="AB68" i="1" s="1"/>
  <c r="F68" i="1"/>
  <c r="Z68" i="1" s="1"/>
  <c r="K67" i="1"/>
  <c r="AE67" i="1" s="1"/>
  <c r="I67" i="1"/>
  <c r="AC67" i="1" s="1"/>
  <c r="H67" i="1"/>
  <c r="AB67" i="1" s="1"/>
  <c r="F67" i="1"/>
  <c r="Z67" i="1" s="1"/>
  <c r="K66" i="1"/>
  <c r="AE66" i="1" s="1"/>
  <c r="I66" i="1"/>
  <c r="AC66" i="1" s="1"/>
  <c r="H66" i="1"/>
  <c r="AB66" i="1" s="1"/>
  <c r="F66" i="1"/>
  <c r="Z66" i="1" s="1"/>
  <c r="K65" i="1"/>
  <c r="AE65" i="1" s="1"/>
  <c r="I65" i="1"/>
  <c r="AC65" i="1" s="1"/>
  <c r="H65" i="1"/>
  <c r="AB65" i="1" s="1"/>
  <c r="F65" i="1"/>
  <c r="Z65" i="1" s="1"/>
  <c r="K64" i="1"/>
  <c r="AE64" i="1" s="1"/>
  <c r="I64" i="1"/>
  <c r="AC64" i="1" s="1"/>
  <c r="H64" i="1"/>
  <c r="AB64" i="1" s="1"/>
  <c r="F64" i="1"/>
  <c r="Z64" i="1" s="1"/>
  <c r="K63" i="1"/>
  <c r="AE63" i="1" s="1"/>
  <c r="I63" i="1"/>
  <c r="AC63" i="1" s="1"/>
  <c r="H63" i="1"/>
  <c r="AB63" i="1" s="1"/>
  <c r="F63" i="1"/>
  <c r="Z63" i="1" s="1"/>
  <c r="K62" i="1"/>
  <c r="AE62" i="1" s="1"/>
  <c r="I62" i="1"/>
  <c r="AC62" i="1" s="1"/>
  <c r="H62" i="1"/>
  <c r="AB62" i="1" s="1"/>
  <c r="F62" i="1"/>
  <c r="Z62" i="1" s="1"/>
  <c r="K61" i="1"/>
  <c r="AE61" i="1" s="1"/>
  <c r="I61" i="1"/>
  <c r="AC61" i="1" s="1"/>
  <c r="H61" i="1"/>
  <c r="AB61" i="1" s="1"/>
  <c r="F61" i="1"/>
  <c r="Z61" i="1" s="1"/>
  <c r="K60" i="1"/>
  <c r="AE60" i="1" s="1"/>
  <c r="I60" i="1"/>
  <c r="AC60" i="1" s="1"/>
  <c r="H60" i="1"/>
  <c r="AB60" i="1" s="1"/>
  <c r="F60" i="1"/>
  <c r="Z60" i="1" s="1"/>
  <c r="K59" i="1"/>
  <c r="AE59" i="1" s="1"/>
  <c r="I59" i="1"/>
  <c r="AC59" i="1" s="1"/>
  <c r="H59" i="1"/>
  <c r="AB59" i="1" s="1"/>
  <c r="F59" i="1"/>
  <c r="Z59" i="1" s="1"/>
  <c r="K58" i="1"/>
  <c r="AE58" i="1" s="1"/>
  <c r="I58" i="1"/>
  <c r="AC58" i="1" s="1"/>
  <c r="H58" i="1"/>
  <c r="AB58" i="1" s="1"/>
  <c r="F58" i="1"/>
  <c r="Z58" i="1" s="1"/>
  <c r="K57" i="1"/>
  <c r="AE57" i="1" s="1"/>
  <c r="I57" i="1"/>
  <c r="AC57" i="1" s="1"/>
  <c r="H57" i="1"/>
  <c r="AB57" i="1" s="1"/>
  <c r="F57" i="1"/>
  <c r="Z57" i="1" s="1"/>
  <c r="K56" i="1"/>
  <c r="AE56" i="1" s="1"/>
  <c r="I56" i="1"/>
  <c r="AC56" i="1" s="1"/>
  <c r="H56" i="1"/>
  <c r="AB56" i="1" s="1"/>
  <c r="F56" i="1"/>
  <c r="Z56" i="1" s="1"/>
  <c r="K55" i="1"/>
  <c r="AE55" i="1" s="1"/>
  <c r="I55" i="1"/>
  <c r="AC55" i="1" s="1"/>
  <c r="H55" i="1"/>
  <c r="AB55" i="1" s="1"/>
  <c r="F55" i="1"/>
  <c r="Z55" i="1" s="1"/>
  <c r="K54" i="1"/>
  <c r="AE54" i="1" s="1"/>
  <c r="I54" i="1"/>
  <c r="AC54" i="1" s="1"/>
  <c r="H54" i="1"/>
  <c r="AB54" i="1" s="1"/>
  <c r="F54" i="1"/>
  <c r="Z54" i="1" s="1"/>
  <c r="K53" i="1"/>
  <c r="AE53" i="1" s="1"/>
  <c r="I53" i="1"/>
  <c r="AC53" i="1" s="1"/>
  <c r="H53" i="1"/>
  <c r="AB53" i="1" s="1"/>
  <c r="F53" i="1"/>
  <c r="Z53" i="1" s="1"/>
  <c r="K52" i="1"/>
  <c r="AE52" i="1" s="1"/>
  <c r="I52" i="1"/>
  <c r="AC52" i="1" s="1"/>
  <c r="H52" i="1"/>
  <c r="AB52" i="1" s="1"/>
  <c r="F52" i="1"/>
  <c r="Z52" i="1" s="1"/>
  <c r="K51" i="1"/>
  <c r="AE51" i="1" s="1"/>
  <c r="I51" i="1"/>
  <c r="AC51" i="1" s="1"/>
  <c r="H51" i="1"/>
  <c r="AB51" i="1" s="1"/>
  <c r="F51" i="1"/>
  <c r="Z51" i="1" s="1"/>
  <c r="K50" i="1"/>
  <c r="AE50" i="1" s="1"/>
  <c r="I50" i="1"/>
  <c r="AC50" i="1" s="1"/>
  <c r="H50" i="1"/>
  <c r="AB50" i="1" s="1"/>
  <c r="F50" i="1"/>
  <c r="Z50" i="1" s="1"/>
  <c r="K49" i="1"/>
  <c r="AE49" i="1" s="1"/>
  <c r="I49" i="1"/>
  <c r="AC49" i="1" s="1"/>
  <c r="H49" i="1"/>
  <c r="AB49" i="1" s="1"/>
  <c r="F49" i="1"/>
  <c r="Z49" i="1" s="1"/>
  <c r="K48" i="1"/>
  <c r="AE48" i="1" s="1"/>
  <c r="I48" i="1"/>
  <c r="AC48" i="1" s="1"/>
  <c r="H48" i="1"/>
  <c r="AB48" i="1" s="1"/>
  <c r="F48" i="1"/>
  <c r="Z48" i="1" s="1"/>
  <c r="K47" i="1"/>
  <c r="AE47" i="1" s="1"/>
  <c r="I47" i="1"/>
  <c r="AC47" i="1" s="1"/>
  <c r="H47" i="1"/>
  <c r="AB47" i="1" s="1"/>
  <c r="F47" i="1"/>
  <c r="Z47" i="1" s="1"/>
  <c r="K46" i="1"/>
  <c r="AE46" i="1" s="1"/>
  <c r="I46" i="1"/>
  <c r="AC46" i="1" s="1"/>
  <c r="H46" i="1"/>
  <c r="AB46" i="1" s="1"/>
  <c r="F46" i="1"/>
  <c r="Z46" i="1" s="1"/>
  <c r="K45" i="1"/>
  <c r="AE45" i="1" s="1"/>
  <c r="I45" i="1"/>
  <c r="AC45" i="1" s="1"/>
  <c r="H45" i="1"/>
  <c r="AB45" i="1" s="1"/>
  <c r="F45" i="1"/>
  <c r="Z45" i="1" s="1"/>
  <c r="K44" i="1"/>
  <c r="AE44" i="1" s="1"/>
  <c r="I44" i="1"/>
  <c r="AC44" i="1" s="1"/>
  <c r="H44" i="1"/>
  <c r="AB44" i="1" s="1"/>
  <c r="F44" i="1"/>
  <c r="Z44" i="1" s="1"/>
  <c r="K43" i="1"/>
  <c r="AE43" i="1" s="1"/>
  <c r="I43" i="1"/>
  <c r="AC43" i="1" s="1"/>
  <c r="H43" i="1"/>
  <c r="AB43" i="1" s="1"/>
  <c r="F43" i="1"/>
  <c r="Z43" i="1" s="1"/>
  <c r="K42" i="1"/>
  <c r="AE42" i="1" s="1"/>
  <c r="I42" i="1"/>
  <c r="AC42" i="1" s="1"/>
  <c r="H42" i="1"/>
  <c r="AB42" i="1" s="1"/>
  <c r="F42" i="1"/>
  <c r="Z42" i="1" s="1"/>
  <c r="K41" i="1"/>
  <c r="AE41" i="1" s="1"/>
  <c r="I41" i="1"/>
  <c r="AC41" i="1" s="1"/>
  <c r="H41" i="1"/>
  <c r="AB41" i="1" s="1"/>
  <c r="F41" i="1"/>
  <c r="Z41" i="1" s="1"/>
  <c r="K40" i="1"/>
  <c r="AE40" i="1" s="1"/>
  <c r="I40" i="1"/>
  <c r="AC40" i="1" s="1"/>
  <c r="H40" i="1"/>
  <c r="AB40" i="1" s="1"/>
  <c r="F40" i="1"/>
  <c r="Z40" i="1" s="1"/>
  <c r="K39" i="1"/>
  <c r="AE39" i="1" s="1"/>
  <c r="I39" i="1"/>
  <c r="AC39" i="1" s="1"/>
  <c r="H39" i="1"/>
  <c r="AB39" i="1" s="1"/>
  <c r="F39" i="1"/>
  <c r="Z39" i="1" s="1"/>
  <c r="K38" i="1"/>
  <c r="AE38" i="1" s="1"/>
  <c r="I38" i="1"/>
  <c r="AC38" i="1" s="1"/>
  <c r="H38" i="1"/>
  <c r="AB38" i="1" s="1"/>
  <c r="F38" i="1"/>
  <c r="Z38" i="1" s="1"/>
  <c r="K37" i="1"/>
  <c r="AE37" i="1" s="1"/>
  <c r="I37" i="1"/>
  <c r="AC37" i="1" s="1"/>
  <c r="H37" i="1"/>
  <c r="AB37" i="1" s="1"/>
  <c r="F37" i="1"/>
  <c r="Z37" i="1" s="1"/>
  <c r="K36" i="1"/>
  <c r="AE36" i="1" s="1"/>
  <c r="I36" i="1"/>
  <c r="AC36" i="1" s="1"/>
  <c r="H36" i="1"/>
  <c r="AB36" i="1" s="1"/>
  <c r="F36" i="1"/>
  <c r="Z36" i="1" s="1"/>
  <c r="K35" i="1"/>
  <c r="AE35" i="1" s="1"/>
  <c r="I35" i="1"/>
  <c r="AC35" i="1" s="1"/>
  <c r="H35" i="1"/>
  <c r="AB35" i="1" s="1"/>
  <c r="F35" i="1"/>
  <c r="Z35" i="1" s="1"/>
  <c r="K34" i="1"/>
  <c r="AE34" i="1" s="1"/>
  <c r="I34" i="1"/>
  <c r="AC34" i="1" s="1"/>
  <c r="H34" i="1"/>
  <c r="AB34" i="1" s="1"/>
  <c r="F34" i="1"/>
  <c r="Z34" i="1" s="1"/>
  <c r="K33" i="1"/>
  <c r="AE33" i="1" s="1"/>
  <c r="I33" i="1"/>
  <c r="AC33" i="1" s="1"/>
  <c r="H33" i="1"/>
  <c r="AB33" i="1" s="1"/>
  <c r="F33" i="1"/>
  <c r="Z33" i="1" s="1"/>
  <c r="K32" i="1"/>
  <c r="AE32" i="1" s="1"/>
  <c r="I32" i="1"/>
  <c r="AC32" i="1" s="1"/>
  <c r="H32" i="1"/>
  <c r="AB32" i="1" s="1"/>
  <c r="F32" i="1"/>
  <c r="Z32" i="1" s="1"/>
  <c r="K31" i="1"/>
  <c r="AE31" i="1" s="1"/>
  <c r="I31" i="1"/>
  <c r="AC31" i="1" s="1"/>
  <c r="H31" i="1"/>
  <c r="AB31" i="1" s="1"/>
  <c r="F31" i="1"/>
  <c r="Z31" i="1" s="1"/>
  <c r="K30" i="1"/>
  <c r="AE30" i="1" s="1"/>
  <c r="I30" i="1"/>
  <c r="AC30" i="1" s="1"/>
  <c r="H30" i="1"/>
  <c r="AB30" i="1" s="1"/>
  <c r="F30" i="1"/>
  <c r="Z30" i="1" s="1"/>
  <c r="K29" i="1"/>
  <c r="AE29" i="1" s="1"/>
  <c r="I29" i="1"/>
  <c r="AC29" i="1" s="1"/>
  <c r="H29" i="1"/>
  <c r="AB29" i="1" s="1"/>
  <c r="F29" i="1"/>
  <c r="Z29" i="1" s="1"/>
  <c r="K28" i="1"/>
  <c r="AE28" i="1" s="1"/>
  <c r="I28" i="1"/>
  <c r="AC28" i="1" s="1"/>
  <c r="H28" i="1"/>
  <c r="AB28" i="1" s="1"/>
  <c r="F28" i="1"/>
  <c r="Z28" i="1" s="1"/>
  <c r="K27" i="1"/>
  <c r="AE27" i="1" s="1"/>
  <c r="I27" i="1"/>
  <c r="AC27" i="1" s="1"/>
  <c r="H27" i="1"/>
  <c r="AB27" i="1" s="1"/>
  <c r="F27" i="1"/>
  <c r="Z27" i="1" s="1"/>
  <c r="K26" i="1"/>
  <c r="AE26" i="1" s="1"/>
  <c r="I26" i="1"/>
  <c r="AC26" i="1" s="1"/>
  <c r="H26" i="1"/>
  <c r="AB26" i="1" s="1"/>
  <c r="F26" i="1"/>
  <c r="Z26" i="1" s="1"/>
  <c r="K25" i="1"/>
  <c r="AE25" i="1" s="1"/>
  <c r="I25" i="1"/>
  <c r="AC25" i="1" s="1"/>
  <c r="H25" i="1"/>
  <c r="AB25" i="1" s="1"/>
  <c r="F25" i="1"/>
  <c r="Z25" i="1" s="1"/>
  <c r="K24" i="1"/>
  <c r="I24" i="1"/>
  <c r="H24" i="1"/>
  <c r="F24" i="1"/>
  <c r="K23" i="1"/>
  <c r="AE23" i="1" s="1"/>
  <c r="I23" i="1"/>
  <c r="AC23" i="1" s="1"/>
  <c r="H23" i="1"/>
  <c r="AB23" i="1" s="1"/>
  <c r="F23" i="1"/>
  <c r="Z23" i="1" s="1"/>
  <c r="K22" i="1"/>
  <c r="AE22" i="1" s="1"/>
  <c r="I22" i="1"/>
  <c r="AC22" i="1" s="1"/>
  <c r="H22" i="1"/>
  <c r="AB22" i="1" s="1"/>
  <c r="F22" i="1"/>
  <c r="Z22" i="1" s="1"/>
  <c r="K21" i="1"/>
  <c r="AE21" i="1" s="1"/>
  <c r="I21" i="1"/>
  <c r="AC21" i="1" s="1"/>
  <c r="H21" i="1"/>
  <c r="AB21" i="1" s="1"/>
  <c r="F21" i="1"/>
  <c r="Z21" i="1" s="1"/>
  <c r="K20" i="1"/>
  <c r="AE20" i="1" s="1"/>
  <c r="I20" i="1"/>
  <c r="AC20" i="1" s="1"/>
  <c r="H20" i="1"/>
  <c r="AB20" i="1" s="1"/>
  <c r="F20" i="1"/>
  <c r="Z20" i="1" s="1"/>
  <c r="K19" i="1"/>
  <c r="AE19" i="1" s="1"/>
  <c r="I19" i="1"/>
  <c r="AC19" i="1" s="1"/>
  <c r="H19" i="1"/>
  <c r="AB19" i="1" s="1"/>
  <c r="F19" i="1"/>
  <c r="Z19" i="1" s="1"/>
  <c r="K18" i="1"/>
  <c r="AE18" i="1" s="1"/>
  <c r="I18" i="1"/>
  <c r="AC18" i="1" s="1"/>
  <c r="H18" i="1"/>
  <c r="AB18" i="1" s="1"/>
  <c r="F18" i="1"/>
  <c r="Z18" i="1" s="1"/>
  <c r="K17" i="1"/>
  <c r="AE17" i="1" s="1"/>
  <c r="I17" i="1"/>
  <c r="AC17" i="1" s="1"/>
  <c r="H17" i="1"/>
  <c r="AB17" i="1" s="1"/>
  <c r="F17" i="1"/>
  <c r="Z17" i="1" s="1"/>
  <c r="K16" i="1"/>
  <c r="AE16" i="1" s="1"/>
  <c r="I16" i="1"/>
  <c r="AC16" i="1" s="1"/>
  <c r="H16" i="1"/>
  <c r="AB16" i="1" s="1"/>
  <c r="F16" i="1"/>
  <c r="K15" i="1"/>
  <c r="I15" i="1"/>
  <c r="H15" i="1"/>
  <c r="F15" i="1"/>
  <c r="K14" i="1"/>
  <c r="AE14" i="1" s="1"/>
  <c r="I14" i="1"/>
  <c r="AC14" i="1" s="1"/>
  <c r="H14" i="1"/>
  <c r="AB14" i="1" s="1"/>
  <c r="F14" i="1"/>
  <c r="Z14" i="1" s="1"/>
  <c r="K13" i="1"/>
  <c r="AE13" i="1" s="1"/>
  <c r="I13" i="1"/>
  <c r="AC13" i="1" s="1"/>
  <c r="H13" i="1"/>
  <c r="AB13" i="1" s="1"/>
  <c r="F13" i="1"/>
  <c r="Z13" i="1" s="1"/>
  <c r="K12" i="1"/>
  <c r="AE12" i="1" s="1"/>
  <c r="I12" i="1"/>
  <c r="AC12" i="1" s="1"/>
  <c r="H12" i="1"/>
  <c r="AB12" i="1" s="1"/>
  <c r="F12" i="1"/>
  <c r="Z12" i="1" s="1"/>
  <c r="K11" i="1"/>
  <c r="I11" i="1"/>
  <c r="H11" i="1"/>
  <c r="F11" i="1"/>
  <c r="K10" i="1"/>
  <c r="I10" i="1"/>
  <c r="H10" i="1"/>
  <c r="F10" i="1"/>
  <c r="K9" i="1"/>
  <c r="I9" i="1"/>
  <c r="H9" i="1"/>
  <c r="F9" i="1"/>
  <c r="K8" i="1"/>
  <c r="K274" i="1" s="1"/>
  <c r="C276" i="1"/>
  <c r="C143" i="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C210" i="1" s="1"/>
  <c r="C211" i="1" s="1"/>
  <c r="C212" i="1" s="1"/>
  <c r="C213" i="1" s="1"/>
  <c r="C214" i="1" s="1"/>
  <c r="C215" i="1" s="1"/>
  <c r="C216" i="1" s="1"/>
  <c r="C217"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C242" i="1" s="1"/>
  <c r="C243" i="1" s="1"/>
  <c r="C244" i="1" s="1"/>
  <c r="C245" i="1" s="1"/>
  <c r="C246" i="1" s="1"/>
  <c r="C247" i="1" s="1"/>
  <c r="C248" i="1" s="1"/>
  <c r="C249" i="1" s="1"/>
  <c r="C250" i="1" s="1"/>
  <c r="C251" i="1" s="1"/>
  <c r="C252" i="1" s="1"/>
  <c r="C253" i="1" s="1"/>
  <c r="I8" i="1"/>
  <c r="I274" i="1" s="1"/>
  <c r="H8" i="1"/>
  <c r="F8" i="1"/>
  <c r="F274" i="1" s="1"/>
  <c r="A14" i="13"/>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K131" i="4"/>
  <c r="H140" i="1" l="1"/>
  <c r="I137" i="1"/>
  <c r="G140" i="1"/>
  <c r="J139" i="1"/>
  <c r="K139" i="1"/>
  <c r="K137" i="1"/>
  <c r="F140" i="1"/>
  <c r="L137" i="1"/>
  <c r="L140" i="1"/>
  <c r="I139" i="1"/>
  <c r="H139" i="1"/>
  <c r="H137" i="1"/>
  <c r="G139" i="1"/>
  <c r="F138" i="1"/>
  <c r="AB11" i="1"/>
  <c r="AB138" i="1" s="1"/>
  <c r="H138" i="1"/>
  <c r="J137" i="1"/>
  <c r="AF11" i="1"/>
  <c r="AF138" i="1" s="1"/>
  <c r="L138" i="1"/>
  <c r="AC11" i="1"/>
  <c r="AC138" i="1" s="1"/>
  <c r="I138" i="1"/>
  <c r="L139" i="1"/>
  <c r="I140" i="1"/>
  <c r="AE11" i="1"/>
  <c r="AE138" i="1" s="1"/>
  <c r="K138" i="1"/>
  <c r="AA11" i="1"/>
  <c r="AA138" i="1" s="1"/>
  <c r="G138" i="1"/>
  <c r="K140" i="1"/>
  <c r="AG140" i="1"/>
  <c r="J140" i="1"/>
  <c r="G137" i="1"/>
  <c r="J138" i="1"/>
  <c r="F137" i="1"/>
  <c r="Z16" i="1"/>
  <c r="F139" i="1"/>
  <c r="AG137" i="1"/>
  <c r="X140" i="1"/>
  <c r="AG139" i="1"/>
  <c r="X137" i="1"/>
  <c r="X138" i="1"/>
  <c r="X139" i="1"/>
  <c r="AG138" i="1"/>
  <c r="AF273" i="1"/>
  <c r="AD271" i="1"/>
  <c r="AA273" i="1"/>
  <c r="AE270" i="1"/>
  <c r="Z269" i="1"/>
  <c r="Z272" i="1"/>
  <c r="N273" i="1"/>
  <c r="AB269" i="1"/>
  <c r="AB272" i="1"/>
  <c r="AC273" i="1"/>
  <c r="Z273" i="1"/>
  <c r="X271" i="1"/>
  <c r="AG273" i="1"/>
  <c r="AG269" i="1"/>
  <c r="AG272" i="1"/>
  <c r="X273" i="1"/>
  <c r="AD273" i="1"/>
  <c r="AA270" i="1"/>
  <c r="AD270" i="1"/>
  <c r="X272" i="1"/>
  <c r="AC271" i="1"/>
  <c r="AF270" i="1"/>
  <c r="AE271" i="1"/>
  <c r="Z271" i="1"/>
  <c r="AE269" i="1"/>
  <c r="AE272" i="1"/>
  <c r="AG271" i="1"/>
  <c r="AB270" i="1"/>
  <c r="AF271" i="1"/>
  <c r="AF269" i="1"/>
  <c r="AF272" i="1"/>
  <c r="AC269" i="1"/>
  <c r="AC272" i="1"/>
  <c r="AB271" i="1"/>
  <c r="AD269" i="1"/>
  <c r="AD272" i="1"/>
  <c r="N271" i="1"/>
  <c r="AA269" i="1"/>
  <c r="AA272" i="1"/>
  <c r="AE273" i="1"/>
  <c r="AG270" i="1"/>
  <c r="AC270" i="1"/>
  <c r="X270" i="1"/>
  <c r="Z270" i="1"/>
  <c r="AB273" i="1"/>
  <c r="AA271" i="1"/>
  <c r="N272" i="1"/>
  <c r="N270" i="1"/>
  <c r="AF15" i="1"/>
  <c r="AA24" i="1"/>
  <c r="AA137" i="1" s="1"/>
  <c r="J136" i="1"/>
  <c r="F136" i="1"/>
  <c r="AB24" i="1"/>
  <c r="AB137" i="1" s="1"/>
  <c r="AA9" i="1"/>
  <c r="G136" i="1"/>
  <c r="AC9" i="1"/>
  <c r="I136" i="1"/>
  <c r="AC24" i="1"/>
  <c r="AC137" i="1" s="1"/>
  <c r="AF24" i="1"/>
  <c r="AF137" i="1" s="1"/>
  <c r="AB9" i="1"/>
  <c r="H136" i="1"/>
  <c r="AB15" i="1"/>
  <c r="AA15" i="1"/>
  <c r="AF9" i="1"/>
  <c r="L136" i="1"/>
  <c r="AE24" i="1"/>
  <c r="AE137" i="1" s="1"/>
  <c r="AE15" i="1"/>
  <c r="AE9" i="1"/>
  <c r="K136" i="1"/>
  <c r="Z15" i="1"/>
  <c r="AC15" i="1"/>
  <c r="X136" i="1"/>
  <c r="AG136" i="1"/>
  <c r="N18" i="1"/>
  <c r="N38" i="1"/>
  <c r="N58" i="1"/>
  <c r="N78" i="1"/>
  <c r="N98" i="1"/>
  <c r="N118" i="1"/>
  <c r="U131" i="13"/>
  <c r="N21" i="1"/>
  <c r="N41" i="1"/>
  <c r="N61" i="1"/>
  <c r="N81" i="1"/>
  <c r="N101" i="1"/>
  <c r="N103" i="1"/>
  <c r="AD131" i="13"/>
  <c r="AF131" i="13"/>
  <c r="AP131" i="13" s="1"/>
  <c r="N27" i="1"/>
  <c r="N47" i="1"/>
  <c r="N67" i="1"/>
  <c r="N87" i="1"/>
  <c r="N107" i="1"/>
  <c r="N28" i="1"/>
  <c r="N48" i="1"/>
  <c r="N68" i="1"/>
  <c r="N88" i="1"/>
  <c r="N108" i="1"/>
  <c r="J131" i="13"/>
  <c r="L131" i="13"/>
  <c r="I20" i="11"/>
  <c r="N9" i="1"/>
  <c r="N69" i="1"/>
  <c r="N30" i="1"/>
  <c r="N110" i="1"/>
  <c r="AQ131" i="4"/>
  <c r="N11" i="1"/>
  <c r="N31" i="1"/>
  <c r="N51" i="1"/>
  <c r="N71" i="1"/>
  <c r="N91" i="1"/>
  <c r="N111" i="1"/>
  <c r="N109" i="1"/>
  <c r="N12" i="1"/>
  <c r="N52" i="1"/>
  <c r="N72" i="1"/>
  <c r="N92" i="1"/>
  <c r="N112" i="1"/>
  <c r="N49" i="1"/>
  <c r="N50" i="1"/>
  <c r="N32" i="1"/>
  <c r="N13" i="1"/>
  <c r="N33" i="1"/>
  <c r="N53" i="1"/>
  <c r="N73" i="1"/>
  <c r="N93" i="1"/>
  <c r="N113" i="1"/>
  <c r="N10" i="1"/>
  <c r="N90" i="1"/>
  <c r="N34" i="1"/>
  <c r="N94" i="1"/>
  <c r="N114" i="1"/>
  <c r="N14" i="1"/>
  <c r="AS131" i="4"/>
  <c r="N15" i="1"/>
  <c r="N35" i="1"/>
  <c r="N55" i="1"/>
  <c r="N75" i="1"/>
  <c r="N95" i="1"/>
  <c r="N115" i="1"/>
  <c r="N29" i="1"/>
  <c r="N74" i="1"/>
  <c r="N16" i="1"/>
  <c r="N36" i="1"/>
  <c r="N56" i="1"/>
  <c r="N76" i="1"/>
  <c r="N96" i="1"/>
  <c r="N116" i="1"/>
  <c r="AI131" i="4"/>
  <c r="N89" i="1"/>
  <c r="N70" i="1"/>
  <c r="N54" i="1"/>
  <c r="N17" i="1"/>
  <c r="N37" i="1"/>
  <c r="N57" i="1"/>
  <c r="N77" i="1"/>
  <c r="N97" i="1"/>
  <c r="AD117" i="1"/>
  <c r="AH117" i="1" s="1"/>
  <c r="N117" i="1"/>
  <c r="U131" i="4"/>
  <c r="N19" i="1"/>
  <c r="N39" i="1"/>
  <c r="N59" i="1"/>
  <c r="N79" i="1"/>
  <c r="N99" i="1"/>
  <c r="N119" i="1"/>
  <c r="N120" i="1"/>
  <c r="N102" i="1"/>
  <c r="N23" i="1"/>
  <c r="AH233" i="1"/>
  <c r="AH183" i="1"/>
  <c r="AH230" i="1"/>
  <c r="AH180" i="1"/>
  <c r="N40" i="1"/>
  <c r="N100" i="1"/>
  <c r="N22" i="1"/>
  <c r="N62" i="1"/>
  <c r="W131" i="4"/>
  <c r="N43" i="1"/>
  <c r="N63" i="1"/>
  <c r="N83" i="1"/>
  <c r="N24" i="1"/>
  <c r="N44" i="1"/>
  <c r="N64" i="1"/>
  <c r="N84" i="1"/>
  <c r="N104" i="1"/>
  <c r="N20" i="1"/>
  <c r="N80" i="1"/>
  <c r="N25" i="1"/>
  <c r="N65" i="1"/>
  <c r="N105" i="1"/>
  <c r="N60" i="1"/>
  <c r="N42" i="1"/>
  <c r="N82" i="1"/>
  <c r="I18" i="11"/>
  <c r="M131" i="4"/>
  <c r="AG131" i="4"/>
  <c r="N45" i="1"/>
  <c r="N85" i="1"/>
  <c r="N26" i="1"/>
  <c r="N46" i="1"/>
  <c r="N66" i="1"/>
  <c r="N86" i="1"/>
  <c r="N106" i="1"/>
  <c r="AH246" i="1"/>
  <c r="AH191" i="1"/>
  <c r="AH227" i="1"/>
  <c r="AH228" i="1"/>
  <c r="AH178" i="1"/>
  <c r="AH175" i="1"/>
  <c r="AH145" i="1"/>
  <c r="AH166" i="1"/>
  <c r="X274" i="1"/>
  <c r="AH152" i="1"/>
  <c r="AH143" i="1"/>
  <c r="AH226" i="1"/>
  <c r="AH206" i="1"/>
  <c r="AH176" i="1"/>
  <c r="AH225" i="1"/>
  <c r="AH161" i="1"/>
  <c r="AH171" i="1"/>
  <c r="AH239" i="1"/>
  <c r="AH189" i="1"/>
  <c r="AH241" i="1"/>
  <c r="AH156" i="1"/>
  <c r="AH151" i="1"/>
  <c r="AH222" i="1"/>
  <c r="AH172" i="1"/>
  <c r="AH223" i="1"/>
  <c r="AH173" i="1"/>
  <c r="AH220" i="1"/>
  <c r="AH170" i="1"/>
  <c r="AH244" i="1"/>
  <c r="AH177" i="1"/>
  <c r="AH234" i="1"/>
  <c r="AH184" i="1"/>
  <c r="AH236" i="1"/>
  <c r="AH217" i="1"/>
  <c r="AH167" i="1"/>
  <c r="AH218" i="1"/>
  <c r="AH168" i="1"/>
  <c r="AH215" i="1"/>
  <c r="AH165" i="1"/>
  <c r="AH146" i="1"/>
  <c r="AH229" i="1"/>
  <c r="AH179" i="1"/>
  <c r="AH231" i="1"/>
  <c r="AH212" i="1"/>
  <c r="AH162" i="1"/>
  <c r="AH194" i="1"/>
  <c r="AH213" i="1"/>
  <c r="AH163" i="1"/>
  <c r="AH210" i="1"/>
  <c r="AH224" i="1"/>
  <c r="AH174" i="1"/>
  <c r="AH154" i="1"/>
  <c r="AH207" i="1"/>
  <c r="AH157" i="1"/>
  <c r="AH208" i="1"/>
  <c r="AH158" i="1"/>
  <c r="AH205" i="1"/>
  <c r="AH221" i="1"/>
  <c r="AH202" i="1"/>
  <c r="AH219" i="1"/>
  <c r="AH169" i="1"/>
  <c r="AH149" i="1"/>
  <c r="AH196" i="1"/>
  <c r="AH153" i="1"/>
  <c r="AH252" i="1"/>
  <c r="AH253" i="1"/>
  <c r="AH203" i="1"/>
  <c r="AH250" i="1"/>
  <c r="AH200" i="1"/>
  <c r="AH214" i="1"/>
  <c r="AH164" i="1"/>
  <c r="AH216" i="1"/>
  <c r="AH144" i="1"/>
  <c r="AH148" i="1"/>
  <c r="AH247" i="1"/>
  <c r="AH197" i="1"/>
  <c r="AH147" i="1"/>
  <c r="AH248" i="1"/>
  <c r="AH198" i="1"/>
  <c r="AH245" i="1"/>
  <c r="AH195" i="1"/>
  <c r="AH186" i="1"/>
  <c r="AH150" i="1"/>
  <c r="AH209" i="1"/>
  <c r="AH159" i="1"/>
  <c r="AH211" i="1"/>
  <c r="AH242" i="1"/>
  <c r="AH192" i="1"/>
  <c r="AH142" i="1"/>
  <c r="AH243" i="1"/>
  <c r="AH193" i="1"/>
  <c r="AH240" i="1"/>
  <c r="AH190" i="1"/>
  <c r="AH181" i="1"/>
  <c r="AH204" i="1"/>
  <c r="AH237" i="1"/>
  <c r="AH187" i="1"/>
  <c r="N269" i="1"/>
  <c r="AH238" i="1"/>
  <c r="AH235" i="1"/>
  <c r="AH185" i="1"/>
  <c r="AH160" i="1"/>
  <c r="AH188" i="1"/>
  <c r="AH249" i="1"/>
  <c r="AH199" i="1"/>
  <c r="AH141" i="1"/>
  <c r="AH251" i="1"/>
  <c r="AH201" i="1"/>
  <c r="AH155" i="1"/>
  <c r="AH232" i="1"/>
  <c r="AH182" i="1"/>
  <c r="Z24" i="1"/>
  <c r="Z137" i="1" s="1"/>
  <c r="Z9" i="1"/>
  <c r="Z11" i="1"/>
  <c r="Z138" i="1" s="1"/>
  <c r="AD23" i="1"/>
  <c r="AH23" i="1" s="1"/>
  <c r="AD25" i="1"/>
  <c r="AH25" i="1" s="1"/>
  <c r="AD45" i="1"/>
  <c r="AH45" i="1" s="1"/>
  <c r="AD65" i="1"/>
  <c r="AH65" i="1" s="1"/>
  <c r="AD85" i="1"/>
  <c r="AH85" i="1" s="1"/>
  <c r="AD105" i="1"/>
  <c r="AH105" i="1" s="1"/>
  <c r="AD43" i="1"/>
  <c r="AH43" i="1" s="1"/>
  <c r="AD24" i="1"/>
  <c r="AD44" i="1"/>
  <c r="AH44" i="1" s="1"/>
  <c r="AD84" i="1"/>
  <c r="AH84" i="1" s="1"/>
  <c r="AD104" i="1"/>
  <c r="AH104" i="1" s="1"/>
  <c r="AD26" i="1"/>
  <c r="AH26" i="1" s="1"/>
  <c r="AD46" i="1"/>
  <c r="AH46" i="1" s="1"/>
  <c r="AD66" i="1"/>
  <c r="AH66" i="1" s="1"/>
  <c r="AD86" i="1"/>
  <c r="AH86" i="1" s="1"/>
  <c r="AD106" i="1"/>
  <c r="AH106" i="1" s="1"/>
  <c r="AD103" i="1"/>
  <c r="AH103" i="1" s="1"/>
  <c r="AD27" i="1"/>
  <c r="AH27" i="1" s="1"/>
  <c r="AD47" i="1"/>
  <c r="AH47" i="1" s="1"/>
  <c r="AD67" i="1"/>
  <c r="AH67" i="1" s="1"/>
  <c r="AD87" i="1"/>
  <c r="AH87" i="1" s="1"/>
  <c r="AD107" i="1"/>
  <c r="AH107" i="1" s="1"/>
  <c r="AD83" i="1"/>
  <c r="AH83" i="1" s="1"/>
  <c r="AD64" i="1"/>
  <c r="AH64" i="1" s="1"/>
  <c r="AD9" i="1"/>
  <c r="AD28" i="1"/>
  <c r="AH28" i="1" s="1"/>
  <c r="AD48" i="1"/>
  <c r="AH48" i="1" s="1"/>
  <c r="AD68" i="1"/>
  <c r="AH68" i="1" s="1"/>
  <c r="AD88" i="1"/>
  <c r="AH88" i="1" s="1"/>
  <c r="AD108" i="1"/>
  <c r="AH108" i="1" s="1"/>
  <c r="AD69" i="1"/>
  <c r="AH69" i="1" s="1"/>
  <c r="AD89" i="1"/>
  <c r="AH89" i="1" s="1"/>
  <c r="AD109" i="1"/>
  <c r="AH109" i="1" s="1"/>
  <c r="AD30" i="1"/>
  <c r="AH30" i="1" s="1"/>
  <c r="AD50" i="1"/>
  <c r="AH50" i="1" s="1"/>
  <c r="AD70" i="1"/>
  <c r="AH70" i="1" s="1"/>
  <c r="AD90" i="1"/>
  <c r="AH90" i="1" s="1"/>
  <c r="AD110" i="1"/>
  <c r="AH110" i="1" s="1"/>
  <c r="AD29" i="1"/>
  <c r="AH29" i="1" s="1"/>
  <c r="AD11" i="1"/>
  <c r="AD31" i="1"/>
  <c r="AH31" i="1" s="1"/>
  <c r="AD51" i="1"/>
  <c r="AH51" i="1" s="1"/>
  <c r="AD71" i="1"/>
  <c r="AH71" i="1" s="1"/>
  <c r="AD91" i="1"/>
  <c r="AH91" i="1" s="1"/>
  <c r="AD111" i="1"/>
  <c r="AH111" i="1" s="1"/>
  <c r="AD49" i="1"/>
  <c r="AH49" i="1" s="1"/>
  <c r="AD12" i="1"/>
  <c r="AH12" i="1" s="1"/>
  <c r="AD32" i="1"/>
  <c r="AH32" i="1" s="1"/>
  <c r="AD52" i="1"/>
  <c r="AH52" i="1" s="1"/>
  <c r="AD72" i="1"/>
  <c r="AH72" i="1" s="1"/>
  <c r="AD92" i="1"/>
  <c r="AH92" i="1" s="1"/>
  <c r="AD112" i="1"/>
  <c r="AH112" i="1" s="1"/>
  <c r="AD13" i="1"/>
  <c r="AH13" i="1" s="1"/>
  <c r="AD33" i="1"/>
  <c r="AH33" i="1" s="1"/>
  <c r="AD53" i="1"/>
  <c r="AH53" i="1" s="1"/>
  <c r="AD73" i="1"/>
  <c r="AH73" i="1" s="1"/>
  <c r="AD93" i="1"/>
  <c r="AH93" i="1" s="1"/>
  <c r="AD113" i="1"/>
  <c r="AH113" i="1" s="1"/>
  <c r="I22" i="11"/>
  <c r="AD14" i="1"/>
  <c r="AH14" i="1" s="1"/>
  <c r="AD34" i="1"/>
  <c r="AH34" i="1" s="1"/>
  <c r="AD54" i="1"/>
  <c r="AH54" i="1" s="1"/>
  <c r="AD74" i="1"/>
  <c r="AH74" i="1" s="1"/>
  <c r="AD94" i="1"/>
  <c r="AH94" i="1" s="1"/>
  <c r="AD114" i="1"/>
  <c r="AH114" i="1" s="1"/>
  <c r="AD16" i="1"/>
  <c r="AH16" i="1" s="1"/>
  <c r="AD36" i="1"/>
  <c r="AH36" i="1" s="1"/>
  <c r="AD56" i="1"/>
  <c r="AH56" i="1" s="1"/>
  <c r="AD76" i="1"/>
  <c r="AH76" i="1" s="1"/>
  <c r="AD96" i="1"/>
  <c r="AH96" i="1" s="1"/>
  <c r="AD116" i="1"/>
  <c r="AH116" i="1" s="1"/>
  <c r="AD17" i="1"/>
  <c r="AH17" i="1" s="1"/>
  <c r="AD37" i="1"/>
  <c r="AH37" i="1" s="1"/>
  <c r="AD57" i="1"/>
  <c r="AH57" i="1" s="1"/>
  <c r="AD77" i="1"/>
  <c r="AH77" i="1" s="1"/>
  <c r="AD97" i="1"/>
  <c r="AH97" i="1" s="1"/>
  <c r="H274" i="1"/>
  <c r="AB274" i="1" s="1"/>
  <c r="N8" i="1"/>
  <c r="AD18" i="1"/>
  <c r="AH18" i="1" s="1"/>
  <c r="AD38" i="1"/>
  <c r="AH38" i="1" s="1"/>
  <c r="AD58" i="1"/>
  <c r="AH58" i="1" s="1"/>
  <c r="AD78" i="1"/>
  <c r="AH78" i="1" s="1"/>
  <c r="AD98" i="1"/>
  <c r="AH98" i="1" s="1"/>
  <c r="AD118" i="1"/>
  <c r="AH118" i="1" s="1"/>
  <c r="AD15" i="1"/>
  <c r="AD55" i="1"/>
  <c r="AH55" i="1" s="1"/>
  <c r="AD95" i="1"/>
  <c r="AH95" i="1" s="1"/>
  <c r="AD19" i="1"/>
  <c r="AH19" i="1" s="1"/>
  <c r="AD39" i="1"/>
  <c r="AH39" i="1" s="1"/>
  <c r="AD59" i="1"/>
  <c r="AH59" i="1" s="1"/>
  <c r="AD79" i="1"/>
  <c r="AH79" i="1" s="1"/>
  <c r="AD99" i="1"/>
  <c r="AH99" i="1" s="1"/>
  <c r="AD119" i="1"/>
  <c r="AH119" i="1" s="1"/>
  <c r="AG274" i="1"/>
  <c r="AD35" i="1"/>
  <c r="AH35" i="1" s="1"/>
  <c r="AD75" i="1"/>
  <c r="AH75" i="1" s="1"/>
  <c r="AD115" i="1"/>
  <c r="AH115" i="1" s="1"/>
  <c r="AD20" i="1"/>
  <c r="AH20" i="1" s="1"/>
  <c r="AD40" i="1"/>
  <c r="AH40" i="1" s="1"/>
  <c r="AD60" i="1"/>
  <c r="AH60" i="1" s="1"/>
  <c r="AD80" i="1"/>
  <c r="AH80" i="1" s="1"/>
  <c r="AD100" i="1"/>
  <c r="AH100" i="1" s="1"/>
  <c r="AD120" i="1"/>
  <c r="AH120" i="1" s="1"/>
  <c r="AD63" i="1"/>
  <c r="AH63" i="1" s="1"/>
  <c r="AD21" i="1"/>
  <c r="AH21" i="1" s="1"/>
  <c r="AD41" i="1"/>
  <c r="AH41" i="1" s="1"/>
  <c r="AD61" i="1"/>
  <c r="AH61" i="1" s="1"/>
  <c r="AD81" i="1"/>
  <c r="AH81" i="1" s="1"/>
  <c r="AD101" i="1"/>
  <c r="AH101" i="1" s="1"/>
  <c r="AD22" i="1"/>
  <c r="AH22" i="1" s="1"/>
  <c r="AD42" i="1"/>
  <c r="AH42" i="1" s="1"/>
  <c r="AD62" i="1"/>
  <c r="AH62" i="1" s="1"/>
  <c r="AD82" i="1"/>
  <c r="AH82" i="1" s="1"/>
  <c r="AD102" i="1"/>
  <c r="AH102" i="1" s="1"/>
  <c r="AF10" i="1"/>
  <c r="AF140" i="1" s="1"/>
  <c r="AB10" i="1"/>
  <c r="AB140" i="1" s="1"/>
  <c r="AC10" i="1"/>
  <c r="AC140" i="1" s="1"/>
  <c r="AD10" i="1"/>
  <c r="Z10" i="1"/>
  <c r="Z140" i="1" s="1"/>
  <c r="AE10" i="1"/>
  <c r="AE140" i="1" s="1"/>
  <c r="AA10" i="1"/>
  <c r="AA140" i="1" s="1"/>
  <c r="AF274" i="1"/>
  <c r="AA8" i="1"/>
  <c r="AA274" i="1"/>
  <c r="AE274" i="1"/>
  <c r="Z274" i="1"/>
  <c r="Z8" i="1"/>
  <c r="AB8" i="1"/>
  <c r="AC8" i="1"/>
  <c r="AC274" i="1"/>
  <c r="AD8" i="1"/>
  <c r="AD274" i="1"/>
  <c r="AF8" i="1"/>
  <c r="AE8" i="1"/>
  <c r="AT12" i="4"/>
  <c r="AT31" i="4"/>
  <c r="AT51" i="4"/>
  <c r="AT71" i="4"/>
  <c r="AT91" i="4"/>
  <c r="AT36" i="4"/>
  <c r="AT74" i="4"/>
  <c r="AT114" i="4"/>
  <c r="AT49" i="4"/>
  <c r="AT55" i="4"/>
  <c r="AT115" i="4"/>
  <c r="AT96" i="4"/>
  <c r="AT64" i="4"/>
  <c r="AT124" i="4"/>
  <c r="AT65" i="4"/>
  <c r="AT63" i="4"/>
  <c r="AT66" i="4"/>
  <c r="AT67" i="4"/>
  <c r="AT29" i="4"/>
  <c r="AT69" i="4"/>
  <c r="AT89" i="4"/>
  <c r="AT50" i="4"/>
  <c r="AT110" i="4"/>
  <c r="AT52" i="4"/>
  <c r="AT92" i="4"/>
  <c r="AT37" i="4"/>
  <c r="AT57" i="4"/>
  <c r="AT97" i="4"/>
  <c r="AT18" i="4"/>
  <c r="AT38" i="4"/>
  <c r="AT58" i="4"/>
  <c r="AT118" i="4"/>
  <c r="AT56" i="4"/>
  <c r="AT14" i="4"/>
  <c r="AT34" i="4"/>
  <c r="AT94" i="4"/>
  <c r="AP102" i="13"/>
  <c r="AP19" i="13"/>
  <c r="AP24" i="13"/>
  <c r="AP29" i="13"/>
  <c r="AP34" i="13"/>
  <c r="AP39" i="13"/>
  <c r="AP44" i="13"/>
  <c r="AP49" i="13"/>
  <c r="AP54" i="13"/>
  <c r="AP59" i="13"/>
  <c r="V19" i="13"/>
  <c r="V39" i="13"/>
  <c r="V59" i="13"/>
  <c r="V79" i="13"/>
  <c r="V99" i="13"/>
  <c r="V119" i="13"/>
  <c r="AP93" i="13"/>
  <c r="AP107" i="13"/>
  <c r="V40" i="13"/>
  <c r="V60" i="13"/>
  <c r="V100" i="13"/>
  <c r="V41" i="13"/>
  <c r="V81" i="13"/>
  <c r="V121" i="13"/>
  <c r="AP20" i="13"/>
  <c r="AP25" i="13"/>
  <c r="AP35" i="13"/>
  <c r="AP40" i="13"/>
  <c r="AP50" i="13"/>
  <c r="AP55" i="13"/>
  <c r="AP65" i="13"/>
  <c r="AP79" i="13"/>
  <c r="AP84" i="13"/>
  <c r="V42" i="13"/>
  <c r="V62" i="13"/>
  <c r="V102" i="13"/>
  <c r="AP16" i="13"/>
  <c r="AP31" i="13"/>
  <c r="AP41" i="13"/>
  <c r="AP51" i="13"/>
  <c r="AP56" i="13"/>
  <c r="AP85" i="13"/>
  <c r="AP99" i="13"/>
  <c r="AP104" i="13"/>
  <c r="AP71" i="13"/>
  <c r="AP123" i="13"/>
  <c r="AP76" i="13"/>
  <c r="AP95" i="13"/>
  <c r="V29" i="13"/>
  <c r="V49" i="13"/>
  <c r="V69" i="13"/>
  <c r="V89" i="13"/>
  <c r="V109" i="13"/>
  <c r="AP12" i="13"/>
  <c r="AP17" i="13"/>
  <c r="AP22" i="13"/>
  <c r="AP27" i="13"/>
  <c r="AP32" i="13"/>
  <c r="AP37" i="13"/>
  <c r="AP42" i="13"/>
  <c r="AP47" i="13"/>
  <c r="AP52" i="13"/>
  <c r="AP57" i="13"/>
  <c r="AP62" i="13"/>
  <c r="AP81" i="13"/>
  <c r="AP100" i="13"/>
  <c r="V30" i="13"/>
  <c r="V50" i="13"/>
  <c r="V70" i="13"/>
  <c r="V90" i="13"/>
  <c r="V110" i="13"/>
  <c r="AP67" i="13"/>
  <c r="AP105" i="13"/>
  <c r="AP119" i="13"/>
  <c r="AP64" i="13"/>
  <c r="AP83" i="13"/>
  <c r="AP116" i="13"/>
  <c r="AP69" i="13"/>
  <c r="AP88" i="13"/>
  <c r="AP121" i="13"/>
  <c r="V20" i="13"/>
  <c r="V80" i="13"/>
  <c r="V120" i="13"/>
  <c r="AP112" i="13"/>
  <c r="V21" i="13"/>
  <c r="V61" i="13"/>
  <c r="V101" i="13"/>
  <c r="AP15" i="13"/>
  <c r="AP30" i="13"/>
  <c r="AP45" i="13"/>
  <c r="AP60" i="13"/>
  <c r="V22" i="13"/>
  <c r="V82" i="13"/>
  <c r="V122" i="13"/>
  <c r="AP89" i="13"/>
  <c r="AP103" i="13"/>
  <c r="AP108" i="13"/>
  <c r="AP75" i="13"/>
  <c r="AP21" i="13"/>
  <c r="AP26" i="13"/>
  <c r="AP36" i="13"/>
  <c r="AP46" i="13"/>
  <c r="AP61" i="13"/>
  <c r="AP80" i="13"/>
  <c r="V31" i="13"/>
  <c r="V51" i="13"/>
  <c r="V71" i="13"/>
  <c r="V91" i="13"/>
  <c r="V111" i="13"/>
  <c r="V32" i="13"/>
  <c r="V52" i="13"/>
  <c r="V72" i="13"/>
  <c r="V92" i="13"/>
  <c r="V112" i="13"/>
  <c r="V33" i="13"/>
  <c r="V53" i="13"/>
  <c r="V73" i="13"/>
  <c r="V93" i="13"/>
  <c r="V113" i="13"/>
  <c r="AP13" i="13"/>
  <c r="AP18" i="13"/>
  <c r="AP23" i="13"/>
  <c r="AP28" i="13"/>
  <c r="AP33" i="13"/>
  <c r="AP38" i="13"/>
  <c r="AP43" i="13"/>
  <c r="AP48" i="13"/>
  <c r="AP53" i="13"/>
  <c r="AP58" i="13"/>
  <c r="AP63" i="13"/>
  <c r="AP82" i="13"/>
  <c r="AP101" i="13"/>
  <c r="AP115" i="13"/>
  <c r="V14" i="13"/>
  <c r="V34" i="13"/>
  <c r="V54" i="13"/>
  <c r="V74" i="13"/>
  <c r="V94" i="13"/>
  <c r="V114" i="13"/>
  <c r="AP68" i="13"/>
  <c r="AP87" i="13"/>
  <c r="AP120" i="13"/>
  <c r="AP14" i="13"/>
  <c r="AT19" i="4"/>
  <c r="AT59" i="4"/>
  <c r="AT79" i="4"/>
  <c r="AT119" i="4"/>
  <c r="AT20" i="4"/>
  <c r="AT40" i="4"/>
  <c r="AT60" i="4"/>
  <c r="AT80" i="4"/>
  <c r="AT100" i="4"/>
  <c r="AT120" i="4"/>
  <c r="AT21" i="4"/>
  <c r="AT41" i="4"/>
  <c r="AT61" i="4"/>
  <c r="AT81" i="4"/>
  <c r="AT101" i="4"/>
  <c r="AT121" i="4"/>
  <c r="AT26" i="4"/>
  <c r="AT46" i="4"/>
  <c r="AT86" i="4"/>
  <c r="AT27" i="4"/>
  <c r="AT47" i="4"/>
  <c r="AT87" i="4"/>
  <c r="AT107" i="4"/>
  <c r="AT13" i="4"/>
  <c r="AT53" i="4"/>
  <c r="AT93" i="4"/>
  <c r="AT35" i="4"/>
  <c r="AT95" i="4"/>
  <c r="AT17" i="4"/>
  <c r="AT77" i="4"/>
  <c r="AT117" i="4"/>
  <c r="AT48" i="4"/>
  <c r="AT68" i="4"/>
  <c r="AT108" i="4"/>
  <c r="AT111" i="4"/>
  <c r="AT112" i="4"/>
  <c r="AT33" i="4"/>
  <c r="AT73" i="4"/>
  <c r="AT113" i="4"/>
  <c r="AT39" i="4"/>
  <c r="AT99" i="4"/>
  <c r="AT106" i="4"/>
  <c r="AT42" i="4"/>
  <c r="AT116" i="4"/>
  <c r="AT28" i="4"/>
  <c r="AT43" i="4"/>
  <c r="AT72" i="4"/>
  <c r="AT102" i="4"/>
  <c r="AT44" i="4"/>
  <c r="AT88" i="4"/>
  <c r="AT103" i="4"/>
  <c r="AT45" i="4"/>
  <c r="AT15" i="4"/>
  <c r="AT30" i="4"/>
  <c r="AT105" i="4"/>
  <c r="AT16" i="4"/>
  <c r="AT75" i="4"/>
  <c r="AT76" i="4"/>
  <c r="AT104" i="4"/>
  <c r="AT90" i="4"/>
  <c r="AT32" i="4"/>
  <c r="AT62" i="4"/>
  <c r="AT22" i="4"/>
  <c r="AT23" i="4"/>
  <c r="AT82" i="4"/>
  <c r="AT24" i="4"/>
  <c r="AT83" i="4"/>
  <c r="AT25" i="4"/>
  <c r="AT84" i="4"/>
  <c r="AT98" i="4"/>
  <c r="AT85" i="4"/>
  <c r="AT70" i="4"/>
  <c r="X22" i="4"/>
  <c r="X42" i="4"/>
  <c r="X62" i="4"/>
  <c r="X82" i="4"/>
  <c r="X102" i="4"/>
  <c r="X122" i="4"/>
  <c r="X71" i="4"/>
  <c r="X91" i="4"/>
  <c r="X31" i="4"/>
  <c r="X51" i="4"/>
  <c r="X111" i="4"/>
  <c r="X19" i="4"/>
  <c r="X26" i="4"/>
  <c r="X46" i="4"/>
  <c r="X66" i="4"/>
  <c r="X86" i="4"/>
  <c r="X41" i="4"/>
  <c r="X48" i="4"/>
  <c r="X108" i="4"/>
  <c r="X49" i="4"/>
  <c r="X109" i="4"/>
  <c r="C277" i="1"/>
  <c r="X99" i="4"/>
  <c r="X30" i="4"/>
  <c r="X28" i="4"/>
  <c r="X29" i="4"/>
  <c r="X89" i="4"/>
  <c r="X101" i="4"/>
  <c r="X106" i="4"/>
  <c r="X69" i="4"/>
  <c r="X25" i="4"/>
  <c r="X15" i="4"/>
  <c r="X115" i="4"/>
  <c r="X75" i="4"/>
  <c r="X55" i="4"/>
  <c r="X35" i="4"/>
  <c r="X18" i="4"/>
  <c r="X38" i="4"/>
  <c r="X58" i="4"/>
  <c r="X78" i="4"/>
  <c r="X98" i="4"/>
  <c r="X118" i="4"/>
  <c r="X95" i="4"/>
  <c r="X39" i="4"/>
  <c r="X59" i="4"/>
  <c r="X79" i="4"/>
  <c r="X119" i="4"/>
  <c r="X61" i="4"/>
  <c r="X81" i="4"/>
  <c r="X121" i="4"/>
  <c r="X68" i="4"/>
  <c r="X88" i="4"/>
  <c r="X23" i="4"/>
  <c r="X43" i="4"/>
  <c r="X63" i="4"/>
  <c r="X83" i="4"/>
  <c r="X103" i="4"/>
  <c r="X123" i="4"/>
  <c r="X50" i="4"/>
  <c r="X70" i="4"/>
  <c r="X90" i="4"/>
  <c r="X110" i="4"/>
  <c r="X13" i="4"/>
  <c r="X33" i="4"/>
  <c r="X53" i="4"/>
  <c r="X73" i="4"/>
  <c r="X93" i="4"/>
  <c r="X113" i="4"/>
  <c r="X20" i="4"/>
  <c r="X40" i="4"/>
  <c r="X60" i="4"/>
  <c r="X80" i="4"/>
  <c r="X100" i="4"/>
  <c r="X120" i="4"/>
  <c r="X14" i="4"/>
  <c r="X34" i="4"/>
  <c r="X54" i="4"/>
  <c r="X74" i="4"/>
  <c r="X94" i="4"/>
  <c r="X114" i="4"/>
  <c r="X21" i="4"/>
  <c r="X16" i="4"/>
  <c r="X36" i="4"/>
  <c r="X56" i="4"/>
  <c r="X76" i="4"/>
  <c r="X96" i="4"/>
  <c r="X116" i="4"/>
  <c r="X24" i="4"/>
  <c r="X44" i="4"/>
  <c r="X64" i="4"/>
  <c r="X104" i="4"/>
  <c r="X124" i="4"/>
  <c r="X45" i="4"/>
  <c r="X65" i="4"/>
  <c r="X85" i="4"/>
  <c r="X105" i="4"/>
  <c r="X84" i="4"/>
  <c r="X27" i="4"/>
  <c r="X47" i="4"/>
  <c r="X67" i="4"/>
  <c r="X87" i="4"/>
  <c r="X107" i="4"/>
  <c r="X32" i="4"/>
  <c r="X52" i="4"/>
  <c r="X72" i="4"/>
  <c r="X92" i="4"/>
  <c r="X112" i="4"/>
  <c r="X17" i="4"/>
  <c r="X37" i="4"/>
  <c r="X57" i="4"/>
  <c r="X77" i="4"/>
  <c r="X97" i="4"/>
  <c r="X117" i="4"/>
  <c r="AE139" i="1" l="1"/>
  <c r="AB139" i="1"/>
  <c r="N140" i="1"/>
  <c r="Z139" i="1"/>
  <c r="AD140" i="1"/>
  <c r="AA139" i="1"/>
  <c r="AD137" i="1"/>
  <c r="AH11" i="1"/>
  <c r="AH138" i="1" s="1"/>
  <c r="AD138" i="1"/>
  <c r="AC139" i="1"/>
  <c r="N138" i="1"/>
  <c r="AF139" i="1"/>
  <c r="AD139" i="1"/>
  <c r="N137" i="1"/>
  <c r="N139" i="1"/>
  <c r="AH270" i="1"/>
  <c r="AH273" i="1"/>
  <c r="AH271" i="1"/>
  <c r="AH272" i="1"/>
  <c r="AH15" i="1"/>
  <c r="AH24" i="1"/>
  <c r="AH137" i="1" s="1"/>
  <c r="AH9" i="1"/>
  <c r="AD136" i="1"/>
  <c r="AC136" i="1"/>
  <c r="AA136" i="1"/>
  <c r="AB136" i="1"/>
  <c r="AE136" i="1"/>
  <c r="Z136" i="1"/>
  <c r="N136" i="1"/>
  <c r="AF136" i="1"/>
  <c r="AH274" i="1"/>
  <c r="X269" i="1"/>
  <c r="AH269" i="1"/>
  <c r="AH8" i="1"/>
  <c r="AH10" i="1"/>
  <c r="AH140" i="1" s="1"/>
  <c r="V131" i="13"/>
  <c r="N274" i="1"/>
  <c r="AT131" i="4"/>
  <c r="C278" i="1"/>
  <c r="X131" i="4"/>
  <c r="AH139" i="1" l="1"/>
  <c r="AH136" i="1"/>
  <c r="C279" i="1"/>
  <c r="C10" i="1"/>
  <c r="A14" i="4"/>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F46" i="2"/>
  <c r="I24" i="11"/>
  <c r="I26" i="11" s="1"/>
  <c r="I12" i="11"/>
  <c r="E46" i="2"/>
  <c r="C11" i="1" l="1"/>
  <c r="C280" i="1"/>
  <c r="X12" i="4"/>
  <c r="C281" i="1" l="1"/>
  <c r="C12" i="1"/>
  <c r="C282" i="1" l="1"/>
  <c r="C13" i="1"/>
  <c r="C283" i="1" l="1"/>
  <c r="C14" i="1"/>
  <c r="C15" i="1" l="1"/>
  <c r="C284" i="1"/>
  <c r="C285" i="1" l="1"/>
  <c r="C16" i="1"/>
  <c r="C17" i="1" l="1"/>
  <c r="C286" i="1"/>
  <c r="C287" i="1" l="1"/>
  <c r="C18" i="1"/>
  <c r="C288" i="1" l="1"/>
  <c r="C19" i="1"/>
  <c r="C20" i="1" l="1"/>
  <c r="C289" i="1"/>
  <c r="C21" i="1" l="1"/>
  <c r="C290" i="1"/>
  <c r="C291" i="1" l="1"/>
  <c r="C22" i="1"/>
  <c r="C23" i="1" l="1"/>
  <c r="C292" i="1"/>
  <c r="C24" i="1" l="1"/>
  <c r="C293" i="1"/>
  <c r="C25" i="1" l="1"/>
  <c r="C294" i="1"/>
  <c r="C295" i="1" l="1"/>
  <c r="C26" i="1"/>
  <c r="C296" i="1" l="1"/>
  <c r="C27" i="1"/>
  <c r="C297" i="1" l="1"/>
  <c r="C28" i="1"/>
  <c r="C298" i="1" l="1"/>
  <c r="C29" i="1"/>
  <c r="C30" i="1" l="1"/>
  <c r="C299" i="1"/>
  <c r="C300" i="1" l="1"/>
  <c r="C31" i="1"/>
  <c r="C32" i="1" l="1"/>
  <c r="C301" i="1"/>
  <c r="C302" i="1" l="1"/>
  <c r="C33" i="1"/>
  <c r="C34" i="1" l="1"/>
  <c r="C303" i="1"/>
  <c r="C304" i="1" l="1"/>
  <c r="C35" i="1"/>
  <c r="C36" i="1" l="1"/>
  <c r="C305" i="1"/>
  <c r="C306" i="1" l="1"/>
  <c r="C37" i="1"/>
  <c r="C307" i="1" l="1"/>
  <c r="C38" i="1"/>
  <c r="C39" i="1" l="1"/>
  <c r="C308" i="1"/>
  <c r="C40" i="1" l="1"/>
  <c r="C309" i="1"/>
  <c r="C41" i="1" l="1"/>
  <c r="C310" i="1"/>
  <c r="C42" i="1" l="1"/>
  <c r="C311" i="1"/>
  <c r="C43" i="1" l="1"/>
  <c r="C312" i="1"/>
  <c r="C44" i="1" l="1"/>
  <c r="C313" i="1"/>
  <c r="C45" i="1" l="1"/>
  <c r="C314" i="1"/>
  <c r="C46" i="1" l="1"/>
  <c r="C315" i="1"/>
  <c r="C47" i="1" l="1"/>
  <c r="C316" i="1"/>
  <c r="C48" i="1" l="1"/>
  <c r="C317" i="1"/>
  <c r="C49" i="1" l="1"/>
  <c r="C318" i="1"/>
  <c r="C50" i="1" l="1"/>
  <c r="C319" i="1"/>
  <c r="C51" i="1" l="1"/>
  <c r="C320" i="1"/>
  <c r="C52" i="1" l="1"/>
  <c r="C321" i="1"/>
  <c r="C53" i="1" l="1"/>
  <c r="C322" i="1"/>
  <c r="C54" i="1" l="1"/>
  <c r="C323" i="1"/>
  <c r="C55" i="1" l="1"/>
  <c r="C324" i="1"/>
  <c r="C56" i="1" l="1"/>
  <c r="C325" i="1"/>
  <c r="C57" i="1" l="1"/>
  <c r="C326" i="1"/>
  <c r="C58" i="1" l="1"/>
  <c r="C327" i="1"/>
  <c r="C59" i="1" l="1"/>
  <c r="C328" i="1"/>
  <c r="C60" i="1" l="1"/>
  <c r="C329" i="1"/>
  <c r="C61" i="1" l="1"/>
  <c r="C330" i="1"/>
  <c r="C62" i="1" l="1"/>
  <c r="C331" i="1"/>
  <c r="C63" i="1" l="1"/>
  <c r="C332" i="1"/>
  <c r="C64" i="1" l="1"/>
  <c r="C333" i="1"/>
  <c r="C65" i="1" l="1"/>
  <c r="C334" i="1"/>
  <c r="C66" i="1" l="1"/>
  <c r="C335" i="1"/>
  <c r="C67" i="1" l="1"/>
  <c r="C336" i="1"/>
  <c r="C68" i="1" l="1"/>
  <c r="C337" i="1"/>
  <c r="C69" i="1" l="1"/>
  <c r="C338" i="1"/>
  <c r="C70" i="1" l="1"/>
  <c r="C339" i="1"/>
  <c r="C71" i="1" l="1"/>
  <c r="C340" i="1"/>
  <c r="C72" i="1" l="1"/>
  <c r="C341" i="1"/>
  <c r="C73" i="1" l="1"/>
  <c r="C342" i="1"/>
  <c r="C74" i="1" l="1"/>
  <c r="C343" i="1"/>
  <c r="C75" i="1" l="1"/>
  <c r="C344" i="1"/>
  <c r="C76" i="1" l="1"/>
  <c r="C345" i="1"/>
  <c r="C77" i="1" l="1"/>
  <c r="C346" i="1"/>
  <c r="C78" i="1" l="1"/>
  <c r="C347" i="1"/>
  <c r="C79" i="1" l="1"/>
  <c r="C348" i="1"/>
  <c r="C80" i="1" l="1"/>
  <c r="C349" i="1"/>
  <c r="C81" i="1" l="1"/>
  <c r="C350" i="1"/>
  <c r="C82" i="1" l="1"/>
  <c r="C351" i="1"/>
  <c r="C83" i="1" l="1"/>
  <c r="C352" i="1"/>
  <c r="C84" i="1" l="1"/>
  <c r="C353" i="1"/>
  <c r="C85" i="1" l="1"/>
  <c r="C354" i="1"/>
  <c r="C86" i="1" l="1"/>
  <c r="C355" i="1"/>
  <c r="C87" i="1" l="1"/>
  <c r="C356" i="1"/>
  <c r="C88" i="1" l="1"/>
  <c r="C357" i="1"/>
  <c r="C89" i="1" l="1"/>
  <c r="C358" i="1"/>
  <c r="C90" i="1" l="1"/>
  <c r="C359" i="1"/>
  <c r="C91" i="1" l="1"/>
  <c r="C360" i="1"/>
  <c r="C92" i="1" l="1"/>
  <c r="C361" i="1"/>
  <c r="C93" i="1" l="1"/>
  <c r="C362" i="1"/>
  <c r="C94" i="1" l="1"/>
  <c r="C363" i="1"/>
  <c r="C95" i="1" l="1"/>
  <c r="C364" i="1"/>
  <c r="C96" i="1" l="1"/>
  <c r="C365" i="1"/>
  <c r="C97" i="1" l="1"/>
  <c r="C366" i="1"/>
  <c r="C98" i="1" l="1"/>
  <c r="C367" i="1"/>
  <c r="C99" i="1" l="1"/>
  <c r="C368" i="1"/>
  <c r="C100" i="1" l="1"/>
  <c r="C369" i="1"/>
  <c r="C101" i="1" l="1"/>
  <c r="C370" i="1"/>
  <c r="C102" i="1" l="1"/>
  <c r="C371" i="1"/>
  <c r="C103" i="1" l="1"/>
  <c r="C372" i="1"/>
  <c r="C104" i="1" l="1"/>
  <c r="C373" i="1"/>
  <c r="C105" i="1" l="1"/>
  <c r="C374" i="1"/>
  <c r="C106" i="1" l="1"/>
  <c r="C375" i="1"/>
  <c r="C107" i="1" l="1"/>
  <c r="C376" i="1"/>
  <c r="C108" i="1" l="1"/>
  <c r="C377" i="1"/>
  <c r="C109" i="1" l="1"/>
  <c r="C378" i="1"/>
  <c r="C110" i="1" l="1"/>
  <c r="C379" i="1"/>
  <c r="C111" i="1" l="1"/>
  <c r="C380" i="1"/>
  <c r="C112" i="1" l="1"/>
  <c r="C381" i="1"/>
  <c r="C113" i="1" l="1"/>
  <c r="C382" i="1"/>
  <c r="C114" i="1" l="1"/>
  <c r="C383" i="1"/>
  <c r="C115" i="1" l="1"/>
  <c r="C384" i="1"/>
  <c r="C116" i="1" l="1"/>
  <c r="C385" i="1"/>
  <c r="C117" i="1" l="1"/>
  <c r="C386" i="1"/>
  <c r="C118" i="1" l="1"/>
  <c r="C119" i="1" l="1"/>
  <c r="H383" i="1" l="1"/>
  <c r="C120" i="1"/>
  <c r="G386" i="1" s="1"/>
  <c r="P382" i="1"/>
  <c r="T378" i="1"/>
  <c r="W382" i="1"/>
  <c r="S380" i="1"/>
  <c r="U386" i="1" l="1"/>
  <c r="U384" i="1"/>
  <c r="P378" i="1"/>
  <c r="V384" i="1"/>
  <c r="Q384" i="1"/>
  <c r="P386" i="1"/>
  <c r="T382" i="1"/>
  <c r="T386" i="1"/>
  <c r="Q378" i="1"/>
  <c r="U381" i="1"/>
  <c r="Q386" i="1"/>
  <c r="AA386" i="1" s="1"/>
  <c r="V386" i="1"/>
  <c r="U382" i="1"/>
  <c r="J384" i="1"/>
  <c r="K384" i="1"/>
  <c r="AE384" i="1" s="1"/>
  <c r="Q382" i="1"/>
  <c r="I385" i="1"/>
  <c r="R384" i="1"/>
  <c r="P384" i="1"/>
  <c r="W380" i="1"/>
  <c r="J383" i="1"/>
  <c r="R380" i="1"/>
  <c r="J385" i="1"/>
  <c r="W384" i="1"/>
  <c r="M382" i="1"/>
  <c r="AG382" i="1" s="1"/>
  <c r="K386" i="1"/>
  <c r="G385" i="1"/>
  <c r="W386" i="1"/>
  <c r="R386" i="1"/>
  <c r="Q380" i="1"/>
  <c r="M276" i="1"/>
  <c r="G278" i="1"/>
  <c r="L276" i="1"/>
  <c r="K276" i="1"/>
  <c r="I278" i="1"/>
  <c r="J277" i="1"/>
  <c r="H277" i="1"/>
  <c r="I276" i="1"/>
  <c r="H278" i="1"/>
  <c r="L278" i="1"/>
  <c r="M278" i="1"/>
  <c r="F278" i="1"/>
  <c r="G276" i="1"/>
  <c r="J279" i="1"/>
  <c r="F276" i="1"/>
  <c r="M277" i="1"/>
  <c r="K277" i="1"/>
  <c r="L277" i="1"/>
  <c r="F279" i="1"/>
  <c r="J278" i="1"/>
  <c r="J276" i="1"/>
  <c r="H276" i="1"/>
  <c r="F277" i="1"/>
  <c r="K278" i="1"/>
  <c r="K279" i="1"/>
  <c r="I275" i="1"/>
  <c r="I277" i="1"/>
  <c r="L275" i="1"/>
  <c r="F275" i="1"/>
  <c r="M279" i="1"/>
  <c r="G277" i="1"/>
  <c r="L279" i="1"/>
  <c r="L280" i="1"/>
  <c r="G279" i="1"/>
  <c r="H275" i="1"/>
  <c r="J275" i="1"/>
  <c r="H280" i="1"/>
  <c r="H279" i="1"/>
  <c r="J280" i="1"/>
  <c r="G275" i="1"/>
  <c r="K275" i="1"/>
  <c r="M280" i="1"/>
  <c r="H281" i="1"/>
  <c r="I280" i="1"/>
  <c r="I281" i="1"/>
  <c r="M282" i="1"/>
  <c r="M275" i="1"/>
  <c r="G280" i="1"/>
  <c r="G281" i="1"/>
  <c r="F280" i="1"/>
  <c r="I279" i="1"/>
  <c r="K280" i="1"/>
  <c r="K281" i="1"/>
  <c r="L281" i="1"/>
  <c r="I284" i="1"/>
  <c r="H282" i="1"/>
  <c r="F282" i="1"/>
  <c r="M281" i="1"/>
  <c r="G283" i="1"/>
  <c r="J282" i="1"/>
  <c r="F281" i="1"/>
  <c r="J283" i="1"/>
  <c r="J281" i="1"/>
  <c r="K283" i="1"/>
  <c r="I283" i="1"/>
  <c r="L283" i="1"/>
  <c r="M284" i="1"/>
  <c r="F284" i="1"/>
  <c r="K282" i="1"/>
  <c r="J284" i="1"/>
  <c r="G282" i="1"/>
  <c r="F283" i="1"/>
  <c r="L282" i="1"/>
  <c r="M283" i="1"/>
  <c r="I282" i="1"/>
  <c r="H283" i="1"/>
  <c r="K284" i="1"/>
  <c r="L285" i="1"/>
  <c r="G285" i="1"/>
  <c r="M285" i="1"/>
  <c r="L284" i="1"/>
  <c r="F285" i="1"/>
  <c r="F288" i="1"/>
  <c r="J286" i="1"/>
  <c r="G286" i="1"/>
  <c r="K285" i="1"/>
  <c r="H288" i="1"/>
  <c r="I285" i="1"/>
  <c r="I286" i="1"/>
  <c r="H284" i="1"/>
  <c r="G284" i="1"/>
  <c r="F287" i="1"/>
  <c r="K286" i="1"/>
  <c r="H285" i="1"/>
  <c r="L286" i="1"/>
  <c r="H286" i="1"/>
  <c r="J285" i="1"/>
  <c r="M286" i="1"/>
  <c r="L288" i="1"/>
  <c r="K287" i="1"/>
  <c r="F286" i="1"/>
  <c r="L287" i="1"/>
  <c r="G290" i="1"/>
  <c r="G288" i="1"/>
  <c r="K288" i="1"/>
  <c r="J287" i="1"/>
  <c r="M287" i="1"/>
  <c r="I288" i="1"/>
  <c r="H287" i="1"/>
  <c r="J288" i="1"/>
  <c r="M289" i="1"/>
  <c r="M288" i="1"/>
  <c r="K289" i="1"/>
  <c r="G287" i="1"/>
  <c r="I287" i="1"/>
  <c r="J290" i="1"/>
  <c r="I290" i="1"/>
  <c r="I293" i="1"/>
  <c r="I289" i="1"/>
  <c r="H290" i="1"/>
  <c r="L289" i="1"/>
  <c r="K292" i="1"/>
  <c r="L290" i="1"/>
  <c r="J289" i="1"/>
  <c r="M290" i="1"/>
  <c r="G289" i="1"/>
  <c r="F289" i="1"/>
  <c r="K290" i="1"/>
  <c r="F290" i="1"/>
  <c r="J292" i="1"/>
  <c r="F291" i="1"/>
  <c r="H289" i="1"/>
  <c r="G291" i="1"/>
  <c r="L291" i="1"/>
  <c r="K291" i="1"/>
  <c r="G294" i="1"/>
  <c r="J291" i="1"/>
  <c r="H291" i="1"/>
  <c r="M291" i="1"/>
  <c r="J293" i="1"/>
  <c r="I291" i="1"/>
  <c r="H292" i="1"/>
  <c r="K293" i="1"/>
  <c r="G292" i="1"/>
  <c r="L292" i="1"/>
  <c r="F292" i="1"/>
  <c r="F293" i="1"/>
  <c r="G293" i="1"/>
  <c r="L293" i="1"/>
  <c r="I292" i="1"/>
  <c r="M292" i="1"/>
  <c r="M294" i="1"/>
  <c r="L294" i="1"/>
  <c r="I294" i="1"/>
  <c r="H294" i="1"/>
  <c r="I297" i="1"/>
  <c r="H293" i="1"/>
  <c r="M293" i="1"/>
  <c r="F294" i="1"/>
  <c r="J296" i="1"/>
  <c r="G295" i="1"/>
  <c r="M295" i="1"/>
  <c r="H295" i="1"/>
  <c r="F295" i="1"/>
  <c r="J295" i="1"/>
  <c r="L296" i="1"/>
  <c r="K294" i="1"/>
  <c r="I295" i="1"/>
  <c r="J294" i="1"/>
  <c r="G296" i="1"/>
  <c r="K297" i="1"/>
  <c r="M297" i="1"/>
  <c r="H296" i="1"/>
  <c r="J297" i="1"/>
  <c r="L297" i="1"/>
  <c r="G297" i="1"/>
  <c r="F297" i="1"/>
  <c r="I296" i="1"/>
  <c r="M296" i="1"/>
  <c r="F296" i="1"/>
  <c r="H297" i="1"/>
  <c r="K296" i="1"/>
  <c r="J298" i="1"/>
  <c r="G298" i="1"/>
  <c r="L299" i="1"/>
  <c r="K295" i="1"/>
  <c r="I298" i="1"/>
  <c r="L295" i="1"/>
  <c r="M298" i="1"/>
  <c r="J300" i="1"/>
  <c r="H298" i="1"/>
  <c r="H299" i="1"/>
  <c r="F299" i="1"/>
  <c r="F301" i="1"/>
  <c r="I300" i="1"/>
  <c r="F298" i="1"/>
  <c r="K300" i="1"/>
  <c r="J299" i="1"/>
  <c r="L298" i="1"/>
  <c r="K298" i="1"/>
  <c r="G299" i="1"/>
  <c r="L300" i="1"/>
  <c r="I299" i="1"/>
  <c r="M300" i="1"/>
  <c r="G300" i="1"/>
  <c r="M299" i="1"/>
  <c r="K299" i="1"/>
  <c r="I301" i="1"/>
  <c r="H301" i="1"/>
  <c r="H300" i="1"/>
  <c r="F300" i="1"/>
  <c r="G301" i="1"/>
  <c r="L301" i="1"/>
  <c r="J302" i="1"/>
  <c r="J301" i="1"/>
  <c r="M304" i="1"/>
  <c r="K301" i="1"/>
  <c r="M301" i="1"/>
  <c r="G304" i="1"/>
  <c r="G303" i="1"/>
  <c r="G302" i="1"/>
  <c r="H305" i="1"/>
  <c r="F303" i="1"/>
  <c r="H302" i="1"/>
  <c r="G305" i="1"/>
  <c r="L302" i="1"/>
  <c r="I303" i="1"/>
  <c r="I302" i="1"/>
  <c r="J303" i="1"/>
  <c r="K302" i="1"/>
  <c r="I305" i="1"/>
  <c r="J304" i="1"/>
  <c r="H303" i="1"/>
  <c r="F302" i="1"/>
  <c r="L303" i="1"/>
  <c r="L304" i="1"/>
  <c r="M302" i="1"/>
  <c r="L305" i="1"/>
  <c r="J305" i="1"/>
  <c r="L306" i="1"/>
  <c r="H304" i="1"/>
  <c r="I304" i="1"/>
  <c r="F304" i="1"/>
  <c r="K304" i="1"/>
  <c r="F306" i="1"/>
  <c r="G308" i="1"/>
  <c r="M303" i="1"/>
  <c r="I308" i="1"/>
  <c r="K303" i="1"/>
  <c r="I306" i="1"/>
  <c r="J306" i="1"/>
  <c r="J307" i="1"/>
  <c r="H306" i="1"/>
  <c r="K305" i="1"/>
  <c r="H308" i="1"/>
  <c r="F305" i="1"/>
  <c r="M305" i="1"/>
  <c r="G307" i="1"/>
  <c r="M307" i="1"/>
  <c r="G306" i="1"/>
  <c r="K306" i="1"/>
  <c r="M306" i="1"/>
  <c r="F307" i="1"/>
  <c r="L308" i="1"/>
  <c r="F310" i="1"/>
  <c r="M308" i="1"/>
  <c r="L307" i="1"/>
  <c r="H307" i="1"/>
  <c r="J308" i="1"/>
  <c r="K307" i="1"/>
  <c r="K310" i="1"/>
  <c r="L309" i="1"/>
  <c r="I307" i="1"/>
  <c r="M309" i="1"/>
  <c r="M310" i="1"/>
  <c r="K308" i="1"/>
  <c r="H310" i="1"/>
  <c r="F308" i="1"/>
  <c r="H309" i="1"/>
  <c r="K309" i="1"/>
  <c r="G309" i="1"/>
  <c r="I309" i="1"/>
  <c r="L310" i="1"/>
  <c r="J309" i="1"/>
  <c r="F309" i="1"/>
  <c r="K311" i="1"/>
  <c r="H311" i="1"/>
  <c r="J311" i="1"/>
  <c r="F311" i="1"/>
  <c r="J310" i="1"/>
  <c r="M311" i="1"/>
  <c r="G311" i="1"/>
  <c r="J312" i="1"/>
  <c r="I311" i="1"/>
  <c r="G312" i="1"/>
  <c r="I312" i="1"/>
  <c r="L311" i="1"/>
  <c r="M312" i="1"/>
  <c r="G310" i="1"/>
  <c r="I310" i="1"/>
  <c r="F312" i="1"/>
  <c r="K312" i="1"/>
  <c r="H312" i="1"/>
  <c r="I313" i="1"/>
  <c r="J313" i="1"/>
  <c r="G314" i="1"/>
  <c r="G313" i="1"/>
  <c r="L312" i="1"/>
  <c r="F313" i="1"/>
  <c r="M313" i="1"/>
  <c r="L316" i="1"/>
  <c r="H317" i="1"/>
  <c r="K313" i="1"/>
  <c r="K314" i="1"/>
  <c r="L313" i="1"/>
  <c r="H313" i="1"/>
  <c r="H314" i="1"/>
  <c r="J314" i="1"/>
  <c r="L314" i="1"/>
  <c r="M314" i="1"/>
  <c r="J317" i="1"/>
  <c r="G315" i="1"/>
  <c r="L315" i="1"/>
  <c r="M316" i="1"/>
  <c r="H315" i="1"/>
  <c r="K316" i="1"/>
  <c r="F315" i="1"/>
  <c r="J315" i="1"/>
  <c r="J316" i="1"/>
  <c r="K315" i="1"/>
  <c r="I315" i="1"/>
  <c r="I314" i="1"/>
  <c r="I316" i="1"/>
  <c r="F316" i="1"/>
  <c r="M315" i="1"/>
  <c r="F314" i="1"/>
  <c r="G317" i="1"/>
  <c r="J318" i="1"/>
  <c r="L317" i="1"/>
  <c r="G316" i="1"/>
  <c r="F317" i="1"/>
  <c r="K317" i="1"/>
  <c r="H316" i="1"/>
  <c r="K319" i="1"/>
  <c r="H318" i="1"/>
  <c r="H319" i="1"/>
  <c r="G319" i="1"/>
  <c r="F318" i="1"/>
  <c r="I317" i="1"/>
  <c r="K318" i="1"/>
  <c r="M317" i="1"/>
  <c r="M321" i="1"/>
  <c r="J321" i="1"/>
  <c r="M320" i="1"/>
  <c r="G320" i="1"/>
  <c r="H322" i="1"/>
  <c r="H320" i="1"/>
  <c r="F320" i="1"/>
  <c r="I318" i="1"/>
  <c r="G318" i="1"/>
  <c r="M318" i="1"/>
  <c r="F319" i="1"/>
  <c r="L318" i="1"/>
  <c r="L320" i="1"/>
  <c r="L321" i="1"/>
  <c r="J319" i="1"/>
  <c r="I321" i="1"/>
  <c r="J320" i="1"/>
  <c r="F321" i="1"/>
  <c r="M319" i="1"/>
  <c r="I320" i="1"/>
  <c r="L319" i="1"/>
  <c r="I319" i="1"/>
  <c r="H321" i="1"/>
  <c r="J322" i="1"/>
  <c r="G321" i="1"/>
  <c r="K320" i="1"/>
  <c r="G322" i="1"/>
  <c r="K321" i="1"/>
  <c r="F324" i="1"/>
  <c r="M322" i="1"/>
  <c r="J323" i="1"/>
  <c r="I322" i="1"/>
  <c r="F322" i="1"/>
  <c r="I324" i="1"/>
  <c r="L322" i="1"/>
  <c r="K322" i="1"/>
  <c r="G325" i="1"/>
  <c r="F323" i="1"/>
  <c r="G323" i="1"/>
  <c r="I323" i="1"/>
  <c r="M323" i="1"/>
  <c r="K323" i="1"/>
  <c r="M325" i="1"/>
  <c r="L323" i="1"/>
  <c r="F325" i="1"/>
  <c r="H323" i="1"/>
  <c r="H325" i="1"/>
  <c r="K325" i="1"/>
  <c r="G324" i="1"/>
  <c r="J324" i="1"/>
  <c r="I325" i="1"/>
  <c r="K324" i="1"/>
  <c r="F326" i="1"/>
  <c r="K326" i="1"/>
  <c r="M326" i="1"/>
  <c r="M328" i="1"/>
  <c r="H326" i="1"/>
  <c r="H327" i="1"/>
  <c r="J325" i="1"/>
  <c r="L324" i="1"/>
  <c r="L325" i="1"/>
  <c r="M324" i="1"/>
  <c r="I326" i="1"/>
  <c r="H324" i="1"/>
  <c r="L326" i="1"/>
  <c r="I328" i="1"/>
  <c r="M327" i="1"/>
  <c r="K327" i="1"/>
  <c r="I327" i="1"/>
  <c r="G329" i="1"/>
  <c r="J326" i="1"/>
  <c r="G326" i="1"/>
  <c r="J327" i="1"/>
  <c r="F327" i="1"/>
  <c r="M329" i="1"/>
  <c r="G327" i="1"/>
  <c r="L327" i="1"/>
  <c r="L329" i="1"/>
  <c r="J328" i="1"/>
  <c r="K328" i="1"/>
  <c r="F329" i="1"/>
  <c r="G328" i="1"/>
  <c r="F328" i="1"/>
  <c r="H329" i="1"/>
  <c r="H328" i="1"/>
  <c r="I329" i="1"/>
  <c r="L328" i="1"/>
  <c r="K329" i="1"/>
  <c r="L330" i="1"/>
  <c r="H331" i="1"/>
  <c r="J331" i="1"/>
  <c r="F330" i="1"/>
  <c r="J329" i="1"/>
  <c r="G331" i="1"/>
  <c r="H330" i="1"/>
  <c r="K330" i="1"/>
  <c r="G330" i="1"/>
  <c r="M331" i="1"/>
  <c r="I331" i="1"/>
  <c r="L331" i="1"/>
  <c r="J330" i="1"/>
  <c r="I330" i="1"/>
  <c r="M330" i="1"/>
  <c r="K331" i="1"/>
  <c r="H332" i="1"/>
  <c r="L333" i="1"/>
  <c r="M333" i="1"/>
  <c r="F331" i="1"/>
  <c r="F332" i="1"/>
  <c r="K332" i="1"/>
  <c r="G332" i="1"/>
  <c r="I332" i="1"/>
  <c r="J333" i="1"/>
  <c r="M332" i="1"/>
  <c r="G333" i="1"/>
  <c r="I333" i="1"/>
  <c r="M336" i="1"/>
  <c r="J336" i="1"/>
  <c r="H333" i="1"/>
  <c r="F333" i="1"/>
  <c r="J332" i="1"/>
  <c r="K333" i="1"/>
  <c r="L332" i="1"/>
  <c r="M334" i="1"/>
  <c r="G334" i="1"/>
  <c r="J334" i="1"/>
  <c r="H334" i="1"/>
  <c r="F336" i="1"/>
  <c r="L334" i="1"/>
  <c r="K336" i="1"/>
  <c r="L336" i="1"/>
  <c r="H336" i="1"/>
  <c r="I337" i="1"/>
  <c r="G336" i="1"/>
  <c r="H335" i="1"/>
  <c r="I334" i="1"/>
  <c r="M335" i="1"/>
  <c r="F334" i="1"/>
  <c r="L335" i="1"/>
  <c r="K334" i="1"/>
  <c r="J335" i="1"/>
  <c r="H337" i="1"/>
  <c r="I336" i="1"/>
  <c r="F339" i="1"/>
  <c r="G337" i="1"/>
  <c r="K335" i="1"/>
  <c r="F338" i="1"/>
  <c r="G335" i="1"/>
  <c r="F335" i="1"/>
  <c r="H338" i="1"/>
  <c r="I335" i="1"/>
  <c r="K337" i="1"/>
  <c r="K338" i="1"/>
  <c r="G338" i="1"/>
  <c r="M339" i="1"/>
  <c r="H339" i="1"/>
  <c r="G339" i="1"/>
  <c r="L338" i="1"/>
  <c r="J339" i="1"/>
  <c r="J338" i="1"/>
  <c r="J337" i="1"/>
  <c r="M338" i="1"/>
  <c r="F337" i="1"/>
  <c r="K339" i="1"/>
  <c r="L339" i="1"/>
  <c r="I338" i="1"/>
  <c r="M337" i="1"/>
  <c r="H340" i="1"/>
  <c r="L337" i="1"/>
  <c r="F341" i="1"/>
  <c r="G341" i="1"/>
  <c r="K340" i="1"/>
  <c r="L340" i="1"/>
  <c r="J340" i="1"/>
  <c r="M340" i="1"/>
  <c r="J342" i="1"/>
  <c r="I339" i="1"/>
  <c r="G342" i="1"/>
  <c r="M341" i="1"/>
  <c r="L342" i="1"/>
  <c r="H341" i="1"/>
  <c r="G344" i="1"/>
  <c r="L341" i="1"/>
  <c r="G340" i="1"/>
  <c r="K341" i="1"/>
  <c r="J341" i="1"/>
  <c r="I341" i="1"/>
  <c r="F340" i="1"/>
  <c r="I340" i="1"/>
  <c r="I342" i="1"/>
  <c r="I343" i="1"/>
  <c r="M342" i="1"/>
  <c r="K343" i="1"/>
  <c r="M343" i="1"/>
  <c r="H343" i="1"/>
  <c r="J344" i="1"/>
  <c r="F344" i="1"/>
  <c r="F342" i="1"/>
  <c r="F343" i="1"/>
  <c r="H342" i="1"/>
  <c r="J343" i="1"/>
  <c r="L346" i="1"/>
  <c r="J346" i="1"/>
  <c r="K347" i="1"/>
  <c r="L343" i="1"/>
  <c r="H346" i="1"/>
  <c r="G346" i="1"/>
  <c r="G347" i="1"/>
  <c r="K342" i="1"/>
  <c r="H348" i="1"/>
  <c r="F345" i="1"/>
  <c r="G343" i="1"/>
  <c r="K346" i="1"/>
  <c r="K344" i="1"/>
  <c r="I344" i="1"/>
  <c r="G345" i="1"/>
  <c r="M344" i="1"/>
  <c r="L344" i="1"/>
  <c r="J345" i="1"/>
  <c r="H344" i="1"/>
  <c r="J348" i="1"/>
  <c r="K345" i="1"/>
  <c r="H345" i="1"/>
  <c r="I346" i="1"/>
  <c r="L345" i="1"/>
  <c r="I345" i="1"/>
  <c r="F346" i="1"/>
  <c r="M346" i="1"/>
  <c r="I347" i="1"/>
  <c r="J347" i="1"/>
  <c r="M347" i="1"/>
  <c r="M345" i="1"/>
  <c r="F347" i="1"/>
  <c r="H347" i="1"/>
  <c r="F348" i="1"/>
  <c r="G349" i="1"/>
  <c r="K348" i="1"/>
  <c r="K349" i="1"/>
  <c r="G350" i="1"/>
  <c r="H350" i="1"/>
  <c r="G348" i="1"/>
  <c r="I349" i="1"/>
  <c r="L347" i="1"/>
  <c r="K350" i="1"/>
  <c r="M349" i="1"/>
  <c r="M350" i="1"/>
  <c r="L348" i="1"/>
  <c r="L350" i="1"/>
  <c r="I348" i="1"/>
  <c r="I350" i="1"/>
  <c r="M348" i="1"/>
  <c r="F349" i="1"/>
  <c r="J352" i="1"/>
  <c r="F350" i="1"/>
  <c r="L351" i="1"/>
  <c r="K353" i="1"/>
  <c r="K352" i="1"/>
  <c r="I354" i="1"/>
  <c r="H351" i="1"/>
  <c r="J349" i="1"/>
  <c r="G352" i="1"/>
  <c r="K351" i="1"/>
  <c r="L349" i="1"/>
  <c r="J351" i="1"/>
  <c r="H349" i="1"/>
  <c r="F354" i="1"/>
  <c r="J350" i="1"/>
  <c r="H353" i="1"/>
  <c r="L352" i="1"/>
  <c r="F352" i="1"/>
  <c r="M351" i="1"/>
  <c r="L353" i="1"/>
  <c r="F351" i="1"/>
  <c r="I351" i="1"/>
  <c r="I352" i="1"/>
  <c r="G351" i="1"/>
  <c r="K354" i="1"/>
  <c r="J355" i="1"/>
  <c r="M352" i="1"/>
  <c r="J354" i="1"/>
  <c r="M353" i="1"/>
  <c r="L354" i="1"/>
  <c r="I353" i="1"/>
  <c r="G353" i="1"/>
  <c r="M354" i="1"/>
  <c r="H352" i="1"/>
  <c r="H354" i="1"/>
  <c r="J353" i="1"/>
  <c r="H355" i="1"/>
  <c r="G354" i="1"/>
  <c r="F353" i="1"/>
  <c r="G356" i="1"/>
  <c r="I356" i="1"/>
  <c r="G355" i="1"/>
  <c r="F356" i="1"/>
  <c r="K355" i="1"/>
  <c r="I355" i="1"/>
  <c r="M355" i="1"/>
  <c r="L355" i="1"/>
  <c r="L356" i="1"/>
  <c r="L358" i="1"/>
  <c r="H357" i="1"/>
  <c r="H359" i="1"/>
  <c r="K356" i="1"/>
  <c r="K359" i="1"/>
  <c r="G359" i="1"/>
  <c r="I358" i="1"/>
  <c r="G357" i="1"/>
  <c r="M357" i="1"/>
  <c r="H356" i="1"/>
  <c r="I357" i="1"/>
  <c r="F355" i="1"/>
  <c r="K358" i="1"/>
  <c r="M356" i="1"/>
  <c r="I360" i="1"/>
  <c r="J356" i="1"/>
  <c r="J357" i="1"/>
  <c r="G358" i="1"/>
  <c r="I361" i="1"/>
  <c r="H358" i="1"/>
  <c r="M358" i="1"/>
  <c r="F358" i="1"/>
  <c r="F359" i="1"/>
  <c r="K357" i="1"/>
  <c r="M359" i="1"/>
  <c r="K360" i="1"/>
  <c r="J358" i="1"/>
  <c r="M361" i="1"/>
  <c r="F357" i="1"/>
  <c r="L359" i="1"/>
  <c r="I359" i="1"/>
  <c r="G362" i="1"/>
  <c r="L357" i="1"/>
  <c r="L360" i="1"/>
  <c r="H360" i="1"/>
  <c r="G360" i="1"/>
  <c r="K362" i="1"/>
  <c r="I362" i="1"/>
  <c r="M360" i="1"/>
  <c r="F360" i="1"/>
  <c r="J359" i="1"/>
  <c r="F362" i="1"/>
  <c r="K361" i="1"/>
  <c r="G361" i="1"/>
  <c r="H361" i="1"/>
  <c r="J361" i="1"/>
  <c r="J360" i="1"/>
  <c r="F364" i="1"/>
  <c r="L362" i="1"/>
  <c r="L361" i="1"/>
  <c r="J362" i="1"/>
  <c r="I364" i="1"/>
  <c r="I363" i="1"/>
  <c r="M362" i="1"/>
  <c r="H362" i="1"/>
  <c r="F361" i="1"/>
  <c r="L363" i="1"/>
  <c r="M363" i="1"/>
  <c r="F363" i="1"/>
  <c r="H364" i="1"/>
  <c r="K363" i="1"/>
  <c r="G364" i="1"/>
  <c r="J363" i="1"/>
  <c r="H363" i="1"/>
  <c r="L364" i="1"/>
  <c r="G363" i="1"/>
  <c r="F368" i="1"/>
  <c r="L365" i="1"/>
  <c r="M365" i="1"/>
  <c r="K364" i="1"/>
  <c r="M364" i="1"/>
  <c r="J364" i="1"/>
  <c r="K365" i="1"/>
  <c r="I365" i="1"/>
  <c r="G369" i="1"/>
  <c r="F366" i="1"/>
  <c r="F365" i="1"/>
  <c r="M366" i="1"/>
  <c r="J365" i="1"/>
  <c r="I366" i="1"/>
  <c r="G366" i="1"/>
  <c r="L366" i="1"/>
  <c r="G365" i="1"/>
  <c r="J367" i="1"/>
  <c r="J366" i="1"/>
  <c r="H365" i="1"/>
  <c r="M368" i="1"/>
  <c r="G368" i="1"/>
  <c r="H366" i="1"/>
  <c r="K366" i="1"/>
  <c r="G367" i="1"/>
  <c r="M367" i="1"/>
  <c r="K367" i="1"/>
  <c r="I368" i="1"/>
  <c r="L370" i="1"/>
  <c r="L367" i="1"/>
  <c r="H367" i="1"/>
  <c r="I367" i="1"/>
  <c r="M370" i="1"/>
  <c r="L369" i="1"/>
  <c r="K369" i="1"/>
  <c r="I372" i="1"/>
  <c r="H368" i="1"/>
  <c r="F367" i="1"/>
  <c r="K370" i="1"/>
  <c r="J369" i="1"/>
  <c r="F370" i="1"/>
  <c r="L368" i="1"/>
  <c r="K368" i="1"/>
  <c r="I369" i="1"/>
  <c r="F369" i="1"/>
  <c r="J370" i="1"/>
  <c r="G372" i="1"/>
  <c r="H371" i="1"/>
  <c r="I370" i="1"/>
  <c r="M371" i="1"/>
  <c r="J368" i="1"/>
  <c r="H369" i="1"/>
  <c r="I371" i="1"/>
  <c r="H370" i="1"/>
  <c r="J371" i="1"/>
  <c r="M369" i="1"/>
  <c r="G370" i="1"/>
  <c r="K371" i="1"/>
  <c r="F372" i="1"/>
  <c r="G373" i="1"/>
  <c r="F373" i="1"/>
  <c r="H372" i="1"/>
  <c r="L371" i="1"/>
  <c r="L373" i="1"/>
  <c r="H374" i="1"/>
  <c r="F371" i="1"/>
  <c r="H373" i="1"/>
  <c r="I373" i="1"/>
  <c r="J372" i="1"/>
  <c r="K372" i="1"/>
  <c r="M373" i="1"/>
  <c r="G371" i="1"/>
  <c r="M374" i="1"/>
  <c r="J373" i="1"/>
  <c r="K373" i="1"/>
  <c r="M372" i="1"/>
  <c r="G374" i="1"/>
  <c r="F374" i="1"/>
  <c r="L372" i="1"/>
  <c r="K374" i="1"/>
  <c r="M377" i="1"/>
  <c r="L374" i="1"/>
  <c r="J374" i="1"/>
  <c r="L376" i="1"/>
  <c r="I374" i="1"/>
  <c r="K375" i="1"/>
  <c r="L375" i="1"/>
  <c r="F375" i="1"/>
  <c r="M375" i="1"/>
  <c r="H375" i="1"/>
  <c r="H376" i="1"/>
  <c r="G375" i="1"/>
  <c r="J375" i="1"/>
  <c r="I376" i="1"/>
  <c r="H378" i="1"/>
  <c r="F376" i="1"/>
  <c r="G376" i="1"/>
  <c r="G378" i="1"/>
  <c r="I378" i="1"/>
  <c r="I379" i="1"/>
  <c r="K378" i="1"/>
  <c r="J376" i="1"/>
  <c r="I377" i="1"/>
  <c r="J377" i="1"/>
  <c r="L377" i="1"/>
  <c r="H377" i="1"/>
  <c r="I375" i="1"/>
  <c r="F378" i="1"/>
  <c r="Z378" i="1" s="1"/>
  <c r="K376" i="1"/>
  <c r="F377" i="1"/>
  <c r="F380" i="1"/>
  <c r="J379" i="1"/>
  <c r="G377" i="1"/>
  <c r="M376" i="1"/>
  <c r="L378" i="1"/>
  <c r="G382" i="1"/>
  <c r="M379" i="1"/>
  <c r="F381" i="1"/>
  <c r="G379" i="1"/>
  <c r="M378" i="1"/>
  <c r="G380" i="1"/>
  <c r="L379" i="1"/>
  <c r="K377" i="1"/>
  <c r="I381" i="1"/>
  <c r="K379" i="1"/>
  <c r="J380" i="1"/>
  <c r="M380" i="1"/>
  <c r="F379" i="1"/>
  <c r="L380" i="1"/>
  <c r="J378" i="1"/>
  <c r="I380" i="1"/>
  <c r="AC380" i="1" s="1"/>
  <c r="H379" i="1"/>
  <c r="M381" i="1"/>
  <c r="M383" i="1"/>
  <c r="L385" i="1"/>
  <c r="I382" i="1"/>
  <c r="I383" i="1"/>
  <c r="L383" i="1"/>
  <c r="G384" i="1"/>
  <c r="M385" i="1"/>
  <c r="K385" i="1"/>
  <c r="M386" i="1"/>
  <c r="F382" i="1"/>
  <c r="Z382" i="1" s="1"/>
  <c r="L384" i="1"/>
  <c r="H381" i="1"/>
  <c r="K380" i="1"/>
  <c r="I386" i="1"/>
  <c r="K382" i="1"/>
  <c r="K381" i="1"/>
  <c r="AE381" i="1" s="1"/>
  <c r="G383" i="1"/>
  <c r="F386" i="1"/>
  <c r="Z386" i="1" s="1"/>
  <c r="K383" i="1"/>
  <c r="J382" i="1"/>
  <c r="AD382" i="1" s="1"/>
  <c r="F384" i="1"/>
  <c r="L381" i="1"/>
  <c r="F383" i="1"/>
  <c r="L386" i="1"/>
  <c r="J381" i="1"/>
  <c r="H382" i="1"/>
  <c r="L382" i="1"/>
  <c r="H380" i="1"/>
  <c r="H385" i="1"/>
  <c r="J386" i="1"/>
  <c r="H384" i="1"/>
  <c r="G381" i="1"/>
  <c r="V382" i="1"/>
  <c r="R382" i="1"/>
  <c r="AB382" i="1" s="1"/>
  <c r="T379" i="1"/>
  <c r="S378" i="1"/>
  <c r="AC378" i="1" s="1"/>
  <c r="I384" i="1"/>
  <c r="M384" i="1"/>
  <c r="S381" i="1"/>
  <c r="R379" i="1"/>
  <c r="S382" i="1"/>
  <c r="S386" i="1"/>
  <c r="P379" i="1"/>
  <c r="F385" i="1"/>
  <c r="R378" i="1"/>
  <c r="T384" i="1"/>
  <c r="W378" i="1"/>
  <c r="S384" i="1"/>
  <c r="V380" i="1"/>
  <c r="T380" i="1"/>
  <c r="H386" i="1"/>
  <c r="Q385" i="1"/>
  <c r="U380" i="1"/>
  <c r="P380" i="1"/>
  <c r="V378" i="1"/>
  <c r="U277" i="1"/>
  <c r="U276" i="1"/>
  <c r="U278" i="1"/>
  <c r="U279" i="1"/>
  <c r="U281" i="1"/>
  <c r="U275" i="1"/>
  <c r="U280" i="1"/>
  <c r="U282" i="1"/>
  <c r="U284" i="1"/>
  <c r="U283" i="1"/>
  <c r="U287" i="1"/>
  <c r="U286" i="1"/>
  <c r="U288" i="1"/>
  <c r="U285" i="1"/>
  <c r="U289" i="1"/>
  <c r="U290" i="1"/>
  <c r="U291" i="1"/>
  <c r="U292" i="1"/>
  <c r="U293" i="1"/>
  <c r="U294" i="1"/>
  <c r="U297" i="1"/>
  <c r="U296" i="1"/>
  <c r="U295" i="1"/>
  <c r="U299" i="1"/>
  <c r="U298" i="1"/>
  <c r="U300" i="1"/>
  <c r="U302" i="1"/>
  <c r="U301" i="1"/>
  <c r="U303" i="1"/>
  <c r="U305" i="1"/>
  <c r="U304" i="1"/>
  <c r="W302" i="1"/>
  <c r="U306" i="1"/>
  <c r="S290" i="1"/>
  <c r="Q276" i="1"/>
  <c r="P297" i="1"/>
  <c r="R280" i="1"/>
  <c r="T288" i="1"/>
  <c r="R276" i="1"/>
  <c r="S283" i="1"/>
  <c r="V279" i="1"/>
  <c r="S282" i="1"/>
  <c r="V277" i="1"/>
  <c r="P305" i="1"/>
  <c r="W299" i="1"/>
  <c r="P306" i="1"/>
  <c r="R283" i="1"/>
  <c r="Q288" i="1"/>
  <c r="U308" i="1"/>
  <c r="S288" i="1"/>
  <c r="W295" i="1"/>
  <c r="Q295" i="1"/>
  <c r="T307" i="1"/>
  <c r="Q304" i="1"/>
  <c r="V278" i="1"/>
  <c r="T302" i="1"/>
  <c r="R285" i="1"/>
  <c r="Q297" i="1"/>
  <c r="R302" i="1"/>
  <c r="R277" i="1"/>
  <c r="P284" i="1"/>
  <c r="P304" i="1"/>
  <c r="R297" i="1"/>
  <c r="R291" i="1"/>
  <c r="R293" i="1"/>
  <c r="V293" i="1"/>
  <c r="R279" i="1"/>
  <c r="W286" i="1"/>
  <c r="T282" i="1"/>
  <c r="P286" i="1"/>
  <c r="S298" i="1"/>
  <c r="R301" i="1"/>
  <c r="W288" i="1"/>
  <c r="S286" i="1"/>
  <c r="V275" i="1"/>
  <c r="V276" i="1"/>
  <c r="R282" i="1"/>
  <c r="V303" i="1"/>
  <c r="W307" i="1"/>
  <c r="V288" i="1"/>
  <c r="V284" i="1"/>
  <c r="T293" i="1"/>
  <c r="R281" i="1"/>
  <c r="T290" i="1"/>
  <c r="S297" i="1"/>
  <c r="P295" i="1"/>
  <c r="S293" i="1"/>
  <c r="T287" i="1"/>
  <c r="T277" i="1"/>
  <c r="W291" i="1"/>
  <c r="Q294" i="1"/>
  <c r="U307" i="1"/>
  <c r="S307" i="1"/>
  <c r="S292" i="1"/>
  <c r="Q302" i="1"/>
  <c r="T291" i="1"/>
  <c r="S276" i="1"/>
  <c r="P303" i="1"/>
  <c r="R289" i="1"/>
  <c r="V307" i="1"/>
  <c r="Q289" i="1"/>
  <c r="V305" i="1"/>
  <c r="R298" i="1"/>
  <c r="S306" i="1"/>
  <c r="Q307" i="1"/>
  <c r="W282" i="1"/>
  <c r="T306" i="1"/>
  <c r="P280" i="1"/>
  <c r="P289" i="1"/>
  <c r="W304" i="1"/>
  <c r="Q299" i="1"/>
  <c r="R284" i="1"/>
  <c r="P296" i="1"/>
  <c r="S303" i="1"/>
  <c r="T284" i="1"/>
  <c r="W305" i="1"/>
  <c r="Q301" i="1"/>
  <c r="P279" i="1"/>
  <c r="Q298" i="1"/>
  <c r="V289" i="1"/>
  <c r="S280" i="1"/>
  <c r="S279" i="1"/>
  <c r="Q280" i="1"/>
  <c r="T281" i="1"/>
  <c r="R304" i="1"/>
  <c r="P290" i="1"/>
  <c r="S287" i="1"/>
  <c r="Q287" i="1"/>
  <c r="T278" i="1"/>
  <c r="W293" i="1"/>
  <c r="V300" i="1"/>
  <c r="R300" i="1"/>
  <c r="V301" i="1"/>
  <c r="P281" i="1"/>
  <c r="S308" i="1"/>
  <c r="W277" i="1"/>
  <c r="T283" i="1"/>
  <c r="R299" i="1"/>
  <c r="R278" i="1"/>
  <c r="R275" i="1"/>
  <c r="P293" i="1"/>
  <c r="V306" i="1"/>
  <c r="R290" i="1"/>
  <c r="W300" i="1"/>
  <c r="T301" i="1"/>
  <c r="V292" i="1"/>
  <c r="R306" i="1"/>
  <c r="T286" i="1"/>
  <c r="S284" i="1"/>
  <c r="W306" i="1"/>
  <c r="S299" i="1"/>
  <c r="V295" i="1"/>
  <c r="S278" i="1"/>
  <c r="Q284" i="1"/>
  <c r="R303" i="1"/>
  <c r="W276" i="1"/>
  <c r="T275" i="1"/>
  <c r="Q296" i="1"/>
  <c r="P285" i="1"/>
  <c r="P292" i="1"/>
  <c r="V282" i="1"/>
  <c r="T296" i="1"/>
  <c r="S305" i="1"/>
  <c r="S300" i="1"/>
  <c r="P288" i="1"/>
  <c r="W294" i="1"/>
  <c r="Q277" i="1"/>
  <c r="P299" i="1"/>
  <c r="Q275" i="1"/>
  <c r="W278" i="1"/>
  <c r="P301" i="1"/>
  <c r="V286" i="1"/>
  <c r="W290" i="1"/>
  <c r="V287" i="1"/>
  <c r="S295" i="1"/>
  <c r="Q281" i="1"/>
  <c r="W297" i="1"/>
  <c r="V281" i="1"/>
  <c r="R292" i="1"/>
  <c r="P308" i="1"/>
  <c r="S302" i="1"/>
  <c r="R286" i="1"/>
  <c r="W296" i="1"/>
  <c r="R307" i="1"/>
  <c r="V298" i="1"/>
  <c r="S289" i="1"/>
  <c r="Q286" i="1"/>
  <c r="V302" i="1"/>
  <c r="V294" i="1"/>
  <c r="Q290" i="1"/>
  <c r="P283" i="1"/>
  <c r="W301" i="1"/>
  <c r="V291" i="1"/>
  <c r="Q278" i="1"/>
  <c r="S291" i="1"/>
  <c r="S285" i="1"/>
  <c r="T300" i="1"/>
  <c r="W292" i="1"/>
  <c r="S281" i="1"/>
  <c r="T285" i="1"/>
  <c r="W284" i="1"/>
  <c r="Q300" i="1"/>
  <c r="T298" i="1"/>
  <c r="U309" i="1"/>
  <c r="T297" i="1"/>
  <c r="V304" i="1"/>
  <c r="T279" i="1"/>
  <c r="V297" i="1"/>
  <c r="T276" i="1"/>
  <c r="Q279" i="1"/>
  <c r="P287" i="1"/>
  <c r="T303" i="1"/>
  <c r="V280" i="1"/>
  <c r="T292" i="1"/>
  <c r="T289" i="1"/>
  <c r="T295" i="1"/>
  <c r="Q292" i="1"/>
  <c r="S275" i="1"/>
  <c r="W283" i="1"/>
  <c r="P302" i="1"/>
  <c r="P298" i="1"/>
  <c r="T280" i="1"/>
  <c r="R288" i="1"/>
  <c r="Q303" i="1"/>
  <c r="W280" i="1"/>
  <c r="T305" i="1"/>
  <c r="P307" i="1"/>
  <c r="S296" i="1"/>
  <c r="Q293" i="1"/>
  <c r="R305" i="1"/>
  <c r="Q306" i="1"/>
  <c r="S277" i="1"/>
  <c r="Q283" i="1"/>
  <c r="Q282" i="1"/>
  <c r="W279" i="1"/>
  <c r="P294" i="1"/>
  <c r="P275" i="1"/>
  <c r="S294" i="1"/>
  <c r="W285" i="1"/>
  <c r="V285" i="1"/>
  <c r="W281" i="1"/>
  <c r="R295" i="1"/>
  <c r="R296" i="1"/>
  <c r="W275" i="1"/>
  <c r="P276" i="1"/>
  <c r="Q305" i="1"/>
  <c r="Q291" i="1"/>
  <c r="T299" i="1"/>
  <c r="P278" i="1"/>
  <c r="P277" i="1"/>
  <c r="W289" i="1"/>
  <c r="V299" i="1"/>
  <c r="T294" i="1"/>
  <c r="R287" i="1"/>
  <c r="V283" i="1"/>
  <c r="W287" i="1"/>
  <c r="P282" i="1"/>
  <c r="U310" i="1"/>
  <c r="W298" i="1"/>
  <c r="T309" i="1"/>
  <c r="R294" i="1"/>
  <c r="T304" i="1"/>
  <c r="V296" i="1"/>
  <c r="V290" i="1"/>
  <c r="P300" i="1"/>
  <c r="S301" i="1"/>
  <c r="W303" i="1"/>
  <c r="P291" i="1"/>
  <c r="Q285" i="1"/>
  <c r="S304" i="1"/>
  <c r="R308" i="1"/>
  <c r="V310" i="1"/>
  <c r="W308" i="1"/>
  <c r="Q308" i="1"/>
  <c r="V308" i="1"/>
  <c r="T308" i="1"/>
  <c r="T310" i="1"/>
  <c r="W309" i="1"/>
  <c r="S309" i="1"/>
  <c r="P309" i="1"/>
  <c r="U311" i="1"/>
  <c r="R309" i="1"/>
  <c r="U312" i="1"/>
  <c r="V311" i="1"/>
  <c r="P311" i="1"/>
  <c r="Q311" i="1"/>
  <c r="Q310" i="1"/>
  <c r="S310" i="1"/>
  <c r="U313" i="1"/>
  <c r="T311" i="1"/>
  <c r="V309" i="1"/>
  <c r="Q309" i="1"/>
  <c r="S311" i="1"/>
  <c r="W311" i="1"/>
  <c r="P310" i="1"/>
  <c r="Q312" i="1"/>
  <c r="V313" i="1"/>
  <c r="S313" i="1"/>
  <c r="P312" i="1"/>
  <c r="W310" i="1"/>
  <c r="R311" i="1"/>
  <c r="R310" i="1"/>
  <c r="W312" i="1"/>
  <c r="T312" i="1"/>
  <c r="P314" i="1"/>
  <c r="W313" i="1"/>
  <c r="S312" i="1"/>
  <c r="R314" i="1"/>
  <c r="R313" i="1"/>
  <c r="P313" i="1"/>
  <c r="R315" i="1"/>
  <c r="U318" i="1"/>
  <c r="T313" i="1"/>
  <c r="V317" i="1"/>
  <c r="W314" i="1"/>
  <c r="T314" i="1"/>
  <c r="V316" i="1"/>
  <c r="Q314" i="1"/>
  <c r="U314" i="1"/>
  <c r="S314" i="1"/>
  <c r="R312" i="1"/>
  <c r="U315" i="1"/>
  <c r="Q313" i="1"/>
  <c r="U316" i="1"/>
  <c r="V312" i="1"/>
  <c r="V315" i="1"/>
  <c r="S316" i="1"/>
  <c r="U317" i="1"/>
  <c r="Q318" i="1"/>
  <c r="V314" i="1"/>
  <c r="P315" i="1"/>
  <c r="S315" i="1"/>
  <c r="T316" i="1"/>
  <c r="Q315" i="1"/>
  <c r="W318" i="1"/>
  <c r="W315" i="1"/>
  <c r="R316" i="1"/>
  <c r="W317" i="1"/>
  <c r="T318" i="1"/>
  <c r="Q316" i="1"/>
  <c r="W316" i="1"/>
  <c r="T315" i="1"/>
  <c r="R318" i="1"/>
  <c r="P318" i="1"/>
  <c r="R317" i="1"/>
  <c r="V318" i="1"/>
  <c r="Q317" i="1"/>
  <c r="S317" i="1"/>
  <c r="P319" i="1"/>
  <c r="V319" i="1"/>
  <c r="T319" i="1"/>
  <c r="W319" i="1"/>
  <c r="T317" i="1"/>
  <c r="P316" i="1"/>
  <c r="S318" i="1"/>
  <c r="R320" i="1"/>
  <c r="W320" i="1"/>
  <c r="P320" i="1"/>
  <c r="S319" i="1"/>
  <c r="P317" i="1"/>
  <c r="U320" i="1"/>
  <c r="Q319" i="1"/>
  <c r="U323" i="1"/>
  <c r="R319" i="1"/>
  <c r="U321" i="1"/>
  <c r="U319" i="1"/>
  <c r="S321" i="1"/>
  <c r="T321" i="1"/>
  <c r="S322" i="1"/>
  <c r="S320" i="1"/>
  <c r="V320" i="1"/>
  <c r="U322" i="1"/>
  <c r="T320" i="1"/>
  <c r="W321" i="1"/>
  <c r="V321" i="1"/>
  <c r="Q320" i="1"/>
  <c r="R321" i="1"/>
  <c r="Q321" i="1"/>
  <c r="P321" i="1"/>
  <c r="P322" i="1"/>
  <c r="T322" i="1"/>
  <c r="V324" i="1"/>
  <c r="W322" i="1"/>
  <c r="Q322" i="1"/>
  <c r="V322" i="1"/>
  <c r="U324" i="1"/>
  <c r="R323" i="1"/>
  <c r="U326" i="1"/>
  <c r="T323" i="1"/>
  <c r="V323" i="1"/>
  <c r="W323" i="1"/>
  <c r="R322" i="1"/>
  <c r="S323" i="1"/>
  <c r="Q323" i="1"/>
  <c r="U325" i="1"/>
  <c r="S324" i="1"/>
  <c r="P323" i="1"/>
  <c r="V325" i="1"/>
  <c r="R324" i="1"/>
  <c r="R325" i="1"/>
  <c r="U327" i="1"/>
  <c r="P326" i="1"/>
  <c r="T324" i="1"/>
  <c r="P324" i="1"/>
  <c r="S325" i="1"/>
  <c r="Q325" i="1"/>
  <c r="W324" i="1"/>
  <c r="Q324" i="1"/>
  <c r="V326" i="1"/>
  <c r="T325" i="1"/>
  <c r="U328" i="1"/>
  <c r="W325" i="1"/>
  <c r="W329" i="1"/>
  <c r="P325" i="1"/>
  <c r="R326" i="1"/>
  <c r="T326" i="1"/>
  <c r="T328" i="1"/>
  <c r="S327" i="1"/>
  <c r="W328" i="1"/>
  <c r="S326" i="1"/>
  <c r="Q328" i="1"/>
  <c r="S328" i="1"/>
  <c r="Q326" i="1"/>
  <c r="Q329" i="1"/>
  <c r="W327" i="1"/>
  <c r="U330" i="1"/>
  <c r="P329" i="1"/>
  <c r="V327" i="1"/>
  <c r="W326" i="1"/>
  <c r="T327" i="1"/>
  <c r="P327" i="1"/>
  <c r="Q327" i="1"/>
  <c r="P328" i="1"/>
  <c r="U329" i="1"/>
  <c r="R327" i="1"/>
  <c r="V328" i="1"/>
  <c r="Q331" i="1"/>
  <c r="T331" i="1"/>
  <c r="S329" i="1"/>
  <c r="R330" i="1"/>
  <c r="R328" i="1"/>
  <c r="U331" i="1"/>
  <c r="P330" i="1"/>
  <c r="R329" i="1"/>
  <c r="V329" i="1"/>
  <c r="T329" i="1"/>
  <c r="S330" i="1"/>
  <c r="T330" i="1"/>
  <c r="Q330" i="1"/>
  <c r="V331" i="1"/>
  <c r="V330" i="1"/>
  <c r="Q332" i="1"/>
  <c r="R331" i="1"/>
  <c r="U332" i="1"/>
  <c r="W331" i="1"/>
  <c r="S331" i="1"/>
  <c r="U333" i="1"/>
  <c r="W330" i="1"/>
  <c r="P331" i="1"/>
  <c r="W332" i="1"/>
  <c r="U334" i="1"/>
  <c r="S334" i="1"/>
  <c r="T332" i="1"/>
  <c r="P332" i="1"/>
  <c r="U335" i="1"/>
  <c r="S335" i="1"/>
  <c r="T333" i="1"/>
  <c r="Q333" i="1"/>
  <c r="S333" i="1"/>
  <c r="R332" i="1"/>
  <c r="W333" i="1"/>
  <c r="V333" i="1"/>
  <c r="V332" i="1"/>
  <c r="S332" i="1"/>
  <c r="Q334" i="1"/>
  <c r="P333" i="1"/>
  <c r="R333" i="1"/>
  <c r="T334" i="1"/>
  <c r="W334" i="1"/>
  <c r="V335" i="1"/>
  <c r="R334" i="1"/>
  <c r="V334" i="1"/>
  <c r="W335" i="1"/>
  <c r="Q335" i="1"/>
  <c r="R335" i="1"/>
  <c r="P334" i="1"/>
  <c r="U336" i="1"/>
  <c r="P335" i="1"/>
  <c r="R339" i="1"/>
  <c r="U338" i="1"/>
  <c r="U337" i="1"/>
  <c r="V336" i="1"/>
  <c r="T335" i="1"/>
  <c r="W336" i="1"/>
  <c r="W337" i="1"/>
  <c r="R336" i="1"/>
  <c r="P336" i="1"/>
  <c r="S336" i="1"/>
  <c r="T338" i="1"/>
  <c r="T336" i="1"/>
  <c r="Q336" i="1"/>
  <c r="W338" i="1"/>
  <c r="U339" i="1"/>
  <c r="P337" i="1"/>
  <c r="S337" i="1"/>
  <c r="U340" i="1"/>
  <c r="Q337" i="1"/>
  <c r="R337" i="1"/>
  <c r="P338" i="1"/>
  <c r="R338" i="1"/>
  <c r="T337" i="1"/>
  <c r="V337" i="1"/>
  <c r="S339" i="1"/>
  <c r="Q339" i="1"/>
  <c r="Q338" i="1"/>
  <c r="S338" i="1"/>
  <c r="U341" i="1"/>
  <c r="V338" i="1"/>
  <c r="V339" i="1"/>
  <c r="T339" i="1"/>
  <c r="W339" i="1"/>
  <c r="P339" i="1"/>
  <c r="T340" i="1"/>
  <c r="R340" i="1"/>
  <c r="P340" i="1"/>
  <c r="U342" i="1"/>
  <c r="S340" i="1"/>
  <c r="U343" i="1"/>
  <c r="W340" i="1"/>
  <c r="V340" i="1"/>
  <c r="Q341" i="1"/>
  <c r="T341" i="1"/>
  <c r="V341" i="1"/>
  <c r="Q340" i="1"/>
  <c r="U344" i="1"/>
  <c r="W341" i="1"/>
  <c r="R341" i="1"/>
  <c r="S341" i="1"/>
  <c r="P341" i="1"/>
  <c r="Q342" i="1"/>
  <c r="Q343" i="1"/>
  <c r="U345" i="1"/>
  <c r="W342" i="1"/>
  <c r="V343" i="1"/>
  <c r="V342" i="1"/>
  <c r="S342" i="1"/>
  <c r="P342" i="1"/>
  <c r="R342" i="1"/>
  <c r="T342" i="1"/>
  <c r="T343" i="1"/>
  <c r="W343" i="1"/>
  <c r="S343" i="1"/>
  <c r="R343" i="1"/>
  <c r="U346" i="1"/>
  <c r="P344" i="1"/>
  <c r="P345" i="1"/>
  <c r="P343" i="1"/>
  <c r="Q345" i="1"/>
  <c r="T345" i="1"/>
  <c r="S345" i="1"/>
  <c r="W345" i="1"/>
  <c r="S344" i="1"/>
  <c r="T344" i="1"/>
  <c r="V344" i="1"/>
  <c r="R344" i="1"/>
  <c r="U347" i="1"/>
  <c r="W344" i="1"/>
  <c r="Q344" i="1"/>
  <c r="W348" i="1"/>
  <c r="R346" i="1"/>
  <c r="U348" i="1"/>
  <c r="Q347" i="1"/>
  <c r="T346" i="1"/>
  <c r="S347" i="1"/>
  <c r="V345" i="1"/>
  <c r="R345" i="1"/>
  <c r="U349" i="1"/>
  <c r="Q346" i="1"/>
  <c r="V349" i="1"/>
  <c r="S346" i="1"/>
  <c r="R347" i="1"/>
  <c r="P346" i="1"/>
  <c r="R348" i="1"/>
  <c r="V347" i="1"/>
  <c r="W346" i="1"/>
  <c r="V346" i="1"/>
  <c r="W349" i="1"/>
  <c r="U350" i="1"/>
  <c r="P347" i="1"/>
  <c r="W347" i="1"/>
  <c r="Q348" i="1"/>
  <c r="T347" i="1"/>
  <c r="T351" i="1"/>
  <c r="V350" i="1"/>
  <c r="T349" i="1"/>
  <c r="T348" i="1"/>
  <c r="R349" i="1"/>
  <c r="Q349" i="1"/>
  <c r="P351" i="1"/>
  <c r="U351" i="1"/>
  <c r="V348" i="1"/>
  <c r="P349" i="1"/>
  <c r="P348" i="1"/>
  <c r="S348" i="1"/>
  <c r="R350" i="1"/>
  <c r="S349" i="1"/>
  <c r="W353" i="1"/>
  <c r="R352" i="1"/>
  <c r="S350" i="1"/>
  <c r="Q351" i="1"/>
  <c r="Q350" i="1"/>
  <c r="P352" i="1"/>
  <c r="U353" i="1"/>
  <c r="U352" i="1"/>
  <c r="W351" i="1"/>
  <c r="S352" i="1"/>
  <c r="T350" i="1"/>
  <c r="P350" i="1"/>
  <c r="S351" i="1"/>
  <c r="Q352" i="1"/>
  <c r="W350" i="1"/>
  <c r="R351" i="1"/>
  <c r="V352" i="1"/>
  <c r="S353" i="1"/>
  <c r="V351" i="1"/>
  <c r="T353" i="1"/>
  <c r="R353" i="1"/>
  <c r="T352" i="1"/>
  <c r="V354" i="1"/>
  <c r="W352" i="1"/>
  <c r="U354" i="1"/>
  <c r="P354" i="1"/>
  <c r="V353" i="1"/>
  <c r="S354" i="1"/>
  <c r="W355" i="1"/>
  <c r="W354" i="1"/>
  <c r="T354" i="1"/>
  <c r="R355" i="1"/>
  <c r="Q353" i="1"/>
  <c r="S356" i="1"/>
  <c r="V355" i="1"/>
  <c r="S355" i="1"/>
  <c r="T355" i="1"/>
  <c r="P353" i="1"/>
  <c r="U356" i="1"/>
  <c r="U358" i="1"/>
  <c r="R354" i="1"/>
  <c r="U357" i="1"/>
  <c r="V356" i="1"/>
  <c r="P355" i="1"/>
  <c r="U359" i="1"/>
  <c r="Q354" i="1"/>
  <c r="V358" i="1"/>
  <c r="U355" i="1"/>
  <c r="Q355" i="1"/>
  <c r="Q356" i="1"/>
  <c r="R357" i="1"/>
  <c r="W356" i="1"/>
  <c r="T356" i="1"/>
  <c r="R356" i="1"/>
  <c r="P356" i="1"/>
  <c r="T358" i="1"/>
  <c r="Q357" i="1"/>
  <c r="P358" i="1"/>
  <c r="W358" i="1"/>
  <c r="Q358" i="1"/>
  <c r="U360" i="1"/>
  <c r="T357" i="1"/>
  <c r="R358" i="1"/>
  <c r="U363" i="1"/>
  <c r="W357" i="1"/>
  <c r="W362" i="1"/>
  <c r="V360" i="1"/>
  <c r="U361" i="1"/>
  <c r="S358" i="1"/>
  <c r="R359" i="1"/>
  <c r="S357" i="1"/>
  <c r="T360" i="1"/>
  <c r="R360" i="1"/>
  <c r="P357" i="1"/>
  <c r="V357" i="1"/>
  <c r="Q361" i="1"/>
  <c r="V359" i="1"/>
  <c r="Q362" i="1"/>
  <c r="V362" i="1"/>
  <c r="Q359" i="1"/>
  <c r="R363" i="1"/>
  <c r="S360" i="1"/>
  <c r="P362" i="1"/>
  <c r="P359" i="1"/>
  <c r="W359" i="1"/>
  <c r="Q360" i="1"/>
  <c r="T359" i="1"/>
  <c r="W361" i="1"/>
  <c r="W360" i="1"/>
  <c r="P360" i="1"/>
  <c r="U362" i="1"/>
  <c r="V361" i="1"/>
  <c r="S359" i="1"/>
  <c r="U364" i="1"/>
  <c r="T361" i="1"/>
  <c r="Q364" i="1"/>
  <c r="U365" i="1"/>
  <c r="S363" i="1"/>
  <c r="W363" i="1"/>
  <c r="Q363" i="1"/>
  <c r="S361" i="1"/>
  <c r="R361" i="1"/>
  <c r="V363" i="1"/>
  <c r="S362" i="1"/>
  <c r="P361" i="1"/>
  <c r="T363" i="1"/>
  <c r="R362" i="1"/>
  <c r="T362" i="1"/>
  <c r="P364" i="1"/>
  <c r="U366" i="1"/>
  <c r="S364" i="1"/>
  <c r="R364" i="1"/>
  <c r="T365" i="1"/>
  <c r="U368" i="1"/>
  <c r="W364" i="1"/>
  <c r="V364" i="1"/>
  <c r="T364" i="1"/>
  <c r="W365" i="1"/>
  <c r="P366" i="1"/>
  <c r="W367" i="1"/>
  <c r="P365" i="1"/>
  <c r="R365" i="1"/>
  <c r="R367" i="1"/>
  <c r="V365" i="1"/>
  <c r="Q365" i="1"/>
  <c r="W366" i="1"/>
  <c r="R366" i="1"/>
  <c r="U367" i="1"/>
  <c r="S365" i="1"/>
  <c r="P363" i="1"/>
  <c r="V366" i="1"/>
  <c r="T369" i="1"/>
  <c r="V368" i="1"/>
  <c r="T366" i="1"/>
  <c r="S367" i="1"/>
  <c r="S366" i="1"/>
  <c r="Q366" i="1"/>
  <c r="Q367" i="1"/>
  <c r="U370" i="1"/>
  <c r="Q369" i="1"/>
  <c r="R368" i="1"/>
  <c r="V369" i="1"/>
  <c r="S369" i="1"/>
  <c r="Q370" i="1"/>
  <c r="S368" i="1"/>
  <c r="U369" i="1"/>
  <c r="T367" i="1"/>
  <c r="V367" i="1"/>
  <c r="T368" i="1"/>
  <c r="P367" i="1"/>
  <c r="R370" i="1"/>
  <c r="P369" i="1"/>
  <c r="W368" i="1"/>
  <c r="P368" i="1"/>
  <c r="V370" i="1"/>
  <c r="Q368" i="1"/>
  <c r="W370" i="1"/>
  <c r="U371" i="1"/>
  <c r="W369" i="1"/>
  <c r="P370" i="1"/>
  <c r="W372" i="1"/>
  <c r="T370" i="1"/>
  <c r="P372" i="1"/>
  <c r="R369" i="1"/>
  <c r="S372" i="1"/>
  <c r="W371" i="1"/>
  <c r="U372" i="1"/>
  <c r="S370" i="1"/>
  <c r="Q371" i="1"/>
  <c r="P371" i="1"/>
  <c r="R373" i="1"/>
  <c r="V371" i="1"/>
  <c r="U373" i="1"/>
  <c r="Q372" i="1"/>
  <c r="U374" i="1"/>
  <c r="R371" i="1"/>
  <c r="R372" i="1"/>
  <c r="T371" i="1"/>
  <c r="W373" i="1"/>
  <c r="S371" i="1"/>
  <c r="T372" i="1"/>
  <c r="S373" i="1"/>
  <c r="V372" i="1"/>
  <c r="V373" i="1"/>
  <c r="U375" i="1"/>
  <c r="P374" i="1"/>
  <c r="P373" i="1"/>
  <c r="Q374" i="1"/>
  <c r="R374" i="1"/>
  <c r="S374" i="1"/>
  <c r="Q373" i="1"/>
  <c r="T373" i="1"/>
  <c r="T374" i="1"/>
  <c r="V374" i="1"/>
  <c r="T375" i="1"/>
  <c r="U376" i="1"/>
  <c r="W374" i="1"/>
  <c r="P375" i="1"/>
  <c r="S375" i="1"/>
  <c r="V375" i="1"/>
  <c r="U377" i="1"/>
  <c r="R375" i="1"/>
  <c r="W375" i="1"/>
  <c r="Q375" i="1"/>
  <c r="S377" i="1"/>
  <c r="P377" i="1"/>
  <c r="Q376" i="1"/>
  <c r="U379" i="1"/>
  <c r="R376" i="1"/>
  <c r="T377" i="1"/>
  <c r="P376" i="1"/>
  <c r="U378" i="1"/>
  <c r="W376" i="1"/>
  <c r="V376" i="1"/>
  <c r="T376" i="1"/>
  <c r="S376" i="1"/>
  <c r="V383" i="1"/>
  <c r="T381" i="1"/>
  <c r="P383" i="1"/>
  <c r="R381" i="1"/>
  <c r="P381" i="1"/>
  <c r="T385" i="1"/>
  <c r="Q379" i="1"/>
  <c r="S379" i="1"/>
  <c r="S383" i="1"/>
  <c r="Q381" i="1"/>
  <c r="W377" i="1"/>
  <c r="T383" i="1"/>
  <c r="W379" i="1"/>
  <c r="U383" i="1"/>
  <c r="V377" i="1"/>
  <c r="Q377" i="1"/>
  <c r="R383" i="1"/>
  <c r="P385" i="1"/>
  <c r="Q383" i="1"/>
  <c r="V379" i="1"/>
  <c r="R377" i="1"/>
  <c r="S385" i="1"/>
  <c r="V385" i="1"/>
  <c r="V381" i="1"/>
  <c r="W383" i="1"/>
  <c r="W381" i="1"/>
  <c r="R385" i="1"/>
  <c r="W385" i="1"/>
  <c r="U385" i="1"/>
  <c r="X384" i="1" l="1"/>
  <c r="AF384" i="1"/>
  <c r="AD386" i="1"/>
  <c r="AB378" i="1"/>
  <c r="AA378" i="1"/>
  <c r="AB379" i="1"/>
  <c r="AF382" i="1"/>
  <c r="AC381" i="1"/>
  <c r="M406" i="1"/>
  <c r="AD380" i="1"/>
  <c r="AC384" i="1"/>
  <c r="AA384" i="1"/>
  <c r="AE386" i="1"/>
  <c r="AA280" i="1"/>
  <c r="Z379" i="1"/>
  <c r="AA382" i="1"/>
  <c r="AC386" i="1"/>
  <c r="AF312" i="1"/>
  <c r="AF386" i="1"/>
  <c r="AG384" i="1"/>
  <c r="AC382" i="1"/>
  <c r="X386" i="1"/>
  <c r="Z384" i="1"/>
  <c r="T403" i="1"/>
  <c r="V404" i="1"/>
  <c r="U406" i="1"/>
  <c r="AF380" i="1"/>
  <c r="V403" i="1"/>
  <c r="X382" i="1"/>
  <c r="AF282" i="1"/>
  <c r="Z380" i="1"/>
  <c r="AG380" i="1"/>
  <c r="AE380" i="1"/>
  <c r="J406" i="1"/>
  <c r="AG386" i="1"/>
  <c r="AG378" i="1"/>
  <c r="N382" i="1"/>
  <c r="N384" i="1"/>
  <c r="AA380" i="1"/>
  <c r="J402" i="1"/>
  <c r="J405" i="1"/>
  <c r="V405" i="1"/>
  <c r="Q406" i="1"/>
  <c r="G406" i="1"/>
  <c r="G402" i="1"/>
  <c r="G405" i="1"/>
  <c r="U404" i="1"/>
  <c r="M404" i="1"/>
  <c r="T405" i="1"/>
  <c r="S403" i="1"/>
  <c r="AB384" i="1"/>
  <c r="H403" i="1"/>
  <c r="R405" i="1"/>
  <c r="K402" i="1"/>
  <c r="K405" i="1"/>
  <c r="S405" i="1"/>
  <c r="AG385" i="1"/>
  <c r="V406" i="1"/>
  <c r="F403" i="1"/>
  <c r="F405" i="1"/>
  <c r="F402" i="1"/>
  <c r="H406" i="1"/>
  <c r="R403" i="1"/>
  <c r="L404" i="1"/>
  <c r="R406" i="1"/>
  <c r="K404" i="1"/>
  <c r="S406" i="1"/>
  <c r="P404" i="1"/>
  <c r="Q403" i="1"/>
  <c r="K403" i="1"/>
  <c r="L405" i="1"/>
  <c r="L402" i="1"/>
  <c r="I406" i="1"/>
  <c r="R404" i="1"/>
  <c r="H402" i="1"/>
  <c r="H405" i="1"/>
  <c r="W406" i="1"/>
  <c r="W403" i="1"/>
  <c r="S404" i="1"/>
  <c r="Z381" i="1"/>
  <c r="T406" i="1"/>
  <c r="Q405" i="1"/>
  <c r="T404" i="1"/>
  <c r="M402" i="1"/>
  <c r="M405" i="1"/>
  <c r="I404" i="1"/>
  <c r="H404" i="1"/>
  <c r="AE378" i="1"/>
  <c r="I402" i="1"/>
  <c r="I405" i="1"/>
  <c r="J404" i="1"/>
  <c r="J403" i="1"/>
  <c r="G404" i="1"/>
  <c r="Q404" i="1"/>
  <c r="M403" i="1"/>
  <c r="I403" i="1"/>
  <c r="U403" i="1"/>
  <c r="AG383" i="1"/>
  <c r="Z383" i="1"/>
  <c r="U405" i="1"/>
  <c r="K406" i="1"/>
  <c r="W405" i="1"/>
  <c r="P405" i="1"/>
  <c r="F406" i="1"/>
  <c r="W404" i="1"/>
  <c r="P403" i="1"/>
  <c r="P406" i="1"/>
  <c r="L403" i="1"/>
  <c r="G403" i="1"/>
  <c r="F404" i="1"/>
  <c r="L406" i="1"/>
  <c r="R402" i="1"/>
  <c r="S402" i="1"/>
  <c r="P402" i="1"/>
  <c r="T402" i="1"/>
  <c r="V402" i="1"/>
  <c r="Q402" i="1"/>
  <c r="U402" i="1"/>
  <c r="W402" i="1"/>
  <c r="AG298" i="1"/>
  <c r="AG280" i="1"/>
  <c r="AG289" i="1"/>
  <c r="AF381" i="1"/>
  <c r="AG301" i="1"/>
  <c r="AC302" i="1"/>
  <c r="X299" i="1"/>
  <c r="X304" i="1"/>
  <c r="X348" i="1"/>
  <c r="X326" i="1"/>
  <c r="X292" i="1"/>
  <c r="X329" i="1"/>
  <c r="X364" i="1"/>
  <c r="X297" i="1"/>
  <c r="AF383" i="1"/>
  <c r="X372" i="1"/>
  <c r="X332" i="1"/>
  <c r="X327" i="1"/>
  <c r="X349" i="1"/>
  <c r="X376" i="1"/>
  <c r="X345" i="1"/>
  <c r="X322" i="1"/>
  <c r="X315" i="1"/>
  <c r="X276" i="1"/>
  <c r="X336" i="1"/>
  <c r="X312" i="1"/>
  <c r="X379" i="1"/>
  <c r="X338" i="1"/>
  <c r="X350" i="1"/>
  <c r="X361" i="1"/>
  <c r="X300" i="1"/>
  <c r="AG347" i="1"/>
  <c r="X377" i="1"/>
  <c r="X344" i="1"/>
  <c r="X309" i="1"/>
  <c r="X298" i="1"/>
  <c r="X301" i="1"/>
  <c r="X288" i="1"/>
  <c r="X353" i="1"/>
  <c r="X324" i="1"/>
  <c r="X303" i="1"/>
  <c r="X275" i="1"/>
  <c r="X368" i="1"/>
  <c r="X341" i="1"/>
  <c r="X340" i="1"/>
  <c r="X333" i="1"/>
  <c r="X316" i="1"/>
  <c r="X363" i="1"/>
  <c r="X351" i="1"/>
  <c r="X313" i="1"/>
  <c r="X285" i="1"/>
  <c r="X284" i="1"/>
  <c r="X355" i="1"/>
  <c r="X347" i="1"/>
  <c r="X317" i="1"/>
  <c r="X280" i="1"/>
  <c r="X278" i="1"/>
  <c r="X277" i="1"/>
  <c r="AD381" i="1"/>
  <c r="X381" i="1"/>
  <c r="X367" i="1"/>
  <c r="X371" i="1"/>
  <c r="X359" i="1"/>
  <c r="X346" i="1"/>
  <c r="X310" i="1"/>
  <c r="X287" i="1"/>
  <c r="AD383" i="1"/>
  <c r="X383" i="1"/>
  <c r="X375" i="1"/>
  <c r="X366" i="1"/>
  <c r="X335" i="1"/>
  <c r="X320" i="1"/>
  <c r="X319" i="1"/>
  <c r="X311" i="1"/>
  <c r="X308" i="1"/>
  <c r="X358" i="1"/>
  <c r="X374" i="1"/>
  <c r="X369" i="1"/>
  <c r="X365" i="1"/>
  <c r="X281" i="1"/>
  <c r="X373" i="1"/>
  <c r="X360" i="1"/>
  <c r="X339" i="1"/>
  <c r="X325" i="1"/>
  <c r="X323" i="1"/>
  <c r="AD290" i="1"/>
  <c r="X290" i="1"/>
  <c r="X343" i="1"/>
  <c r="X331" i="1"/>
  <c r="X283" i="1"/>
  <c r="AD385" i="1"/>
  <c r="X385" i="1"/>
  <c r="X354" i="1"/>
  <c r="X352" i="1"/>
  <c r="X337" i="1"/>
  <c r="X318" i="1"/>
  <c r="X294" i="1"/>
  <c r="X296" i="1"/>
  <c r="X282" i="1"/>
  <c r="X357" i="1"/>
  <c r="X356" i="1"/>
  <c r="X342" i="1"/>
  <c r="X295" i="1"/>
  <c r="X291" i="1"/>
  <c r="X293" i="1"/>
  <c r="X302" i="1"/>
  <c r="X370" i="1"/>
  <c r="X328" i="1"/>
  <c r="X321" i="1"/>
  <c r="X286" i="1"/>
  <c r="X378" i="1"/>
  <c r="X330" i="1"/>
  <c r="X314" i="1"/>
  <c r="X289" i="1"/>
  <c r="X279" i="1"/>
  <c r="X380" i="1"/>
  <c r="X362" i="1"/>
  <c r="X334" i="1"/>
  <c r="X305" i="1"/>
  <c r="X306" i="1"/>
  <c r="X307" i="1"/>
  <c r="AB297" i="1"/>
  <c r="AD301" i="1"/>
  <c r="AD333" i="1"/>
  <c r="AD286" i="1"/>
  <c r="AF284" i="1"/>
  <c r="AF289" i="1"/>
  <c r="AF309" i="1"/>
  <c r="AF292" i="1"/>
  <c r="AF295" i="1"/>
  <c r="AF336" i="1"/>
  <c r="AD309" i="1"/>
  <c r="AG293" i="1"/>
  <c r="AB351" i="1"/>
  <c r="AC310" i="1"/>
  <c r="AD312" i="1"/>
  <c r="AD332" i="1"/>
  <c r="AD374" i="1"/>
  <c r="N380" i="1"/>
  <c r="AD283" i="1"/>
  <c r="AA293" i="1"/>
  <c r="AA385" i="1"/>
  <c r="AB305" i="1"/>
  <c r="AC305" i="1"/>
  <c r="AG306" i="1"/>
  <c r="AB309" i="1"/>
  <c r="AD277" i="1"/>
  <c r="AG292" i="1"/>
  <c r="AG299" i="1"/>
  <c r="N386" i="1"/>
  <c r="AF285" i="1"/>
  <c r="AG285" i="1"/>
  <c r="AD282" i="1"/>
  <c r="AF277" i="1"/>
  <c r="AE317" i="1"/>
  <c r="AG290" i="1"/>
  <c r="AA297" i="1"/>
  <c r="AC294" i="1"/>
  <c r="AA278" i="1"/>
  <c r="AD302" i="1"/>
  <c r="AD293" i="1"/>
  <c r="AD303" i="1"/>
  <c r="AF281" i="1"/>
  <c r="AA325" i="1"/>
  <c r="AF296" i="1"/>
  <c r="AF279" i="1"/>
  <c r="AD304" i="1"/>
  <c r="AD305" i="1"/>
  <c r="AF293" i="1"/>
  <c r="Z294" i="1"/>
  <c r="AG282" i="1"/>
  <c r="AG307" i="1"/>
  <c r="AC295" i="1"/>
  <c r="AG287" i="1"/>
  <c r="AF349" i="1"/>
  <c r="N339" i="1"/>
  <c r="AF298" i="1"/>
  <c r="AB294" i="1"/>
  <c r="AF294" i="1"/>
  <c r="AG279" i="1"/>
  <c r="AG284" i="1"/>
  <c r="AF302" i="1"/>
  <c r="AG297" i="1"/>
  <c r="AA283" i="1"/>
  <c r="AG300" i="1"/>
  <c r="AD284" i="1"/>
  <c r="AA298" i="1"/>
  <c r="AD280" i="1"/>
  <c r="AD297" i="1"/>
  <c r="AD278" i="1"/>
  <c r="AC278" i="1"/>
  <c r="Z370" i="1"/>
  <c r="AG358" i="1"/>
  <c r="N385" i="1"/>
  <c r="N375" i="1"/>
  <c r="N359" i="1"/>
  <c r="N341" i="1"/>
  <c r="N335" i="1"/>
  <c r="N331" i="1"/>
  <c r="N294" i="1"/>
  <c r="AF377" i="1"/>
  <c r="N361" i="1"/>
  <c r="N342" i="1"/>
  <c r="N285" i="1"/>
  <c r="N381" i="1"/>
  <c r="N322" i="1"/>
  <c r="N300" i="1"/>
  <c r="N383" i="1"/>
  <c r="AF359" i="1"/>
  <c r="N299" i="1"/>
  <c r="N279" i="1"/>
  <c r="N368" i="1"/>
  <c r="AD348" i="1"/>
  <c r="N344" i="1"/>
  <c r="N337" i="1"/>
  <c r="AD326" i="1"/>
  <c r="N324" i="1"/>
  <c r="N315" i="1"/>
  <c r="N312" i="1"/>
  <c r="AD292" i="1"/>
  <c r="N298" i="1"/>
  <c r="N376" i="1"/>
  <c r="N307" i="1"/>
  <c r="N292" i="1"/>
  <c r="N288" i="1"/>
  <c r="AC358" i="1"/>
  <c r="N330" i="1"/>
  <c r="N318" i="1"/>
  <c r="AF301" i="1"/>
  <c r="N293" i="1"/>
  <c r="AB333" i="1"/>
  <c r="AF328" i="1"/>
  <c r="N321" i="1"/>
  <c r="N365" i="1"/>
  <c r="N356" i="1"/>
  <c r="N355" i="1"/>
  <c r="N329" i="1"/>
  <c r="N319" i="1"/>
  <c r="N311" i="1"/>
  <c r="N308" i="1"/>
  <c r="AF276" i="1"/>
  <c r="N353" i="1"/>
  <c r="N369" i="1"/>
  <c r="N310" i="1"/>
  <c r="N277" i="1"/>
  <c r="N343" i="1"/>
  <c r="N349" i="1"/>
  <c r="N346" i="1"/>
  <c r="N333" i="1"/>
  <c r="N301" i="1"/>
  <c r="N354" i="1"/>
  <c r="N334" i="1"/>
  <c r="N295" i="1"/>
  <c r="N281" i="1"/>
  <c r="N364" i="1"/>
  <c r="N357" i="1"/>
  <c r="N338" i="1"/>
  <c r="AG310" i="1"/>
  <c r="N291" i="1"/>
  <c r="N289" i="1"/>
  <c r="AC321" i="1"/>
  <c r="AD378" i="1"/>
  <c r="N378" i="1"/>
  <c r="N367" i="1"/>
  <c r="AD379" i="1"/>
  <c r="N379" i="1"/>
  <c r="N363" i="1"/>
  <c r="N303" i="1"/>
  <c r="N286" i="1"/>
  <c r="N366" i="1"/>
  <c r="N345" i="1"/>
  <c r="N316" i="1"/>
  <c r="Z298" i="1"/>
  <c r="N304" i="1"/>
  <c r="N284" i="1"/>
  <c r="N283" i="1"/>
  <c r="N374" i="1"/>
  <c r="N360" i="1"/>
  <c r="N327" i="1"/>
  <c r="AB287" i="1"/>
  <c r="N309" i="1"/>
  <c r="AA276" i="1"/>
  <c r="N305" i="1"/>
  <c r="N302" i="1"/>
  <c r="N276" i="1"/>
  <c r="N348" i="1"/>
  <c r="N332" i="1"/>
  <c r="N326" i="1"/>
  <c r="N323" i="1"/>
  <c r="N320" i="1"/>
  <c r="AG283" i="1"/>
  <c r="N328" i="1"/>
  <c r="AD276" i="1"/>
  <c r="AF307" i="1"/>
  <c r="N296" i="1"/>
  <c r="N371" i="1"/>
  <c r="AD323" i="1"/>
  <c r="N290" i="1"/>
  <c r="N275" i="1"/>
  <c r="N370" i="1"/>
  <c r="N351" i="1"/>
  <c r="N306" i="1"/>
  <c r="N297" i="1"/>
  <c r="N287" i="1"/>
  <c r="AD294" i="1"/>
  <c r="AA292" i="1"/>
  <c r="N350" i="1"/>
  <c r="N347" i="1"/>
  <c r="N340" i="1"/>
  <c r="N325" i="1"/>
  <c r="N314" i="1"/>
  <c r="AF299" i="1"/>
  <c r="AG277" i="1"/>
  <c r="N278" i="1"/>
  <c r="N372" i="1"/>
  <c r="N377" i="1"/>
  <c r="N373" i="1"/>
  <c r="N362" i="1"/>
  <c r="N358" i="1"/>
  <c r="N352" i="1"/>
  <c r="N336" i="1"/>
  <c r="N317" i="1"/>
  <c r="N313" i="1"/>
  <c r="N282" i="1"/>
  <c r="N280" i="1"/>
  <c r="AG324" i="1"/>
  <c r="AD296" i="1"/>
  <c r="AG278" i="1"/>
  <c r="AF278" i="1"/>
  <c r="AB358" i="1"/>
  <c r="Z277" i="1"/>
  <c r="AF291" i="1"/>
  <c r="AB375" i="1"/>
  <c r="AD362" i="1"/>
  <c r="AC361" i="1"/>
  <c r="AF345" i="1"/>
  <c r="AF344" i="1"/>
  <c r="AG315" i="1"/>
  <c r="AD306" i="1"/>
  <c r="AF288" i="1"/>
  <c r="AG366" i="1"/>
  <c r="AG365" i="1"/>
  <c r="AG363" i="1"/>
  <c r="AF362" i="1"/>
  <c r="AB326" i="1"/>
  <c r="AC324" i="1"/>
  <c r="AB320" i="1"/>
  <c r="AF303" i="1"/>
  <c r="AG369" i="1"/>
  <c r="AG356" i="1"/>
  <c r="AD350" i="1"/>
  <c r="AG346" i="1"/>
  <c r="AF280" i="1"/>
  <c r="AD275" i="1"/>
  <c r="AG370" i="1"/>
  <c r="AG276" i="1"/>
  <c r="AG305" i="1"/>
  <c r="AE362" i="1"/>
  <c r="AG377" i="1"/>
  <c r="AG291" i="1"/>
  <c r="AG374" i="1"/>
  <c r="AD372" i="1"/>
  <c r="AC304" i="1"/>
  <c r="AG294" i="1"/>
  <c r="AD287" i="1"/>
  <c r="AF287" i="1"/>
  <c r="AC289" i="1"/>
  <c r="AC285" i="1"/>
  <c r="AA367" i="1"/>
  <c r="AA290" i="1"/>
  <c r="AA282" i="1"/>
  <c r="AA277" i="1"/>
  <c r="AA310" i="1"/>
  <c r="AA351" i="1"/>
  <c r="AA275" i="1"/>
  <c r="AA302" i="1"/>
  <c r="AA358" i="1"/>
  <c r="AA317" i="1"/>
  <c r="AA315" i="1"/>
  <c r="AA301" i="1"/>
  <c r="AA371" i="1"/>
  <c r="AA291" i="1"/>
  <c r="AA305" i="1"/>
  <c r="AA286" i="1"/>
  <c r="AA287" i="1"/>
  <c r="AA285" i="1"/>
  <c r="AA299" i="1"/>
  <c r="AA332" i="1"/>
  <c r="AB296" i="1"/>
  <c r="AF337" i="1"/>
  <c r="AC362" i="1"/>
  <c r="AF339" i="1"/>
  <c r="AC320" i="1"/>
  <c r="AC301" i="1"/>
  <c r="AC275" i="1"/>
  <c r="AB307" i="1"/>
  <c r="AC279" i="1"/>
  <c r="AG349" i="1"/>
  <c r="AB383" i="1"/>
  <c r="AG341" i="1"/>
  <c r="AG326" i="1"/>
  <c r="AG313" i="1"/>
  <c r="AF310" i="1"/>
  <c r="AA375" i="1"/>
  <c r="AF327" i="1"/>
  <c r="AA321" i="1"/>
  <c r="AB308" i="1"/>
  <c r="AC354" i="1"/>
  <c r="AA337" i="1"/>
  <c r="AA331" i="1"/>
  <c r="AA340" i="1"/>
  <c r="AD329" i="1"/>
  <c r="AG312" i="1"/>
  <c r="AD349" i="1"/>
  <c r="AB292" i="1"/>
  <c r="AB282" i="1"/>
  <c r="AG309" i="1"/>
  <c r="AE369" i="1"/>
  <c r="AC367" i="1"/>
  <c r="AC353" i="1"/>
  <c r="AD346" i="1"/>
  <c r="AA327" i="1"/>
  <c r="AG325" i="1"/>
  <c r="AB319" i="1"/>
  <c r="AD310" i="1"/>
  <c r="AF306" i="1"/>
  <c r="AC385" i="1"/>
  <c r="AD371" i="1"/>
  <c r="AD359" i="1"/>
  <c r="AF365" i="1"/>
  <c r="AA360" i="1"/>
  <c r="AA361" i="1"/>
  <c r="AA326" i="1"/>
  <c r="AD320" i="1"/>
  <c r="AF314" i="1"/>
  <c r="AD308" i="1"/>
  <c r="AA306" i="1"/>
  <c r="AB284" i="1"/>
  <c r="AA288" i="1"/>
  <c r="AA341" i="1"/>
  <c r="AC287" i="1"/>
  <c r="AG360" i="1"/>
  <c r="AG371" i="1"/>
  <c r="AD369" i="1"/>
  <c r="AD365" i="1"/>
  <c r="AF357" i="1"/>
  <c r="AE337" i="1"/>
  <c r="AF334" i="1"/>
  <c r="AF333" i="1"/>
  <c r="AF323" i="1"/>
  <c r="AA308" i="1"/>
  <c r="AF305" i="1"/>
  <c r="Z276" i="1"/>
  <c r="Z373" i="1"/>
  <c r="Z368" i="1"/>
  <c r="Z347" i="1"/>
  <c r="Z313" i="1"/>
  <c r="Z321" i="1"/>
  <c r="Z289" i="1"/>
  <c r="Z366" i="1"/>
  <c r="Z345" i="1"/>
  <c r="Z310" i="1"/>
  <c r="Z353" i="1"/>
  <c r="Z282" i="1"/>
  <c r="AA347" i="1"/>
  <c r="AA338" i="1"/>
  <c r="AD335" i="1"/>
  <c r="AF348" i="1"/>
  <c r="AA336" i="1"/>
  <c r="AG322" i="1"/>
  <c r="AB364" i="1"/>
  <c r="AA373" i="1"/>
  <c r="AA344" i="1"/>
  <c r="AA316" i="1"/>
  <c r="AA311" i="1"/>
  <c r="AD307" i="1"/>
  <c r="AE371" i="1"/>
  <c r="AF275" i="1"/>
  <c r="AD366" i="1"/>
  <c r="AE339" i="1"/>
  <c r="AA284" i="1"/>
  <c r="AF332" i="1"/>
  <c r="AG323" i="1"/>
  <c r="AC345" i="1"/>
  <c r="AA328" i="1"/>
  <c r="AG275" i="1"/>
  <c r="AA370" i="1"/>
  <c r="AB367" i="1"/>
  <c r="AF379" i="1"/>
  <c r="AC339" i="1"/>
  <c r="AF330" i="1"/>
  <c r="AF324" i="1"/>
  <c r="AB313" i="1"/>
  <c r="Z291" i="1"/>
  <c r="AA289" i="1"/>
  <c r="AF366" i="1"/>
  <c r="AA353" i="1"/>
  <c r="AD345" i="1"/>
  <c r="AG343" i="1"/>
  <c r="AG333" i="1"/>
  <c r="AG328" i="1"/>
  <c r="AA314" i="1"/>
  <c r="AB314" i="1"/>
  <c r="AF313" i="1"/>
  <c r="AB295" i="1"/>
  <c r="AD281" i="1"/>
  <c r="AC286" i="1"/>
  <c r="AE385" i="1"/>
  <c r="AG350" i="1"/>
  <c r="AF335" i="1"/>
  <c r="AD325" i="1"/>
  <c r="AG316" i="1"/>
  <c r="AG308" i="1"/>
  <c r="AD375" i="1"/>
  <c r="AB377" i="1"/>
  <c r="AG375" i="1"/>
  <c r="Z365" i="1"/>
  <c r="AC360" i="1"/>
  <c r="AA345" i="1"/>
  <c r="AD331" i="1"/>
  <c r="AF286" i="1"/>
  <c r="Z385" i="1"/>
  <c r="AB369" i="1"/>
  <c r="AC369" i="1"/>
  <c r="Z363" i="1"/>
  <c r="AF363" i="1"/>
  <c r="AD354" i="1"/>
  <c r="AA346" i="1"/>
  <c r="AD338" i="1"/>
  <c r="AG334" i="1"/>
  <c r="AA330" i="1"/>
  <c r="AA324" i="1"/>
  <c r="Z323" i="1"/>
  <c r="Z322" i="1"/>
  <c r="AC322" i="1"/>
  <c r="AD318" i="1"/>
  <c r="Z301" i="1"/>
  <c r="AF369" i="1"/>
  <c r="AA359" i="1"/>
  <c r="AD357" i="1"/>
  <c r="AG354" i="1"/>
  <c r="AG332" i="1"/>
  <c r="Z300" i="1"/>
  <c r="AD295" i="1"/>
  <c r="AD291" i="1"/>
  <c r="AD367" i="1"/>
  <c r="AD289" i="1"/>
  <c r="AG361" i="1"/>
  <c r="AE370" i="1"/>
  <c r="AC350" i="1"/>
  <c r="AE336" i="1"/>
  <c r="Z275" i="1"/>
  <c r="AF304" i="1"/>
  <c r="AG302" i="1"/>
  <c r="AD334" i="1"/>
  <c r="AE383" i="1"/>
  <c r="AB381" i="1"/>
  <c r="Z376" i="1"/>
  <c r="AB374" i="1"/>
  <c r="Z369" i="1"/>
  <c r="AB366" i="1"/>
  <c r="AA363" i="1"/>
  <c r="Z350" i="1"/>
  <c r="AC347" i="1"/>
  <c r="AG337" i="1"/>
  <c r="AC331" i="1"/>
  <c r="AC330" i="1"/>
  <c r="AG320" i="1"/>
  <c r="AG318" i="1"/>
  <c r="AB306" i="1"/>
  <c r="Z344" i="1"/>
  <c r="Z329" i="1"/>
  <c r="Z324" i="1"/>
  <c r="AF318" i="1"/>
  <c r="Z285" i="1"/>
  <c r="AF371" i="1"/>
  <c r="AG379" i="1"/>
  <c r="AA333" i="1"/>
  <c r="AB317" i="1"/>
  <c r="AA295" i="1"/>
  <c r="AC375" i="1"/>
  <c r="AA366" i="1"/>
  <c r="Z358" i="1"/>
  <c r="AF329" i="1"/>
  <c r="AB327" i="1"/>
  <c r="AA303" i="1"/>
  <c r="AA300" i="1"/>
  <c r="AA294" i="1"/>
  <c r="AG295" i="1"/>
  <c r="AF364" i="1"/>
  <c r="AA357" i="1"/>
  <c r="AA356" i="1"/>
  <c r="AG351" i="1"/>
  <c r="AD341" i="1"/>
  <c r="Z325" i="1"/>
  <c r="Z299" i="1"/>
  <c r="AF300" i="1"/>
  <c r="AF375" i="1"/>
  <c r="Z371" i="1"/>
  <c r="AC371" i="1"/>
  <c r="AA365" i="1"/>
  <c r="AG364" i="1"/>
  <c r="AA355" i="1"/>
  <c r="AC376" i="1"/>
  <c r="AG357" i="1"/>
  <c r="AF352" i="1"/>
  <c r="Z346" i="1"/>
  <c r="AE335" i="1"/>
  <c r="AD358" i="1"/>
  <c r="AE354" i="1"/>
  <c r="AC346" i="1"/>
  <c r="AA343" i="1"/>
  <c r="AE313" i="1"/>
  <c r="Z357" i="1"/>
  <c r="AC298" i="1"/>
  <c r="AB371" i="1"/>
  <c r="Z341" i="1"/>
  <c r="AB334" i="1"/>
  <c r="AF376" i="1"/>
  <c r="AD373" i="1"/>
  <c r="AB356" i="1"/>
  <c r="AA354" i="1"/>
  <c r="AD336" i="1"/>
  <c r="AF325" i="1"/>
  <c r="AB386" i="1"/>
  <c r="AD352" i="1"/>
  <c r="Z372" i="1"/>
  <c r="AC317" i="1"/>
  <c r="AG372" i="1"/>
  <c r="AC373" i="1"/>
  <c r="AE367" i="1"/>
  <c r="AE357" i="1"/>
  <c r="AC351" i="1"/>
  <c r="AB337" i="1"/>
  <c r="AB336" i="1"/>
  <c r="AE333" i="1"/>
  <c r="Z320" i="1"/>
  <c r="AC283" i="1"/>
  <c r="AD384" i="1"/>
  <c r="AE377" i="1"/>
  <c r="AB354" i="1"/>
  <c r="AB353" i="1"/>
  <c r="AE341" i="1"/>
  <c r="AC292" i="1"/>
  <c r="AB293" i="1"/>
  <c r="AE301" i="1"/>
  <c r="AE358" i="1"/>
  <c r="AE309" i="1"/>
  <c r="Z308" i="1"/>
  <c r="AC307" i="1"/>
  <c r="AB276" i="1"/>
  <c r="Z340" i="1"/>
  <c r="AB385" i="1"/>
  <c r="Z367" i="1"/>
  <c r="AB362" i="1"/>
  <c r="AE365" i="1"/>
  <c r="AE361" i="1"/>
  <c r="AC352" i="1"/>
  <c r="AC349" i="1"/>
  <c r="AF341" i="1"/>
  <c r="AB340" i="1"/>
  <c r="AC338" i="1"/>
  <c r="AG336" i="1"/>
  <c r="AE324" i="1"/>
  <c r="AG381" i="1"/>
  <c r="AE379" i="1"/>
  <c r="AC366" i="1"/>
  <c r="AE356" i="1"/>
  <c r="AD340" i="1"/>
  <c r="AE329" i="1"/>
  <c r="AE330" i="1"/>
  <c r="AC323" i="1"/>
  <c r="AA320" i="1"/>
  <c r="AD316" i="1"/>
  <c r="AG311" i="1"/>
  <c r="AG331" i="1"/>
  <c r="AF321" i="1"/>
  <c r="AC315" i="1"/>
  <c r="AD313" i="1"/>
  <c r="AD377" i="1"/>
  <c r="AF385" i="1"/>
  <c r="AD347" i="1"/>
  <c r="AD317" i="1"/>
  <c r="AB312" i="1"/>
  <c r="AC303" i="1"/>
  <c r="Z377" i="1"/>
  <c r="AC355" i="1"/>
  <c r="Z348" i="1"/>
  <c r="AA335" i="1"/>
  <c r="AG319" i="1"/>
  <c r="Z315" i="1"/>
  <c r="AC314" i="1"/>
  <c r="AB376" i="1"/>
  <c r="AB370" i="1"/>
  <c r="AD364" i="1"/>
  <c r="AC363" i="1"/>
  <c r="Z360" i="1"/>
  <c r="AA362" i="1"/>
  <c r="AG353" i="1"/>
  <c r="AC342" i="1"/>
  <c r="Z333" i="1"/>
  <c r="AE325" i="1"/>
  <c r="AG314" i="1"/>
  <c r="AD298" i="1"/>
  <c r="AA296" i="1"/>
  <c r="AE307" i="1"/>
  <c r="AB291" i="1"/>
  <c r="AD288" i="1"/>
  <c r="AE302" i="1"/>
  <c r="AE289" i="1"/>
  <c r="AE278" i="1"/>
  <c r="AB357" i="1"/>
  <c r="AD353" i="1"/>
  <c r="AE346" i="1"/>
  <c r="AF342" i="1"/>
  <c r="Z334" i="1"/>
  <c r="AD324" i="1"/>
  <c r="AA323" i="1"/>
  <c r="AA313" i="1"/>
  <c r="AF317" i="1"/>
  <c r="AE311" i="1"/>
  <c r="AE310" i="1"/>
  <c r="AB300" i="1"/>
  <c r="AA307" i="1"/>
  <c r="AE304" i="1"/>
  <c r="AD368" i="1"/>
  <c r="AF360" i="1"/>
  <c r="AF351" i="1"/>
  <c r="AF350" i="1"/>
  <c r="AC344" i="1"/>
  <c r="AE319" i="1"/>
  <c r="AC318" i="1"/>
  <c r="AE315" i="1"/>
  <c r="Z309" i="1"/>
  <c r="AE305" i="1"/>
  <c r="AE287" i="1"/>
  <c r="AE280" i="1"/>
  <c r="AA376" i="1"/>
  <c r="Z375" i="1"/>
  <c r="AF367" i="1"/>
  <c r="AD363" i="1"/>
  <c r="AF353" i="1"/>
  <c r="AE352" i="1"/>
  <c r="AB350" i="1"/>
  <c r="AD351" i="1"/>
  <c r="AF347" i="1"/>
  <c r="AB343" i="1"/>
  <c r="AF343" i="1"/>
  <c r="AE340" i="1"/>
  <c r="AC335" i="1"/>
  <c r="AB329" i="1"/>
  <c r="AG327" i="1"/>
  <c r="AG329" i="1"/>
  <c r="Z326" i="1"/>
  <c r="Z316" i="1"/>
  <c r="AB310" i="1"/>
  <c r="AC311" i="1"/>
  <c r="AC309" i="1"/>
  <c r="AB288" i="1"/>
  <c r="AD285" i="1"/>
  <c r="AC288" i="1"/>
  <c r="AE295" i="1"/>
  <c r="AE275" i="1"/>
  <c r="AB373" i="1"/>
  <c r="AB352" i="1"/>
  <c r="AD299" i="1"/>
  <c r="AF378" i="1"/>
  <c r="AA381" i="1"/>
  <c r="AA374" i="1"/>
  <c r="AG373" i="1"/>
  <c r="Z361" i="1"/>
  <c r="AG362" i="1"/>
  <c r="AD355" i="1"/>
  <c r="AC348" i="1"/>
  <c r="AB348" i="1"/>
  <c r="AG345" i="1"/>
  <c r="AG342" i="1"/>
  <c r="AF340" i="1"/>
  <c r="AC337" i="1"/>
  <c r="AB335" i="1"/>
  <c r="AA334" i="1"/>
  <c r="Z330" i="1"/>
  <c r="Z328" i="1"/>
  <c r="AE327" i="1"/>
  <c r="AF322" i="1"/>
  <c r="AE321" i="1"/>
  <c r="AE318" i="1"/>
  <c r="AB311" i="1"/>
  <c r="AA309" i="1"/>
  <c r="AC277" i="1"/>
  <c r="AC281" i="1"/>
  <c r="AA281" i="1"/>
  <c r="AB303" i="1"/>
  <c r="AB290" i="1"/>
  <c r="AC306" i="1"/>
  <c r="Z279" i="1"/>
  <c r="AC383" i="1"/>
  <c r="AE376" i="1"/>
  <c r="AC370" i="1"/>
  <c r="AA364" i="1"/>
  <c r="Z354" i="1"/>
  <c r="AA348" i="1"/>
  <c r="Z337" i="1"/>
  <c r="AC332" i="1"/>
  <c r="AE332" i="1"/>
  <c r="AE331" i="1"/>
  <c r="AA329" i="1"/>
  <c r="AB325" i="1"/>
  <c r="AG321" i="1"/>
  <c r="Z318" i="1"/>
  <c r="Z296" i="1"/>
  <c r="Z304" i="1"/>
  <c r="AE308" i="1"/>
  <c r="AB280" i="1"/>
  <c r="AE281" i="1"/>
  <c r="AB380" i="1"/>
  <c r="AD344" i="1"/>
  <c r="AE279" i="1"/>
  <c r="AC379" i="1"/>
  <c r="AB372" i="1"/>
  <c r="AE372" i="1"/>
  <c r="AA368" i="1"/>
  <c r="AC368" i="1"/>
  <c r="AE355" i="1"/>
  <c r="AF355" i="1"/>
  <c r="AE353" i="1"/>
  <c r="Z349" i="1"/>
  <c r="AE345" i="1"/>
  <c r="AG335" i="1"/>
  <c r="AB331" i="1"/>
  <c r="AE328" i="1"/>
  <c r="AB322" i="1"/>
  <c r="AA322" i="1"/>
  <c r="AE323" i="1"/>
  <c r="AD319" i="1"/>
  <c r="AB315" i="1"/>
  <c r="AD311" i="1"/>
  <c r="Z287" i="1"/>
  <c r="Z293" i="1"/>
  <c r="AB298" i="1"/>
  <c r="AG288" i="1"/>
  <c r="AE296" i="1"/>
  <c r="AE293" i="1"/>
  <c r="AE276" i="1"/>
  <c r="AA379" i="1"/>
  <c r="AC377" i="1"/>
  <c r="AF374" i="1"/>
  <c r="AF370" i="1"/>
  <c r="AF368" i="1"/>
  <c r="AE368" i="1"/>
  <c r="AD361" i="1"/>
  <c r="AG359" i="1"/>
  <c r="AF358" i="1"/>
  <c r="AC356" i="1"/>
  <c r="Z352" i="1"/>
  <c r="AB347" i="1"/>
  <c r="AE348" i="1"/>
  <c r="AC343" i="1"/>
  <c r="Z339" i="1"/>
  <c r="AA339" i="1"/>
  <c r="AG338" i="1"/>
  <c r="Z332" i="1"/>
  <c r="AB328" i="1"/>
  <c r="Z327" i="1"/>
  <c r="AC328" i="1"/>
  <c r="AE322" i="1"/>
  <c r="AA319" i="1"/>
  <c r="Z312" i="1"/>
  <c r="AF308" i="1"/>
  <c r="AF283" i="1"/>
  <c r="AA279" i="1"/>
  <c r="AD300" i="1"/>
  <c r="AB275" i="1"/>
  <c r="AC293" i="1"/>
  <c r="Z297" i="1"/>
  <c r="AE300" i="1"/>
  <c r="Z283" i="1"/>
  <c r="Z359" i="1"/>
  <c r="Z356" i="1"/>
  <c r="AB324" i="1"/>
  <c r="AF320" i="1"/>
  <c r="AB318" i="1"/>
  <c r="AA318" i="1"/>
  <c r="Z302" i="1"/>
  <c r="Z290" i="1"/>
  <c r="AG304" i="1"/>
  <c r="Z295" i="1"/>
  <c r="AB301" i="1"/>
  <c r="Z284" i="1"/>
  <c r="Z278" i="1"/>
  <c r="AD376" i="1"/>
  <c r="Z374" i="1"/>
  <c r="AB365" i="1"/>
  <c r="Z362" i="1"/>
  <c r="AE351" i="1"/>
  <c r="AA342" i="1"/>
  <c r="AD327" i="1"/>
  <c r="AC326" i="1"/>
  <c r="AE314" i="1"/>
  <c r="AC313" i="1"/>
  <c r="Z288" i="1"/>
  <c r="AC299" i="1"/>
  <c r="AB304" i="1"/>
  <c r="AC297" i="1"/>
  <c r="AB277" i="1"/>
  <c r="AB283" i="1"/>
  <c r="AC290" i="1"/>
  <c r="AE303" i="1"/>
  <c r="AG368" i="1"/>
  <c r="AB360" i="1"/>
  <c r="AG352" i="1"/>
  <c r="Z351" i="1"/>
  <c r="AB346" i="1"/>
  <c r="AG340" i="1"/>
  <c r="AG339" i="1"/>
  <c r="AB330" i="1"/>
  <c r="AD322" i="1"/>
  <c r="AD315" i="1"/>
  <c r="AG303" i="1"/>
  <c r="AC300" i="1"/>
  <c r="AB278" i="1"/>
  <c r="AB302" i="1"/>
  <c r="Z306" i="1"/>
  <c r="AE292" i="1"/>
  <c r="AE285" i="1"/>
  <c r="AE283" i="1"/>
  <c r="AA383" i="1"/>
  <c r="AE375" i="1"/>
  <c r="AE374" i="1"/>
  <c r="AD360" i="1"/>
  <c r="AB355" i="1"/>
  <c r="AF354" i="1"/>
  <c r="AE350" i="1"/>
  <c r="AG348" i="1"/>
  <c r="AC341" i="1"/>
  <c r="AE343" i="1"/>
  <c r="AD339" i="1"/>
  <c r="AE338" i="1"/>
  <c r="AB332" i="1"/>
  <c r="AC334" i="1"/>
  <c r="AF331" i="1"/>
  <c r="AC329" i="1"/>
  <c r="AC316" i="1"/>
  <c r="AG281" i="1"/>
  <c r="AB299" i="1"/>
  <c r="AB289" i="1"/>
  <c r="Z286" i="1"/>
  <c r="AE298" i="1"/>
  <c r="AE284" i="1"/>
  <c r="AG376" i="1"/>
  <c r="AC372" i="1"/>
  <c r="AE363" i="1"/>
  <c r="AD343" i="1"/>
  <c r="AB339" i="1"/>
  <c r="AE334" i="1"/>
  <c r="AF326" i="1"/>
  <c r="AF319" i="1"/>
  <c r="AF315" i="1"/>
  <c r="AC312" i="1"/>
  <c r="AC291" i="1"/>
  <c r="Z303" i="1"/>
  <c r="Z305" i="1"/>
  <c r="AE299" i="1"/>
  <c r="AE282" i="1"/>
  <c r="AE277" i="1"/>
  <c r="AC374" i="1"/>
  <c r="AB363" i="1"/>
  <c r="AC357" i="1"/>
  <c r="AE359" i="1"/>
  <c r="AG344" i="1"/>
  <c r="AB341" i="1"/>
  <c r="AD337" i="1"/>
  <c r="AC327" i="1"/>
  <c r="AE326" i="1"/>
  <c r="Z319" i="1"/>
  <c r="AA312" i="1"/>
  <c r="Z311" i="1"/>
  <c r="AG296" i="1"/>
  <c r="AC276" i="1"/>
  <c r="AB281" i="1"/>
  <c r="AB285" i="1"/>
  <c r="AE297" i="1"/>
  <c r="AF373" i="1"/>
  <c r="AA372" i="1"/>
  <c r="AC364" i="1"/>
  <c r="AE364" i="1"/>
  <c r="AD356" i="1"/>
  <c r="Z355" i="1"/>
  <c r="AA352" i="1"/>
  <c r="AA350" i="1"/>
  <c r="AD342" i="1"/>
  <c r="AC340" i="1"/>
  <c r="AC336" i="1"/>
  <c r="AE320" i="1"/>
  <c r="AF316" i="1"/>
  <c r="AF311" i="1"/>
  <c r="AC296" i="1"/>
  <c r="AC284" i="1"/>
  <c r="AC280" i="1"/>
  <c r="AG286" i="1"/>
  <c r="AE294" i="1"/>
  <c r="AE291" i="1"/>
  <c r="AE288" i="1"/>
  <c r="AE382" i="1"/>
  <c r="AE286" i="1"/>
  <c r="AA377" i="1"/>
  <c r="AD370" i="1"/>
  <c r="AB368" i="1"/>
  <c r="AC365" i="1"/>
  <c r="AG367" i="1"/>
  <c r="AE366" i="1"/>
  <c r="AB361" i="1"/>
  <c r="AC359" i="1"/>
  <c r="AB359" i="1"/>
  <c r="AE360" i="1"/>
  <c r="AA349" i="1"/>
  <c r="AF346" i="1"/>
  <c r="AE349" i="1"/>
  <c r="AE347" i="1"/>
  <c r="AB342" i="1"/>
  <c r="AF338" i="1"/>
  <c r="AB338" i="1"/>
  <c r="Z336" i="1"/>
  <c r="AC333" i="1"/>
  <c r="Z331" i="1"/>
  <c r="AD328" i="1"/>
  <c r="AD321" i="1"/>
  <c r="Z317" i="1"/>
  <c r="AG317" i="1"/>
  <c r="AE316" i="1"/>
  <c r="Z314" i="1"/>
  <c r="AF290" i="1"/>
  <c r="Z307" i="1"/>
  <c r="AF297" i="1"/>
  <c r="AB286" i="1"/>
  <c r="Z292" i="1"/>
  <c r="AC308" i="1"/>
  <c r="AC282" i="1"/>
  <c r="AE306" i="1"/>
  <c r="AE290" i="1"/>
  <c r="AF372" i="1"/>
  <c r="AE373" i="1"/>
  <c r="AA369" i="1"/>
  <c r="Z364" i="1"/>
  <c r="AF361" i="1"/>
  <c r="AF356" i="1"/>
  <c r="AG355" i="1"/>
  <c r="AB349" i="1"/>
  <c r="AB345" i="1"/>
  <c r="AB344" i="1"/>
  <c r="Z343" i="1"/>
  <c r="Z342" i="1"/>
  <c r="AE344" i="1"/>
  <c r="AE342" i="1"/>
  <c r="Z338" i="1"/>
  <c r="Z335" i="1"/>
  <c r="AG330" i="1"/>
  <c r="AD330" i="1"/>
  <c r="AC325" i="1"/>
  <c r="AB323" i="1"/>
  <c r="AB321" i="1"/>
  <c r="AC319" i="1"/>
  <c r="AB316" i="1"/>
  <c r="AD314" i="1"/>
  <c r="AE312" i="1"/>
  <c r="AD279" i="1"/>
  <c r="Z281" i="1"/>
  <c r="Z280" i="1"/>
  <c r="AB279" i="1"/>
  <c r="AA304" i="1"/>
  <c r="AH382" i="1" l="1"/>
  <c r="AH384" i="1"/>
  <c r="AC406" i="1"/>
  <c r="AH386" i="1"/>
  <c r="AH380" i="1"/>
  <c r="AE403" i="1"/>
  <c r="AB405" i="1"/>
  <c r="Z406" i="1"/>
  <c r="AG404" i="1"/>
  <c r="AD406" i="1"/>
  <c r="X404" i="1"/>
  <c r="AG403" i="1"/>
  <c r="AD405" i="1"/>
  <c r="AF403" i="1"/>
  <c r="AA403" i="1"/>
  <c r="N405" i="1"/>
  <c r="AA405" i="1"/>
  <c r="AA404" i="1"/>
  <c r="AC404" i="1"/>
  <c r="AC403" i="1"/>
  <c r="AD404" i="1"/>
  <c r="X403" i="1"/>
  <c r="AF405" i="1"/>
  <c r="AC405" i="1"/>
  <c r="AE404" i="1"/>
  <c r="AB404" i="1"/>
  <c r="Z403" i="1"/>
  <c r="N406" i="1"/>
  <c r="N404" i="1"/>
  <c r="Z404" i="1"/>
  <c r="AG405" i="1"/>
  <c r="AD403" i="1"/>
  <c r="AE406" i="1"/>
  <c r="X406" i="1"/>
  <c r="N403" i="1"/>
  <c r="AE405" i="1"/>
  <c r="AB406" i="1"/>
  <c r="AA406" i="1"/>
  <c r="X405" i="1"/>
  <c r="AG406" i="1"/>
  <c r="AB403" i="1"/>
  <c r="AF404" i="1"/>
  <c r="Z405" i="1"/>
  <c r="AF406" i="1"/>
  <c r="AC402" i="1"/>
  <c r="AA402" i="1"/>
  <c r="AD402" i="1"/>
  <c r="AB402" i="1"/>
  <c r="AG402" i="1"/>
  <c r="AE402" i="1"/>
  <c r="Z402" i="1"/>
  <c r="AF402" i="1"/>
  <c r="AH378" i="1"/>
  <c r="AH304" i="1"/>
  <c r="AH338" i="1"/>
  <c r="AH325" i="1"/>
  <c r="AH277" i="1"/>
  <c r="AH329" i="1"/>
  <c r="AH280" i="1"/>
  <c r="AH337" i="1"/>
  <c r="AH376" i="1"/>
  <c r="AH358" i="1"/>
  <c r="AH377" i="1"/>
  <c r="AH300" i="1"/>
  <c r="AH285" i="1"/>
  <c r="AH331" i="1"/>
  <c r="AH342" i="1"/>
  <c r="AH360" i="1"/>
  <c r="AH305" i="1"/>
  <c r="AH361" i="1"/>
  <c r="AH350" i="1"/>
  <c r="AH284" i="1"/>
  <c r="AH286" i="1"/>
  <c r="AH290" i="1"/>
  <c r="AH383" i="1"/>
  <c r="AH288" i="1"/>
  <c r="AH371" i="1"/>
  <c r="AH276" i="1"/>
  <c r="AH333" i="1"/>
  <c r="AH321" i="1"/>
  <c r="AH370" i="1"/>
  <c r="AH356" i="1"/>
  <c r="AH289" i="1"/>
  <c r="AH354" i="1"/>
  <c r="AH335" i="1"/>
  <c r="AH296" i="1"/>
  <c r="AH301" i="1"/>
  <c r="AH279" i="1"/>
  <c r="AH299" i="1"/>
  <c r="AH368" i="1"/>
  <c r="AH352" i="1"/>
  <c r="AH367" i="1"/>
  <c r="AH281" i="1"/>
  <c r="AH303" i="1"/>
  <c r="AH328" i="1"/>
  <c r="X402" i="1"/>
  <c r="AH351" i="1"/>
  <c r="AH291" i="1"/>
  <c r="AH365" i="1"/>
  <c r="AH310" i="1"/>
  <c r="AH287" i="1"/>
  <c r="AH293" i="1"/>
  <c r="AH314" i="1"/>
  <c r="AH298" i="1"/>
  <c r="AH295" i="1"/>
  <c r="AH369" i="1"/>
  <c r="AH294" i="1"/>
  <c r="AH292" i="1"/>
  <c r="AH302" i="1"/>
  <c r="AH283" i="1"/>
  <c r="AH317" i="1"/>
  <c r="AH336" i="1"/>
  <c r="AH347" i="1"/>
  <c r="AH372" i="1"/>
  <c r="AH374" i="1"/>
  <c r="AH363" i="1"/>
  <c r="AH346" i="1"/>
  <c r="AH332" i="1"/>
  <c r="AH381" i="1"/>
  <c r="AH373" i="1"/>
  <c r="AH357" i="1"/>
  <c r="AH326" i="1"/>
  <c r="AH312" i="1"/>
  <c r="AH366" i="1"/>
  <c r="AH330" i="1"/>
  <c r="AH315" i="1"/>
  <c r="AH345" i="1"/>
  <c r="AH306" i="1"/>
  <c r="AH339" i="1"/>
  <c r="AH322" i="1"/>
  <c r="AH311" i="1"/>
  <c r="AH324" i="1"/>
  <c r="AH348" i="1"/>
  <c r="AH282" i="1"/>
  <c r="AH340" i="1"/>
  <c r="AH344" i="1"/>
  <c r="AH318" i="1"/>
  <c r="AH307" i="1"/>
  <c r="AH308" i="1"/>
  <c r="AH309" i="1"/>
  <c r="AH359" i="1"/>
  <c r="AH313" i="1"/>
  <c r="AH327" i="1"/>
  <c r="AH319" i="1"/>
  <c r="AH364" i="1"/>
  <c r="AH334" i="1"/>
  <c r="AH323" i="1"/>
  <c r="AH316" i="1"/>
  <c r="AH341" i="1"/>
  <c r="AH375" i="1"/>
  <c r="AH320" i="1"/>
  <c r="AH349" i="1"/>
  <c r="AH275" i="1"/>
  <c r="AH362" i="1"/>
  <c r="AH379" i="1"/>
  <c r="AH278" i="1"/>
  <c r="AH385" i="1"/>
  <c r="AH343" i="1"/>
  <c r="AH355" i="1"/>
  <c r="AH353" i="1"/>
  <c r="AH297" i="1"/>
  <c r="N402" i="1"/>
  <c r="AH403" i="1" l="1"/>
  <c r="AH406" i="1"/>
  <c r="AH404" i="1"/>
  <c r="AH405" i="1"/>
  <c r="AH402" i="1"/>
</calcChain>
</file>

<file path=xl/sharedStrings.xml><?xml version="1.0" encoding="utf-8"?>
<sst xmlns="http://schemas.openxmlformats.org/spreadsheetml/2006/main" count="3372" uniqueCount="476">
  <si>
    <t>FTEs</t>
  </si>
  <si>
    <t>Offsetting Pro fees</t>
  </si>
  <si>
    <t>On Call Hrs/ Week</t>
  </si>
  <si>
    <t>Separate On Call Fees</t>
  </si>
  <si>
    <t>PC</t>
  </si>
  <si>
    <t>Anesthesiology</t>
  </si>
  <si>
    <t>Dermatology</t>
  </si>
  <si>
    <t>General Surgery</t>
  </si>
  <si>
    <t>Family Practice</t>
  </si>
  <si>
    <t>Diagnostic Radiology</t>
  </si>
  <si>
    <t>Emergency Medicine</t>
  </si>
  <si>
    <t>Neurological Surgery</t>
  </si>
  <si>
    <t>Neurology</t>
  </si>
  <si>
    <t>Obstetrics and Gynecology</t>
  </si>
  <si>
    <t>Ophthalmology</t>
  </si>
  <si>
    <t>Orthopaedic Surgery</t>
  </si>
  <si>
    <t>Otolaryngology</t>
  </si>
  <si>
    <t>Pathology</t>
  </si>
  <si>
    <t>Pediatrics</t>
  </si>
  <si>
    <t>Physical Medicine and Rehabilitation</t>
  </si>
  <si>
    <t>Plastic Surgery</t>
  </si>
  <si>
    <t>Psychiatry</t>
  </si>
  <si>
    <t>Radiation Oncology</t>
  </si>
  <si>
    <t>Urology</t>
  </si>
  <si>
    <t>NS</t>
  </si>
  <si>
    <t>Internal Medicine</t>
  </si>
  <si>
    <t>Med Cardiology</t>
  </si>
  <si>
    <t>Med Hospitalist</t>
  </si>
  <si>
    <t>Med Hematology</t>
  </si>
  <si>
    <t>Med Nephrology</t>
  </si>
  <si>
    <t>Med Pulmonary</t>
  </si>
  <si>
    <t>Genetic Medicine</t>
  </si>
  <si>
    <t>Med Gastroenterology</t>
  </si>
  <si>
    <t>Med Endocrinology</t>
  </si>
  <si>
    <t>Med Pharmacy</t>
  </si>
  <si>
    <t>Intensive Care</t>
  </si>
  <si>
    <t>Med Gerontology</t>
  </si>
  <si>
    <t>Total</t>
  </si>
  <si>
    <t>Specialty</t>
  </si>
  <si>
    <t>($000s)</t>
  </si>
  <si>
    <t>SAMPLE DATA</t>
  </si>
  <si>
    <t>Allergy/Immunology</t>
  </si>
  <si>
    <t>Data Period:</t>
  </si>
  <si>
    <t>to</t>
  </si>
  <si>
    <t>(from Instruction worksheet)</t>
  </si>
  <si>
    <t>Schedule 1D. Offsetting Net Professional Fees - Payor Mix</t>
  </si>
  <si>
    <t>Medicare FFS</t>
  </si>
  <si>
    <t>Medicare Advantage</t>
  </si>
  <si>
    <t>Medicaid</t>
  </si>
  <si>
    <t>Commercial / Other</t>
  </si>
  <si>
    <t>Charity Care / Self Pay</t>
  </si>
  <si>
    <t>Other Offsetting Revenues &amp; Awards</t>
  </si>
  <si>
    <t>(in '000s)</t>
  </si>
  <si>
    <t>Profesional Fees reported on Schedule 1's</t>
  </si>
  <si>
    <t>Schedule 1 - Summary</t>
  </si>
  <si>
    <t>Other</t>
  </si>
  <si>
    <t>Cardiovascular Surgery</t>
  </si>
  <si>
    <t>MGMA Specialty</t>
  </si>
  <si>
    <t>Total Offsetting Net Revenues</t>
  </si>
  <si>
    <t>Number 
(see MGMA Specialty List Tab)</t>
  </si>
  <si>
    <t>Grouping (see MGMA Specialty List Tab)</t>
  </si>
  <si>
    <t>Anesthesiology: Pain Management</t>
  </si>
  <si>
    <t>Bariatrics (Nonsurgical)/Obesity Medicine</t>
  </si>
  <si>
    <t>Cardiology: Electrophysiology</t>
  </si>
  <si>
    <t>Cardiology: Invasive</t>
  </si>
  <si>
    <t>Cardiology: Invasive-Interventional</t>
  </si>
  <si>
    <t>Cardiology: Noninvasive</t>
  </si>
  <si>
    <t>Clinical Pharmacology</t>
  </si>
  <si>
    <t>Critical Care: Intensivist</t>
  </si>
  <si>
    <t>Dentistry</t>
  </si>
  <si>
    <t>Dermatology: Mohs Surgery</t>
  </si>
  <si>
    <t>Endocrinology/Metabolism</t>
  </si>
  <si>
    <t>Family Medicine (with OB)</t>
  </si>
  <si>
    <t>Family Medicine (without OB)</t>
  </si>
  <si>
    <t>Family Medicine: Sports Medicine</t>
  </si>
  <si>
    <t>Family Medicine: Urgent Care</t>
  </si>
  <si>
    <t>Gastroenterology</t>
  </si>
  <si>
    <t>Gastroenterology: Hepatology</t>
  </si>
  <si>
    <t>Genetics</t>
  </si>
  <si>
    <t>Geriatrics</t>
  </si>
  <si>
    <t>Hematology/Oncology</t>
  </si>
  <si>
    <t>Hematology/Oncology: Oncology (Only)</t>
  </si>
  <si>
    <t>Hospice/Palliative Care</t>
  </si>
  <si>
    <t>Hospitalist: Family Medicine</t>
  </si>
  <si>
    <t>Hospitalist: Internal Medicine</t>
  </si>
  <si>
    <t>Hospitalist: Nocturnist</t>
  </si>
  <si>
    <t>Hospitalist: OB/GYN</t>
  </si>
  <si>
    <t>Hyperbaric Medicine/Wound Care</t>
  </si>
  <si>
    <t>Infectious Disease</t>
  </si>
  <si>
    <t>Internal Medicine: General</t>
  </si>
  <si>
    <t>Nephrology</t>
  </si>
  <si>
    <t>Neurology: Epilepsy/EEG</t>
  </si>
  <si>
    <t>Neurology: Neuromuscular</t>
  </si>
  <si>
    <t>Neurology: Stroke Medicine</t>
  </si>
  <si>
    <t>OB/GYN: Gynecological Oncology</t>
  </si>
  <si>
    <t>OB/GYN: Gynecology (Only)</t>
  </si>
  <si>
    <t>OB/GYN: Maternal and Fetal Medicine</t>
  </si>
  <si>
    <t>OB/GYN: Reproductive Endocrinology</t>
  </si>
  <si>
    <t>OB/GYN: Urogynecology</t>
  </si>
  <si>
    <t>Obstetrics/Gynecology: General</t>
  </si>
  <si>
    <t>Occupational Medicine</t>
  </si>
  <si>
    <t>Ophthalmology: Corneal and Refractive Surgery</t>
  </si>
  <si>
    <t>Ophthalmology: Glaucoma</t>
  </si>
  <si>
    <t>Ophthalmology: Neurology</t>
  </si>
  <si>
    <t>Ophthalmology: Retina</t>
  </si>
  <si>
    <t>Orthopedic (Nonsurgical)</t>
  </si>
  <si>
    <t>Orthopedic Surgery: Foot and Ankle</t>
  </si>
  <si>
    <t>Orthopedic Surgery: General</t>
  </si>
  <si>
    <t>Orthopedic Surgery: Hand</t>
  </si>
  <si>
    <t>Orthopedic Surgery: Hip and Joint</t>
  </si>
  <si>
    <t>Orthopedic Surgery: Oncology</t>
  </si>
  <si>
    <t>Orthopedic Surgery: Shoulder/Elbow</t>
  </si>
  <si>
    <t>Orthopedic Surgery: Spine</t>
  </si>
  <si>
    <t>Orthopedic Surgery: Sports Medicine</t>
  </si>
  <si>
    <t>Orthopedic Surgery: Trauma</t>
  </si>
  <si>
    <t>Otorhinolaryngology</t>
  </si>
  <si>
    <t>Pain Management: Nonanesthesia</t>
  </si>
  <si>
    <t>Pathology: Anatomic and Clinical</t>
  </si>
  <si>
    <t>Pathology: Surgical</t>
  </si>
  <si>
    <t>Pediatrics: Adolescent Medicine</t>
  </si>
  <si>
    <t>Pediatric-Nonsurgical Specialist</t>
  </si>
  <si>
    <t>Pediatrics: Neonatal Medicine</t>
  </si>
  <si>
    <t>Physiatry (Physical Medicine and Rehabilitation)</t>
  </si>
  <si>
    <t>Podiatry: General</t>
  </si>
  <si>
    <t>Psychiatry: Addiction Medicine</t>
  </si>
  <si>
    <t>Psychiatry: Chemical Dependency</t>
  </si>
  <si>
    <t>Psychiatry: Child and Adolescent</t>
  </si>
  <si>
    <t>Psychiatry: Forensic</t>
  </si>
  <si>
    <t>Psychiatry: General</t>
  </si>
  <si>
    <t>Psychiatry: Geriatric</t>
  </si>
  <si>
    <t>Pulmonary Medicine: Critical Care</t>
  </si>
  <si>
    <t>Pulmonary Medicine: General</t>
  </si>
  <si>
    <t>Pulmonary Medicine: General and Critical Care</t>
  </si>
  <si>
    <t>Radiology: Diagnostic</t>
  </si>
  <si>
    <t>Radiology: Interventional</t>
  </si>
  <si>
    <t>Radiology: Neurological</t>
  </si>
  <si>
    <t>Radiology: Nuclear Medicine</t>
  </si>
  <si>
    <t>Rheumatology</t>
  </si>
  <si>
    <t>Sleep Medicine</t>
  </si>
  <si>
    <t>Surgery: Bariatric</t>
  </si>
  <si>
    <t>Surgery: Breast</t>
  </si>
  <si>
    <t>Surgery: Cardiovascular</t>
  </si>
  <si>
    <t>Surgery: Colon and Rectal</t>
  </si>
  <si>
    <t>Surgery: Endocrine</t>
  </si>
  <si>
    <t>Surgery: Endovascular (Primary)</t>
  </si>
  <si>
    <t>Surgery: General</t>
  </si>
  <si>
    <t>Surgery: Neurological</t>
  </si>
  <si>
    <t>Surgery: Oncology</t>
  </si>
  <si>
    <t>Surgery: Oral</t>
  </si>
  <si>
    <t xml:space="preserve">Surgery: Pediatrics </t>
  </si>
  <si>
    <t>Surgery: Plastic and Reconstruction</t>
  </si>
  <si>
    <t>Surgery: Plastic and Reconstruction-Hand</t>
  </si>
  <si>
    <t>Surgery: Thoracic (Primary)</t>
  </si>
  <si>
    <t>Surgery: Transplant</t>
  </si>
  <si>
    <t>Surgery: Transplant-Heart</t>
  </si>
  <si>
    <t>Surgery: Transplant-Heart/Lung</t>
  </si>
  <si>
    <t>Surgery: Transplant-Kidney</t>
  </si>
  <si>
    <t>Surgery: Transplant-Liver</t>
  </si>
  <si>
    <t>Surgery: Trauma</t>
  </si>
  <si>
    <t>Surgery: Trauma-Burn</t>
  </si>
  <si>
    <t>Surgery: Vascular (Primary)</t>
  </si>
  <si>
    <t>Family Medicine: Ambulatory Only (No IP)</t>
  </si>
  <si>
    <t>Internal Medicine: Ambulatory Only (No IP)</t>
  </si>
  <si>
    <t>Ophthalmology: Oculoplastic and Reconstr. Surgery</t>
  </si>
  <si>
    <t>Pediatrics: Hospitalist-Int.Med &amp; General</t>
  </si>
  <si>
    <t>Net Pro Fee Revenues</t>
  </si>
  <si>
    <t>Total Offsetting Net Pro Fee Revenues</t>
  </si>
  <si>
    <r>
      <rPr>
        <b/>
        <sz val="16"/>
        <color rgb="FFFF0000"/>
        <rFont val="Aptos Narrow"/>
        <family val="2"/>
        <scheme val="minor"/>
      </rPr>
      <t>*</t>
    </r>
    <r>
      <rPr>
        <b/>
        <sz val="11"/>
        <color theme="1"/>
        <rFont val="Aptos Narrow"/>
        <family val="2"/>
        <scheme val="minor"/>
      </rPr>
      <t>FTE's = Hours of training and education in this Hospital  / 2080. Hours spent in other hospitals should not be included.</t>
    </r>
  </si>
  <si>
    <t>Payor Mix %</t>
  </si>
  <si>
    <t>Notes:  Offsetting Pro Fee Revenues should not include reimbursement for Drugs and Infusions</t>
  </si>
  <si>
    <t>SS</t>
  </si>
  <si>
    <t>a</t>
  </si>
  <si>
    <t>b</t>
  </si>
  <si>
    <t>c</t>
  </si>
  <si>
    <t>d</t>
  </si>
  <si>
    <t>e</t>
  </si>
  <si>
    <t>f</t>
  </si>
  <si>
    <t>g</t>
  </si>
  <si>
    <t>h</t>
  </si>
  <si>
    <t>i</t>
  </si>
  <si>
    <t>j</t>
  </si>
  <si>
    <t>k</t>
  </si>
  <si>
    <t>l</t>
  </si>
  <si>
    <t>m</t>
  </si>
  <si>
    <t>Contracted   FTE  Fees</t>
  </si>
  <si>
    <t>n</t>
  </si>
  <si>
    <t>o</t>
  </si>
  <si>
    <t>p</t>
  </si>
  <si>
    <t>q</t>
  </si>
  <si>
    <t>r</t>
  </si>
  <si>
    <t>s</t>
  </si>
  <si>
    <t>Total Contracted Physician Net Cost</t>
  </si>
  <si>
    <t>Data Template Version:</t>
  </si>
  <si>
    <t>Date:</t>
  </si>
  <si>
    <t>SUBMISSION DUE DATE:</t>
  </si>
  <si>
    <t>DATA PERIOD:</t>
  </si>
  <si>
    <t>SUBMIT VIA EMAIL TO:</t>
  </si>
  <si>
    <t>hscrc.annual@maryland.gov</t>
  </si>
  <si>
    <t>Instructions:</t>
  </si>
  <si>
    <t>Please complete all cells highlighted in Yellow throughout this workbook</t>
  </si>
  <si>
    <t>Instruction Notes:</t>
  </si>
  <si>
    <t>A. Hospital Identification:</t>
  </si>
  <si>
    <t>Hospital Name</t>
  </si>
  <si>
    <t>Please write out the hospital name.  Do not use acronyms or shortened versions.</t>
  </si>
  <si>
    <t>CMS ID #</t>
  </si>
  <si>
    <t>Hospital  Data Contact:</t>
  </si>
  <si>
    <t>Name</t>
  </si>
  <si>
    <t>Please include the name of the person who we should follow up with if there are questions about the data submitted. Include an extension # with the phone number, if applicable.</t>
  </si>
  <si>
    <t>Title</t>
  </si>
  <si>
    <t>Email</t>
  </si>
  <si>
    <t>Phone</t>
  </si>
  <si>
    <t>Hospital  Executive Approving:</t>
  </si>
  <si>
    <t>Please include the name of the executive who has approved this submission. Include an extension # with the phone number, if applicable.</t>
  </si>
  <si>
    <t>B. General Instructions:</t>
  </si>
  <si>
    <t>Scope of Clinician Services:</t>
  </si>
  <si>
    <t>All physician and Advanced Practice Provider (APP) services provided to Hospital patients and any other service for which the Hospital is financially responsible for Clinician compensation.</t>
  </si>
  <si>
    <r>
      <t xml:space="preserve">See further instructions on the </t>
    </r>
    <r>
      <rPr>
        <b/>
        <sz val="11"/>
        <color theme="3" tint="0.249977111117893"/>
        <rFont val="Aptos Narrow"/>
        <family val="2"/>
        <scheme val="minor"/>
      </rPr>
      <t>B. Data Definitions</t>
    </r>
    <r>
      <rPr>
        <sz val="11"/>
        <color theme="3" tint="0.249977111117893"/>
        <rFont val="Aptos Narrow"/>
        <family val="2"/>
        <scheme val="minor"/>
      </rPr>
      <t xml:space="preserve"> tab in this workbook.</t>
    </r>
  </si>
  <si>
    <t>Schedules to be completed:</t>
  </si>
  <si>
    <t>The following schedules should be completed:</t>
  </si>
  <si>
    <r>
      <rPr>
        <b/>
        <sz val="11"/>
        <color rgb="FFFF0000"/>
        <rFont val="Wingdings"/>
        <charset val="2"/>
      </rPr>
      <t>x</t>
    </r>
    <r>
      <rPr>
        <b/>
        <sz val="11"/>
        <color theme="1"/>
        <rFont val="Wingdings"/>
        <charset val="2"/>
      </rPr>
      <t xml:space="preserve"> </t>
    </r>
    <r>
      <rPr>
        <b/>
        <sz val="11"/>
        <color theme="1"/>
        <rFont val="Aptos Narrow"/>
        <family val="2"/>
        <scheme val="minor"/>
      </rPr>
      <t xml:space="preserve">Schedule 1. </t>
    </r>
    <r>
      <rPr>
        <sz val="11"/>
        <color theme="1"/>
        <rFont val="Aptos Narrow"/>
        <family val="2"/>
        <scheme val="minor"/>
      </rPr>
      <t>Clinician Cost - Supplemental Schedule Summary</t>
    </r>
  </si>
  <si>
    <r>
      <rPr>
        <b/>
        <sz val="11"/>
        <color theme="3" tint="0.249977111117893"/>
        <rFont val="Aptos Narrow"/>
        <family val="2"/>
        <scheme val="minor"/>
      </rPr>
      <t xml:space="preserve">Schedule 1 </t>
    </r>
    <r>
      <rPr>
        <sz val="11"/>
        <color theme="3" tint="0.249977111117893"/>
        <rFont val="Aptos Narrow"/>
        <family val="2"/>
        <scheme val="minor"/>
      </rPr>
      <t>is a cumulative summary.  This schedule will load via formulas using data recorded on the subsequent schedules.
A searchable list of specialties from the MGMA list is available on the sheet titled "MGMA Specialty List".</t>
    </r>
  </si>
  <si>
    <r>
      <rPr>
        <b/>
        <sz val="11"/>
        <color rgb="FF00B050"/>
        <rFont val="Wingdings"/>
        <charset val="2"/>
      </rPr>
      <t>þ</t>
    </r>
    <r>
      <rPr>
        <b/>
        <sz val="11"/>
        <color theme="1"/>
        <rFont val="Wingdings"/>
        <charset val="2"/>
      </rPr>
      <t xml:space="preserve"> </t>
    </r>
    <r>
      <rPr>
        <b/>
        <sz val="11"/>
        <color theme="1"/>
        <rFont val="Aptos Narrow"/>
        <family val="2"/>
        <scheme val="minor"/>
      </rPr>
      <t xml:space="preserve">Schedule 1A. </t>
    </r>
    <r>
      <rPr>
        <sz val="11"/>
        <color theme="1"/>
        <rFont val="Aptos Narrow"/>
        <family val="2"/>
        <scheme val="minor"/>
      </rPr>
      <t>Clinicians Employed by Hospital</t>
    </r>
  </si>
  <si>
    <r>
      <rPr>
        <b/>
        <sz val="11"/>
        <color rgb="FF00B050"/>
        <rFont val="Wingdings"/>
        <charset val="2"/>
      </rPr>
      <t>þ</t>
    </r>
    <r>
      <rPr>
        <b/>
        <sz val="11"/>
        <color theme="1"/>
        <rFont val="Wingdings"/>
        <charset val="2"/>
      </rPr>
      <t xml:space="preserve"> </t>
    </r>
    <r>
      <rPr>
        <b/>
        <sz val="11"/>
        <color theme="1"/>
        <rFont val="Aptos Narrow"/>
        <family val="2"/>
        <scheme val="minor"/>
      </rPr>
      <t xml:space="preserve">Schedule 1B. </t>
    </r>
    <r>
      <rPr>
        <sz val="11"/>
        <color theme="1"/>
        <rFont val="Aptos Narrow"/>
        <family val="2"/>
        <scheme val="minor"/>
      </rPr>
      <t>Independent Clinicians/ Clinician Groups Contracted by Hospital</t>
    </r>
  </si>
  <si>
    <r>
      <rPr>
        <b/>
        <sz val="11"/>
        <color rgb="FF00B050"/>
        <rFont val="Wingdings"/>
        <charset val="2"/>
      </rPr>
      <t>þ</t>
    </r>
    <r>
      <rPr>
        <b/>
        <sz val="11"/>
        <color theme="1"/>
        <rFont val="Wingdings"/>
        <charset val="2"/>
      </rPr>
      <t xml:space="preserve"> </t>
    </r>
    <r>
      <rPr>
        <b/>
        <sz val="11"/>
        <color theme="1"/>
        <rFont val="Aptos Narrow"/>
        <family val="2"/>
        <scheme val="minor"/>
      </rPr>
      <t xml:space="preserve">Schedule 1C. </t>
    </r>
    <r>
      <rPr>
        <sz val="11"/>
        <color theme="1"/>
        <rFont val="Aptos Narrow"/>
        <family val="2"/>
        <scheme val="minor"/>
      </rPr>
      <t xml:space="preserve">Clinicians/ Clinician Groups Contracted via Related Party Entity </t>
    </r>
  </si>
  <si>
    <r>
      <rPr>
        <b/>
        <sz val="11"/>
        <color rgb="FF00B050"/>
        <rFont val="Wingdings"/>
        <charset val="2"/>
      </rPr>
      <t>þ</t>
    </r>
    <r>
      <rPr>
        <b/>
        <sz val="11"/>
        <rFont val="Wingdings"/>
        <charset val="2"/>
      </rPr>
      <t xml:space="preserve"> </t>
    </r>
    <r>
      <rPr>
        <b/>
        <sz val="11"/>
        <rFont val="Aptos Narrow"/>
        <family val="2"/>
        <scheme val="minor"/>
      </rPr>
      <t xml:space="preserve">Schedule 1D. </t>
    </r>
    <r>
      <rPr>
        <sz val="11"/>
        <rFont val="Aptos Narrow"/>
        <family val="2"/>
        <scheme val="minor"/>
      </rPr>
      <t>Offsetting Net professional Fees -</t>
    </r>
    <r>
      <rPr>
        <b/>
        <sz val="11"/>
        <rFont val="Aptos Narrow"/>
        <family val="2"/>
        <scheme val="minor"/>
      </rPr>
      <t xml:space="preserve"> </t>
    </r>
    <r>
      <rPr>
        <sz val="11"/>
        <rFont val="Aptos Narrow"/>
        <family val="2"/>
        <scheme val="minor"/>
      </rPr>
      <t>Payor Mix</t>
    </r>
  </si>
  <si>
    <t>Numeric Format:</t>
  </si>
  <si>
    <t>All monetary amounts should be entered as thousands of dollars, no decimal point.</t>
  </si>
  <si>
    <t>Please do not enter any numbers with a negative value.</t>
  </si>
  <si>
    <t>Example:  $2,000,000 should be entered as $2,000</t>
  </si>
  <si>
    <t>All FTEs and average hours per week should be entered to one decimal point.</t>
  </si>
  <si>
    <t>Example:  Twelve and one-half FTEs should be entered as 12.5</t>
  </si>
  <si>
    <t xml:space="preserve">All data should be entered as a positive value.  </t>
  </si>
  <si>
    <t>When to use "0" or leave blank:</t>
  </si>
  <si>
    <t>All cells which are deemed by the Hospital as not applicable should be left BLANK</t>
  </si>
  <si>
    <t>Please do not use "N/A" for any cell completion.</t>
  </si>
  <si>
    <t>All cells which have a Hospital value of zero (0) should by reported as (0)</t>
  </si>
  <si>
    <t>C. Resources:</t>
  </si>
  <si>
    <t>HSCRC Contact for Questions</t>
  </si>
  <si>
    <t>Karen Teague</t>
  </si>
  <si>
    <t>Associate Director, Program Analytics</t>
  </si>
  <si>
    <t>Salaries &amp; Wages</t>
  </si>
  <si>
    <t>Offsetting Professional Fees</t>
  </si>
  <si>
    <t>On Call Hours/ Week</t>
  </si>
  <si>
    <t>Total Employed Physician Net Cost</t>
  </si>
  <si>
    <t>Total Unregulated Employed Physician Net Cost</t>
  </si>
  <si>
    <t>Total Regulated Employed Physician Net Cost</t>
  </si>
  <si>
    <t>Total Regulated Contracted Physician Net Cost</t>
  </si>
  <si>
    <t>Schedule 1B - Contracted Clinicians</t>
  </si>
  <si>
    <t>Total Regulated Contracted APP Net Cost</t>
  </si>
  <si>
    <t>Total Contracted APP Net Cost</t>
  </si>
  <si>
    <t>Total Unregulated Contracted Physician Net Cost</t>
  </si>
  <si>
    <t>Total Unregulated Contracted APP Net Cost</t>
  </si>
  <si>
    <t>Data Type</t>
  </si>
  <si>
    <t>Regulated</t>
  </si>
  <si>
    <t>Unregulated</t>
  </si>
  <si>
    <t>Subtotal</t>
  </si>
  <si>
    <t>Physician
FTEs</t>
  </si>
  <si>
    <t>Physician
Salaries &amp; Wages</t>
  </si>
  <si>
    <t>Physician
Offsetting Professional Fees</t>
  </si>
  <si>
    <t>Physician
On Call Hours/ Week</t>
  </si>
  <si>
    <t>Physician
Separate On Call Fees</t>
  </si>
  <si>
    <t>Physician
FTE Fees</t>
  </si>
  <si>
    <t>Physician
Overall Support Costs</t>
  </si>
  <si>
    <t>APP
FTEs</t>
  </si>
  <si>
    <t>APP
Salaries &amp; Wages</t>
  </si>
  <si>
    <t>APP
Offsetting Professional Fees</t>
  </si>
  <si>
    <t>APP
On Call Hours/ Week</t>
  </si>
  <si>
    <t>APP
Separate On Call Fees</t>
  </si>
  <si>
    <t>APP
FTE Fees</t>
  </si>
  <si>
    <t>APP
Overall Support Costs</t>
  </si>
  <si>
    <t>Payroll Benefits</t>
  </si>
  <si>
    <t>Physician
Payroll Benefits</t>
  </si>
  <si>
    <t>t</t>
  </si>
  <si>
    <t>u</t>
  </si>
  <si>
    <t>Schedule 1A - Employed Clinicians</t>
  </si>
  <si>
    <t>v</t>
  </si>
  <si>
    <t>Total Regulated Employed APP Net Cost</t>
  </si>
  <si>
    <t>Total Unregulated Employed APP Net Cost</t>
  </si>
  <si>
    <t>Total Employed APP Net Cost</t>
  </si>
  <si>
    <t>x</t>
  </si>
  <si>
    <t>w</t>
  </si>
  <si>
    <t>y</t>
  </si>
  <si>
    <t>z</t>
  </si>
  <si>
    <t>aa</t>
  </si>
  <si>
    <t>ab</t>
  </si>
  <si>
    <t>ac</t>
  </si>
  <si>
    <t>ad</t>
  </si>
  <si>
    <t>ae</t>
  </si>
  <si>
    <t>af</t>
  </si>
  <si>
    <t>ag</t>
  </si>
  <si>
    <t>ah</t>
  </si>
  <si>
    <t>aj</t>
  </si>
  <si>
    <t>ak</t>
  </si>
  <si>
    <t>APP
Payroll Benefits</t>
  </si>
  <si>
    <t>HB</t>
  </si>
  <si>
    <t>Schedule 1C - Related Party Clinicians</t>
  </si>
  <si>
    <t>Clinician FTEs</t>
  </si>
  <si>
    <t>Clinician
On Call Hours/ Week</t>
  </si>
  <si>
    <t>Clinician
Salaries &amp; Wages</t>
  </si>
  <si>
    <t>Clinician
Payroll Benefits</t>
  </si>
  <si>
    <t>Clinician
Offsetting Professional Fees</t>
  </si>
  <si>
    <t>Clinician
Separate On Call Fees</t>
  </si>
  <si>
    <t>Clinician
FTE Fees</t>
  </si>
  <si>
    <t>Clinician
Overall Support Costs</t>
  </si>
  <si>
    <t xml:space="preserve">Clinician
Overall Net Cost </t>
  </si>
  <si>
    <t xml:space="preserve">APP
Overall Net Cost </t>
  </si>
  <si>
    <t xml:space="preserve">Physician
Overall Net Cost </t>
  </si>
  <si>
    <t>Regulated Services - Physicians</t>
  </si>
  <si>
    <t>Unregulated  Services - Physicians</t>
  </si>
  <si>
    <t>Regulated Services - APPs</t>
  </si>
  <si>
    <t>Unregulated  Services - APPs</t>
  </si>
  <si>
    <t>Unregulated  Service - Physicians</t>
  </si>
  <si>
    <t>Unregulated  Service - APPs</t>
  </si>
  <si>
    <r>
      <rPr>
        <b/>
        <u/>
        <sz val="11"/>
        <color rgb="FFFF0000"/>
        <rFont val="Aptos Narrow"/>
        <family val="2"/>
        <scheme val="minor"/>
      </rPr>
      <t>Physician QC check</t>
    </r>
    <r>
      <rPr>
        <b/>
        <sz val="11"/>
        <color rgb="FFFF0000"/>
        <rFont val="Aptos Narrow"/>
        <family val="2"/>
        <scheme val="minor"/>
      </rPr>
      <t xml:space="preserve"> 
</t>
    </r>
    <r>
      <rPr>
        <b/>
        <sz val="11"/>
        <rFont val="Aptos Narrow"/>
        <family val="2"/>
        <scheme val="minor"/>
      </rPr>
      <t>Compensation Cost per FTE</t>
    </r>
  </si>
  <si>
    <r>
      <rPr>
        <b/>
        <u/>
        <sz val="11"/>
        <color rgb="FFFF0000"/>
        <rFont val="Aptos Narrow"/>
        <family val="2"/>
        <scheme val="minor"/>
      </rPr>
      <t>APP QC check</t>
    </r>
    <r>
      <rPr>
        <b/>
        <sz val="11"/>
        <color rgb="FFFF0000"/>
        <rFont val="Aptos Narrow"/>
        <family val="2"/>
        <scheme val="minor"/>
      </rPr>
      <t xml:space="preserve"> 
</t>
    </r>
    <r>
      <rPr>
        <b/>
        <sz val="11"/>
        <rFont val="Aptos Narrow"/>
        <family val="2"/>
        <scheme val="minor"/>
      </rPr>
      <t>Compensation Cost per FTE</t>
    </r>
  </si>
  <si>
    <t>This total shall include paid time of Clinician employees and contractors of the hospital and its subsidiaries. Paid time includes time associated with vacation, sick leave, holidays, personal leave and overtime. The total shall not include hours identifiable with retroactive pay, advance pay or severance pay; nor should it include unrestricted on call or call back hours.  (Hours paid for salaried or exempt employees should be the number of weeks in the primary period multiplied by 40 hours. A fulltime Clinician FTE should equal 2,080 hours)</t>
  </si>
  <si>
    <t>Paid FTEs</t>
  </si>
  <si>
    <t>$000s</t>
  </si>
  <si>
    <t>Clinician Support Costs</t>
  </si>
  <si>
    <r>
      <t xml:space="preserve">Net revenue earned (consistent with accrual based Generally Accepted Accounting </t>
    </r>
    <r>
      <rPr>
        <sz val="10"/>
        <color theme="1"/>
        <rFont val="Arial"/>
        <family val="2"/>
      </rPr>
      <t>Principles</t>
    </r>
    <r>
      <rPr>
        <sz val="10"/>
        <rFont val="Arial"/>
        <family val="2"/>
      </rPr>
      <t xml:space="preserve">) relating to Clinician professional services to individual patients and billed and collected by the Hospital as specified in the arrangement with the Hospital. </t>
    </r>
    <r>
      <rPr>
        <b/>
        <sz val="10"/>
        <rFont val="Arial"/>
        <family val="2"/>
      </rPr>
      <t>Net Professional Fees exclude other types of revenue, such as amounts paid by third party payors for drugs and infusions.</t>
    </r>
  </si>
  <si>
    <t>Offsetting Net Professional Fees Received by Hospital</t>
  </si>
  <si>
    <r>
      <t xml:space="preserve">Clinician compensation separate and distinct from salary and wages in return for the Clinician providing OnCall services. </t>
    </r>
    <r>
      <rPr>
        <b/>
        <sz val="10"/>
        <rFont val="Arial"/>
        <family val="2"/>
      </rPr>
      <t>Monies designated as a component of Salaries and Wages are excluded.</t>
    </r>
  </si>
  <si>
    <t>All fees paid by the Hospital in accordance with the binding agreement between the Hospital and the contractor. These fees would include Subsidy or Stipend - Pre-determined fixed amount to subsidize the clinician's or group's shortfall in professional fee collections relative to their cost. Guarantee - Report the total amount of charges billed (or payments received) for physicians professional services to individual patients guaranteed to the physician under the arrangement with the Hospital in the base year.</t>
  </si>
  <si>
    <t xml:space="preserve">Hospital expenses incurred in connection with employment of Physicians and APPs: FICA, State &amp; Federal Unemployment Coverage, Group Health Insurance, Group Life Insurance, Pension and Retirement, Workmen's Compensation Insurance, Other Payroll Related Employee Benefits, . </t>
  </si>
  <si>
    <t>Clinician Payroll Benefits</t>
  </si>
  <si>
    <t>Payment for work determined by a fixed amount per period of time, hourly rate for hours worked, and other service payments. Also includes conditional payments to a clinician or group based on performance defined by contract terms or at the Hospital's discretion.</t>
  </si>
  <si>
    <t xml:space="preserve">Salaries &amp; Wages </t>
  </si>
  <si>
    <t>Expenses  and Offsetting Revenues</t>
  </si>
  <si>
    <r>
      <t>All costs of clinician services furnished for individual patients</t>
    </r>
    <r>
      <rPr>
        <sz val="10"/>
        <color theme="1"/>
        <rFont val="Arial"/>
        <family val="2"/>
      </rPr>
      <t xml:space="preserve"> are considered Unregulated with exception of Anesthesia, Radiology and Pathology which have service specific criteria. </t>
    </r>
    <r>
      <rPr>
        <b/>
        <u/>
        <sz val="10"/>
        <color theme="1"/>
        <rFont val="Arial"/>
        <family val="2"/>
      </rPr>
      <t>All patient care activities that are wholly owned by the hospital, including subsidiary corporations</t>
    </r>
    <r>
      <rPr>
        <sz val="10"/>
        <color theme="1"/>
        <rFont val="Arial"/>
        <family val="2"/>
      </rPr>
      <t xml:space="preserve"> regardless of where the activity is located, by statute, are Unregulated. This would </t>
    </r>
    <r>
      <rPr>
        <b/>
        <sz val="10"/>
        <color theme="1"/>
        <rFont val="Arial"/>
        <family val="2"/>
      </rPr>
      <t xml:space="preserve">include </t>
    </r>
    <r>
      <rPr>
        <b/>
        <u/>
        <sz val="10"/>
        <color theme="1"/>
        <rFont val="Arial"/>
        <family val="2"/>
      </rPr>
      <t>research, community medical practice, home health, freestanding clinic, renal dialysis- outpatient, home infusion and DME</t>
    </r>
    <r>
      <rPr>
        <b/>
        <sz val="10"/>
        <color theme="1"/>
        <rFont val="Arial"/>
        <family val="2"/>
      </rPr>
      <t xml:space="preserve">. </t>
    </r>
  </si>
  <si>
    <t>Clinician Unregulated Service</t>
  </si>
  <si>
    <t>Clinician Regulated Service</t>
  </si>
  <si>
    <t>Regulated v. Unregulated</t>
  </si>
  <si>
    <t>See tab titled "MGMA Specialty List"</t>
  </si>
  <si>
    <t>MGMA Specialty List</t>
  </si>
  <si>
    <t>A related party entity is an entity which can exercise control or significant influence over the management or operating policies of another entity, to the extent that one of the entities is, or may be prevented from, fully pursuing its own separate interests.
Examples of related entity transactions include transactions between (1) parent and its subsidiaries; (2) subsidiaries of a common parent; (3) an entity and trusts for the benefit or employees, that are managed by or under the trusteeship of the entities’ management; (4) an entity and its principal owners, management, or members of their immediate families; (5) affiliates (an entity that, directly or indirectly through one or more intermediaries, controls, is controlled by, or is under common control of another entity); and (6) an entity and joint venture whose participants include the entity or a related entity.</t>
  </si>
  <si>
    <t xml:space="preserve">Contracted via Related Party Entity </t>
  </si>
  <si>
    <t xml:space="preserve">An independent contractor serves under the terms of a binding agreement between the Hospital and the contractor. Even though the contractor or group may work for the hospital, the staff member(s) are not employee(s). </t>
  </si>
  <si>
    <t>Independent Contracted by Hospital</t>
  </si>
  <si>
    <t xml:space="preserve">A person on the payroll of the Hospital who is subject to the will and control of an employer with respect to what they do and how they do it. </t>
  </si>
  <si>
    <t>Employed by Hospital</t>
  </si>
  <si>
    <t>Financial Arrangements</t>
  </si>
  <si>
    <t>Advanced Practice Provider (APP) - a health care professional who undergoes specialized education, training, and certification to provide services like medical diagnosis and treatment. They include physician assistants (PAs), nurse practitioners (NPs), certified registered nurse anesthetists (CRNAs), and certified nurse midwives (CNMs).</t>
  </si>
  <si>
    <t>Licensed Physicians, Oral Surgeons, and Advanced Practice Providers (see below)</t>
  </si>
  <si>
    <t xml:space="preserve">Clinicians </t>
  </si>
  <si>
    <t>Providers</t>
  </si>
  <si>
    <t>Definition</t>
  </si>
  <si>
    <t>Metric</t>
  </si>
  <si>
    <t>Schedule Term</t>
  </si>
  <si>
    <t>Domain</t>
  </si>
  <si>
    <t>Data Definitions and Support</t>
  </si>
  <si>
    <t>Maryland HSCRC- Annual Filing Modernization - MGMA Specialty List</t>
  </si>
  <si>
    <t>List can be searched in the filtering capability for each column.</t>
  </si>
  <si>
    <t>Specialty #</t>
  </si>
  <si>
    <t>Roll Up</t>
  </si>
  <si>
    <t>Category</t>
  </si>
  <si>
    <t>#</t>
  </si>
  <si>
    <t>Code</t>
  </si>
  <si>
    <t>Nonsurgical Specialist</t>
  </si>
  <si>
    <t>Surgical Specialist</t>
  </si>
  <si>
    <t>Primary Care</t>
  </si>
  <si>
    <t>Family Medicine: Ambulatory Only (No Inpatient Work)</t>
  </si>
  <si>
    <t>Internal Medicine: Ambulatory Only (No Inpatient Work)</t>
  </si>
  <si>
    <t>Ophthalmology: Oculoplastic and Reconstructive Surgery</t>
  </si>
  <si>
    <t>Pediatrics: Gastroenterology</t>
  </si>
  <si>
    <t>Pediatrics: Hospitalist-Internal Medicine &amp; General</t>
  </si>
  <si>
    <t>Other Pediatric Sub-specialties</t>
  </si>
  <si>
    <t>Anesthesiology: Cardiology</t>
  </si>
  <si>
    <t>Dermatology: Dermatopathology</t>
  </si>
  <si>
    <t>Nephrology: Transplant</t>
  </si>
  <si>
    <t>Neurology: Neurocritical Care</t>
  </si>
  <si>
    <t>OB/GYN: Minimally Invasive Gynecologic Surgery</t>
  </si>
  <si>
    <t>Pathology: Anatomic</t>
  </si>
  <si>
    <t>Pathology: Anatomic-Autopsy</t>
  </si>
  <si>
    <t>Pathology: Anatomic-Cytopathology</t>
  </si>
  <si>
    <t>Pathology: Anatomic-Neuropathology</t>
  </si>
  <si>
    <t>Pathology: Anatomic-Renal</t>
  </si>
  <si>
    <t>Pathology: Clinical</t>
  </si>
  <si>
    <t>Pathology: Clinical-Hematopathology</t>
  </si>
  <si>
    <t>Pathology: Clinical-Transfusion Medicine</t>
  </si>
  <si>
    <t>Pediatrics: Allergy/Immunology</t>
  </si>
  <si>
    <t>Pediatrics: Anesthesiology</t>
  </si>
  <si>
    <t>Pediatrics: Bone Marrow Transplant</t>
  </si>
  <si>
    <t>Pediatrics: Cardiology</t>
  </si>
  <si>
    <t>Pediatric Surgery</t>
  </si>
  <si>
    <t>Pediatrics: Cardiovascular Surgery</t>
  </si>
  <si>
    <t>Pediatrics: Child Development</t>
  </si>
  <si>
    <t>Pediatrics: Clinical and Lab Immunology</t>
  </si>
  <si>
    <t>Pediatrics: Critical Care/Intensivist</t>
  </si>
  <si>
    <t>Pediatrics: Dermatology</t>
  </si>
  <si>
    <t>Pediatrics: Emergency Medicine</t>
  </si>
  <si>
    <t>Pediatrics: Endocrinology</t>
  </si>
  <si>
    <t>Pediatrics: Genetics</t>
  </si>
  <si>
    <t>Pediatrics: Hematology/Oncology</t>
  </si>
  <si>
    <t>Pediatrics: Hospitalist</t>
  </si>
  <si>
    <t>Pediatrics: Hospitalist-Internal Medicine</t>
  </si>
  <si>
    <t>Pediatrics: Infectious Disease</t>
  </si>
  <si>
    <t>Pediatrics: Internal Medicine</t>
  </si>
  <si>
    <t>Pediatrics: Nephrology</t>
  </si>
  <si>
    <t>Pediatrics: Neurology</t>
  </si>
  <si>
    <t>Pediatrics: Neurosurgery</t>
  </si>
  <si>
    <t>Pediatrics: Ophthalmology</t>
  </si>
  <si>
    <t>Pediatrics: Orthopedic Surgery</t>
  </si>
  <si>
    <t>Pediatrics: Otorhinolaryngology</t>
  </si>
  <si>
    <t>Pediatrics: Plastic and Reconstructive Surgery</t>
  </si>
  <si>
    <t>Pediatrics: Pulmonology</t>
  </si>
  <si>
    <t>Pediatrics: Radiology</t>
  </si>
  <si>
    <t>Pediatrics: Rheumatology</t>
  </si>
  <si>
    <t>Pediatrics: Sports Medicine</t>
  </si>
  <si>
    <t>Pediatrics: Urgent Care Urgent Care</t>
  </si>
  <si>
    <t>Pediatrics: Urology</t>
  </si>
  <si>
    <t>Podiatry: Surgery-Foot and Ankle</t>
  </si>
  <si>
    <t>Podiatry: Surgery-Forefoot Only</t>
  </si>
  <si>
    <t>Hospital Based</t>
  </si>
  <si>
    <t>Data should tie to information reported on P4, P5, and P6</t>
  </si>
  <si>
    <t>Sample Data</t>
  </si>
  <si>
    <t>Schedule 1A</t>
  </si>
  <si>
    <t>Schedules 1B</t>
  </si>
  <si>
    <t>Schedules 1C</t>
  </si>
  <si>
    <t>Difference (should be 0)</t>
  </si>
  <si>
    <t>Data entered here should be consistent with the offsetting revenues reported on Schedule 1A, Schedule 1B  and Schedule 1C for regulated/unregulated physicians and APPs</t>
  </si>
  <si>
    <t xml:space="preserve">         Physicians (regulated and unregulated), Columns A - S</t>
  </si>
  <si>
    <t xml:space="preserve">         APPs (regulated and unregulated), Columns T - AL</t>
  </si>
  <si>
    <t>Schedule 1E Residents, Interns &amp; Fellows</t>
  </si>
  <si>
    <t>Resident Specialties</t>
  </si>
  <si>
    <t>Hospital Salaries, Wages &amp; Payroll Fringe Benefits</t>
  </si>
  <si>
    <t>Physician/APP FTE/Comp QC Check</t>
  </si>
  <si>
    <t>Advanced Practice Provider (APP)</t>
  </si>
  <si>
    <r>
      <t>Hospital Residents, Interns, 
&amp; Fellows FTEs</t>
    </r>
    <r>
      <rPr>
        <b/>
        <sz val="16"/>
        <color rgb="FFC00000"/>
        <rFont val="Aptos Narrow"/>
        <family val="2"/>
        <scheme val="minor"/>
      </rPr>
      <t>*</t>
    </r>
  </si>
  <si>
    <t>Contracted   FTE Fees</t>
  </si>
  <si>
    <t>Contractual Fees Paid by Hospital to an independent or Related Party Entity</t>
  </si>
  <si>
    <t>Grouping</t>
  </si>
  <si>
    <t>Please email if you have any questions about how to complete the schedule.</t>
  </si>
  <si>
    <r>
      <rPr>
        <b/>
        <sz val="11"/>
        <color rgb="FF00B050"/>
        <rFont val="Wingdings"/>
        <charset val="2"/>
      </rPr>
      <t>þ</t>
    </r>
    <r>
      <rPr>
        <b/>
        <sz val="11"/>
        <color theme="1"/>
        <rFont val="Wingdings"/>
        <charset val="2"/>
      </rPr>
      <t xml:space="preserve"> </t>
    </r>
    <r>
      <rPr>
        <b/>
        <sz val="11"/>
        <color theme="1"/>
        <rFont val="Aptos Narrow"/>
        <family val="2"/>
        <scheme val="minor"/>
      </rPr>
      <t xml:space="preserve">Schedule 1E. </t>
    </r>
    <r>
      <rPr>
        <sz val="11"/>
        <color theme="1"/>
        <rFont val="Aptos Narrow"/>
        <family val="2"/>
        <scheme val="minor"/>
      </rPr>
      <t>Residents, Interns, and Fellows</t>
    </r>
  </si>
  <si>
    <t>Comments:</t>
  </si>
  <si>
    <t>Other 1</t>
  </si>
  <si>
    <t>Other 2</t>
  </si>
  <si>
    <t>Other 3</t>
  </si>
  <si>
    <t>Other 4</t>
  </si>
  <si>
    <t>Other 5</t>
  </si>
  <si>
    <t>Employed</t>
  </si>
  <si>
    <t>Contracted</t>
  </si>
  <si>
    <t>Related Entity</t>
  </si>
  <si>
    <t>FY 2026 Annual Filing - Clinician Cost Schedule</t>
  </si>
  <si>
    <t>All June 30 fiscal year hospitals should utilize the twelve (12) months ended June 30, 2026 information to complete this schedule. 
Hospitals maintaining a December 31 fiscal year should report data for the twelve (12) months ended December 31, 2026.</t>
  </si>
  <si>
    <t>Clinician Financial Reporting Approach</t>
  </si>
  <si>
    <t xml:space="preserve">c </t>
  </si>
  <si>
    <t>h = d / b</t>
  </si>
  <si>
    <t>j = d + e - f + g + i</t>
  </si>
  <si>
    <t>r = n / l</t>
  </si>
  <si>
    <t>ac = y / w</t>
  </si>
  <si>
    <t>ae = y + z - aa + ab + ad</t>
  </si>
  <si>
    <t>ai</t>
  </si>
  <si>
    <t>al</t>
  </si>
  <si>
    <t>am = ai / ag</t>
  </si>
  <si>
    <t>an</t>
  </si>
  <si>
    <t>ao = ai + aj - ak + al + an</t>
  </si>
  <si>
    <t>ap = ae + ao</t>
  </si>
  <si>
    <t>t = n + o - p + q + s</t>
  </si>
  <si>
    <t>u = j + t</t>
  </si>
  <si>
    <t>g = d / b</t>
  </si>
  <si>
    <t>i = d - e + f + h</t>
  </si>
  <si>
    <t>p  = m / k</t>
  </si>
  <si>
    <t>r = m - n + o + q</t>
  </si>
  <si>
    <t>s = i + r</t>
  </si>
  <si>
    <t>z = w / u</t>
  </si>
  <si>
    <t>ab = w - x + y + aa</t>
  </si>
  <si>
    <t>ai = af / ad</t>
  </si>
  <si>
    <t>ak = af - ag + ah + aj</t>
  </si>
  <si>
    <t>al = ab + ak</t>
  </si>
  <si>
    <t xml:space="preserve">         Physicians (regulated and unregulated), Columns A - U</t>
  </si>
  <si>
    <t xml:space="preserve">         APPs (regulated and unregulated), Columns V - AP</t>
  </si>
  <si>
    <t>A flag to indicate whether costs recorded report revenue and expenses separately or report net cost.
Hospitals should report:
     '0' when revenue and expense information is reported separately
     '1' when net cost is reported</t>
  </si>
  <si>
    <r>
      <t xml:space="preserve">Clinician costs should be reported as Regulated in certain circumstances. Generally, clinician costs are Regulated </t>
    </r>
    <r>
      <rPr>
        <b/>
        <sz val="10"/>
        <color theme="1"/>
        <rFont val="Arial"/>
        <family val="2"/>
      </rPr>
      <t xml:space="preserve">only if they are </t>
    </r>
    <r>
      <rPr>
        <b/>
        <u/>
        <sz val="10"/>
        <color theme="1"/>
        <rFont val="Arial"/>
        <family val="2"/>
      </rPr>
      <t>not identifiable to a specific patient</t>
    </r>
    <r>
      <rPr>
        <b/>
        <sz val="10"/>
        <color theme="1"/>
        <rFont val="Arial"/>
        <family val="2"/>
      </rPr>
      <t>.</t>
    </r>
    <r>
      <rPr>
        <sz val="10"/>
        <color theme="1"/>
        <rFont val="Arial"/>
        <family val="2"/>
      </rPr>
      <t xml:space="preserve"> This would include clinician service that </t>
    </r>
    <r>
      <rPr>
        <b/>
        <u/>
        <sz val="10"/>
        <color theme="1"/>
        <rFont val="Arial"/>
        <family val="2"/>
      </rPr>
      <t>requires the clinician to maintain on-sight or off-sight stand-by patient care coverage/availability</t>
    </r>
    <r>
      <rPr>
        <sz val="10"/>
        <color theme="1"/>
        <rFont val="Arial"/>
        <family val="2"/>
      </rPr>
      <t xml:space="preserve">. This would also include </t>
    </r>
    <r>
      <rPr>
        <b/>
        <sz val="10"/>
        <color theme="1"/>
        <rFont val="Arial"/>
        <family val="2"/>
      </rPr>
      <t xml:space="preserve">service in </t>
    </r>
    <r>
      <rPr>
        <b/>
        <u/>
        <sz val="10"/>
        <color theme="1"/>
        <rFont val="Arial"/>
        <family val="2"/>
      </rPr>
      <t>hospital-wide administration, such as Chief Medical Officer, Chief of Medical Staff and Medical Care Review</t>
    </r>
    <r>
      <rPr>
        <u/>
        <sz val="10"/>
        <color theme="1"/>
        <rFont val="Arial"/>
        <family val="2"/>
      </rPr>
      <t>, etc.</t>
    </r>
    <r>
      <rPr>
        <sz val="10"/>
        <color theme="1"/>
        <rFont val="Arial"/>
        <family val="2"/>
      </rPr>
      <t xml:space="preserve"> In addition, the clinician costs associated with</t>
    </r>
    <r>
      <rPr>
        <b/>
        <sz val="10"/>
        <color theme="1"/>
        <rFont val="Arial"/>
        <family val="2"/>
      </rPr>
      <t xml:space="preserve"> </t>
    </r>
    <r>
      <rPr>
        <b/>
        <u/>
        <sz val="10"/>
        <color theme="1"/>
        <rFont val="Arial"/>
        <family val="2"/>
      </rPr>
      <t>supervision of departmental personnel, administration of a department, and in-service education of departmental personnel</t>
    </r>
    <r>
      <rPr>
        <b/>
        <sz val="10"/>
        <color theme="1"/>
        <rFont val="Arial"/>
        <family val="2"/>
      </rPr>
      <t xml:space="preserve"> </t>
    </r>
    <r>
      <rPr>
        <sz val="10"/>
        <color theme="1"/>
        <rFont val="Arial"/>
        <family val="2"/>
      </rPr>
      <t xml:space="preserve">are Regulated. The clinician costs </t>
    </r>
    <r>
      <rPr>
        <b/>
        <sz val="10"/>
        <color theme="1"/>
        <rFont val="Arial"/>
        <family val="2"/>
      </rPr>
      <t xml:space="preserve">associated </t>
    </r>
    <r>
      <rPr>
        <b/>
        <u/>
        <sz val="10"/>
        <color theme="1"/>
        <rFont val="Arial"/>
        <family val="2"/>
      </rPr>
      <t>with teaching and supervision of student’s activity in an organized and approved educational program</t>
    </r>
    <r>
      <rPr>
        <sz val="10"/>
        <color theme="1"/>
        <rFont val="Arial"/>
        <family val="2"/>
      </rPr>
      <t xml:space="preserve"> are Regulated. The costs, including </t>
    </r>
    <r>
      <rPr>
        <b/>
        <sz val="10"/>
        <color theme="1"/>
        <rFont val="Arial"/>
        <family val="2"/>
      </rPr>
      <t xml:space="preserve">compensation and benefits of </t>
    </r>
    <r>
      <rPr>
        <b/>
        <u/>
        <sz val="10"/>
        <color theme="1"/>
        <rFont val="Arial"/>
        <family val="2"/>
      </rPr>
      <t>residents and interns engaged in an organized program of post-graduate medical education</t>
    </r>
    <r>
      <rPr>
        <b/>
        <sz val="10"/>
        <color theme="1"/>
        <rFont val="Arial"/>
        <family val="2"/>
      </rPr>
      <t xml:space="preserve">, including </t>
    </r>
    <r>
      <rPr>
        <b/>
        <u/>
        <sz val="10"/>
        <color theme="1"/>
        <rFont val="Arial"/>
        <family val="2"/>
      </rPr>
      <t>clinician supervision of residents and interns</t>
    </r>
    <r>
      <rPr>
        <b/>
        <sz val="10"/>
        <color theme="1"/>
        <rFont val="Arial"/>
        <family val="2"/>
      </rPr>
      <t>,</t>
    </r>
    <r>
      <rPr>
        <sz val="10"/>
        <color theme="1"/>
        <rFont val="Arial"/>
        <family val="2"/>
      </rPr>
      <t xml:space="preserve"> are regulated. </t>
    </r>
  </si>
  <si>
    <t>Clinician Support Costs include expenses borne by the Hospital relating to providing management, clinical and administrative support to Clinicians (such as nurses, medical assistants, patient care technicians, and financial and administrative personnel) . 
Incurred expenses should be reported by type of Hospital to Clinician arrangement on: 
       Schedule 1A Columns H, Q, AA, and AJ for Employed Clinicians
       Schedule 1B Columns G, O, X, and AF for Contracted Clinicians
       Schedule 1C Columns G, O, X, and AF for Related Entity Clinicians
APP compensation and benefit expenses reported on Schedule 1A (Columns V, W, AV, and AF), Schedule 1B (Columns T and AB), and Schedule 1C (Columns T and AB) should be excluded from Clinician Support Costs.</t>
  </si>
  <si>
    <t>An aide for those completing the schedule to assess the reasonability of the clinician specialty compensation and or FTE results prior to submission of CCS</t>
  </si>
  <si>
    <t>Med Infectious Diseases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</si>
</sst>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_(* #,##0.0_);_(* \(#,##0.0\);_(* &quot;-&quot;??_);_(@_)"/>
    <numFmt numFmtId="165" formatCode="_(&quot;$&quot;* #,##0_);_(&quot;$&quot;* \(#,##0\);_(&quot;$&quot;* &quot;-&quot;??_);_(@_)"/>
    <numFmt numFmtId="166" formatCode="0.0%"/>
    <numFmt numFmtId="167" formatCode="_(* #,##0.000_);_(* \(#,##0.000\);_(* &quot;-&quot;??_);_(@_)"/>
    <numFmt numFmtId="168" formatCode="0.0"/>
    <numFmt numFmtId="169" formatCode="[$-409]mmmm\ d\,\ yyyy;@"/>
    <numFmt numFmtId="170" formatCode="0."/>
    <numFmt numFmtId="171" formatCode="[&lt;=9999999]###\-####;\(###\)\ ###\-####"/>
    <numFmt numFmtId="172" formatCode="#,##0.0_);\(#,##0.0\)"/>
    <numFmt numFmtId="173" formatCode="_(&quot;$&quot;* #,##0.0_);_(&quot;$&quot;* \(#,##0.0\);_(&quot;$&quot;* &quot;-&quot;??_);_(@_)"/>
  </numFmts>
  <fonts count="68">
    <font>
      <sz val="11"/>
      <color theme="1"/>
      <name val="Aptos Narrow"/>
      <family val="2"/>
      <scheme val="minor"/>
    </font>
    <font>
      <b/>
      <sz val="11"/>
      <color theme="1"/>
      <name val="Aptos Narrow"/>
      <family val="2"/>
      <scheme val="minor"/>
    </font>
    <font>
      <b/>
      <sz val="11"/>
      <name val="Aptos Narrow"/>
      <family val="2"/>
      <scheme val="minor"/>
    </font>
    <font>
      <b/>
      <sz val="11"/>
      <color rgb="FFFF0000"/>
      <name val="Aptos Narrow"/>
      <family val="2"/>
      <scheme val="minor"/>
    </font>
    <font>
      <sz val="11"/>
      <name val="Aptos Narrow"/>
      <family val="2"/>
      <scheme val="minor"/>
    </font>
    <font>
      <sz val="11"/>
      <color theme="1"/>
      <name val="Aptos Narrow"/>
      <family val="2"/>
      <scheme val="minor"/>
    </font>
    <font>
      <b/>
      <sz val="16"/>
      <color rgb="FFFF0000"/>
      <name val="Aptos Narrow"/>
      <family val="2"/>
      <scheme val="minor"/>
    </font>
    <font>
      <b/>
      <i/>
      <sz val="11"/>
      <color theme="1"/>
      <name val="Aptos Narrow"/>
      <family val="2"/>
      <scheme val="minor"/>
    </font>
    <font>
      <i/>
      <sz val="11"/>
      <color theme="1"/>
      <name val="Aptos Narrow"/>
      <family val="2"/>
      <scheme val="minor"/>
    </font>
    <font>
      <b/>
      <sz val="11"/>
      <color theme="0"/>
      <name val="Aptos Narrow"/>
      <family val="2"/>
      <scheme val="minor"/>
    </font>
    <font>
      <sz val="11"/>
      <color rgb="FFFF0000"/>
      <name val="Aptos Narrow"/>
      <family val="2"/>
      <scheme val="minor"/>
    </font>
    <font>
      <sz val="11"/>
      <color theme="0"/>
      <name val="Aptos Narrow"/>
      <family val="2"/>
      <scheme val="minor"/>
    </font>
    <font>
      <sz val="14"/>
      <color theme="1"/>
      <name val="Aptos Narrow"/>
      <family val="2"/>
      <scheme val="minor"/>
    </font>
    <font>
      <sz val="9"/>
      <color theme="1"/>
      <name val="Aptos Narrow"/>
      <family val="2"/>
      <scheme val="minor"/>
    </font>
    <font>
      <sz val="10"/>
      <color theme="1"/>
      <name val="Aptos Narrow"/>
      <family val="2"/>
      <scheme val="minor"/>
    </font>
    <font>
      <b/>
      <sz val="12"/>
      <color theme="1"/>
      <name val="Aptos Narrow"/>
      <family val="2"/>
      <scheme val="minor"/>
    </font>
    <font>
      <b/>
      <sz val="14"/>
      <color theme="1"/>
      <name val="Aptos Narrow"/>
      <family val="2"/>
      <scheme val="minor"/>
    </font>
    <font>
      <b/>
      <sz val="10"/>
      <name val="Arial"/>
      <family val="2"/>
    </font>
    <font>
      <b/>
      <sz val="9"/>
      <color theme="1"/>
      <name val="Arial"/>
      <family val="2"/>
    </font>
    <font>
      <b/>
      <sz val="18"/>
      <color theme="1"/>
      <name val="Aptos Narrow"/>
      <family val="2"/>
      <scheme val="minor"/>
    </font>
    <font>
      <sz val="18"/>
      <color theme="1"/>
      <name val="Aptos Narrow"/>
      <family val="2"/>
      <scheme val="minor"/>
    </font>
    <font>
      <b/>
      <sz val="10"/>
      <color rgb="FFFF0000"/>
      <name val="Arial"/>
      <family val="2"/>
    </font>
    <font>
      <b/>
      <sz val="18"/>
      <color rgb="FFFF0000"/>
      <name val="Aptos Narrow"/>
      <family val="2"/>
      <scheme val="minor"/>
    </font>
    <font>
      <b/>
      <sz val="18"/>
      <name val="Aptos Narrow"/>
      <family val="2"/>
      <scheme val="minor"/>
    </font>
    <font>
      <b/>
      <sz val="16"/>
      <name val="Aptos Narrow"/>
      <family val="2"/>
      <scheme val="minor"/>
    </font>
    <font>
      <sz val="12"/>
      <color theme="1"/>
      <name val="Aptos Narrow"/>
      <family val="2"/>
      <scheme val="minor"/>
    </font>
    <font>
      <b/>
      <sz val="20"/>
      <color theme="1"/>
      <name val="Aptos Narrow"/>
      <family val="2"/>
      <scheme val="minor"/>
    </font>
    <font>
      <sz val="20"/>
      <color theme="1"/>
      <name val="Aptos Narrow"/>
      <family val="2"/>
      <scheme val="minor"/>
    </font>
    <font>
      <sz val="9"/>
      <name val="Aptos Narrow"/>
      <family val="2"/>
      <scheme val="minor"/>
    </font>
    <font>
      <sz val="8"/>
      <name val="Aptos Narrow"/>
      <family val="2"/>
      <scheme val="minor"/>
    </font>
    <font>
      <b/>
      <sz val="9"/>
      <color theme="1"/>
      <name val="Aptos Narrow"/>
      <family val="2"/>
      <scheme val="minor"/>
    </font>
    <font>
      <b/>
      <u/>
      <sz val="11"/>
      <color rgb="FFFF0000"/>
      <name val="Aptos Narrow"/>
      <family val="2"/>
      <scheme val="minor"/>
    </font>
    <font>
      <b/>
      <sz val="12"/>
      <color theme="0"/>
      <name val="Aptos Narrow"/>
      <family val="2"/>
      <scheme val="minor"/>
    </font>
    <font>
      <sz val="12"/>
      <color theme="0"/>
      <name val="Aptos Narrow"/>
      <family val="2"/>
      <scheme val="minor"/>
    </font>
    <font>
      <u/>
      <sz val="11"/>
      <color theme="10"/>
      <name val="Aptos Narrow"/>
      <family val="2"/>
      <scheme val="minor"/>
    </font>
    <font>
      <i/>
      <sz val="11"/>
      <name val="Aptos Narrow"/>
      <family val="2"/>
      <scheme val="minor"/>
    </font>
    <font>
      <b/>
      <sz val="14"/>
      <name val="Aptos Narrow"/>
      <family val="2"/>
      <scheme val="minor"/>
    </font>
    <font>
      <b/>
      <sz val="11"/>
      <color theme="3" tint="0.249977111117893"/>
      <name val="Aptos Narrow"/>
      <family val="2"/>
      <scheme val="minor"/>
    </font>
    <font>
      <sz val="11"/>
      <color theme="3" tint="0.249977111117893"/>
      <name val="Aptos Narrow"/>
      <family val="2"/>
      <scheme val="minor"/>
    </font>
    <font>
      <b/>
      <sz val="14"/>
      <color theme="3" tint="0.249977111117893"/>
      <name val="Aptos Narrow"/>
      <family val="2"/>
      <scheme val="minor"/>
    </font>
    <font>
      <sz val="11"/>
      <color theme="1"/>
      <name val="Aptos Narrow"/>
      <family val="2"/>
      <charset val="2"/>
      <scheme val="minor"/>
    </font>
    <font>
      <b/>
      <sz val="11"/>
      <color rgb="FFFF0000"/>
      <name val="Wingdings"/>
      <charset val="2"/>
    </font>
    <font>
      <b/>
      <sz val="11"/>
      <color theme="1"/>
      <name val="Wingdings"/>
      <charset val="2"/>
    </font>
    <font>
      <b/>
      <sz val="11"/>
      <color rgb="FF00B050"/>
      <name val="Wingdings"/>
      <charset val="2"/>
    </font>
    <font>
      <b/>
      <sz val="11"/>
      <name val="Aptos Narrow"/>
      <family val="2"/>
      <charset val="2"/>
      <scheme val="minor"/>
    </font>
    <font>
      <b/>
      <sz val="11"/>
      <name val="Wingdings"/>
      <charset val="2"/>
    </font>
    <font>
      <i/>
      <sz val="11"/>
      <color theme="9" tint="-0.249977111117893"/>
      <name val="Aptos Narrow"/>
      <family val="2"/>
      <scheme val="minor"/>
    </font>
    <font>
      <b/>
      <sz val="11"/>
      <color rgb="FF000000"/>
      <name val="Aptos Narrow"/>
      <family val="2"/>
      <scheme val="minor"/>
    </font>
    <font>
      <sz val="11"/>
      <color rgb="FF000000"/>
      <name val="Aptos Narrow"/>
      <family val="2"/>
      <scheme val="minor"/>
    </font>
    <font>
      <sz val="10"/>
      <color rgb="FFFF0000"/>
      <name val="Aptos Narrow"/>
      <family val="2"/>
      <scheme val="minor"/>
    </font>
    <font>
      <sz val="10"/>
      <color theme="1"/>
      <name val="Arial"/>
      <family val="2"/>
    </font>
    <font>
      <b/>
      <sz val="10"/>
      <color theme="1"/>
      <name val="Arial"/>
      <family val="2"/>
    </font>
    <font>
      <sz val="11"/>
      <color rgb="FFFF0000"/>
      <name val="Aptos"/>
      <family val="2"/>
    </font>
    <font>
      <sz val="11"/>
      <color rgb="FFFF0000"/>
      <name val="Arial"/>
      <family val="2"/>
    </font>
    <font>
      <sz val="10"/>
      <name val="Arial"/>
      <family val="2"/>
    </font>
    <font>
      <sz val="11"/>
      <color rgb="FF00B050"/>
      <name val="Times New Roman"/>
      <family val="1"/>
    </font>
    <font>
      <b/>
      <u/>
      <sz val="10"/>
      <color theme="1"/>
      <name val="Arial"/>
      <family val="2"/>
    </font>
    <font>
      <u/>
      <sz val="10"/>
      <color theme="1"/>
      <name val="Arial"/>
      <family val="2"/>
    </font>
    <font>
      <sz val="11"/>
      <color rgb="FFFF0000"/>
      <name val="Times New Roman"/>
      <family val="1"/>
    </font>
    <font>
      <b/>
      <sz val="10"/>
      <color theme="0"/>
      <name val="Arial"/>
      <family val="2"/>
    </font>
    <font>
      <b/>
      <sz val="16"/>
      <color theme="1"/>
      <name val="Aptos Narrow"/>
      <family val="2"/>
      <scheme val="minor"/>
    </font>
    <font>
      <sz val="10"/>
      <color rgb="FF000000"/>
      <name val="Arial"/>
      <family val="2"/>
    </font>
    <font>
      <sz val="10"/>
      <name val="&quot;proxima-nova&quot;"/>
      <family val="2"/>
    </font>
    <font>
      <sz val="12"/>
      <color rgb="FF000000"/>
      <name val="Calibri"/>
      <family val="2"/>
    </font>
    <font>
      <sz val="10"/>
      <color rgb="FFFF0000"/>
      <name val="Arial"/>
      <family val="2"/>
    </font>
    <font>
      <sz val="10"/>
      <color theme="0"/>
      <name val="Arial"/>
      <family val="2"/>
    </font>
    <font>
      <sz val="16"/>
      <color theme="1"/>
      <name val="Aptos Narrow"/>
      <family val="2"/>
      <scheme val="minor"/>
    </font>
    <font>
      <b/>
      <sz val="16"/>
      <color rgb="FFC00000"/>
      <name val="Aptos Narrow"/>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E6F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rgb="FFFFFFCC"/>
        <bgColor indexed="64"/>
      </patternFill>
    </fill>
    <fill>
      <patternFill patternType="solid">
        <fgColor rgb="FFFEFFD5"/>
        <bgColor indexed="64"/>
      </patternFill>
    </fill>
    <fill>
      <patternFill patternType="solid">
        <fgColor theme="5" tint="0.39997558519241921"/>
        <bgColor indexed="64"/>
      </patternFill>
    </fill>
    <fill>
      <patternFill patternType="solid">
        <fgColor rgb="FF00B050"/>
        <bgColor indexed="64"/>
      </patternFill>
    </fill>
    <fill>
      <patternFill patternType="solid">
        <fgColor theme="0"/>
        <bgColor indexed="64"/>
      </patternFill>
    </fill>
    <fill>
      <patternFill patternType="solid">
        <fgColor theme="9" tint="-0.249977111117893"/>
        <bgColor indexed="64"/>
      </patternFill>
    </fill>
    <fill>
      <patternFill patternType="solid">
        <fgColor theme="2"/>
        <bgColor indexed="64"/>
      </patternFill>
    </fill>
    <fill>
      <patternFill patternType="solid">
        <fgColor theme="2" tint="-0.249977111117893"/>
        <bgColor indexed="64"/>
      </patternFill>
    </fill>
  </fills>
  <borders count="50">
    <border>
      <left/>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34" fillId="0" borderId="0" applyNumberFormat="0" applyFill="0" applyBorder="0" applyAlignment="0" applyProtection="0"/>
  </cellStyleXfs>
  <cellXfs count="387">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1" fillId="0" borderId="6" xfId="0" applyFont="1" applyBorder="1"/>
    <xf numFmtId="0" fontId="0" fillId="0" borderId="11" xfId="0" applyBorder="1"/>
    <xf numFmtId="0" fontId="2" fillId="0" borderId="0" xfId="0" applyFont="1"/>
    <xf numFmtId="0" fontId="3" fillId="0" borderId="0" xfId="0" applyFont="1"/>
    <xf numFmtId="0" fontId="1" fillId="0" borderId="11" xfId="0" applyFont="1" applyBorder="1"/>
    <xf numFmtId="0" fontId="1" fillId="0" borderId="15" xfId="0" applyFont="1" applyBorder="1"/>
    <xf numFmtId="164" fontId="1" fillId="0" borderId="11" xfId="1" applyNumberFormat="1" applyFont="1" applyBorder="1"/>
    <xf numFmtId="164" fontId="1" fillId="0" borderId="25" xfId="1" applyNumberFormat="1" applyFont="1" applyBorder="1"/>
    <xf numFmtId="164" fontId="1" fillId="0" borderId="26" xfId="1" applyNumberFormat="1" applyFont="1" applyBorder="1"/>
    <xf numFmtId="164" fontId="1" fillId="0" borderId="20" xfId="1" applyNumberFormat="1" applyFont="1" applyBorder="1"/>
    <xf numFmtId="164" fontId="1" fillId="0" borderId="28" xfId="1" applyNumberFormat="1" applyFont="1" applyBorder="1"/>
    <xf numFmtId="164" fontId="1" fillId="0" borderId="13" xfId="1" applyNumberFormat="1" applyFont="1" applyBorder="1"/>
    <xf numFmtId="164" fontId="1" fillId="0" borderId="18" xfId="1" applyNumberFormat="1" applyFont="1" applyBorder="1"/>
    <xf numFmtId="0" fontId="1" fillId="0" borderId="29" xfId="0" applyFont="1" applyBorder="1"/>
    <xf numFmtId="0" fontId="0" fillId="0" borderId="11" xfId="0" applyBorder="1" applyAlignment="1">
      <alignment horizontal="center"/>
    </xf>
    <xf numFmtId="0" fontId="0" fillId="0" borderId="28" xfId="0" applyBorder="1"/>
    <xf numFmtId="0" fontId="7" fillId="0" borderId="0" xfId="0" applyFont="1" applyAlignment="1">
      <alignment horizontal="center"/>
    </xf>
    <xf numFmtId="0" fontId="0" fillId="3" borderId="0" xfId="0" applyFill="1"/>
    <xf numFmtId="0" fontId="0" fillId="3" borderId="31" xfId="0" applyFill="1" applyBorder="1"/>
    <xf numFmtId="0" fontId="13" fillId="0" borderId="0" xfId="0" applyFont="1" applyAlignment="1">
      <alignment wrapText="1"/>
    </xf>
    <xf numFmtId="0" fontId="0" fillId="0" borderId="15" xfId="0" applyBorder="1"/>
    <xf numFmtId="0" fontId="19" fillId="0" borderId="0" xfId="0" applyFont="1"/>
    <xf numFmtId="0" fontId="10" fillId="0" borderId="0" xfId="0" applyFont="1"/>
    <xf numFmtId="0" fontId="16" fillId="0" borderId="0" xfId="0" applyFont="1"/>
    <xf numFmtId="0" fontId="0" fillId="5" borderId="0" xfId="0" applyFill="1"/>
    <xf numFmtId="0" fontId="8" fillId="0" borderId="0" xfId="0" applyFont="1"/>
    <xf numFmtId="0" fontId="1" fillId="5" borderId="0" xfId="0" applyFont="1" applyFill="1"/>
    <xf numFmtId="0" fontId="22" fillId="0" borderId="0" xfId="0" applyFont="1" applyAlignment="1">
      <alignment wrapText="1"/>
    </xf>
    <xf numFmtId="0" fontId="17" fillId="8" borderId="28" xfId="0" applyFont="1" applyFill="1" applyBorder="1" applyAlignment="1">
      <alignment horizontal="center" wrapText="1"/>
    </xf>
    <xf numFmtId="0" fontId="1" fillId="8" borderId="25" xfId="0" applyFont="1" applyFill="1" applyBorder="1" applyAlignment="1">
      <alignment horizontal="center" wrapText="1"/>
    </xf>
    <xf numFmtId="0" fontId="1" fillId="8" borderId="33" xfId="0" applyFont="1" applyFill="1" applyBorder="1" applyAlignment="1">
      <alignment horizontal="center" wrapText="1"/>
    </xf>
    <xf numFmtId="0" fontId="12" fillId="0" borderId="0" xfId="0" applyFont="1" applyAlignment="1">
      <alignment horizontal="center"/>
    </xf>
    <xf numFmtId="0" fontId="25" fillId="0" borderId="0" xfId="0" applyFont="1"/>
    <xf numFmtId="14" fontId="16" fillId="9" borderId="0" xfId="0" applyNumberFormat="1" applyFont="1" applyFill="1" applyAlignment="1">
      <alignment horizontal="center"/>
    </xf>
    <xf numFmtId="165" fontId="0" fillId="2" borderId="11" xfId="2" applyNumberFormat="1" applyFont="1" applyFill="1" applyBorder="1" applyAlignment="1" applyProtection="1">
      <alignment vertical="center"/>
      <protection locked="0"/>
    </xf>
    <xf numFmtId="0" fontId="1" fillId="2" borderId="14" xfId="0" applyFont="1" applyFill="1" applyBorder="1" applyAlignment="1">
      <alignment horizontal="center" wrapText="1"/>
    </xf>
    <xf numFmtId="165" fontId="0" fillId="0" borderId="0" xfId="0" applyNumberFormat="1"/>
    <xf numFmtId="0" fontId="0" fillId="2" borderId="16" xfId="0" applyFill="1" applyBorder="1"/>
    <xf numFmtId="164" fontId="0" fillId="0" borderId="11" xfId="1" applyNumberFormat="1" applyFont="1" applyBorder="1"/>
    <xf numFmtId="166" fontId="0" fillId="0" borderId="0" xfId="3" applyNumberFormat="1" applyFont="1"/>
    <xf numFmtId="0" fontId="3" fillId="8" borderId="12" xfId="0" applyFont="1" applyFill="1" applyBorder="1" applyAlignment="1">
      <alignment horizontal="center" wrapText="1"/>
    </xf>
    <xf numFmtId="0" fontId="11" fillId="0" borderId="0" xfId="0" applyFont="1"/>
    <xf numFmtId="0" fontId="0" fillId="0" borderId="17" xfId="0" applyBorder="1"/>
    <xf numFmtId="0" fontId="26" fillId="0" borderId="0" xfId="0" applyFont="1"/>
    <xf numFmtId="0" fontId="27" fillId="0" borderId="0" xfId="0" applyFont="1"/>
    <xf numFmtId="0" fontId="4" fillId="0" borderId="0" xfId="0" applyFont="1" applyAlignment="1">
      <alignment horizontal="center"/>
    </xf>
    <xf numFmtId="0" fontId="9" fillId="0" borderId="0" xfId="0" applyFont="1"/>
    <xf numFmtId="0" fontId="28" fillId="7" borderId="11" xfId="0" applyFont="1" applyFill="1" applyBorder="1" applyAlignment="1">
      <alignment horizontal="left" vertical="center"/>
    </xf>
    <xf numFmtId="0" fontId="13" fillId="0" borderId="11" xfId="0" applyFont="1" applyBorder="1" applyAlignment="1">
      <alignment horizontal="center"/>
    </xf>
    <xf numFmtId="0" fontId="13" fillId="0" borderId="11" xfId="0" applyFont="1" applyBorder="1"/>
    <xf numFmtId="0" fontId="29" fillId="7" borderId="11" xfId="0" applyFont="1" applyFill="1" applyBorder="1" applyAlignment="1">
      <alignment horizontal="left" vertical="center"/>
    </xf>
    <xf numFmtId="0" fontId="14" fillId="3" borderId="0" xfId="0" applyFont="1" applyFill="1"/>
    <xf numFmtId="0" fontId="30" fillId="0" borderId="11" xfId="0" applyFont="1" applyBorder="1"/>
    <xf numFmtId="0" fontId="15" fillId="8" borderId="11" xfId="0" applyFont="1" applyFill="1" applyBorder="1" applyAlignment="1">
      <alignment horizontal="center" wrapText="1"/>
    </xf>
    <xf numFmtId="0" fontId="24" fillId="0" borderId="34" xfId="0" applyFont="1" applyBorder="1" applyAlignment="1">
      <alignment horizontal="center"/>
    </xf>
    <xf numFmtId="165" fontId="8" fillId="0" borderId="0" xfId="0" applyNumberFormat="1" applyFont="1"/>
    <xf numFmtId="0" fontId="1" fillId="0" borderId="0" xfId="0" applyFont="1" applyAlignment="1">
      <alignment horizontal="right"/>
    </xf>
    <xf numFmtId="164" fontId="1" fillId="0" borderId="17" xfId="1" applyNumberFormat="1" applyFont="1" applyBorder="1"/>
    <xf numFmtId="0" fontId="1" fillId="0" borderId="24" xfId="0" applyFont="1" applyBorder="1" applyAlignment="1">
      <alignment horizontal="left" indent="2"/>
    </xf>
    <xf numFmtId="0" fontId="1" fillId="0" borderId="19" xfId="0" applyFont="1" applyBorder="1" applyAlignment="1">
      <alignment horizontal="left" indent="2"/>
    </xf>
    <xf numFmtId="0" fontId="1" fillId="0" borderId="32" xfId="0" applyFont="1" applyBorder="1" applyAlignment="1">
      <alignment horizontal="left" indent="2"/>
    </xf>
    <xf numFmtId="6" fontId="4" fillId="6" borderId="26" xfId="0" quotePrefix="1" applyNumberFormat="1" applyFont="1" applyFill="1" applyBorder="1" applyAlignment="1">
      <alignment horizontal="center"/>
    </xf>
    <xf numFmtId="0" fontId="1" fillId="0" borderId="27" xfId="0" applyFont="1" applyBorder="1" applyAlignment="1">
      <alignment horizontal="left" indent="2"/>
    </xf>
    <xf numFmtId="0" fontId="0" fillId="0" borderId="9" xfId="0" applyBorder="1"/>
    <xf numFmtId="0" fontId="13" fillId="0" borderId="28" xfId="0" applyFont="1" applyBorder="1"/>
    <xf numFmtId="0" fontId="13" fillId="0" borderId="28" xfId="0" applyFont="1" applyBorder="1" applyAlignment="1">
      <alignment horizontal="center"/>
    </xf>
    <xf numFmtId="0" fontId="14" fillId="3" borderId="6" xfId="0" applyFont="1" applyFill="1" applyBorder="1"/>
    <xf numFmtId="165" fontId="1" fillId="0" borderId="14" xfId="2" applyNumberFormat="1" applyFont="1" applyFill="1" applyBorder="1"/>
    <xf numFmtId="165" fontId="0" fillId="2" borderId="12" xfId="2" applyNumberFormat="1" applyFont="1" applyFill="1" applyBorder="1" applyAlignment="1" applyProtection="1">
      <alignment vertical="center"/>
      <protection locked="0"/>
    </xf>
    <xf numFmtId="0" fontId="0" fillId="2" borderId="28" xfId="0" applyFill="1" applyBorder="1"/>
    <xf numFmtId="0" fontId="15" fillId="8" borderId="28" xfId="0" applyFont="1" applyFill="1" applyBorder="1" applyAlignment="1">
      <alignment horizontal="center" wrapText="1"/>
    </xf>
    <xf numFmtId="0" fontId="15" fillId="8" borderId="31" xfId="0" applyFont="1" applyFill="1" applyBorder="1" applyAlignment="1">
      <alignment horizontal="center" wrapText="1"/>
    </xf>
    <xf numFmtId="0" fontId="11" fillId="10" borderId="5" xfId="0" applyFont="1" applyFill="1" applyBorder="1"/>
    <xf numFmtId="0" fontId="0" fillId="0" borderId="0" xfId="0" applyAlignment="1">
      <alignment vertical="center"/>
    </xf>
    <xf numFmtId="0" fontId="9" fillId="11" borderId="6" xfId="0" applyFont="1" applyFill="1" applyBorder="1" applyAlignment="1">
      <alignment horizontal="center"/>
    </xf>
    <xf numFmtId="167" fontId="0" fillId="0" borderId="16" xfId="1" applyNumberFormat="1" applyFont="1" applyBorder="1"/>
    <xf numFmtId="167" fontId="0" fillId="0" borderId="11" xfId="1" applyNumberFormat="1" applyFont="1" applyBorder="1"/>
    <xf numFmtId="167" fontId="0" fillId="0" borderId="28" xfId="1" applyNumberFormat="1" applyFont="1" applyBorder="1"/>
    <xf numFmtId="164" fontId="0" fillId="2" borderId="28" xfId="1" applyNumberFormat="1" applyFont="1" applyFill="1" applyBorder="1"/>
    <xf numFmtId="164" fontId="0" fillId="0" borderId="16" xfId="1" applyNumberFormat="1" applyFont="1" applyBorder="1"/>
    <xf numFmtId="164" fontId="0" fillId="0" borderId="28" xfId="1" applyNumberFormat="1" applyFont="1" applyBorder="1"/>
    <xf numFmtId="164" fontId="0" fillId="0" borderId="0" xfId="1" applyNumberFormat="1" applyFont="1" applyBorder="1"/>
    <xf numFmtId="0" fontId="0" fillId="12" borderId="0" xfId="0" applyFill="1"/>
    <xf numFmtId="0" fontId="1" fillId="12" borderId="0" xfId="0" applyFont="1" applyFill="1"/>
    <xf numFmtId="0" fontId="35" fillId="0" borderId="0" xfId="0" applyFont="1" applyAlignment="1">
      <alignment horizontal="right"/>
    </xf>
    <xf numFmtId="168" fontId="1" fillId="0" borderId="0" xfId="0" applyNumberFormat="1" applyFont="1" applyAlignment="1">
      <alignment horizontal="left"/>
    </xf>
    <xf numFmtId="169" fontId="1" fillId="0" borderId="0" xfId="0" applyNumberFormat="1" applyFont="1" applyAlignment="1">
      <alignment horizontal="left"/>
    </xf>
    <xf numFmtId="0" fontId="36" fillId="0" borderId="0" xfId="0" applyFont="1"/>
    <xf numFmtId="0" fontId="37" fillId="0" borderId="0" xfId="0" applyFont="1"/>
    <xf numFmtId="0" fontId="36" fillId="0" borderId="0" xfId="0" applyFont="1" applyAlignment="1">
      <alignment vertical="center"/>
    </xf>
    <xf numFmtId="0" fontId="1" fillId="0" borderId="0" xfId="0" applyFont="1" applyAlignment="1">
      <alignment vertical="center"/>
    </xf>
    <xf numFmtId="14" fontId="16" fillId="4" borderId="3" xfId="0" applyNumberFormat="1" applyFont="1" applyFill="1" applyBorder="1" applyAlignment="1" applyProtection="1">
      <alignment vertical="center"/>
      <protection locked="0"/>
    </xf>
    <xf numFmtId="0" fontId="16" fillId="4" borderId="4" xfId="0" applyFont="1" applyFill="1" applyBorder="1" applyAlignment="1" applyProtection="1">
      <alignment horizontal="center" vertical="center"/>
      <protection locked="0"/>
    </xf>
    <xf numFmtId="14" fontId="16" fillId="4" borderId="4" xfId="0" applyNumberFormat="1" applyFont="1" applyFill="1" applyBorder="1" applyAlignment="1" applyProtection="1">
      <alignment vertical="center"/>
      <protection locked="0"/>
    </xf>
    <xf numFmtId="0" fontId="16" fillId="4" borderId="5" xfId="0" applyFont="1" applyFill="1" applyBorder="1" applyAlignment="1" applyProtection="1">
      <alignment vertical="center"/>
      <protection locked="0"/>
    </xf>
    <xf numFmtId="0" fontId="38" fillId="5" borderId="0" xfId="0" applyFont="1" applyFill="1" applyAlignment="1">
      <alignment vertical="center" wrapText="1"/>
    </xf>
    <xf numFmtId="0" fontId="39" fillId="5" borderId="0" xfId="0" applyFont="1" applyFill="1"/>
    <xf numFmtId="0" fontId="37" fillId="5" borderId="0" xfId="0" applyFont="1" applyFill="1"/>
    <xf numFmtId="0" fontId="3" fillId="5" borderId="0" xfId="0" applyFont="1" applyFill="1"/>
    <xf numFmtId="0" fontId="1" fillId="13" borderId="0" xfId="0" applyFont="1" applyFill="1"/>
    <xf numFmtId="0" fontId="0" fillId="13" borderId="0" xfId="0" applyFill="1"/>
    <xf numFmtId="170" fontId="0" fillId="0" borderId="0" xfId="0" applyNumberFormat="1"/>
    <xf numFmtId="0" fontId="4" fillId="0" borderId="0" xfId="0" applyFont="1"/>
    <xf numFmtId="0" fontId="38" fillId="0" borderId="0" xfId="0" applyFont="1"/>
    <xf numFmtId="170" fontId="4" fillId="0" borderId="0" xfId="0" applyNumberFormat="1" applyFont="1"/>
    <xf numFmtId="0" fontId="35" fillId="0" borderId="0" xfId="0" applyFont="1"/>
    <xf numFmtId="0" fontId="0" fillId="0" borderId="0" xfId="0" applyAlignment="1">
      <alignment wrapText="1"/>
    </xf>
    <xf numFmtId="0" fontId="0" fillId="0" borderId="0" xfId="0" applyAlignment="1">
      <alignment horizontal="left" wrapText="1"/>
    </xf>
    <xf numFmtId="0" fontId="38" fillId="0" borderId="0" xfId="0" applyFont="1" applyAlignment="1">
      <alignment horizontal="left" wrapText="1"/>
    </xf>
    <xf numFmtId="0" fontId="40" fillId="0" borderId="0" xfId="0" applyFont="1" applyAlignment="1">
      <alignment horizontal="left" indent="3"/>
    </xf>
    <xf numFmtId="0" fontId="0" fillId="0" borderId="0" xfId="0" applyAlignment="1">
      <alignment horizontal="left" indent="3"/>
    </xf>
    <xf numFmtId="0" fontId="44" fillId="0" borderId="0" xfId="0" applyFont="1" applyAlignment="1">
      <alignment horizontal="left" indent="3"/>
    </xf>
    <xf numFmtId="0" fontId="44" fillId="0" borderId="0" xfId="0" quotePrefix="1" applyFont="1" applyAlignment="1">
      <alignment horizontal="left" indent="3"/>
    </xf>
    <xf numFmtId="0" fontId="46" fillId="0" borderId="0" xfId="0" applyFont="1"/>
    <xf numFmtId="0" fontId="38" fillId="5" borderId="0" xfId="0" applyFont="1" applyFill="1"/>
    <xf numFmtId="0" fontId="38" fillId="13" borderId="0" xfId="0" applyFont="1" applyFill="1"/>
    <xf numFmtId="0" fontId="0" fillId="0" borderId="12" xfId="0" applyBorder="1" applyAlignment="1">
      <alignment horizontal="left"/>
    </xf>
    <xf numFmtId="0" fontId="0" fillId="0" borderId="35" xfId="0" applyBorder="1" applyAlignment="1">
      <alignment horizontal="left"/>
    </xf>
    <xf numFmtId="0" fontId="0" fillId="0" borderId="15" xfId="0" applyBorder="1" applyAlignment="1">
      <alignment horizontal="left"/>
    </xf>
    <xf numFmtId="0" fontId="34" fillId="0" borderId="12" xfId="5" applyBorder="1"/>
    <xf numFmtId="0" fontId="0" fillId="0" borderId="35" xfId="0" applyBorder="1"/>
    <xf numFmtId="0" fontId="48" fillId="0" borderId="0" xfId="0" applyFont="1" applyAlignment="1">
      <alignment horizontal="center" vertical="center"/>
    </xf>
    <xf numFmtId="14" fontId="48" fillId="0" borderId="0" xfId="0" applyNumberFormat="1" applyFont="1" applyAlignment="1">
      <alignment horizontal="right" vertical="center"/>
    </xf>
    <xf numFmtId="0" fontId="10" fillId="0" borderId="0" xfId="0" applyFont="1" applyAlignment="1">
      <alignment horizontal="left" vertical="center"/>
    </xf>
    <xf numFmtId="0" fontId="49" fillId="0" borderId="0" xfId="0" applyFont="1" applyAlignment="1">
      <alignment horizontal="left" vertical="center" indent="2"/>
    </xf>
    <xf numFmtId="49" fontId="0" fillId="0" borderId="0" xfId="0" applyNumberFormat="1"/>
    <xf numFmtId="172" fontId="1" fillId="3" borderId="14" xfId="1" applyNumberFormat="1" applyFont="1" applyFill="1" applyBorder="1" applyAlignment="1">
      <alignment horizontal="center"/>
    </xf>
    <xf numFmtId="172" fontId="0" fillId="0" borderId="28" xfId="1" applyNumberFormat="1" applyFont="1" applyBorder="1"/>
    <xf numFmtId="173" fontId="0" fillId="3" borderId="14" xfId="2" applyNumberFormat="1" applyFont="1" applyFill="1" applyBorder="1"/>
    <xf numFmtId="173" fontId="0" fillId="0" borderId="11" xfId="2" applyNumberFormat="1" applyFont="1" applyBorder="1"/>
    <xf numFmtId="173" fontId="0" fillId="0" borderId="28" xfId="2" applyNumberFormat="1" applyFont="1" applyBorder="1"/>
    <xf numFmtId="173" fontId="1" fillId="3" borderId="14" xfId="2" applyNumberFormat="1" applyFont="1" applyFill="1" applyBorder="1" applyAlignment="1">
      <alignment horizontal="center"/>
    </xf>
    <xf numFmtId="164" fontId="0" fillId="3" borderId="14" xfId="1" applyNumberFormat="1" applyFont="1" applyFill="1" applyBorder="1"/>
    <xf numFmtId="173" fontId="1" fillId="3" borderId="13" xfId="2" applyNumberFormat="1" applyFont="1" applyFill="1" applyBorder="1" applyAlignment="1">
      <alignment horizontal="center"/>
    </xf>
    <xf numFmtId="173" fontId="0" fillId="0" borderId="20" xfId="2" applyNumberFormat="1" applyFont="1" applyBorder="1"/>
    <xf numFmtId="173" fontId="1" fillId="3" borderId="20" xfId="2" applyNumberFormat="1" applyFont="1" applyFill="1" applyBorder="1"/>
    <xf numFmtId="173" fontId="1" fillId="0" borderId="20" xfId="2" applyNumberFormat="1" applyFont="1" applyBorder="1"/>
    <xf numFmtId="0" fontId="1" fillId="12" borderId="0" xfId="0" applyFont="1" applyFill="1" applyAlignment="1">
      <alignment horizontal="center"/>
    </xf>
    <xf numFmtId="0" fontId="23" fillId="12" borderId="0" xfId="0" applyFont="1" applyFill="1"/>
    <xf numFmtId="0" fontId="3" fillId="12" borderId="0" xfId="0" applyFont="1" applyFill="1" applyAlignment="1">
      <alignment horizontal="center"/>
    </xf>
    <xf numFmtId="0" fontId="23" fillId="0" borderId="0" xfId="0" applyFont="1"/>
    <xf numFmtId="0" fontId="11" fillId="10" borderId="4" xfId="0" applyFont="1" applyFill="1" applyBorder="1" applyAlignment="1">
      <alignment horizontal="centerContinuous"/>
    </xf>
    <xf numFmtId="0" fontId="11" fillId="10" borderId="5" xfId="0" applyFont="1" applyFill="1" applyBorder="1" applyAlignment="1">
      <alignment horizontal="centerContinuous"/>
    </xf>
    <xf numFmtId="173" fontId="0" fillId="2" borderId="28" xfId="2" applyNumberFormat="1" applyFont="1" applyFill="1" applyBorder="1"/>
    <xf numFmtId="173" fontId="0" fillId="0" borderId="16" xfId="2" applyNumberFormat="1" applyFont="1" applyBorder="1"/>
    <xf numFmtId="173" fontId="1" fillId="2" borderId="13" xfId="2" applyNumberFormat="1" applyFont="1" applyFill="1" applyBorder="1"/>
    <xf numFmtId="173" fontId="1" fillId="0" borderId="30" xfId="2" applyNumberFormat="1" applyFont="1" applyBorder="1"/>
    <xf numFmtId="0" fontId="13" fillId="0" borderId="12" xfId="0" applyFont="1" applyBorder="1" applyAlignment="1">
      <alignment horizontal="center"/>
    </xf>
    <xf numFmtId="0" fontId="28" fillId="7" borderId="16" xfId="0" applyFont="1" applyFill="1" applyBorder="1" applyAlignment="1">
      <alignment horizontal="left" vertical="center"/>
    </xf>
    <xf numFmtId="0" fontId="30" fillId="0" borderId="28" xfId="0" applyFont="1" applyBorder="1"/>
    <xf numFmtId="0" fontId="30" fillId="0" borderId="38" xfId="0" applyFont="1" applyBorder="1"/>
    <xf numFmtId="164" fontId="1" fillId="0" borderId="37" xfId="1" applyNumberFormat="1" applyFont="1" applyBorder="1"/>
    <xf numFmtId="173" fontId="1" fillId="0" borderId="37" xfId="0" applyNumberFormat="1" applyFont="1" applyBorder="1"/>
    <xf numFmtId="173" fontId="1" fillId="0" borderId="36" xfId="2" applyNumberFormat="1" applyFont="1" applyBorder="1"/>
    <xf numFmtId="173" fontId="0" fillId="0" borderId="26" xfId="2" applyNumberFormat="1" applyFont="1" applyBorder="1"/>
    <xf numFmtId="0" fontId="0" fillId="12" borderId="0" xfId="0" applyFill="1" applyAlignment="1">
      <alignment horizontal="center"/>
    </xf>
    <xf numFmtId="0" fontId="2" fillId="12" borderId="6" xfId="0" applyFont="1" applyFill="1" applyBorder="1"/>
    <xf numFmtId="173" fontId="1" fillId="3" borderId="1" xfId="2" applyNumberFormat="1" applyFont="1" applyFill="1" applyBorder="1" applyAlignment="1">
      <alignment horizontal="center"/>
    </xf>
    <xf numFmtId="173" fontId="0" fillId="0" borderId="12" xfId="2" applyNumberFormat="1" applyFont="1" applyBorder="1"/>
    <xf numFmtId="0" fontId="1" fillId="0" borderId="0" xfId="0" applyFont="1" applyAlignment="1">
      <alignment horizontal="centerContinuous" wrapText="1"/>
    </xf>
    <xf numFmtId="0" fontId="0" fillId="0" borderId="13" xfId="0" applyBorder="1"/>
    <xf numFmtId="173" fontId="0" fillId="0" borderId="20" xfId="0" applyNumberFormat="1" applyBorder="1"/>
    <xf numFmtId="173" fontId="5" fillId="3" borderId="13" xfId="2" applyNumberFormat="1" applyFont="1" applyFill="1" applyBorder="1" applyAlignment="1">
      <alignment horizontal="center"/>
    </xf>
    <xf numFmtId="167" fontId="0" fillId="0" borderId="11" xfId="1" applyNumberFormat="1" applyFont="1" applyFill="1" applyBorder="1"/>
    <xf numFmtId="173" fontId="0" fillId="0" borderId="11" xfId="2" applyNumberFormat="1" applyFont="1" applyFill="1" applyBorder="1"/>
    <xf numFmtId="173" fontId="0" fillId="0" borderId="20" xfId="2" applyNumberFormat="1" applyFont="1" applyFill="1" applyBorder="1"/>
    <xf numFmtId="0" fontId="0" fillId="0" borderId="12" xfId="0" applyBorder="1" applyAlignment="1">
      <alignment horizontal="center"/>
    </xf>
    <xf numFmtId="0" fontId="14" fillId="2" borderId="12" xfId="0" applyFont="1" applyFill="1" applyBorder="1"/>
    <xf numFmtId="0" fontId="0" fillId="2" borderId="15" xfId="0" applyFill="1" applyBorder="1"/>
    <xf numFmtId="0" fontId="15" fillId="8" borderId="28" xfId="0" applyFont="1" applyFill="1" applyBorder="1" applyAlignment="1">
      <alignment horizontal="center"/>
    </xf>
    <xf numFmtId="0" fontId="32" fillId="10" borderId="3" xfId="0" applyFont="1" applyFill="1" applyBorder="1" applyAlignment="1">
      <alignment horizontal="centerContinuous" vertical="center"/>
    </xf>
    <xf numFmtId="0" fontId="33" fillId="10" borderId="4" xfId="0" applyFont="1" applyFill="1" applyBorder="1" applyAlignment="1">
      <alignment horizontal="centerContinuous" vertical="center"/>
    </xf>
    <xf numFmtId="0" fontId="15" fillId="8" borderId="24" xfId="0" applyFont="1" applyFill="1" applyBorder="1" applyAlignment="1">
      <alignment horizontal="center" wrapText="1"/>
    </xf>
    <xf numFmtId="0" fontId="15" fillId="8" borderId="13" xfId="0" applyFont="1" applyFill="1" applyBorder="1" applyAlignment="1">
      <alignment horizontal="center" wrapText="1"/>
    </xf>
    <xf numFmtId="0" fontId="7" fillId="16" borderId="7" xfId="0" applyFont="1" applyFill="1" applyBorder="1" applyAlignment="1">
      <alignment horizontal="center"/>
    </xf>
    <xf numFmtId="0" fontId="18" fillId="4" borderId="19" xfId="0" applyFont="1" applyFill="1" applyBorder="1" applyAlignment="1">
      <alignment horizontal="center" wrapText="1"/>
    </xf>
    <xf numFmtId="0" fontId="18" fillId="4" borderId="11" xfId="0" applyFont="1" applyFill="1" applyBorder="1" applyAlignment="1">
      <alignment horizontal="center" wrapText="1"/>
    </xf>
    <xf numFmtId="0" fontId="15" fillId="4" borderId="11" xfId="0" applyFont="1" applyFill="1" applyBorder="1" applyAlignment="1">
      <alignment horizontal="center"/>
    </xf>
    <xf numFmtId="0" fontId="15" fillId="5" borderId="11" xfId="0" applyFont="1" applyFill="1" applyBorder="1" applyAlignment="1">
      <alignment horizontal="center" wrapText="1"/>
    </xf>
    <xf numFmtId="0" fontId="15" fillId="5" borderId="31" xfId="0" applyFont="1" applyFill="1" applyBorder="1" applyAlignment="1">
      <alignment horizontal="center" wrapText="1"/>
    </xf>
    <xf numFmtId="0" fontId="15" fillId="5" borderId="28" xfId="0" applyFont="1" applyFill="1" applyBorder="1" applyAlignment="1">
      <alignment horizontal="center" wrapText="1"/>
    </xf>
    <xf numFmtId="0" fontId="15" fillId="5" borderId="28" xfId="0" applyFont="1" applyFill="1" applyBorder="1" applyAlignment="1">
      <alignment horizontal="center"/>
    </xf>
    <xf numFmtId="0" fontId="15" fillId="5" borderId="13" xfId="0" applyFont="1" applyFill="1" applyBorder="1" applyAlignment="1">
      <alignment horizontal="center" wrapText="1"/>
    </xf>
    <xf numFmtId="0" fontId="32" fillId="17" borderId="3" xfId="0" applyFont="1" applyFill="1" applyBorder="1" applyAlignment="1">
      <alignment horizontal="centerContinuous" vertical="center"/>
    </xf>
    <xf numFmtId="0" fontId="11" fillId="17" borderId="4" xfId="0" applyFont="1" applyFill="1" applyBorder="1" applyAlignment="1">
      <alignment horizontal="centerContinuous"/>
    </xf>
    <xf numFmtId="0" fontId="33" fillId="17" borderId="4" xfId="0" applyFont="1" applyFill="1" applyBorder="1" applyAlignment="1">
      <alignment horizontal="centerContinuous" vertical="center"/>
    </xf>
    <xf numFmtId="0" fontId="11" fillId="17" borderId="5" xfId="0" applyFont="1" applyFill="1" applyBorder="1" applyAlignment="1">
      <alignment horizontal="centerContinuous"/>
    </xf>
    <xf numFmtId="0" fontId="11" fillId="17" borderId="5" xfId="0" applyFont="1" applyFill="1" applyBorder="1"/>
    <xf numFmtId="0" fontId="15" fillId="5" borderId="24" xfId="0" applyFont="1" applyFill="1" applyBorder="1" applyAlignment="1">
      <alignment horizontal="center" wrapText="1"/>
    </xf>
    <xf numFmtId="0" fontId="1" fillId="5" borderId="18" xfId="0" applyFont="1" applyFill="1" applyBorder="1" applyAlignment="1">
      <alignment horizontal="center" wrapText="1"/>
    </xf>
    <xf numFmtId="0" fontId="15" fillId="9" borderId="11" xfId="0" applyFont="1" applyFill="1" applyBorder="1" applyAlignment="1">
      <alignment horizontal="center" wrapText="1"/>
    </xf>
    <xf numFmtId="0" fontId="1" fillId="9" borderId="18" xfId="0" applyFont="1" applyFill="1" applyBorder="1" applyAlignment="1">
      <alignment horizontal="center" wrapText="1"/>
    </xf>
    <xf numFmtId="0" fontId="1" fillId="8" borderId="28" xfId="0" applyFont="1" applyFill="1" applyBorder="1" applyAlignment="1">
      <alignment horizontal="center" wrapText="1"/>
    </xf>
    <xf numFmtId="0" fontId="1" fillId="5" borderId="28" xfId="0" applyFont="1" applyFill="1" applyBorder="1" applyAlignment="1">
      <alignment horizontal="center" wrapText="1"/>
    </xf>
    <xf numFmtId="0" fontId="50" fillId="0" borderId="0" xfId="0" applyFont="1"/>
    <xf numFmtId="0" fontId="50" fillId="0" borderId="0" xfId="0" applyFont="1" applyAlignment="1">
      <alignment wrapText="1"/>
    </xf>
    <xf numFmtId="0" fontId="51" fillId="0" borderId="0" xfId="0" applyFont="1"/>
    <xf numFmtId="0" fontId="51" fillId="0" borderId="0" xfId="0" applyFont="1" applyAlignment="1">
      <alignment wrapText="1"/>
    </xf>
    <xf numFmtId="0" fontId="51" fillId="0" borderId="0" xfId="0" applyFont="1" applyAlignment="1">
      <alignment horizontal="left"/>
    </xf>
    <xf numFmtId="0" fontId="51" fillId="0" borderId="0" xfId="0" applyFont="1" applyAlignment="1">
      <alignment horizontal="center"/>
    </xf>
    <xf numFmtId="0" fontId="51" fillId="0" borderId="0" xfId="0" applyFont="1" applyAlignment="1">
      <alignment horizontal="center" wrapText="1"/>
    </xf>
    <xf numFmtId="0" fontId="52" fillId="0" borderId="0" xfId="0" applyFont="1" applyAlignment="1">
      <alignment horizontal="left" vertical="center" wrapText="1" indent="1"/>
    </xf>
    <xf numFmtId="0" fontId="51" fillId="0" borderId="0" xfId="0" applyFont="1" applyAlignment="1">
      <alignment vertical="top"/>
    </xf>
    <xf numFmtId="0" fontId="51" fillId="0" borderId="0" xfId="0" applyFont="1" applyAlignment="1">
      <alignment vertical="top" wrapText="1"/>
    </xf>
    <xf numFmtId="0" fontId="50" fillId="0" borderId="0" xfId="0" applyFont="1" applyAlignment="1">
      <alignment vertical="top"/>
    </xf>
    <xf numFmtId="0" fontId="50" fillId="0" borderId="0" xfId="0" applyFont="1" applyAlignment="1">
      <alignment vertical="top" wrapText="1"/>
    </xf>
    <xf numFmtId="0" fontId="53" fillId="0" borderId="0" xfId="0" applyFont="1" applyAlignment="1">
      <alignment vertical="center" wrapText="1"/>
    </xf>
    <xf numFmtId="0" fontId="50" fillId="0" borderId="11" xfId="0" applyFont="1" applyBorder="1" applyAlignment="1">
      <alignment vertical="top" wrapText="1"/>
    </xf>
    <xf numFmtId="0" fontId="50" fillId="0" borderId="11" xfId="0" applyFont="1" applyBorder="1" applyAlignment="1">
      <alignment vertical="top"/>
    </xf>
    <xf numFmtId="0" fontId="50" fillId="0" borderId="11" xfId="0" quotePrefix="1" applyFont="1" applyBorder="1" applyAlignment="1">
      <alignment vertical="center" wrapText="1"/>
    </xf>
    <xf numFmtId="0" fontId="51" fillId="0" borderId="11" xfId="0" applyFont="1" applyBorder="1" applyAlignment="1">
      <alignment vertical="top"/>
    </xf>
    <xf numFmtId="0" fontId="17" fillId="0" borderId="11" xfId="0" applyFont="1" applyBorder="1" applyAlignment="1">
      <alignment vertical="top" wrapText="1"/>
    </xf>
    <xf numFmtId="0" fontId="54" fillId="0" borderId="11" xfId="0" applyFont="1" applyBorder="1" applyAlignment="1">
      <alignment vertical="center" wrapText="1"/>
    </xf>
    <xf numFmtId="0" fontId="51" fillId="5" borderId="11" xfId="0" applyFont="1" applyFill="1" applyBorder="1" applyAlignment="1">
      <alignment horizontal="center" vertical="center"/>
    </xf>
    <xf numFmtId="0" fontId="51" fillId="5" borderId="11" xfId="0" applyFont="1" applyFill="1" applyBorder="1" applyAlignment="1">
      <alignment vertical="top" wrapText="1"/>
    </xf>
    <xf numFmtId="0" fontId="10" fillId="0" borderId="0" xfId="0" applyFont="1" applyAlignment="1">
      <alignment wrapText="1"/>
    </xf>
    <xf numFmtId="0" fontId="54" fillId="0" borderId="11" xfId="0" applyFont="1" applyBorder="1" applyAlignment="1">
      <alignment vertical="top" wrapText="1"/>
    </xf>
    <xf numFmtId="0" fontId="2" fillId="5" borderId="11" xfId="0" applyFont="1" applyFill="1" applyBorder="1" applyAlignment="1">
      <alignment horizontal="left" vertical="top" wrapText="1"/>
    </xf>
    <xf numFmtId="0" fontId="55" fillId="0" borderId="0" xfId="0" applyFont="1" applyAlignment="1">
      <alignment vertical="center" wrapText="1"/>
    </xf>
    <xf numFmtId="0" fontId="51" fillId="5" borderId="42" xfId="0" applyFont="1" applyFill="1" applyBorder="1" applyAlignment="1">
      <alignment horizontal="left" vertical="top" wrapText="1"/>
    </xf>
    <xf numFmtId="0" fontId="51" fillId="5" borderId="15" xfId="0" applyFont="1" applyFill="1" applyBorder="1" applyAlignment="1">
      <alignment vertical="top" wrapText="1"/>
    </xf>
    <xf numFmtId="0" fontId="51" fillId="5" borderId="43" xfId="0" applyFont="1" applyFill="1" applyBorder="1" applyAlignment="1">
      <alignment horizontal="left" vertical="top" wrapText="1"/>
    </xf>
    <xf numFmtId="0" fontId="56" fillId="0" borderId="2" xfId="0" applyFont="1" applyBorder="1" applyAlignment="1">
      <alignment horizontal="left" vertical="top" wrapText="1"/>
    </xf>
    <xf numFmtId="0" fontId="21" fillId="5" borderId="11" xfId="0" applyFont="1" applyFill="1" applyBorder="1" applyAlignment="1">
      <alignment horizontal="left" vertical="top"/>
    </xf>
    <xf numFmtId="0" fontId="17" fillId="5" borderId="42" xfId="0" applyFont="1" applyFill="1" applyBorder="1" applyAlignment="1">
      <alignment horizontal="left" vertical="top" wrapText="1"/>
    </xf>
    <xf numFmtId="0" fontId="50" fillId="0" borderId="11" xfId="0" applyFont="1" applyBorder="1" applyAlignment="1">
      <alignment vertical="center"/>
    </xf>
    <xf numFmtId="0" fontId="21" fillId="0" borderId="11" xfId="0" applyFont="1" applyBorder="1" applyAlignment="1">
      <alignment horizontal="left" vertical="top"/>
    </xf>
    <xf numFmtId="0" fontId="17" fillId="0" borderId="11" xfId="0" applyFont="1" applyBorder="1" applyAlignment="1">
      <alignment horizontal="left" vertical="top" wrapText="1"/>
    </xf>
    <xf numFmtId="0" fontId="51" fillId="0" borderId="11" xfId="0" applyFont="1" applyBorder="1" applyAlignment="1">
      <alignment horizontal="center" vertical="center"/>
    </xf>
    <xf numFmtId="0" fontId="50" fillId="0" borderId="11" xfId="0" applyFont="1" applyBorder="1" applyAlignment="1">
      <alignment vertical="center" wrapText="1"/>
    </xf>
    <xf numFmtId="0" fontId="51" fillId="5" borderId="11" xfId="0" applyFont="1" applyFill="1" applyBorder="1" applyAlignment="1">
      <alignment horizontal="left" vertical="top"/>
    </xf>
    <xf numFmtId="0" fontId="51" fillId="5" borderId="11" xfId="0" applyFont="1" applyFill="1" applyBorder="1" applyAlignment="1">
      <alignment horizontal="left" vertical="top" wrapText="1"/>
    </xf>
    <xf numFmtId="0" fontId="58" fillId="0" borderId="0" xfId="0" applyFont="1" applyAlignment="1">
      <alignment vertical="top" wrapText="1"/>
    </xf>
    <xf numFmtId="0" fontId="54" fillId="0" borderId="11" xfId="0" applyFont="1" applyBorder="1" applyAlignment="1">
      <alignment horizontal="left" vertical="top" wrapText="1"/>
    </xf>
    <xf numFmtId="0" fontId="54" fillId="18" borderId="11" xfId="0" applyFont="1" applyFill="1" applyBorder="1" applyAlignment="1">
      <alignment vertical="center" wrapText="1"/>
    </xf>
    <xf numFmtId="0" fontId="51" fillId="18" borderId="11" xfId="0" applyFont="1" applyFill="1" applyBorder="1" applyAlignment="1">
      <alignment vertical="top"/>
    </xf>
    <xf numFmtId="0" fontId="51" fillId="18" borderId="11" xfId="0" applyFont="1" applyFill="1" applyBorder="1" applyAlignment="1">
      <alignment vertical="top" wrapText="1"/>
    </xf>
    <xf numFmtId="0" fontId="2" fillId="18" borderId="11" xfId="0" applyFont="1" applyFill="1" applyBorder="1" applyAlignment="1">
      <alignment horizontal="left" vertical="top"/>
    </xf>
    <xf numFmtId="0" fontId="2" fillId="18" borderId="11" xfId="0" applyFont="1" applyFill="1" applyBorder="1" applyAlignment="1">
      <alignment horizontal="left" vertical="top" wrapText="1"/>
    </xf>
    <xf numFmtId="0" fontId="59" fillId="19" borderId="16" xfId="0" applyFont="1" applyFill="1" applyBorder="1" applyAlignment="1">
      <alignment horizontal="center"/>
    </xf>
    <xf numFmtId="0" fontId="59" fillId="19" borderId="16" xfId="0" applyFont="1" applyFill="1" applyBorder="1" applyAlignment="1">
      <alignment horizontal="center" wrapText="1"/>
    </xf>
    <xf numFmtId="0" fontId="59" fillId="19" borderId="21" xfId="0" applyFont="1" applyFill="1" applyBorder="1"/>
    <xf numFmtId="0" fontId="20" fillId="0" borderId="0" xfId="0" applyFont="1"/>
    <xf numFmtId="0" fontId="20" fillId="0" borderId="0" xfId="0" applyFont="1" applyAlignment="1">
      <alignment wrapText="1"/>
    </xf>
    <xf numFmtId="0" fontId="60" fillId="0" borderId="0" xfId="0" applyFont="1"/>
    <xf numFmtId="0" fontId="0" fillId="5" borderId="0" xfId="0" applyFill="1" applyAlignment="1">
      <alignment horizontal="left"/>
    </xf>
    <xf numFmtId="0" fontId="0" fillId="5" borderId="0" xfId="0" applyFill="1" applyAlignment="1">
      <alignment horizontal="center"/>
    </xf>
    <xf numFmtId="0" fontId="1" fillId="8" borderId="11" xfId="0" applyFont="1" applyFill="1" applyBorder="1" applyAlignment="1" applyProtection="1">
      <alignment horizontal="center"/>
      <protection locked="0"/>
    </xf>
    <xf numFmtId="0" fontId="1" fillId="2" borderId="0" xfId="0" applyFont="1" applyFill="1" applyAlignment="1">
      <alignment horizontal="center"/>
    </xf>
    <xf numFmtId="0" fontId="51" fillId="20" borderId="0" xfId="0" applyFont="1" applyFill="1"/>
    <xf numFmtId="0" fontId="0" fillId="0" borderId="11" xfId="0" applyBorder="1" applyAlignment="1" applyProtection="1">
      <alignment horizontal="center"/>
      <protection locked="0"/>
    </xf>
    <xf numFmtId="0" fontId="61" fillId="0" borderId="11" xfId="0" applyFont="1" applyBorder="1" applyAlignment="1" applyProtection="1">
      <alignment vertical="center"/>
      <protection locked="0"/>
    </xf>
    <xf numFmtId="0" fontId="62" fillId="7" borderId="11" xfId="0" applyFont="1" applyFill="1" applyBorder="1" applyAlignment="1" applyProtection="1">
      <alignment horizontal="left" vertical="center"/>
      <protection locked="0"/>
    </xf>
    <xf numFmtId="0" fontId="62" fillId="0" borderId="0" xfId="0" applyFont="1" applyAlignment="1">
      <alignment horizontal="left" vertical="center"/>
    </xf>
    <xf numFmtId="0" fontId="54" fillId="0" borderId="0" xfId="0" applyFont="1" applyAlignment="1">
      <alignment horizontal="left" vertical="center"/>
    </xf>
    <xf numFmtId="0" fontId="61" fillId="0" borderId="0" xfId="0" applyFont="1" applyAlignment="1">
      <alignment vertical="center"/>
    </xf>
    <xf numFmtId="0" fontId="54" fillId="0" borderId="0" xfId="0" applyFont="1" applyAlignment="1">
      <alignment vertical="center" wrapText="1"/>
    </xf>
    <xf numFmtId="0" fontId="63" fillId="0" borderId="0" xfId="0" applyFont="1" applyAlignment="1">
      <alignment vertical="center" wrapText="1"/>
    </xf>
    <xf numFmtId="0" fontId="62" fillId="0" borderId="11" xfId="0" applyFont="1" applyBorder="1" applyAlignment="1" applyProtection="1">
      <alignment horizontal="left" vertical="center"/>
      <protection locked="0"/>
    </xf>
    <xf numFmtId="0" fontId="61" fillId="0" borderId="0" xfId="0" applyFont="1" applyAlignment="1">
      <alignment vertical="center" wrapText="1"/>
    </xf>
    <xf numFmtId="0" fontId="54" fillId="0" borderId="0" xfId="0" applyFont="1" applyAlignment="1">
      <alignment vertical="center"/>
    </xf>
    <xf numFmtId="0" fontId="4" fillId="0" borderId="11" xfId="0" applyFont="1" applyBorder="1" applyAlignment="1" applyProtection="1">
      <alignment horizontal="center"/>
      <protection locked="0"/>
    </xf>
    <xf numFmtId="0" fontId="64" fillId="0" borderId="0" xfId="0" applyFont="1" applyAlignment="1">
      <alignment vertical="center" wrapText="1"/>
    </xf>
    <xf numFmtId="0" fontId="62" fillId="0" borderId="10" xfId="0" applyFont="1" applyBorder="1" applyAlignment="1">
      <alignment horizontal="left" vertical="center"/>
    </xf>
    <xf numFmtId="0" fontId="54" fillId="0" borderId="10" xfId="0" applyFont="1" applyBorder="1" applyAlignment="1">
      <alignment horizontal="left" vertical="center"/>
    </xf>
    <xf numFmtId="0" fontId="61" fillId="0" borderId="10" xfId="0" applyFont="1" applyBorder="1" applyAlignment="1">
      <alignment vertical="center"/>
    </xf>
    <xf numFmtId="0" fontId="64" fillId="0" borderId="10" xfId="0" applyFont="1" applyBorder="1" applyAlignment="1">
      <alignment vertical="center" wrapText="1"/>
    </xf>
    <xf numFmtId="0" fontId="65" fillId="0" borderId="0" xfId="0" applyFont="1" applyAlignment="1">
      <alignment vertical="center"/>
    </xf>
    <xf numFmtId="0" fontId="0" fillId="0" borderId="10" xfId="0" applyBorder="1"/>
    <xf numFmtId="0" fontId="4" fillId="0" borderId="10" xfId="0" applyFont="1" applyBorder="1" applyAlignment="1">
      <alignment horizontal="center"/>
    </xf>
    <xf numFmtId="0" fontId="54" fillId="0" borderId="10" xfId="0" applyFont="1" applyBorder="1" applyAlignment="1">
      <alignment vertical="center"/>
    </xf>
    <xf numFmtId="0" fontId="62" fillId="7" borderId="10" xfId="0" applyFont="1" applyFill="1" applyBorder="1" applyAlignment="1">
      <alignment horizontal="left" vertical="center"/>
    </xf>
    <xf numFmtId="173" fontId="5" fillId="3" borderId="14" xfId="2" applyNumberFormat="1" applyFont="1" applyFill="1" applyBorder="1" applyAlignment="1">
      <alignment horizontal="center"/>
    </xf>
    <xf numFmtId="173" fontId="5" fillId="3" borderId="1" xfId="2" applyNumberFormat="1" applyFont="1" applyFill="1" applyBorder="1" applyAlignment="1">
      <alignment horizontal="center"/>
    </xf>
    <xf numFmtId="0" fontId="3" fillId="2" borderId="11" xfId="0" applyFont="1" applyFill="1" applyBorder="1" applyAlignment="1">
      <alignment horizontal="center" wrapText="1"/>
    </xf>
    <xf numFmtId="0" fontId="1" fillId="0" borderId="11" xfId="0" applyFont="1" applyBorder="1" applyAlignment="1">
      <alignment vertical="center"/>
    </xf>
    <xf numFmtId="0" fontId="21" fillId="8" borderId="11" xfId="0" applyFont="1" applyFill="1" applyBorder="1" applyAlignment="1">
      <alignment horizontal="center" wrapText="1"/>
    </xf>
    <xf numFmtId="0" fontId="66" fillId="0" borderId="0" xfId="0" quotePrefix="1" applyFont="1"/>
    <xf numFmtId="0" fontId="9" fillId="11" borderId="20" xfId="0" applyFont="1" applyFill="1" applyBorder="1" applyAlignment="1">
      <alignment wrapText="1"/>
    </xf>
    <xf numFmtId="0" fontId="54" fillId="0" borderId="11" xfId="0" applyFont="1" applyBorder="1" applyAlignment="1">
      <alignment horizontal="left" vertical="center"/>
    </xf>
    <xf numFmtId="0" fontId="54" fillId="0" borderId="11" xfId="0" applyFont="1" applyBorder="1" applyAlignment="1">
      <alignment vertical="center"/>
    </xf>
    <xf numFmtId="0" fontId="4" fillId="0" borderId="11" xfId="0" applyFont="1" applyBorder="1"/>
    <xf numFmtId="0" fontId="0" fillId="0" borderId="17" xfId="0" applyBorder="1" applyAlignment="1" applyProtection="1">
      <alignment horizontal="center"/>
      <protection locked="0"/>
    </xf>
    <xf numFmtId="0" fontId="54" fillId="0" borderId="17" xfId="0" applyFont="1" applyBorder="1" applyAlignment="1">
      <alignment vertical="center"/>
    </xf>
    <xf numFmtId="172" fontId="5" fillId="3" borderId="14" xfId="1" applyNumberFormat="1" applyFont="1" applyFill="1" applyBorder="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xf numFmtId="0" fontId="4" fillId="12" borderId="0" xfId="0" applyFont="1" applyFill="1" applyAlignment="1">
      <alignment horizontal="center"/>
    </xf>
    <xf numFmtId="0" fontId="51" fillId="0" borderId="11" xfId="0" applyFont="1" applyBorder="1" applyAlignment="1">
      <alignment vertical="top" wrapText="1"/>
    </xf>
    <xf numFmtId="0" fontId="9" fillId="11" borderId="0" xfId="0" applyFont="1" applyFill="1" applyAlignment="1">
      <alignment horizontal="center" wrapText="1"/>
    </xf>
    <xf numFmtId="0" fontId="9" fillId="11" borderId="6" xfId="0" applyFont="1" applyFill="1" applyBorder="1" applyAlignment="1">
      <alignment horizontal="center" wrapText="1"/>
    </xf>
    <xf numFmtId="0" fontId="0" fillId="0" borderId="11" xfId="0" applyBorder="1" applyAlignment="1">
      <alignment horizontal="left"/>
    </xf>
    <xf numFmtId="173" fontId="0" fillId="0" borderId="12" xfId="2" applyNumberFormat="1" applyFont="1" applyFill="1" applyBorder="1"/>
    <xf numFmtId="173" fontId="1" fillId="0" borderId="44" xfId="2" applyNumberFormat="1" applyFont="1" applyBorder="1"/>
    <xf numFmtId="0" fontId="0" fillId="0" borderId="44" xfId="0" applyBorder="1"/>
    <xf numFmtId="0" fontId="1" fillId="8" borderId="20" xfId="0" applyFont="1" applyFill="1" applyBorder="1" applyAlignment="1">
      <alignment horizontal="center" wrapText="1"/>
    </xf>
    <xf numFmtId="0" fontId="0" fillId="12" borderId="45" xfId="0" applyFill="1" applyBorder="1"/>
    <xf numFmtId="0" fontId="2" fillId="12" borderId="45" xfId="0" applyFont="1" applyFill="1" applyBorder="1"/>
    <xf numFmtId="164" fontId="0" fillId="15" borderId="11" xfId="1" applyNumberFormat="1" applyFont="1" applyFill="1" applyBorder="1" applyProtection="1">
      <protection locked="0"/>
    </xf>
    <xf numFmtId="173" fontId="0" fillId="15" borderId="11" xfId="2" applyNumberFormat="1" applyFont="1" applyFill="1" applyBorder="1" applyProtection="1">
      <protection locked="0"/>
    </xf>
    <xf numFmtId="172" fontId="0" fillId="0" borderId="11" xfId="1" applyNumberFormat="1" applyFont="1" applyBorder="1"/>
    <xf numFmtId="173" fontId="0" fillId="15" borderId="12" xfId="2" applyNumberFormat="1" applyFont="1" applyFill="1" applyBorder="1" applyProtection="1">
      <protection locked="0"/>
    </xf>
    <xf numFmtId="165" fontId="1" fillId="15" borderId="14" xfId="2" applyNumberFormat="1" applyFont="1" applyFill="1" applyBorder="1" applyProtection="1">
      <protection locked="0"/>
    </xf>
    <xf numFmtId="165" fontId="1" fillId="15" borderId="1" xfId="2" applyNumberFormat="1" applyFont="1" applyFill="1" applyBorder="1" applyProtection="1">
      <protection locked="0"/>
    </xf>
    <xf numFmtId="164" fontId="1" fillId="15" borderId="11" xfId="1" applyNumberFormat="1" applyFont="1" applyFill="1" applyBorder="1" applyProtection="1">
      <protection locked="0"/>
    </xf>
    <xf numFmtId="164" fontId="1" fillId="15" borderId="20" xfId="1" applyNumberFormat="1" applyFont="1" applyFill="1" applyBorder="1" applyProtection="1">
      <protection locked="0"/>
    </xf>
    <xf numFmtId="164" fontId="1" fillId="15" borderId="17" xfId="1" applyNumberFormat="1" applyFont="1" applyFill="1" applyBorder="1" applyProtection="1">
      <protection locked="0"/>
    </xf>
    <xf numFmtId="164" fontId="1" fillId="15" borderId="18" xfId="1" applyNumberFormat="1" applyFont="1" applyFill="1" applyBorder="1" applyProtection="1">
      <protection locked="0"/>
    </xf>
    <xf numFmtId="166" fontId="0" fillId="0" borderId="11" xfId="3" applyNumberFormat="1" applyFont="1" applyBorder="1" applyProtection="1">
      <protection locked="0"/>
    </xf>
    <xf numFmtId="0" fontId="0" fillId="0" borderId="0" xfId="0" applyProtection="1">
      <protection locked="0"/>
    </xf>
    <xf numFmtId="0" fontId="0" fillId="18" borderId="21" xfId="0" applyFill="1" applyBorder="1" applyProtection="1">
      <protection locked="0"/>
    </xf>
    <xf numFmtId="165" fontId="0" fillId="18" borderId="34" xfId="0" applyNumberFormat="1" applyFill="1" applyBorder="1" applyProtection="1">
      <protection locked="0"/>
    </xf>
    <xf numFmtId="0" fontId="0" fillId="18" borderId="34" xfId="0" applyFill="1" applyBorder="1" applyProtection="1">
      <protection locked="0"/>
    </xf>
    <xf numFmtId="0" fontId="0" fillId="18" borderId="46" xfId="0" applyFill="1" applyBorder="1" applyProtection="1">
      <protection locked="0"/>
    </xf>
    <xf numFmtId="0" fontId="0" fillId="18" borderId="1" xfId="0" applyFill="1" applyBorder="1" applyProtection="1">
      <protection locked="0"/>
    </xf>
    <xf numFmtId="0" fontId="0" fillId="18" borderId="0" xfId="0" applyFill="1" applyProtection="1">
      <protection locked="0"/>
    </xf>
    <xf numFmtId="0" fontId="0" fillId="18" borderId="2" xfId="0" applyFill="1" applyBorder="1" applyProtection="1">
      <protection locked="0"/>
    </xf>
    <xf numFmtId="0" fontId="0" fillId="18" borderId="31" xfId="0" applyFill="1" applyBorder="1" applyProtection="1">
      <protection locked="0"/>
    </xf>
    <xf numFmtId="0" fontId="0" fillId="18" borderId="47" xfId="0" applyFill="1" applyBorder="1" applyProtection="1">
      <protection locked="0"/>
    </xf>
    <xf numFmtId="0" fontId="0" fillId="18" borderId="42" xfId="0" applyFill="1" applyBorder="1" applyProtection="1">
      <protection locked="0"/>
    </xf>
    <xf numFmtId="164" fontId="0" fillId="15" borderId="28" xfId="1" applyNumberFormat="1" applyFont="1" applyFill="1" applyBorder="1" applyProtection="1">
      <protection locked="0"/>
    </xf>
    <xf numFmtId="173" fontId="0" fillId="15" borderId="28" xfId="2" applyNumberFormat="1" applyFont="1" applyFill="1" applyBorder="1" applyProtection="1">
      <protection locked="0"/>
    </xf>
    <xf numFmtId="173" fontId="1" fillId="0" borderId="48" xfId="2" applyNumberFormat="1" applyFont="1" applyBorder="1"/>
    <xf numFmtId="173" fontId="0" fillId="15" borderId="31" xfId="2" applyNumberFormat="1" applyFont="1" applyFill="1" applyBorder="1" applyProtection="1">
      <protection locked="0"/>
    </xf>
    <xf numFmtId="173" fontId="0" fillId="0" borderId="13" xfId="2" applyNumberFormat="1" applyFont="1" applyBorder="1"/>
    <xf numFmtId="0" fontId="0" fillId="15" borderId="28" xfId="0" applyFill="1" applyBorder="1" applyAlignment="1" applyProtection="1">
      <alignment horizontal="center"/>
      <protection locked="0"/>
    </xf>
    <xf numFmtId="0" fontId="28" fillId="15" borderId="11" xfId="0" applyFont="1" applyFill="1" applyBorder="1" applyAlignment="1" applyProtection="1">
      <alignment horizontal="left" vertical="center"/>
      <protection locked="0"/>
    </xf>
    <xf numFmtId="164" fontId="0" fillId="0" borderId="11" xfId="1" applyNumberFormat="1" applyFont="1" applyFill="1" applyBorder="1"/>
    <xf numFmtId="0" fontId="32" fillId="10" borderId="4" xfId="0" applyFont="1" applyFill="1" applyBorder="1" applyAlignment="1">
      <alignment horizontal="centerContinuous" vertical="center"/>
    </xf>
    <xf numFmtId="1" fontId="1" fillId="3" borderId="1" xfId="1" applyNumberFormat="1" applyFont="1" applyFill="1" applyBorder="1" applyAlignment="1">
      <alignment horizontal="center"/>
    </xf>
    <xf numFmtId="164" fontId="0" fillId="21" borderId="11" xfId="1" applyNumberFormat="1" applyFont="1" applyFill="1" applyBorder="1"/>
    <xf numFmtId="1" fontId="0" fillId="15" borderId="11" xfId="1" applyNumberFormat="1" applyFont="1" applyFill="1" applyBorder="1" applyProtection="1">
      <protection locked="0"/>
    </xf>
    <xf numFmtId="1" fontId="0" fillId="15" borderId="28" xfId="1" applyNumberFormat="1" applyFont="1" applyFill="1" applyBorder="1" applyProtection="1">
      <protection locked="0"/>
    </xf>
    <xf numFmtId="1" fontId="0" fillId="21" borderId="12" xfId="1" applyNumberFormat="1" applyFont="1" applyFill="1" applyBorder="1" applyProtection="1">
      <protection locked="0"/>
    </xf>
    <xf numFmtId="0" fontId="32" fillId="17" borderId="4" xfId="0" applyFont="1" applyFill="1" applyBorder="1" applyAlignment="1">
      <alignment horizontal="centerContinuous" vertical="center"/>
    </xf>
    <xf numFmtId="0" fontId="15" fillId="5" borderId="25" xfId="0" applyFont="1" applyFill="1" applyBorder="1" applyAlignment="1">
      <alignment horizontal="center" wrapText="1"/>
    </xf>
    <xf numFmtId="0" fontId="15" fillId="8" borderId="25" xfId="0" applyFont="1" applyFill="1" applyBorder="1" applyAlignment="1">
      <alignment horizontal="center"/>
    </xf>
    <xf numFmtId="0" fontId="32" fillId="10" borderId="49" xfId="0" applyFont="1" applyFill="1" applyBorder="1" applyAlignment="1">
      <alignment horizontal="centerContinuous" vertical="center"/>
    </xf>
    <xf numFmtId="0" fontId="19" fillId="13" borderId="39" xfId="0" applyFont="1" applyFill="1" applyBorder="1" applyAlignment="1">
      <alignment horizontal="center"/>
    </xf>
    <xf numFmtId="0" fontId="19" fillId="13" borderId="41" xfId="0" applyFont="1" applyFill="1" applyBorder="1" applyAlignment="1">
      <alignment horizontal="center"/>
    </xf>
    <xf numFmtId="14" fontId="16" fillId="4" borderId="3" xfId="0" applyNumberFormat="1" applyFont="1" applyFill="1" applyBorder="1" applyAlignment="1" applyProtection="1">
      <alignment horizontal="center"/>
      <protection locked="0"/>
    </xf>
    <xf numFmtId="0" fontId="16" fillId="4" borderId="4" xfId="0" applyFont="1" applyFill="1" applyBorder="1" applyAlignment="1" applyProtection="1">
      <alignment horizontal="center"/>
      <protection locked="0"/>
    </xf>
    <xf numFmtId="0" fontId="16" fillId="4" borderId="5" xfId="0" applyFont="1" applyFill="1" applyBorder="1" applyAlignment="1" applyProtection="1">
      <alignment horizontal="center"/>
      <protection locked="0"/>
    </xf>
    <xf numFmtId="0" fontId="36" fillId="4" borderId="3" xfId="5" applyFont="1" applyFill="1" applyBorder="1" applyAlignment="1" applyProtection="1">
      <alignment horizontal="center"/>
      <protection locked="0"/>
    </xf>
    <xf numFmtId="0" fontId="36" fillId="4" borderId="4" xfId="0" applyFont="1" applyFill="1" applyBorder="1" applyAlignment="1" applyProtection="1">
      <alignment horizontal="center"/>
      <protection locked="0"/>
    </xf>
    <xf numFmtId="0" fontId="36" fillId="4" borderId="5" xfId="0" applyFont="1" applyFill="1" applyBorder="1" applyAlignment="1" applyProtection="1">
      <alignment horizontal="center"/>
      <protection locked="0"/>
    </xf>
    <xf numFmtId="1" fontId="4" fillId="14" borderId="12" xfId="0" applyNumberFormat="1" applyFont="1" applyFill="1" applyBorder="1" applyAlignment="1" applyProtection="1">
      <alignment horizontal="center"/>
      <protection locked="0"/>
    </xf>
    <xf numFmtId="1" fontId="4" fillId="14" borderId="35" xfId="0" applyNumberFormat="1" applyFont="1" applyFill="1" applyBorder="1" applyAlignment="1" applyProtection="1">
      <alignment horizontal="center"/>
      <protection locked="0"/>
    </xf>
    <xf numFmtId="1" fontId="4" fillId="14" borderId="15" xfId="0" applyNumberFormat="1" applyFont="1" applyFill="1" applyBorder="1" applyAlignment="1" applyProtection="1">
      <alignment horizontal="center"/>
      <protection locked="0"/>
    </xf>
    <xf numFmtId="0" fontId="38" fillId="5" borderId="0" xfId="0" applyFont="1" applyFill="1" applyAlignment="1">
      <alignment horizontal="left" wrapText="1"/>
    </xf>
    <xf numFmtId="0" fontId="38" fillId="5" borderId="0" xfId="0" applyFont="1" applyFill="1" applyAlignment="1">
      <alignment horizontal="left" vertical="center" wrapText="1"/>
    </xf>
    <xf numFmtId="1" fontId="34" fillId="14" borderId="12" xfId="5" applyNumberFormat="1" applyFill="1" applyBorder="1" applyAlignment="1" applyProtection="1">
      <alignment horizontal="center"/>
      <protection locked="0"/>
    </xf>
    <xf numFmtId="171" fontId="4" fillId="14" borderId="12" xfId="0" applyNumberFormat="1" applyFont="1" applyFill="1" applyBorder="1" applyAlignment="1" applyProtection="1">
      <alignment horizontal="center"/>
      <protection locked="0"/>
    </xf>
    <xf numFmtId="171" fontId="4" fillId="14" borderId="35" xfId="0" applyNumberFormat="1" applyFont="1" applyFill="1" applyBorder="1" applyAlignment="1" applyProtection="1">
      <alignment horizontal="center"/>
      <protection locked="0"/>
    </xf>
    <xf numFmtId="171" fontId="4" fillId="14" borderId="15" xfId="0" applyNumberFormat="1" applyFont="1" applyFill="1" applyBorder="1" applyAlignment="1" applyProtection="1">
      <alignment horizontal="center"/>
      <protection locked="0"/>
    </xf>
    <xf numFmtId="0" fontId="47" fillId="0" borderId="0" xfId="0" applyFont="1" applyAlignment="1">
      <alignment horizontal="left" vertical="center"/>
    </xf>
    <xf numFmtId="0" fontId="0" fillId="0" borderId="0" xfId="0" applyAlignment="1">
      <alignment horizontal="left" vertical="top" wrapText="1"/>
    </xf>
    <xf numFmtId="0" fontId="38" fillId="5" borderId="0" xfId="0" applyFont="1" applyFill="1" applyAlignment="1">
      <alignment horizontal="left" vertical="top" wrapText="1"/>
    </xf>
    <xf numFmtId="0" fontId="0" fillId="0" borderId="12" xfId="0" applyBorder="1" applyAlignment="1">
      <alignment horizontal="left"/>
    </xf>
    <xf numFmtId="0" fontId="0" fillId="0" borderId="35" xfId="0" applyBorder="1" applyAlignment="1">
      <alignment horizontal="left"/>
    </xf>
    <xf numFmtId="0" fontId="0" fillId="0" borderId="15" xfId="0" applyBorder="1" applyAlignment="1">
      <alignment horizontal="left"/>
    </xf>
    <xf numFmtId="0" fontId="17" fillId="18" borderId="14" xfId="0" applyFont="1" applyFill="1" applyBorder="1" applyAlignment="1">
      <alignment horizontal="center" vertical="center"/>
    </xf>
    <xf numFmtId="0" fontId="54" fillId="18" borderId="28" xfId="0" applyFont="1" applyFill="1" applyBorder="1" applyAlignment="1">
      <alignment horizontal="center" vertical="center"/>
    </xf>
    <xf numFmtId="0" fontId="51" fillId="0" borderId="0" xfId="0" applyFont="1" applyAlignment="1">
      <alignment horizontal="left" wrapText="1"/>
    </xf>
    <xf numFmtId="0" fontId="51" fillId="5" borderId="11" xfId="0" applyFont="1" applyFill="1" applyBorder="1" applyAlignment="1">
      <alignment horizontal="center" vertical="center" wrapText="1"/>
    </xf>
    <xf numFmtId="0" fontId="51" fillId="5" borderId="16" xfId="0" applyFont="1" applyFill="1" applyBorder="1" applyAlignment="1">
      <alignment horizontal="center" vertical="center" wrapText="1"/>
    </xf>
    <xf numFmtId="0" fontId="51" fillId="5" borderId="28" xfId="0" applyFont="1" applyFill="1" applyBorder="1" applyAlignment="1">
      <alignment horizontal="center" vertical="center" wrapText="1"/>
    </xf>
    <xf numFmtId="0" fontId="51" fillId="5" borderId="14" xfId="0" applyFont="1" applyFill="1" applyBorder="1" applyAlignment="1">
      <alignment horizontal="center" vertical="center" wrapText="1"/>
    </xf>
    <xf numFmtId="0" fontId="51" fillId="0" borderId="16" xfId="0" applyFont="1" applyBorder="1" applyAlignment="1">
      <alignment horizontal="center" vertical="center"/>
    </xf>
    <xf numFmtId="0" fontId="51" fillId="0" borderId="14" xfId="0" applyFont="1" applyBorder="1" applyAlignment="1">
      <alignment horizontal="center" vertical="center"/>
    </xf>
    <xf numFmtId="0" fontId="51" fillId="0" borderId="28" xfId="0" applyFont="1" applyBorder="1" applyAlignment="1">
      <alignment horizontal="center" vertical="center"/>
    </xf>
    <xf numFmtId="0" fontId="11" fillId="16" borderId="8" xfId="0" applyFont="1" applyFill="1" applyBorder="1" applyAlignment="1">
      <alignment horizontal="center" wrapText="1"/>
    </xf>
    <xf numFmtId="0" fontId="11" fillId="16" borderId="40" xfId="0" applyFont="1" applyFill="1" applyBorder="1" applyAlignment="1">
      <alignment horizontal="center" wrapText="1"/>
    </xf>
    <xf numFmtId="0" fontId="23" fillId="4" borderId="0" xfId="0" applyFont="1" applyFill="1" applyAlignment="1">
      <alignment horizontal="center" vertical="center"/>
    </xf>
    <xf numFmtId="0" fontId="24" fillId="0" borderId="12" xfId="0" applyFont="1" applyBorder="1" applyAlignment="1">
      <alignment horizontal="center"/>
    </xf>
    <xf numFmtId="0" fontId="24" fillId="0" borderId="35" xfId="0" applyFont="1" applyBorder="1" applyAlignment="1">
      <alignment horizontal="center"/>
    </xf>
    <xf numFmtId="0" fontId="2" fillId="6" borderId="22" xfId="0" applyFont="1" applyFill="1" applyBorder="1" applyAlignment="1">
      <alignment horizontal="center"/>
    </xf>
    <xf numFmtId="0" fontId="2" fillId="6" borderId="23" xfId="0" applyFont="1" applyFill="1" applyBorder="1" applyAlignment="1">
      <alignment horizontal="center"/>
    </xf>
    <xf numFmtId="0" fontId="23" fillId="0" borderId="10" xfId="0" applyFont="1" applyBorder="1" applyAlignment="1">
      <alignment horizontal="center"/>
    </xf>
    <xf numFmtId="0" fontId="3" fillId="0" borderId="10"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cellXfs>
  <cellStyles count="6">
    <cellStyle name="Comma" xfId="1" builtinId="3"/>
    <cellStyle name="Currency" xfId="2" builtinId="4"/>
    <cellStyle name="Hyperlink" xfId="5" builtinId="8"/>
    <cellStyle name="Normal" xfId="0" builtinId="0"/>
    <cellStyle name="Normal 3" xfId="4" xr:uid="{B00ABAA2-EF25-47AE-BD06-F283D2A186A4}"/>
    <cellStyle name="Percent" xfId="3" builtinId="5"/>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EFF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scrc.annual@maryland.gov" TargetMode="External"/><Relationship Id="rId1" Type="http://schemas.openxmlformats.org/officeDocument/2006/relationships/hyperlink" Target="mailto:hscrc.annual@maryland.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773E-C972-4531-8333-4867E0820975}">
  <sheetPr>
    <tabColor rgb="FFFFFFCC"/>
    <pageSetUpPr fitToPage="1"/>
  </sheetPr>
  <dimension ref="A1:K114"/>
  <sheetViews>
    <sheetView tabSelected="1" zoomScaleNormal="100" workbookViewId="0">
      <pane xSplit="4" ySplit="9" topLeftCell="E18" activePane="bottomRight" state="frozen"/>
      <selection pane="topRight" activeCell="E1" sqref="E1"/>
      <selection pane="bottomLeft" activeCell="A8" sqref="A8"/>
      <selection pane="bottomRight" activeCell="A3" sqref="A3:J3"/>
    </sheetView>
  </sheetViews>
  <sheetFormatPr defaultRowHeight="15"/>
  <cols>
    <col min="2" max="2" width="9.140625" style="2"/>
    <col min="5" max="5" width="34.5703125" customWidth="1"/>
    <col min="6" max="6" width="10.42578125" customWidth="1"/>
    <col min="7" max="7" width="13.42578125" bestFit="1" customWidth="1"/>
    <col min="8" max="8" width="10.140625" bestFit="1" customWidth="1"/>
    <col min="10" max="10" width="46.42578125" customWidth="1"/>
  </cols>
  <sheetData>
    <row r="1" spans="1:10">
      <c r="I1" s="88" t="s">
        <v>192</v>
      </c>
      <c r="J1" s="89">
        <v>1</v>
      </c>
    </row>
    <row r="2" spans="1:10">
      <c r="I2" s="88" t="s">
        <v>193</v>
      </c>
      <c r="J2" s="90">
        <v>46274</v>
      </c>
    </row>
    <row r="3" spans="1:10" ht="24.75" thickBot="1">
      <c r="A3" s="342" t="s">
        <v>442</v>
      </c>
      <c r="B3" s="343"/>
      <c r="C3" s="343"/>
      <c r="D3" s="343"/>
      <c r="E3" s="343"/>
      <c r="F3" s="343"/>
      <c r="G3" s="343"/>
      <c r="H3" s="343"/>
      <c r="I3" s="343"/>
      <c r="J3" s="343"/>
    </row>
    <row r="4" spans="1:10" ht="15.75" thickBot="1"/>
    <row r="5" spans="1:10" ht="19.5" thickBot="1">
      <c r="A5" s="91" t="s">
        <v>194</v>
      </c>
      <c r="E5" s="344">
        <v>46370</v>
      </c>
      <c r="F5" s="345"/>
      <c r="G5" s="345"/>
      <c r="H5" s="346"/>
    </row>
    <row r="6" spans="1:10" ht="19.5" thickBot="1">
      <c r="A6" s="91"/>
      <c r="E6" s="92"/>
      <c r="F6" s="7"/>
      <c r="G6" s="7"/>
      <c r="H6" s="7"/>
      <c r="J6" s="92"/>
    </row>
    <row r="7" spans="1:10" s="77" customFormat="1" ht="90.75" thickBot="1">
      <c r="A7" s="93" t="s">
        <v>195</v>
      </c>
      <c r="B7" s="94"/>
      <c r="E7" s="95">
        <v>45839</v>
      </c>
      <c r="F7" s="96" t="s">
        <v>43</v>
      </c>
      <c r="G7" s="97">
        <v>46203</v>
      </c>
      <c r="H7" s="98"/>
      <c r="J7" s="99" t="s">
        <v>443</v>
      </c>
    </row>
    <row r="8" spans="1:10" ht="19.5" thickBot="1">
      <c r="A8" s="91"/>
      <c r="E8" s="92"/>
      <c r="F8" s="7"/>
      <c r="G8" s="7"/>
      <c r="H8" s="7"/>
      <c r="J8" s="92"/>
    </row>
    <row r="9" spans="1:10" ht="19.5" thickBot="1">
      <c r="A9" s="91" t="s">
        <v>196</v>
      </c>
      <c r="E9" s="347" t="s">
        <v>197</v>
      </c>
      <c r="F9" s="348"/>
      <c r="G9" s="348"/>
      <c r="H9" s="349"/>
      <c r="J9" s="92"/>
    </row>
    <row r="10" spans="1:10" ht="18.75">
      <c r="A10" s="27"/>
      <c r="E10" s="92"/>
      <c r="F10" s="7"/>
      <c r="G10" s="7"/>
      <c r="H10" s="7"/>
      <c r="J10" s="92"/>
    </row>
    <row r="11" spans="1:10" ht="18.75">
      <c r="A11" s="100" t="s">
        <v>198</v>
      </c>
      <c r="B11" s="30"/>
      <c r="C11" s="28"/>
      <c r="D11" s="28"/>
      <c r="E11" s="101" t="s">
        <v>199</v>
      </c>
      <c r="F11" s="102"/>
      <c r="G11" s="102"/>
      <c r="H11" s="102"/>
      <c r="I11" s="28"/>
      <c r="J11" s="101" t="s">
        <v>200</v>
      </c>
    </row>
    <row r="12" spans="1:10">
      <c r="A12" s="103" t="s">
        <v>201</v>
      </c>
      <c r="B12" s="103"/>
      <c r="C12" s="104"/>
      <c r="D12" s="104"/>
      <c r="E12" s="104"/>
      <c r="F12" s="104"/>
      <c r="G12" s="104"/>
      <c r="H12" s="104"/>
      <c r="I12" s="104"/>
      <c r="J12" s="104"/>
    </row>
    <row r="13" spans="1:10">
      <c r="A13" s="105">
        <v>1</v>
      </c>
      <c r="B13" s="2" t="s">
        <v>202</v>
      </c>
      <c r="E13" s="350"/>
      <c r="F13" s="351"/>
      <c r="G13" s="351"/>
      <c r="H13" s="352"/>
      <c r="I13" s="106"/>
      <c r="J13" s="353" t="s">
        <v>203</v>
      </c>
    </row>
    <row r="14" spans="1:10">
      <c r="A14" s="105">
        <v>2</v>
      </c>
      <c r="B14" s="2" t="s">
        <v>204</v>
      </c>
      <c r="E14" s="350"/>
      <c r="F14" s="351"/>
      <c r="G14" s="351"/>
      <c r="H14" s="352"/>
      <c r="I14" s="106"/>
      <c r="J14" s="353"/>
    </row>
    <row r="15" spans="1:10">
      <c r="E15" s="106"/>
      <c r="F15" s="106"/>
      <c r="G15" s="106"/>
      <c r="H15" s="106"/>
      <c r="I15" s="106"/>
      <c r="J15" s="107"/>
    </row>
    <row r="16" spans="1:10">
      <c r="A16" s="108">
        <v>3</v>
      </c>
      <c r="B16" s="6" t="s">
        <v>205</v>
      </c>
      <c r="C16" s="106"/>
      <c r="D16" s="106"/>
      <c r="E16" s="106"/>
      <c r="F16" s="106"/>
      <c r="G16" s="106"/>
      <c r="H16" s="106"/>
      <c r="I16" s="106"/>
      <c r="J16" s="107"/>
    </row>
    <row r="17" spans="1:11">
      <c r="A17" s="106"/>
      <c r="B17" s="6"/>
      <c r="C17" s="109" t="s">
        <v>206</v>
      </c>
      <c r="D17" s="106"/>
      <c r="E17" s="350"/>
      <c r="F17" s="351"/>
      <c r="G17" s="351"/>
      <c r="H17" s="352"/>
      <c r="I17" s="106"/>
      <c r="J17" s="354" t="s">
        <v>207</v>
      </c>
    </row>
    <row r="18" spans="1:11">
      <c r="A18" s="106"/>
      <c r="B18" s="6"/>
      <c r="C18" s="109" t="s">
        <v>208</v>
      </c>
      <c r="D18" s="106"/>
      <c r="E18" s="350"/>
      <c r="F18" s="351"/>
      <c r="G18" s="351"/>
      <c r="H18" s="352"/>
      <c r="I18" s="106"/>
      <c r="J18" s="354"/>
    </row>
    <row r="19" spans="1:11">
      <c r="A19" s="106"/>
      <c r="B19" s="6"/>
      <c r="C19" s="109" t="s">
        <v>209</v>
      </c>
      <c r="D19" s="106"/>
      <c r="E19" s="355"/>
      <c r="F19" s="351"/>
      <c r="G19" s="351"/>
      <c r="H19" s="352"/>
      <c r="I19" s="106"/>
      <c r="J19" s="354"/>
    </row>
    <row r="20" spans="1:11">
      <c r="A20" s="106"/>
      <c r="B20" s="6"/>
      <c r="C20" s="109" t="s">
        <v>210</v>
      </c>
      <c r="D20" s="106"/>
      <c r="E20" s="356"/>
      <c r="F20" s="357"/>
      <c r="G20" s="357"/>
      <c r="H20" s="358"/>
      <c r="I20" s="106"/>
      <c r="J20" s="354"/>
    </row>
    <row r="21" spans="1:11">
      <c r="A21" s="106"/>
      <c r="B21" s="6"/>
      <c r="C21" s="106"/>
      <c r="D21" s="106"/>
      <c r="E21" s="106"/>
      <c r="F21" s="106"/>
      <c r="G21" s="106"/>
      <c r="H21" s="106"/>
      <c r="I21" s="106"/>
      <c r="J21" s="107"/>
    </row>
    <row r="22" spans="1:11">
      <c r="A22" s="108">
        <v>4</v>
      </c>
      <c r="B22" s="6" t="s">
        <v>211</v>
      </c>
      <c r="C22" s="106"/>
      <c r="D22" s="106"/>
      <c r="E22" s="106"/>
      <c r="F22" s="106"/>
      <c r="G22" s="106"/>
      <c r="H22" s="106"/>
      <c r="I22" s="106"/>
      <c r="J22" s="107"/>
    </row>
    <row r="23" spans="1:11">
      <c r="A23" s="106"/>
      <c r="B23" s="6"/>
      <c r="C23" s="109" t="s">
        <v>206</v>
      </c>
      <c r="D23" s="106"/>
      <c r="E23" s="350"/>
      <c r="F23" s="351"/>
      <c r="G23" s="351"/>
      <c r="H23" s="352"/>
      <c r="I23" s="106"/>
      <c r="J23" s="354" t="s">
        <v>212</v>
      </c>
    </row>
    <row r="24" spans="1:11">
      <c r="A24" s="106"/>
      <c r="B24" s="6"/>
      <c r="C24" s="109" t="s">
        <v>208</v>
      </c>
      <c r="D24" s="106"/>
      <c r="E24" s="350"/>
      <c r="F24" s="351"/>
      <c r="G24" s="351"/>
      <c r="H24" s="352"/>
      <c r="I24" s="106"/>
      <c r="J24" s="354"/>
    </row>
    <row r="25" spans="1:11">
      <c r="A25" s="106"/>
      <c r="B25" s="6"/>
      <c r="C25" s="109" t="s">
        <v>209</v>
      </c>
      <c r="D25" s="106"/>
      <c r="E25" s="355"/>
      <c r="F25" s="351"/>
      <c r="G25" s="351"/>
      <c r="H25" s="352"/>
      <c r="I25" s="106"/>
      <c r="J25" s="354"/>
    </row>
    <row r="26" spans="1:11">
      <c r="C26" s="29" t="s">
        <v>210</v>
      </c>
      <c r="E26" s="356"/>
      <c r="F26" s="357"/>
      <c r="G26" s="357"/>
      <c r="H26" s="358"/>
      <c r="I26" s="106"/>
      <c r="J26" s="354"/>
    </row>
    <row r="28" spans="1:11">
      <c r="A28" s="103" t="s">
        <v>213</v>
      </c>
      <c r="B28" s="103"/>
      <c r="C28" s="104"/>
      <c r="D28" s="104"/>
      <c r="E28" s="104"/>
      <c r="F28" s="104"/>
      <c r="G28" s="104"/>
      <c r="H28" s="104"/>
      <c r="I28" s="104"/>
      <c r="J28" s="104"/>
    </row>
    <row r="29" spans="1:11">
      <c r="J29" s="107"/>
    </row>
    <row r="30" spans="1:11" ht="14.65" customHeight="1">
      <c r="A30" s="105">
        <v>1</v>
      </c>
      <c r="B30" s="2" t="s">
        <v>214</v>
      </c>
      <c r="E30" s="360" t="s">
        <v>215</v>
      </c>
      <c r="F30" s="360"/>
      <c r="G30" s="360"/>
      <c r="H30" s="360"/>
      <c r="I30" s="360"/>
      <c r="J30" s="354" t="s">
        <v>216</v>
      </c>
      <c r="K30" s="110"/>
    </row>
    <row r="31" spans="1:11" ht="28.35" customHeight="1">
      <c r="E31" s="360"/>
      <c r="F31" s="360"/>
      <c r="G31" s="360"/>
      <c r="H31" s="360"/>
      <c r="I31" s="360"/>
      <c r="J31" s="354"/>
      <c r="K31" s="110"/>
    </row>
    <row r="32" spans="1:11">
      <c r="E32" s="111"/>
      <c r="F32" s="111"/>
      <c r="G32" s="111"/>
      <c r="H32" s="111"/>
      <c r="I32" s="111"/>
      <c r="J32" s="112"/>
      <c r="K32" s="110"/>
    </row>
    <row r="33" spans="1:10">
      <c r="A33" s="105">
        <v>2</v>
      </c>
      <c r="B33" s="2" t="s">
        <v>217</v>
      </c>
      <c r="E33" t="s">
        <v>218</v>
      </c>
      <c r="J33" s="107"/>
    </row>
    <row r="34" spans="1:10" ht="18" customHeight="1">
      <c r="A34" s="105"/>
      <c r="E34" s="113" t="s">
        <v>219</v>
      </c>
      <c r="J34" s="361" t="s">
        <v>220</v>
      </c>
    </row>
    <row r="35" spans="1:10" ht="18" customHeight="1">
      <c r="E35" s="113" t="s">
        <v>221</v>
      </c>
      <c r="F35" s="114"/>
      <c r="G35" s="114"/>
      <c r="H35" s="114"/>
      <c r="J35" s="361"/>
    </row>
    <row r="36" spans="1:10" ht="18" customHeight="1">
      <c r="E36" s="113" t="s">
        <v>222</v>
      </c>
      <c r="F36" s="110"/>
      <c r="G36" s="110"/>
      <c r="H36" s="110"/>
      <c r="J36" s="361"/>
    </row>
    <row r="37" spans="1:10" ht="18" customHeight="1">
      <c r="E37" s="113" t="s">
        <v>223</v>
      </c>
      <c r="F37" s="114"/>
      <c r="J37" s="361"/>
    </row>
    <row r="38" spans="1:10" ht="18" customHeight="1">
      <c r="E38" s="115" t="s">
        <v>224</v>
      </c>
      <c r="F38" s="114"/>
      <c r="J38" s="361"/>
    </row>
    <row r="39" spans="1:10" ht="18" customHeight="1">
      <c r="E39" s="116" t="s">
        <v>432</v>
      </c>
      <c r="F39" s="114"/>
      <c r="J39" s="361"/>
    </row>
    <row r="40" spans="1:10">
      <c r="J40" s="107"/>
    </row>
    <row r="41" spans="1:10">
      <c r="A41" s="105">
        <v>3</v>
      </c>
      <c r="B41" s="2" t="s">
        <v>225</v>
      </c>
      <c r="E41" t="s">
        <v>226</v>
      </c>
      <c r="J41" s="361" t="s">
        <v>227</v>
      </c>
    </row>
    <row r="42" spans="1:10">
      <c r="E42" s="117" t="s">
        <v>228</v>
      </c>
      <c r="J42" s="361"/>
    </row>
    <row r="43" spans="1:10">
      <c r="J43" s="361"/>
    </row>
    <row r="44" spans="1:10">
      <c r="E44" t="s">
        <v>229</v>
      </c>
      <c r="J44" s="361"/>
    </row>
    <row r="45" spans="1:10">
      <c r="E45" s="117" t="s">
        <v>230</v>
      </c>
      <c r="J45" s="361"/>
    </row>
    <row r="46" spans="1:10">
      <c r="E46" s="117"/>
      <c r="J46" s="361"/>
    </row>
    <row r="47" spans="1:10">
      <c r="E47" t="s">
        <v>231</v>
      </c>
      <c r="J47" s="361"/>
    </row>
    <row r="48" spans="1:10">
      <c r="E48" s="117"/>
      <c r="J48" s="107"/>
    </row>
    <row r="49" spans="1:11">
      <c r="J49" s="107"/>
    </row>
    <row r="50" spans="1:11">
      <c r="A50" s="105">
        <v>4</v>
      </c>
      <c r="B50" s="2" t="s">
        <v>232</v>
      </c>
      <c r="E50" s="106" t="s">
        <v>233</v>
      </c>
      <c r="J50" s="118" t="s">
        <v>234</v>
      </c>
    </row>
    <row r="51" spans="1:11">
      <c r="E51" s="106" t="s">
        <v>235</v>
      </c>
      <c r="J51" s="118"/>
    </row>
    <row r="52" spans="1:11">
      <c r="A52" s="2"/>
      <c r="J52" s="107"/>
    </row>
    <row r="53" spans="1:11">
      <c r="A53" s="103" t="s">
        <v>236</v>
      </c>
      <c r="B53" s="103"/>
      <c r="C53" s="104"/>
      <c r="D53" s="104"/>
      <c r="E53" s="104"/>
      <c r="F53" s="104"/>
      <c r="G53" s="104"/>
      <c r="H53" s="104"/>
      <c r="I53" s="104"/>
      <c r="J53" s="119"/>
    </row>
    <row r="54" spans="1:11">
      <c r="A54" s="105">
        <v>1</v>
      </c>
      <c r="B54" s="2" t="s">
        <v>237</v>
      </c>
      <c r="J54" s="107"/>
    </row>
    <row r="55" spans="1:11">
      <c r="C55" s="29" t="s">
        <v>206</v>
      </c>
      <c r="E55" s="362" t="s">
        <v>238</v>
      </c>
      <c r="F55" s="363"/>
      <c r="G55" s="363"/>
      <c r="H55" s="364"/>
      <c r="J55" s="354" t="s">
        <v>431</v>
      </c>
    </row>
    <row r="56" spans="1:11">
      <c r="C56" s="29" t="s">
        <v>208</v>
      </c>
      <c r="E56" s="120" t="s">
        <v>239</v>
      </c>
      <c r="F56" s="121"/>
      <c r="G56" s="121"/>
      <c r="H56" s="122"/>
      <c r="J56" s="354"/>
    </row>
    <row r="57" spans="1:11">
      <c r="C57" s="29" t="s">
        <v>209</v>
      </c>
      <c r="E57" s="123" t="s">
        <v>197</v>
      </c>
      <c r="F57" s="124"/>
      <c r="G57" s="124"/>
      <c r="H57" s="24"/>
      <c r="J57" s="354"/>
    </row>
    <row r="59" spans="1:11">
      <c r="B59" s="359"/>
      <c r="C59" s="359"/>
      <c r="D59" s="359"/>
      <c r="E59" s="359"/>
      <c r="F59" s="125"/>
      <c r="G59" s="126"/>
      <c r="H59" s="126"/>
      <c r="J59" s="26"/>
      <c r="K59" s="127"/>
    </row>
    <row r="60" spans="1:11">
      <c r="B60" s="359"/>
      <c r="C60" s="359"/>
      <c r="D60" s="359"/>
      <c r="E60" s="359"/>
      <c r="F60" s="125"/>
      <c r="G60" s="126"/>
      <c r="H60" s="126"/>
      <c r="J60" s="26"/>
      <c r="K60" s="127"/>
    </row>
    <row r="61" spans="1:11">
      <c r="B61" s="359"/>
      <c r="C61" s="359"/>
      <c r="D61" s="359"/>
      <c r="E61" s="359"/>
      <c r="F61" s="125"/>
      <c r="G61" s="126"/>
      <c r="H61" s="126"/>
      <c r="J61" s="26"/>
      <c r="K61" s="127"/>
    </row>
    <row r="62" spans="1:11">
      <c r="B62" s="359"/>
      <c r="C62" s="359"/>
      <c r="D62" s="359"/>
      <c r="E62" s="359"/>
      <c r="F62" s="125"/>
      <c r="G62" s="126"/>
      <c r="H62" s="126"/>
      <c r="J62" s="26"/>
      <c r="K62" s="128"/>
    </row>
    <row r="63" spans="1:11">
      <c r="B63" s="359"/>
      <c r="C63" s="359"/>
      <c r="D63" s="359"/>
      <c r="E63" s="359"/>
      <c r="F63" s="1"/>
      <c r="G63" s="126"/>
      <c r="H63" s="126"/>
      <c r="J63" s="26"/>
      <c r="K63" s="128"/>
    </row>
    <row r="64" spans="1:11">
      <c r="B64" s="359"/>
      <c r="C64" s="359"/>
      <c r="D64" s="359"/>
      <c r="E64" s="359"/>
      <c r="F64" s="125"/>
      <c r="G64" s="126"/>
      <c r="H64" s="126"/>
      <c r="J64" s="26"/>
      <c r="K64" s="127"/>
    </row>
    <row r="65" spans="10:11">
      <c r="J65" s="26"/>
      <c r="K65" s="127"/>
    </row>
    <row r="66" spans="10:11">
      <c r="J66" s="26"/>
      <c r="K66" s="127"/>
    </row>
    <row r="67" spans="10:11">
      <c r="J67" s="26"/>
      <c r="K67" s="127"/>
    </row>
    <row r="68" spans="10:11">
      <c r="J68" s="26"/>
      <c r="K68" s="127"/>
    </row>
    <row r="69" spans="10:11">
      <c r="J69" s="26"/>
      <c r="K69" s="7"/>
    </row>
    <row r="114" spans="1:1">
      <c r="A114" s="129"/>
    </row>
  </sheetData>
  <sheetProtection algorithmName="SHA-512" hashValue="fCK5zCtrwBy9F1m4FnIMPRVPr4fPt3H7ocP2i9jGQf0EiHHSw9/L8vrx6kJmdiDEvnVv9aq8vZ5QLADalvPVHA==" saltValue="xlKjU6jLWp1Lvk7U4Zk4+g==" spinCount="100000" sheet="1" formatCells="0" formatColumns="0" formatRows="0"/>
  <mergeCells count="28">
    <mergeCell ref="B64:E64"/>
    <mergeCell ref="E30:I31"/>
    <mergeCell ref="J30:J31"/>
    <mergeCell ref="J34:J39"/>
    <mergeCell ref="J41:J47"/>
    <mergeCell ref="E55:H55"/>
    <mergeCell ref="J55:J57"/>
    <mergeCell ref="B59:E59"/>
    <mergeCell ref="B60:E60"/>
    <mergeCell ref="B61:E61"/>
    <mergeCell ref="B62:E62"/>
    <mergeCell ref="B63:E63"/>
    <mergeCell ref="E17:H17"/>
    <mergeCell ref="J17:J20"/>
    <mergeCell ref="E18:H18"/>
    <mergeCell ref="E19:H19"/>
    <mergeCell ref="E20:H20"/>
    <mergeCell ref="E23:H23"/>
    <mergeCell ref="J23:J26"/>
    <mergeCell ref="E24:H24"/>
    <mergeCell ref="E25:H25"/>
    <mergeCell ref="E26:H26"/>
    <mergeCell ref="A3:J3"/>
    <mergeCell ref="E5:H5"/>
    <mergeCell ref="E9:H9"/>
    <mergeCell ref="E13:H13"/>
    <mergeCell ref="J13:J14"/>
    <mergeCell ref="E14:H14"/>
  </mergeCells>
  <dataValidations count="1">
    <dataValidation type="whole" allowBlank="1" showInputMessage="1" showErrorMessage="1" error="Entry must be the numerical CMS ID#!" sqref="E14:H14" xr:uid="{3BC6B711-B255-4C68-941F-F2EC7D2B75BE}">
      <formula1>0</formula1>
      <formula2>999999999999</formula2>
    </dataValidation>
  </dataValidations>
  <hyperlinks>
    <hyperlink ref="E57" r:id="rId1" xr:uid="{F9F8BF7A-7395-469F-A12D-9ADA3275455D}"/>
    <hyperlink ref="E9" r:id="rId2" xr:uid="{11C46E40-8221-4EA4-85BD-57915433E1C0}"/>
  </hyperlinks>
  <pageMargins left="0.7" right="0.7" top="0.75" bottom="0.75" header="0.3" footer="0.3"/>
  <pageSetup scale="56"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3E8D-2ACA-4D9F-A6D7-B6C5005DAB04}">
  <sheetPr>
    <tabColor theme="9" tint="0.79998168889431442"/>
    <pageSetUpPr fitToPage="1"/>
  </sheetPr>
  <dimension ref="A1:E50"/>
  <sheetViews>
    <sheetView zoomScale="90" zoomScaleNormal="90" workbookViewId="0">
      <pane xSplit="2" ySplit="5" topLeftCell="D13" activePane="bottomRight" state="frozen"/>
      <selection activeCell="A29" sqref="A29"/>
      <selection pane="topRight" activeCell="A29" sqref="A29"/>
      <selection pane="bottomLeft" activeCell="A29" sqref="A29"/>
      <selection pane="bottomRight" activeCell="D21" sqref="D21"/>
    </sheetView>
  </sheetViews>
  <sheetFormatPr defaultRowHeight="15"/>
  <cols>
    <col min="1" max="1" width="16.28515625" customWidth="1"/>
    <col min="2" max="2" width="44.5703125" style="110" customWidth="1"/>
    <col min="3" max="3" width="13.5703125" customWidth="1"/>
    <col min="4" max="4" width="95" customWidth="1"/>
    <col min="5" max="5" width="77" customWidth="1"/>
  </cols>
  <sheetData>
    <row r="1" spans="1:5" ht="24">
      <c r="A1" s="25" t="s">
        <v>442</v>
      </c>
    </row>
    <row r="3" spans="1:5" ht="24">
      <c r="A3" s="25" t="s">
        <v>349</v>
      </c>
      <c r="B3" s="247"/>
      <c r="C3" s="246"/>
    </row>
    <row r="5" spans="1:5">
      <c r="A5" s="245" t="s">
        <v>348</v>
      </c>
      <c r="B5" s="244" t="s">
        <v>347</v>
      </c>
      <c r="C5" s="243" t="s">
        <v>346</v>
      </c>
      <c r="D5" s="243" t="s">
        <v>345</v>
      </c>
      <c r="E5" s="26"/>
    </row>
    <row r="6" spans="1:5" ht="21.75" customHeight="1">
      <c r="A6" s="365" t="s">
        <v>344</v>
      </c>
      <c r="B6" s="242" t="s">
        <v>343</v>
      </c>
      <c r="C6" s="241"/>
      <c r="D6" s="238" t="s">
        <v>342</v>
      </c>
      <c r="E6" s="26"/>
    </row>
    <row r="7" spans="1:5" ht="51">
      <c r="A7" s="366"/>
      <c r="B7" s="240" t="s">
        <v>426</v>
      </c>
      <c r="C7" s="239"/>
      <c r="D7" s="238" t="s">
        <v>341</v>
      </c>
      <c r="E7" s="26"/>
    </row>
    <row r="8" spans="1:5" ht="40.35" customHeight="1">
      <c r="A8" s="368" t="s">
        <v>340</v>
      </c>
      <c r="B8" s="235" t="s">
        <v>339</v>
      </c>
      <c r="C8" s="234"/>
      <c r="D8" s="237" t="s">
        <v>338</v>
      </c>
      <c r="E8" s="236"/>
    </row>
    <row r="9" spans="1:5" ht="42.75" customHeight="1">
      <c r="A9" s="368"/>
      <c r="B9" s="235" t="s">
        <v>337</v>
      </c>
      <c r="C9" s="234"/>
      <c r="D9" s="233" t="s">
        <v>336</v>
      </c>
    </row>
    <row r="10" spans="1:5" ht="139.69999999999999" customHeight="1">
      <c r="A10" s="368"/>
      <c r="B10" s="235" t="s">
        <v>335</v>
      </c>
      <c r="C10" s="234"/>
      <c r="D10" s="233" t="s">
        <v>334</v>
      </c>
      <c r="E10" s="219"/>
    </row>
    <row r="11" spans="1:5" ht="32.25" customHeight="1">
      <c r="A11" s="232" t="s">
        <v>38</v>
      </c>
      <c r="B11" s="231" t="s">
        <v>333</v>
      </c>
      <c r="C11" s="230"/>
      <c r="D11" s="229" t="s">
        <v>332</v>
      </c>
    </row>
    <row r="12" spans="1:5" ht="141" customHeight="1">
      <c r="A12" s="369" t="s">
        <v>331</v>
      </c>
      <c r="B12" s="228" t="s">
        <v>330</v>
      </c>
      <c r="C12" s="227"/>
      <c r="D12" s="211" t="s">
        <v>472</v>
      </c>
    </row>
    <row r="13" spans="1:5" ht="69" customHeight="1" thickBot="1">
      <c r="A13" s="370"/>
      <c r="B13" s="228" t="s">
        <v>329</v>
      </c>
      <c r="C13" s="227"/>
      <c r="D13" s="226" t="s">
        <v>328</v>
      </c>
    </row>
    <row r="14" spans="1:5" ht="41.1" customHeight="1">
      <c r="A14" s="369" t="s">
        <v>327</v>
      </c>
      <c r="B14" s="225" t="s">
        <v>326</v>
      </c>
      <c r="C14" s="217" t="s">
        <v>317</v>
      </c>
      <c r="D14" s="216" t="s">
        <v>325</v>
      </c>
    </row>
    <row r="15" spans="1:5" ht="42.75" customHeight="1">
      <c r="A15" s="371"/>
      <c r="B15" s="224" t="s">
        <v>324</v>
      </c>
      <c r="C15" s="217" t="s">
        <v>317</v>
      </c>
      <c r="D15" s="220" t="s">
        <v>323</v>
      </c>
      <c r="E15" s="222"/>
    </row>
    <row r="16" spans="1:5" ht="71.25" customHeight="1">
      <c r="A16" s="371"/>
      <c r="B16" s="223" t="s">
        <v>429</v>
      </c>
      <c r="C16" s="217" t="s">
        <v>317</v>
      </c>
      <c r="D16" s="211" t="s">
        <v>322</v>
      </c>
      <c r="E16" s="222"/>
    </row>
    <row r="17" spans="1:5" ht="32.25" customHeight="1">
      <c r="A17" s="371"/>
      <c r="B17" s="218" t="s">
        <v>3</v>
      </c>
      <c r="C17" s="217" t="s">
        <v>317</v>
      </c>
      <c r="D17" s="220" t="s">
        <v>321</v>
      </c>
      <c r="E17" s="222"/>
    </row>
    <row r="18" spans="1:5" ht="57.75" customHeight="1">
      <c r="A18" s="371"/>
      <c r="B18" s="221" t="s">
        <v>320</v>
      </c>
      <c r="C18" s="217" t="s">
        <v>317</v>
      </c>
      <c r="D18" s="220" t="s">
        <v>319</v>
      </c>
      <c r="E18" s="219"/>
    </row>
    <row r="19" spans="1:5" ht="153">
      <c r="A19" s="370"/>
      <c r="B19" s="218" t="s">
        <v>318</v>
      </c>
      <c r="C19" s="217" t="s">
        <v>317</v>
      </c>
      <c r="D19" s="233" t="s">
        <v>473</v>
      </c>
    </row>
    <row r="20" spans="1:5" ht="75.75" customHeight="1">
      <c r="A20" s="372" t="s">
        <v>55</v>
      </c>
      <c r="B20" s="215" t="s">
        <v>316</v>
      </c>
      <c r="C20" s="214"/>
      <c r="D20" s="213" t="s">
        <v>315</v>
      </c>
    </row>
    <row r="21" spans="1:5" ht="31.5" customHeight="1">
      <c r="A21" s="373"/>
      <c r="B21" s="292" t="s">
        <v>425</v>
      </c>
      <c r="C21" s="212"/>
      <c r="D21" s="211" t="s">
        <v>474</v>
      </c>
      <c r="E21" s="210"/>
    </row>
    <row r="22" spans="1:5" ht="63.75">
      <c r="A22" s="374"/>
      <c r="B22" s="292" t="s">
        <v>444</v>
      </c>
      <c r="C22" s="212"/>
      <c r="D22" s="211" t="s">
        <v>471</v>
      </c>
      <c r="E22" s="210"/>
    </row>
    <row r="23" spans="1:5">
      <c r="A23" s="198"/>
      <c r="B23" s="209"/>
      <c r="C23" s="208"/>
      <c r="E23" s="205"/>
    </row>
    <row r="24" spans="1:5">
      <c r="A24" s="198"/>
      <c r="B24" s="209"/>
      <c r="C24" s="208"/>
      <c r="D24" s="210"/>
      <c r="E24" s="205"/>
    </row>
    <row r="25" spans="1:5">
      <c r="A25" s="198"/>
      <c r="B25" s="209"/>
      <c r="C25" s="208"/>
      <c r="D25" s="198"/>
      <c r="E25" s="205"/>
    </row>
    <row r="26" spans="1:5">
      <c r="A26" s="198"/>
      <c r="B26" s="207"/>
      <c r="C26" s="206"/>
      <c r="D26" s="198"/>
      <c r="E26" s="205"/>
    </row>
    <row r="27" spans="1:5">
      <c r="A27" s="198"/>
      <c r="B27" s="199"/>
      <c r="C27" s="198"/>
      <c r="D27" s="198"/>
      <c r="E27" s="205"/>
    </row>
    <row r="28" spans="1:5">
      <c r="A28" s="198"/>
      <c r="B28" s="201"/>
      <c r="C28" s="200"/>
      <c r="D28" s="198"/>
      <c r="E28" s="205"/>
    </row>
    <row r="29" spans="1:5">
      <c r="A29" s="198"/>
      <c r="B29" s="201"/>
      <c r="C29" s="200"/>
      <c r="D29" s="198"/>
      <c r="E29" s="205"/>
    </row>
    <row r="30" spans="1:5">
      <c r="A30" s="198"/>
      <c r="B30" s="201"/>
      <c r="C30" s="200"/>
      <c r="D30" s="198"/>
      <c r="E30" s="205"/>
    </row>
    <row r="31" spans="1:5">
      <c r="A31" s="198"/>
      <c r="B31" s="201"/>
      <c r="C31" s="200"/>
      <c r="D31" s="198"/>
      <c r="E31" s="205"/>
    </row>
    <row r="32" spans="1:5">
      <c r="A32" s="198"/>
      <c r="B32" s="201"/>
      <c r="C32" s="200"/>
      <c r="D32" s="198"/>
    </row>
    <row r="33" spans="1:4">
      <c r="A33" s="198"/>
      <c r="B33" s="201"/>
      <c r="C33" s="200"/>
      <c r="D33" s="198"/>
    </row>
    <row r="34" spans="1:4">
      <c r="A34" s="198"/>
      <c r="B34" s="201"/>
      <c r="C34" s="200"/>
      <c r="D34" s="198"/>
    </row>
    <row r="35" spans="1:4">
      <c r="A35" s="198"/>
      <c r="B35" s="201"/>
      <c r="C35" s="200"/>
      <c r="D35" s="198"/>
    </row>
    <row r="36" spans="1:4">
      <c r="A36" s="198"/>
      <c r="B36" s="201"/>
      <c r="C36" s="200"/>
      <c r="D36" s="198"/>
    </row>
    <row r="37" spans="1:4">
      <c r="A37" s="198"/>
      <c r="B37" s="204"/>
      <c r="C37" s="203"/>
      <c r="D37" s="198"/>
    </row>
    <row r="38" spans="1:4">
      <c r="A38" s="198"/>
      <c r="B38" s="367"/>
      <c r="C38" s="202"/>
      <c r="D38" s="198"/>
    </row>
    <row r="39" spans="1:4">
      <c r="A39" s="198"/>
      <c r="B39" s="367"/>
      <c r="C39" s="202"/>
      <c r="D39" s="198"/>
    </row>
    <row r="40" spans="1:4">
      <c r="A40" s="198"/>
      <c r="B40" s="367"/>
      <c r="C40" s="202"/>
      <c r="D40" s="198"/>
    </row>
    <row r="41" spans="1:4">
      <c r="A41" s="198"/>
      <c r="B41" s="367"/>
      <c r="C41" s="202"/>
      <c r="D41" s="198"/>
    </row>
    <row r="42" spans="1:4">
      <c r="A42" s="198"/>
      <c r="B42" s="367"/>
      <c r="C42" s="202"/>
      <c r="D42" s="198"/>
    </row>
    <row r="43" spans="1:4">
      <c r="A43" s="198"/>
      <c r="B43" s="367"/>
      <c r="C43" s="202"/>
      <c r="D43" s="198"/>
    </row>
    <row r="44" spans="1:4">
      <c r="A44" s="198"/>
      <c r="B44" s="367"/>
      <c r="C44" s="202"/>
      <c r="D44" s="198"/>
    </row>
    <row r="45" spans="1:4">
      <c r="A45" s="198"/>
      <c r="B45" s="367"/>
      <c r="C45" s="202"/>
      <c r="D45" s="198"/>
    </row>
    <row r="46" spans="1:4">
      <c r="A46" s="198"/>
      <c r="B46" s="367"/>
      <c r="C46" s="202"/>
      <c r="D46" s="198"/>
    </row>
    <row r="47" spans="1:4">
      <c r="A47" s="198"/>
      <c r="B47" s="367"/>
      <c r="C47" s="202"/>
      <c r="D47" s="198"/>
    </row>
    <row r="48" spans="1:4">
      <c r="A48" s="198"/>
      <c r="B48" s="201"/>
      <c r="C48" s="200"/>
      <c r="D48" s="198"/>
    </row>
    <row r="49" spans="1:4">
      <c r="A49" s="198"/>
      <c r="B49" s="201"/>
      <c r="C49" s="200"/>
      <c r="D49" s="198"/>
    </row>
    <row r="50" spans="1:4">
      <c r="A50" s="198"/>
      <c r="B50" s="199"/>
      <c r="C50" s="198"/>
      <c r="D50" s="198"/>
    </row>
  </sheetData>
  <sheetProtection formatCells="0" formatColumns="0" formatRows="0" sort="0" autoFilter="0"/>
  <mergeCells count="10">
    <mergeCell ref="A6:A7"/>
    <mergeCell ref="B42:B43"/>
    <mergeCell ref="B44:B45"/>
    <mergeCell ref="B46:B47"/>
    <mergeCell ref="A8:A10"/>
    <mergeCell ref="A12:A13"/>
    <mergeCell ref="A14:A19"/>
    <mergeCell ref="B38:B39"/>
    <mergeCell ref="B40:B41"/>
    <mergeCell ref="A20:A22"/>
  </mergeCells>
  <pageMargins left="0.7" right="0.7" top="0.75" bottom="0.75" header="0.3" footer="0.3"/>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69C5-E434-4D96-818C-4EC485C35111}">
  <dimension ref="B1:AH1048515"/>
  <sheetViews>
    <sheetView zoomScaleNormal="100" workbookViewId="0">
      <pane xSplit="5" ySplit="7" topLeftCell="F8" activePane="bottomRight" state="frozen"/>
      <selection pane="topRight" activeCell="F1" sqref="F1"/>
      <selection pane="bottomLeft" activeCell="A8" sqref="A8"/>
      <selection pane="bottomRight" activeCell="I25" sqref="I25"/>
    </sheetView>
  </sheetViews>
  <sheetFormatPr defaultRowHeight="15"/>
  <cols>
    <col min="1" max="1" width="4" customWidth="1"/>
    <col min="2" max="2" width="14.140625" customWidth="1"/>
    <col min="3" max="3" width="13" customWidth="1"/>
    <col min="4" max="4" width="12.28515625" customWidth="1"/>
    <col min="5" max="5" width="33.28515625" customWidth="1"/>
    <col min="6" max="14" width="14.7109375" customWidth="1"/>
    <col min="15" max="15" width="4.42578125" style="86" customWidth="1"/>
    <col min="16" max="24" width="14.5703125" customWidth="1"/>
    <col min="25" max="25" width="4.42578125" style="86" customWidth="1"/>
    <col min="26" max="34" width="14.5703125" customWidth="1"/>
  </cols>
  <sheetData>
    <row r="1" spans="2:34">
      <c r="D1" s="2"/>
    </row>
    <row r="2" spans="2:34" ht="47.25" customHeight="1">
      <c r="C2" s="25" t="s">
        <v>442</v>
      </c>
      <c r="E2" s="25"/>
      <c r="F2" s="25"/>
    </row>
    <row r="4" spans="2:34" ht="18.75">
      <c r="F4" s="27" t="s">
        <v>42</v>
      </c>
      <c r="G4" s="37">
        <f>'A. Instructions'!E7</f>
        <v>45839</v>
      </c>
      <c r="H4" s="35" t="s">
        <v>43</v>
      </c>
      <c r="I4" s="37">
        <f>'A. Instructions'!G7</f>
        <v>46203</v>
      </c>
    </row>
    <row r="5" spans="2:34" ht="24">
      <c r="C5" s="25" t="s">
        <v>54</v>
      </c>
      <c r="D5" s="25"/>
      <c r="E5" s="25"/>
      <c r="F5" s="25"/>
      <c r="G5" s="25"/>
      <c r="H5" s="25"/>
      <c r="I5" s="25"/>
      <c r="J5" s="25"/>
      <c r="K5" s="25"/>
      <c r="L5" s="25"/>
      <c r="M5" s="25"/>
      <c r="N5" s="25"/>
    </row>
    <row r="6" spans="2:34" ht="12" customHeight="1">
      <c r="C6" s="1"/>
      <c r="D6" s="1"/>
      <c r="E6" s="1"/>
      <c r="F6" s="1" t="s">
        <v>171</v>
      </c>
      <c r="G6" s="1" t="s">
        <v>172</v>
      </c>
      <c r="H6" s="1" t="s">
        <v>173</v>
      </c>
      <c r="I6" s="1" t="s">
        <v>174</v>
      </c>
      <c r="J6" s="1" t="s">
        <v>175</v>
      </c>
      <c r="K6" s="1" t="s">
        <v>176</v>
      </c>
      <c r="L6" s="1" t="s">
        <v>177</v>
      </c>
      <c r="M6" s="1" t="s">
        <v>178</v>
      </c>
      <c r="N6" s="1" t="s">
        <v>179</v>
      </c>
      <c r="P6" s="1" t="s">
        <v>180</v>
      </c>
      <c r="Q6" s="1" t="s">
        <v>181</v>
      </c>
      <c r="R6" s="1" t="s">
        <v>182</v>
      </c>
      <c r="S6" s="1" t="s">
        <v>183</v>
      </c>
      <c r="T6" s="1" t="s">
        <v>185</v>
      </c>
      <c r="U6" s="1" t="s">
        <v>186</v>
      </c>
      <c r="V6" s="1" t="s">
        <v>187</v>
      </c>
      <c r="W6" s="1" t="s">
        <v>188</v>
      </c>
      <c r="X6" s="1" t="s">
        <v>189</v>
      </c>
      <c r="Z6" s="1" t="s">
        <v>190</v>
      </c>
      <c r="AA6" s="1" t="s">
        <v>272</v>
      </c>
      <c r="AB6" s="1" t="s">
        <v>273</v>
      </c>
      <c r="AC6" s="1" t="s">
        <v>275</v>
      </c>
      <c r="AD6" s="1" t="s">
        <v>280</v>
      </c>
      <c r="AE6" s="1" t="s">
        <v>279</v>
      </c>
      <c r="AF6" s="1" t="s">
        <v>281</v>
      </c>
      <c r="AG6" s="1" t="s">
        <v>282</v>
      </c>
      <c r="AH6" s="1" t="s">
        <v>283</v>
      </c>
    </row>
    <row r="7" spans="2:34" ht="63.75" thickBot="1">
      <c r="B7" s="180" t="s">
        <v>252</v>
      </c>
      <c r="C7" s="180" t="str">
        <f>'Schedule 1A Employed Clinicians'!A11</f>
        <v>Number 
(see MGMA Specialty List Tab)</v>
      </c>
      <c r="D7" s="180" t="s">
        <v>60</v>
      </c>
      <c r="E7" s="181" t="s">
        <v>57</v>
      </c>
      <c r="F7" s="57" t="s">
        <v>256</v>
      </c>
      <c r="G7" s="57" t="s">
        <v>259</v>
      </c>
      <c r="H7" s="57" t="s">
        <v>257</v>
      </c>
      <c r="I7" s="57" t="s">
        <v>271</v>
      </c>
      <c r="J7" s="57" t="s">
        <v>258</v>
      </c>
      <c r="K7" s="57" t="s">
        <v>260</v>
      </c>
      <c r="L7" s="57" t="s">
        <v>261</v>
      </c>
      <c r="M7" s="57" t="s">
        <v>262</v>
      </c>
      <c r="N7" s="299" t="s">
        <v>306</v>
      </c>
      <c r="O7" s="141"/>
      <c r="P7" s="182" t="s">
        <v>263</v>
      </c>
      <c r="Q7" s="182" t="s">
        <v>266</v>
      </c>
      <c r="R7" s="182" t="s">
        <v>264</v>
      </c>
      <c r="S7" s="182" t="s">
        <v>293</v>
      </c>
      <c r="T7" s="182" t="s">
        <v>265</v>
      </c>
      <c r="U7" s="182" t="s">
        <v>267</v>
      </c>
      <c r="V7" s="182" t="s">
        <v>268</v>
      </c>
      <c r="W7" s="182" t="s">
        <v>269</v>
      </c>
      <c r="X7" s="193" t="s">
        <v>305</v>
      </c>
      <c r="Y7" s="141"/>
      <c r="Z7" s="194" t="s">
        <v>296</v>
      </c>
      <c r="AA7" s="194" t="s">
        <v>297</v>
      </c>
      <c r="AB7" s="194" t="s">
        <v>298</v>
      </c>
      <c r="AC7" s="194" t="s">
        <v>299</v>
      </c>
      <c r="AD7" s="194" t="s">
        <v>300</v>
      </c>
      <c r="AE7" s="194" t="s">
        <v>301</v>
      </c>
      <c r="AF7" s="194" t="s">
        <v>302</v>
      </c>
      <c r="AG7" s="194" t="s">
        <v>303</v>
      </c>
      <c r="AH7" s="195" t="s">
        <v>304</v>
      </c>
    </row>
    <row r="8" spans="2:34">
      <c r="B8" s="170" t="s">
        <v>253</v>
      </c>
      <c r="C8" s="171" t="s">
        <v>40</v>
      </c>
      <c r="D8" s="172"/>
      <c r="E8" s="73"/>
      <c r="F8" s="82">
        <f>'Schedule 1A Employed Clinicians'!E12+'Schedule 1B Contracted Clinicia'!E12+'Schedule 1C Related Entity Clin'!E12</f>
        <v>765</v>
      </c>
      <c r="G8" s="82">
        <f>'Schedule 1A Employed Clinicians'!F12+'Schedule 1B Contracted Clinicia'!F12+'Schedule 1C Related Entity Clin'!F12</f>
        <v>220</v>
      </c>
      <c r="H8" s="147">
        <f>'Schedule 1A Employed Clinicians'!G12</f>
        <v>250000</v>
      </c>
      <c r="I8" s="147">
        <f>'Schedule 1A Employed Clinicians'!H12</f>
        <v>37500</v>
      </c>
      <c r="J8" s="147">
        <f>'Schedule 1A Employed Clinicians'!I12+'Schedule 1B Contracted Clinicia'!H12+'Schedule 1C Related Entity Clin'!H12</f>
        <v>1200</v>
      </c>
      <c r="K8" s="147">
        <f>'Schedule 1A Employed Clinicians'!J12+'Schedule 1B Contracted Clinicia'!I12+'Schedule 1C Related Entity Clin'!I12</f>
        <v>1624</v>
      </c>
      <c r="L8" s="147">
        <f>'Schedule 1B Contracted Clinicia'!G12+'Schedule 1C Related Entity Clin'!G12</f>
        <v>8240</v>
      </c>
      <c r="M8" s="147">
        <f>'Schedule 1A Employed Clinicians'!L12+'Schedule 1B Contracted Clinicia'!K12+'Schedule 1C Related Entity Clin'!K12</f>
        <v>50600</v>
      </c>
      <c r="N8" s="149">
        <f>IF(J8&gt;0,SUM(H8:I8,K8:M8)-J8,SUM(H8:M8))</f>
        <v>346764</v>
      </c>
      <c r="P8" s="82">
        <f>'Schedule 1A Employed Clinicians'!AA12+'Schedule 1B Contracted Clinicia'!Y12+'Schedule 1C Related Entity Clin'!Y12</f>
        <v>375</v>
      </c>
      <c r="Q8" s="82">
        <f>'Schedule 1A Employed Clinicians'!AB12+'Schedule 1B Contracted Clinicia'!Z12+'Schedule 1C Related Entity Clin'!Z12</f>
        <v>0</v>
      </c>
      <c r="R8" s="147">
        <f>'Schedule 1A Employed Clinicians'!AC12</f>
        <v>65812.5</v>
      </c>
      <c r="S8" s="147">
        <f>'Schedule 1A Employed Clinicians'!AD12</f>
        <v>35000</v>
      </c>
      <c r="T8" s="147">
        <f>'Schedule 1A Employed Clinicians'!AE12+'Schedule 1B Contracted Clinicia'!AB12+'Schedule 1C Related Entity Clin'!AB12</f>
        <v>0</v>
      </c>
      <c r="U8" s="147">
        <f>'Schedule 1A Employed Clinicians'!AF12+'Schedule 1B Contracted Clinicia'!AC12+'Schedule 1C Related Entity Clin'!AC12</f>
        <v>0</v>
      </c>
      <c r="V8" s="147">
        <f>'Schedule 1B Contracted Clinicia'!AA12+'Schedule 1C Related Entity Clin'!AA12</f>
        <v>0</v>
      </c>
      <c r="W8" s="147">
        <f>'Schedule 1A Employed Clinicians'!AH12+'Schedule 1B Contracted Clinicia'!AE12+'Schedule 1C Related Entity Clin'!AE12</f>
        <v>10000</v>
      </c>
      <c r="X8" s="149">
        <f>IF(T8&gt;0,SUM(R8:S8,U8:W8)-T8,SUM(R8:W8))</f>
        <v>110812.5</v>
      </c>
      <c r="Z8" s="82">
        <f>P8+F8</f>
        <v>1140</v>
      </c>
      <c r="AA8" s="82">
        <f t="shared" ref="AA8:AG8" si="0">Q8+G8</f>
        <v>220</v>
      </c>
      <c r="AB8" s="147">
        <f t="shared" si="0"/>
        <v>315812.5</v>
      </c>
      <c r="AC8" s="147">
        <f t="shared" si="0"/>
        <v>72500</v>
      </c>
      <c r="AD8" s="147">
        <f t="shared" si="0"/>
        <v>1200</v>
      </c>
      <c r="AE8" s="147">
        <f t="shared" si="0"/>
        <v>1624</v>
      </c>
      <c r="AF8" s="147">
        <f t="shared" si="0"/>
        <v>8240</v>
      </c>
      <c r="AG8" s="147">
        <f t="shared" si="0"/>
        <v>60600</v>
      </c>
      <c r="AH8" s="149">
        <f>IF(AD8&gt;0,SUM(AB8:AC8,AE8:AG8)-AD8,SUM(AB8:AG8))</f>
        <v>457576.5</v>
      </c>
    </row>
    <row r="9" spans="2:34">
      <c r="B9" s="18" t="s">
        <v>253</v>
      </c>
      <c r="C9" s="52">
        <v>1</v>
      </c>
      <c r="D9" s="18" t="s">
        <v>24</v>
      </c>
      <c r="E9" s="51" t="s">
        <v>41</v>
      </c>
      <c r="F9" s="83">
        <f>'Schedule 1A Employed Clinicians'!E13+'Schedule 1B Contracted Clinicia'!E13+'Schedule 1C Related Entity Clin'!E13</f>
        <v>0</v>
      </c>
      <c r="G9" s="83">
        <f>'Schedule 1A Employed Clinicians'!F13+'Schedule 1B Contracted Clinicia'!F13+'Schedule 1C Related Entity Clin'!F13</f>
        <v>0</v>
      </c>
      <c r="H9" s="148">
        <f>'Schedule 1A Employed Clinicians'!G13</f>
        <v>0</v>
      </c>
      <c r="I9" s="148">
        <f>'Schedule 1A Employed Clinicians'!H13</f>
        <v>0</v>
      </c>
      <c r="J9" s="148">
        <f>'Schedule 1A Employed Clinicians'!I13+'Schedule 1B Contracted Clinicia'!H13+'Schedule 1C Related Entity Clin'!H13</f>
        <v>0</v>
      </c>
      <c r="K9" s="148">
        <f>'Schedule 1A Employed Clinicians'!J13+'Schedule 1B Contracted Clinicia'!I13+'Schedule 1C Related Entity Clin'!I13</f>
        <v>0</v>
      </c>
      <c r="L9" s="148">
        <f>'Schedule 1B Contracted Clinicia'!G13+'Schedule 1C Related Entity Clin'!G13</f>
        <v>0</v>
      </c>
      <c r="M9" s="148">
        <f>'Schedule 1A Employed Clinicians'!L13+'Schedule 1B Contracted Clinicia'!K13+'Schedule 1C Related Entity Clin'!K13</f>
        <v>0</v>
      </c>
      <c r="N9" s="150">
        <f t="shared" ref="N9:N72" si="1">IF(J9&gt;0,SUM(H9:I9,K9:M9)-J9,SUM(H9:M9))</f>
        <v>0</v>
      </c>
      <c r="P9" s="79">
        <f>'Schedule 1A Employed Clinicians'!AA13+'Schedule 1B Contracted Clinicia'!Y13+'Schedule 1C Related Entity Clin'!Y13</f>
        <v>0</v>
      </c>
      <c r="Q9" s="79">
        <f>'Schedule 1A Employed Clinicians'!AB13+'Schedule 1B Contracted Clinicia'!Z13+'Schedule 1C Related Entity Clin'!Z13</f>
        <v>0</v>
      </c>
      <c r="R9" s="148">
        <f>'Schedule 1A Employed Clinicians'!AC13</f>
        <v>0</v>
      </c>
      <c r="S9" s="148">
        <f>'Schedule 1A Employed Clinicians'!AD13</f>
        <v>0</v>
      </c>
      <c r="T9" s="148">
        <f>'Schedule 1A Employed Clinicians'!AE13+'Schedule 1B Contracted Clinicia'!AB13+'Schedule 1C Related Entity Clin'!AB13</f>
        <v>0</v>
      </c>
      <c r="U9" s="148">
        <f>'Schedule 1A Employed Clinicians'!AF13+'Schedule 1B Contracted Clinicia'!AC13+'Schedule 1C Related Entity Clin'!AC13</f>
        <v>0</v>
      </c>
      <c r="V9" s="148">
        <f>'Schedule 1B Contracted Clinicia'!AA13+'Schedule 1C Related Entity Clin'!AA13</f>
        <v>0</v>
      </c>
      <c r="W9" s="148">
        <f>'Schedule 1A Employed Clinicians'!AH13+'Schedule 1B Contracted Clinicia'!AE13+'Schedule 1C Related Entity Clin'!AE13</f>
        <v>0</v>
      </c>
      <c r="X9" s="150">
        <f t="shared" ref="X9:X72" si="2">IF(T9&gt;0,SUM(R9:S9,U9:W9)-T9,SUM(R9:W9))</f>
        <v>0</v>
      </c>
      <c r="Z9" s="79">
        <f t="shared" ref="Z9:Z72" si="3">P9+F9</f>
        <v>0</v>
      </c>
      <c r="AA9" s="79">
        <f t="shared" ref="AA9:AA72" si="4">Q9+G9</f>
        <v>0</v>
      </c>
      <c r="AB9" s="148">
        <f t="shared" ref="AB9:AB72" si="5">R9+H9</f>
        <v>0</v>
      </c>
      <c r="AC9" s="148">
        <f t="shared" ref="AC9:AC72" si="6">S9+I9</f>
        <v>0</v>
      </c>
      <c r="AD9" s="148">
        <f t="shared" ref="AD9:AD72" si="7">T9+J9</f>
        <v>0</v>
      </c>
      <c r="AE9" s="148">
        <f t="shared" ref="AE9:AE72" si="8">U9+K9</f>
        <v>0</v>
      </c>
      <c r="AF9" s="148">
        <f t="shared" ref="AF9:AF72" si="9">V9+L9</f>
        <v>0</v>
      </c>
      <c r="AG9" s="148">
        <f t="shared" ref="AG9:AG72" si="10">W9+M9</f>
        <v>0</v>
      </c>
      <c r="AH9" s="150">
        <f t="shared" ref="AH9:AH72" si="11">IF(AD9&gt;0,SUM(AB9:AC9,AE9:AG9)-AD9,SUM(AB9:AG9))</f>
        <v>0</v>
      </c>
    </row>
    <row r="10" spans="2:34">
      <c r="B10" s="18" t="s">
        <v>253</v>
      </c>
      <c r="C10" s="52">
        <f>C9+1</f>
        <v>2</v>
      </c>
      <c r="D10" s="18" t="s">
        <v>294</v>
      </c>
      <c r="E10" s="51" t="s">
        <v>5</v>
      </c>
      <c r="F10" s="83">
        <f>'Schedule 1A Employed Clinicians'!E14+'Schedule 1B Contracted Clinicia'!E14+'Schedule 1C Related Entity Clin'!E14</f>
        <v>0</v>
      </c>
      <c r="G10" s="83">
        <f>'Schedule 1A Employed Clinicians'!F14+'Schedule 1B Contracted Clinicia'!F14+'Schedule 1C Related Entity Clin'!F14</f>
        <v>0</v>
      </c>
      <c r="H10" s="148">
        <f>'Schedule 1A Employed Clinicians'!G14</f>
        <v>0</v>
      </c>
      <c r="I10" s="148">
        <f>'Schedule 1A Employed Clinicians'!H14</f>
        <v>0</v>
      </c>
      <c r="J10" s="148">
        <f>'Schedule 1A Employed Clinicians'!I14+'Schedule 1B Contracted Clinicia'!H14+'Schedule 1C Related Entity Clin'!H14</f>
        <v>0</v>
      </c>
      <c r="K10" s="148">
        <f>'Schedule 1A Employed Clinicians'!J14+'Schedule 1B Contracted Clinicia'!I14+'Schedule 1C Related Entity Clin'!I14</f>
        <v>0</v>
      </c>
      <c r="L10" s="148">
        <f>'Schedule 1B Contracted Clinicia'!G14+'Schedule 1C Related Entity Clin'!G14</f>
        <v>0</v>
      </c>
      <c r="M10" s="148">
        <f>'Schedule 1A Employed Clinicians'!L14+'Schedule 1B Contracted Clinicia'!K14+'Schedule 1C Related Entity Clin'!K14</f>
        <v>0</v>
      </c>
      <c r="N10" s="150">
        <f t="shared" si="1"/>
        <v>0</v>
      </c>
      <c r="P10" s="79">
        <f>'Schedule 1A Employed Clinicians'!AA14+'Schedule 1B Contracted Clinicia'!Y14+'Schedule 1C Related Entity Clin'!Y14</f>
        <v>0</v>
      </c>
      <c r="Q10" s="79">
        <f>'Schedule 1A Employed Clinicians'!AB14+'Schedule 1B Contracted Clinicia'!Z14+'Schedule 1C Related Entity Clin'!Z14</f>
        <v>0</v>
      </c>
      <c r="R10" s="148">
        <f>'Schedule 1A Employed Clinicians'!AC14</f>
        <v>0</v>
      </c>
      <c r="S10" s="148">
        <f>'Schedule 1A Employed Clinicians'!AD14</f>
        <v>0</v>
      </c>
      <c r="T10" s="148">
        <f>'Schedule 1A Employed Clinicians'!AE14+'Schedule 1B Contracted Clinicia'!AB14+'Schedule 1C Related Entity Clin'!AB14</f>
        <v>0</v>
      </c>
      <c r="U10" s="148">
        <f>'Schedule 1A Employed Clinicians'!AF14+'Schedule 1B Contracted Clinicia'!AC14+'Schedule 1C Related Entity Clin'!AC14</f>
        <v>0</v>
      </c>
      <c r="V10" s="148">
        <f>'Schedule 1B Contracted Clinicia'!AA14+'Schedule 1C Related Entity Clin'!AA14</f>
        <v>0</v>
      </c>
      <c r="W10" s="148">
        <f>'Schedule 1A Employed Clinicians'!AH14+'Schedule 1B Contracted Clinicia'!AE14+'Schedule 1C Related Entity Clin'!AE14</f>
        <v>0</v>
      </c>
      <c r="X10" s="150">
        <f t="shared" si="2"/>
        <v>0</v>
      </c>
      <c r="Z10" s="79">
        <f t="shared" si="3"/>
        <v>0</v>
      </c>
      <c r="AA10" s="79">
        <f t="shared" si="4"/>
        <v>0</v>
      </c>
      <c r="AB10" s="148">
        <f t="shared" si="5"/>
        <v>0</v>
      </c>
      <c r="AC10" s="148">
        <f t="shared" si="6"/>
        <v>0</v>
      </c>
      <c r="AD10" s="148">
        <f t="shared" si="7"/>
        <v>0</v>
      </c>
      <c r="AE10" s="148">
        <f t="shared" si="8"/>
        <v>0</v>
      </c>
      <c r="AF10" s="148">
        <f t="shared" si="9"/>
        <v>0</v>
      </c>
      <c r="AG10" s="148">
        <f t="shared" si="10"/>
        <v>0</v>
      </c>
      <c r="AH10" s="150">
        <f t="shared" si="11"/>
        <v>0</v>
      </c>
    </row>
    <row r="11" spans="2:34" ht="15" customHeight="1">
      <c r="B11" s="18" t="s">
        <v>253</v>
      </c>
      <c r="C11" s="52">
        <f t="shared" ref="C11:C74" si="12">C10+1</f>
        <v>3</v>
      </c>
      <c r="D11" s="18" t="s">
        <v>170</v>
      </c>
      <c r="E11" s="51" t="s">
        <v>61</v>
      </c>
      <c r="F11" s="83">
        <f>'Schedule 1A Employed Clinicians'!E15+'Schedule 1B Contracted Clinicia'!E15+'Schedule 1C Related Entity Clin'!E15</f>
        <v>0</v>
      </c>
      <c r="G11" s="83">
        <f>'Schedule 1A Employed Clinicians'!F15+'Schedule 1B Contracted Clinicia'!F15+'Schedule 1C Related Entity Clin'!F15</f>
        <v>0</v>
      </c>
      <c r="H11" s="148">
        <f>'Schedule 1A Employed Clinicians'!G15</f>
        <v>0</v>
      </c>
      <c r="I11" s="148">
        <f>'Schedule 1A Employed Clinicians'!H15</f>
        <v>0</v>
      </c>
      <c r="J11" s="148">
        <f>'Schedule 1A Employed Clinicians'!I15+'Schedule 1B Contracted Clinicia'!H15+'Schedule 1C Related Entity Clin'!H15</f>
        <v>0</v>
      </c>
      <c r="K11" s="148">
        <f>'Schedule 1A Employed Clinicians'!J15+'Schedule 1B Contracted Clinicia'!I15+'Schedule 1C Related Entity Clin'!I15</f>
        <v>0</v>
      </c>
      <c r="L11" s="148">
        <f>'Schedule 1B Contracted Clinicia'!G15+'Schedule 1C Related Entity Clin'!G15</f>
        <v>0</v>
      </c>
      <c r="M11" s="148">
        <f>'Schedule 1A Employed Clinicians'!L15+'Schedule 1B Contracted Clinicia'!K15+'Schedule 1C Related Entity Clin'!K15</f>
        <v>0</v>
      </c>
      <c r="N11" s="150">
        <f t="shared" si="1"/>
        <v>0</v>
      </c>
      <c r="P11" s="79">
        <f>'Schedule 1A Employed Clinicians'!AA15+'Schedule 1B Contracted Clinicia'!Y15+'Schedule 1C Related Entity Clin'!Y15</f>
        <v>0</v>
      </c>
      <c r="Q11" s="79">
        <f>'Schedule 1A Employed Clinicians'!AB15+'Schedule 1B Contracted Clinicia'!Z15+'Schedule 1C Related Entity Clin'!Z15</f>
        <v>0</v>
      </c>
      <c r="R11" s="148">
        <f>'Schedule 1A Employed Clinicians'!AC15</f>
        <v>0</v>
      </c>
      <c r="S11" s="148">
        <f>'Schedule 1A Employed Clinicians'!AD15</f>
        <v>0</v>
      </c>
      <c r="T11" s="148">
        <f>'Schedule 1A Employed Clinicians'!AE15+'Schedule 1B Contracted Clinicia'!AB15+'Schedule 1C Related Entity Clin'!AB15</f>
        <v>0</v>
      </c>
      <c r="U11" s="148">
        <f>'Schedule 1A Employed Clinicians'!AF15+'Schedule 1B Contracted Clinicia'!AC15+'Schedule 1C Related Entity Clin'!AC15</f>
        <v>0</v>
      </c>
      <c r="V11" s="148">
        <f>'Schedule 1B Contracted Clinicia'!AA15+'Schedule 1C Related Entity Clin'!AA15</f>
        <v>0</v>
      </c>
      <c r="W11" s="148">
        <f>'Schedule 1A Employed Clinicians'!AH15+'Schedule 1B Contracted Clinicia'!AE15+'Schedule 1C Related Entity Clin'!AE15</f>
        <v>0</v>
      </c>
      <c r="X11" s="150">
        <f t="shared" si="2"/>
        <v>0</v>
      </c>
      <c r="Z11" s="79">
        <f t="shared" si="3"/>
        <v>0</v>
      </c>
      <c r="AA11" s="79">
        <f t="shared" si="4"/>
        <v>0</v>
      </c>
      <c r="AB11" s="148">
        <f t="shared" si="5"/>
        <v>0</v>
      </c>
      <c r="AC11" s="148">
        <f t="shared" si="6"/>
        <v>0</v>
      </c>
      <c r="AD11" s="148">
        <f t="shared" si="7"/>
        <v>0</v>
      </c>
      <c r="AE11" s="148">
        <f t="shared" si="8"/>
        <v>0</v>
      </c>
      <c r="AF11" s="148">
        <f t="shared" si="9"/>
        <v>0</v>
      </c>
      <c r="AG11" s="148">
        <f t="shared" si="10"/>
        <v>0</v>
      </c>
      <c r="AH11" s="150">
        <f t="shared" si="11"/>
        <v>0</v>
      </c>
    </row>
    <row r="12" spans="2:34" ht="15" customHeight="1">
      <c r="B12" s="18" t="s">
        <v>253</v>
      </c>
      <c r="C12" s="52">
        <f t="shared" si="12"/>
        <v>4</v>
      </c>
      <c r="D12" s="18" t="s">
        <v>24</v>
      </c>
      <c r="E12" s="51" t="s">
        <v>62</v>
      </c>
      <c r="F12" s="83">
        <f>'Schedule 1A Employed Clinicians'!E16+'Schedule 1B Contracted Clinicia'!E16+'Schedule 1C Related Entity Clin'!E16</f>
        <v>0</v>
      </c>
      <c r="G12" s="83">
        <f>'Schedule 1A Employed Clinicians'!F16+'Schedule 1B Contracted Clinicia'!F16+'Schedule 1C Related Entity Clin'!F16</f>
        <v>0</v>
      </c>
      <c r="H12" s="148">
        <f>'Schedule 1A Employed Clinicians'!G16</f>
        <v>0</v>
      </c>
      <c r="I12" s="148">
        <f>'Schedule 1A Employed Clinicians'!H16</f>
        <v>0</v>
      </c>
      <c r="J12" s="148">
        <f>'Schedule 1A Employed Clinicians'!I16+'Schedule 1B Contracted Clinicia'!H16+'Schedule 1C Related Entity Clin'!H16</f>
        <v>0</v>
      </c>
      <c r="K12" s="148">
        <f>'Schedule 1A Employed Clinicians'!J16+'Schedule 1B Contracted Clinicia'!I16+'Schedule 1C Related Entity Clin'!I16</f>
        <v>0</v>
      </c>
      <c r="L12" s="148">
        <f>'Schedule 1B Contracted Clinicia'!G16+'Schedule 1C Related Entity Clin'!G16</f>
        <v>0</v>
      </c>
      <c r="M12" s="148">
        <f>'Schedule 1A Employed Clinicians'!L16+'Schedule 1B Contracted Clinicia'!K16+'Schedule 1C Related Entity Clin'!K16</f>
        <v>0</v>
      </c>
      <c r="N12" s="150">
        <f t="shared" si="1"/>
        <v>0</v>
      </c>
      <c r="P12" s="79">
        <f>'Schedule 1A Employed Clinicians'!AA16+'Schedule 1B Contracted Clinicia'!Y16+'Schedule 1C Related Entity Clin'!Y16</f>
        <v>0</v>
      </c>
      <c r="Q12" s="79">
        <f>'Schedule 1A Employed Clinicians'!AB16+'Schedule 1B Contracted Clinicia'!Z16+'Schedule 1C Related Entity Clin'!Z16</f>
        <v>0</v>
      </c>
      <c r="R12" s="148">
        <f>'Schedule 1A Employed Clinicians'!AC16</f>
        <v>0</v>
      </c>
      <c r="S12" s="148">
        <f>'Schedule 1A Employed Clinicians'!AD16</f>
        <v>0</v>
      </c>
      <c r="T12" s="148">
        <f>'Schedule 1A Employed Clinicians'!AE16+'Schedule 1B Contracted Clinicia'!AB16+'Schedule 1C Related Entity Clin'!AB16</f>
        <v>0</v>
      </c>
      <c r="U12" s="148">
        <f>'Schedule 1A Employed Clinicians'!AF16+'Schedule 1B Contracted Clinicia'!AC16+'Schedule 1C Related Entity Clin'!AC16</f>
        <v>0</v>
      </c>
      <c r="V12" s="148">
        <f>'Schedule 1B Contracted Clinicia'!AA16+'Schedule 1C Related Entity Clin'!AA16</f>
        <v>0</v>
      </c>
      <c r="W12" s="148">
        <f>'Schedule 1A Employed Clinicians'!AH16+'Schedule 1B Contracted Clinicia'!AE16+'Schedule 1C Related Entity Clin'!AE16</f>
        <v>0</v>
      </c>
      <c r="X12" s="150">
        <f t="shared" si="2"/>
        <v>0</v>
      </c>
      <c r="Z12" s="79">
        <f t="shared" si="3"/>
        <v>0</v>
      </c>
      <c r="AA12" s="79">
        <f t="shared" si="4"/>
        <v>0</v>
      </c>
      <c r="AB12" s="148">
        <f t="shared" si="5"/>
        <v>0</v>
      </c>
      <c r="AC12" s="148">
        <f t="shared" si="6"/>
        <v>0</v>
      </c>
      <c r="AD12" s="148">
        <f t="shared" si="7"/>
        <v>0</v>
      </c>
      <c r="AE12" s="148">
        <f t="shared" si="8"/>
        <v>0</v>
      </c>
      <c r="AF12" s="148">
        <f t="shared" si="9"/>
        <v>0</v>
      </c>
      <c r="AG12" s="148">
        <f t="shared" si="10"/>
        <v>0</v>
      </c>
      <c r="AH12" s="150">
        <f t="shared" si="11"/>
        <v>0</v>
      </c>
    </row>
    <row r="13" spans="2:34" ht="15" customHeight="1">
      <c r="B13" s="18" t="s">
        <v>253</v>
      </c>
      <c r="C13" s="52">
        <f t="shared" si="12"/>
        <v>5</v>
      </c>
      <c r="D13" s="18" t="s">
        <v>24</v>
      </c>
      <c r="E13" s="51" t="s">
        <v>63</v>
      </c>
      <c r="F13" s="83">
        <f>'Schedule 1A Employed Clinicians'!E17+'Schedule 1B Contracted Clinicia'!E17+'Schedule 1C Related Entity Clin'!E17</f>
        <v>0</v>
      </c>
      <c r="G13" s="83">
        <f>'Schedule 1A Employed Clinicians'!F17+'Schedule 1B Contracted Clinicia'!F17+'Schedule 1C Related Entity Clin'!F17</f>
        <v>0</v>
      </c>
      <c r="H13" s="148">
        <f>'Schedule 1A Employed Clinicians'!G17</f>
        <v>0</v>
      </c>
      <c r="I13" s="148">
        <f>'Schedule 1A Employed Clinicians'!H17</f>
        <v>0</v>
      </c>
      <c r="J13" s="148">
        <f>'Schedule 1A Employed Clinicians'!I17+'Schedule 1B Contracted Clinicia'!H17+'Schedule 1C Related Entity Clin'!H17</f>
        <v>0</v>
      </c>
      <c r="K13" s="148">
        <f>'Schedule 1A Employed Clinicians'!J17+'Schedule 1B Contracted Clinicia'!I17+'Schedule 1C Related Entity Clin'!I17</f>
        <v>0</v>
      </c>
      <c r="L13" s="148">
        <f>'Schedule 1B Contracted Clinicia'!G17+'Schedule 1C Related Entity Clin'!G17</f>
        <v>0</v>
      </c>
      <c r="M13" s="148">
        <f>'Schedule 1A Employed Clinicians'!L17+'Schedule 1B Contracted Clinicia'!K17+'Schedule 1C Related Entity Clin'!K17</f>
        <v>0</v>
      </c>
      <c r="N13" s="150">
        <f t="shared" si="1"/>
        <v>0</v>
      </c>
      <c r="P13" s="79">
        <f>'Schedule 1A Employed Clinicians'!AA17+'Schedule 1B Contracted Clinicia'!Y17+'Schedule 1C Related Entity Clin'!Y17</f>
        <v>0</v>
      </c>
      <c r="Q13" s="79">
        <f>'Schedule 1A Employed Clinicians'!AB17+'Schedule 1B Contracted Clinicia'!Z17+'Schedule 1C Related Entity Clin'!Z17</f>
        <v>0</v>
      </c>
      <c r="R13" s="148">
        <f>'Schedule 1A Employed Clinicians'!AC17</f>
        <v>0</v>
      </c>
      <c r="S13" s="148">
        <f>'Schedule 1A Employed Clinicians'!AD17</f>
        <v>0</v>
      </c>
      <c r="T13" s="148">
        <f>'Schedule 1A Employed Clinicians'!AE17+'Schedule 1B Contracted Clinicia'!AB17+'Schedule 1C Related Entity Clin'!AB17</f>
        <v>0</v>
      </c>
      <c r="U13" s="148">
        <f>'Schedule 1A Employed Clinicians'!AF17+'Schedule 1B Contracted Clinicia'!AC17+'Schedule 1C Related Entity Clin'!AC17</f>
        <v>0</v>
      </c>
      <c r="V13" s="148">
        <f>'Schedule 1B Contracted Clinicia'!AA17+'Schedule 1C Related Entity Clin'!AA17</f>
        <v>0</v>
      </c>
      <c r="W13" s="148">
        <f>'Schedule 1A Employed Clinicians'!AH17+'Schedule 1B Contracted Clinicia'!AE17+'Schedule 1C Related Entity Clin'!AE17</f>
        <v>0</v>
      </c>
      <c r="X13" s="150">
        <f t="shared" si="2"/>
        <v>0</v>
      </c>
      <c r="Z13" s="79">
        <f t="shared" si="3"/>
        <v>0</v>
      </c>
      <c r="AA13" s="79">
        <f t="shared" si="4"/>
        <v>0</v>
      </c>
      <c r="AB13" s="148">
        <f t="shared" si="5"/>
        <v>0</v>
      </c>
      <c r="AC13" s="148">
        <f t="shared" si="6"/>
        <v>0</v>
      </c>
      <c r="AD13" s="148">
        <f t="shared" si="7"/>
        <v>0</v>
      </c>
      <c r="AE13" s="148">
        <f t="shared" si="8"/>
        <v>0</v>
      </c>
      <c r="AF13" s="148">
        <f t="shared" si="9"/>
        <v>0</v>
      </c>
      <c r="AG13" s="148">
        <f t="shared" si="10"/>
        <v>0</v>
      </c>
      <c r="AH13" s="150">
        <f t="shared" si="11"/>
        <v>0</v>
      </c>
    </row>
    <row r="14" spans="2:34">
      <c r="B14" s="18" t="s">
        <v>253</v>
      </c>
      <c r="C14" s="52">
        <f t="shared" si="12"/>
        <v>6</v>
      </c>
      <c r="D14" s="18" t="s">
        <v>24</v>
      </c>
      <c r="E14" s="51" t="s">
        <v>64</v>
      </c>
      <c r="F14" s="83">
        <f>'Schedule 1A Employed Clinicians'!E18+'Schedule 1B Contracted Clinicia'!E18+'Schedule 1C Related Entity Clin'!E18</f>
        <v>0</v>
      </c>
      <c r="G14" s="83">
        <f>'Schedule 1A Employed Clinicians'!F18+'Schedule 1B Contracted Clinicia'!F18+'Schedule 1C Related Entity Clin'!F18</f>
        <v>0</v>
      </c>
      <c r="H14" s="148">
        <f>'Schedule 1A Employed Clinicians'!G18</f>
        <v>0</v>
      </c>
      <c r="I14" s="148">
        <f>'Schedule 1A Employed Clinicians'!H18</f>
        <v>0</v>
      </c>
      <c r="J14" s="148">
        <f>'Schedule 1A Employed Clinicians'!I18+'Schedule 1B Contracted Clinicia'!H18+'Schedule 1C Related Entity Clin'!H18</f>
        <v>0</v>
      </c>
      <c r="K14" s="148">
        <f>'Schedule 1A Employed Clinicians'!J18+'Schedule 1B Contracted Clinicia'!I18+'Schedule 1C Related Entity Clin'!I18</f>
        <v>0</v>
      </c>
      <c r="L14" s="148">
        <f>'Schedule 1B Contracted Clinicia'!G18+'Schedule 1C Related Entity Clin'!G18</f>
        <v>0</v>
      </c>
      <c r="M14" s="148">
        <f>'Schedule 1A Employed Clinicians'!L18+'Schedule 1B Contracted Clinicia'!K18+'Schedule 1C Related Entity Clin'!K18</f>
        <v>0</v>
      </c>
      <c r="N14" s="150">
        <f t="shared" si="1"/>
        <v>0</v>
      </c>
      <c r="P14" s="79">
        <f>'Schedule 1A Employed Clinicians'!AA18+'Schedule 1B Contracted Clinicia'!Y18+'Schedule 1C Related Entity Clin'!Y18</f>
        <v>0</v>
      </c>
      <c r="Q14" s="79">
        <f>'Schedule 1A Employed Clinicians'!AB18+'Schedule 1B Contracted Clinicia'!Z18+'Schedule 1C Related Entity Clin'!Z18</f>
        <v>0</v>
      </c>
      <c r="R14" s="148">
        <f>'Schedule 1A Employed Clinicians'!AC18</f>
        <v>0</v>
      </c>
      <c r="S14" s="148">
        <f>'Schedule 1A Employed Clinicians'!AD18</f>
        <v>0</v>
      </c>
      <c r="T14" s="148">
        <f>'Schedule 1A Employed Clinicians'!AE18+'Schedule 1B Contracted Clinicia'!AB18+'Schedule 1C Related Entity Clin'!AB18</f>
        <v>0</v>
      </c>
      <c r="U14" s="148">
        <f>'Schedule 1A Employed Clinicians'!AF18+'Schedule 1B Contracted Clinicia'!AC18+'Schedule 1C Related Entity Clin'!AC18</f>
        <v>0</v>
      </c>
      <c r="V14" s="148">
        <f>'Schedule 1B Contracted Clinicia'!AA18+'Schedule 1C Related Entity Clin'!AA18</f>
        <v>0</v>
      </c>
      <c r="W14" s="148">
        <f>'Schedule 1A Employed Clinicians'!AH18+'Schedule 1B Contracted Clinicia'!AE18+'Schedule 1C Related Entity Clin'!AE18</f>
        <v>0</v>
      </c>
      <c r="X14" s="150">
        <f t="shared" si="2"/>
        <v>0</v>
      </c>
      <c r="Z14" s="79">
        <f t="shared" si="3"/>
        <v>0</v>
      </c>
      <c r="AA14" s="79">
        <f t="shared" si="4"/>
        <v>0</v>
      </c>
      <c r="AB14" s="148">
        <f t="shared" si="5"/>
        <v>0</v>
      </c>
      <c r="AC14" s="148">
        <f t="shared" si="6"/>
        <v>0</v>
      </c>
      <c r="AD14" s="148">
        <f t="shared" si="7"/>
        <v>0</v>
      </c>
      <c r="AE14" s="148">
        <f t="shared" si="8"/>
        <v>0</v>
      </c>
      <c r="AF14" s="148">
        <f t="shared" si="9"/>
        <v>0</v>
      </c>
      <c r="AG14" s="148">
        <f t="shared" si="10"/>
        <v>0</v>
      </c>
      <c r="AH14" s="150">
        <f t="shared" si="11"/>
        <v>0</v>
      </c>
    </row>
    <row r="15" spans="2:34" s="2" customFormat="1">
      <c r="B15" s="18" t="s">
        <v>253</v>
      </c>
      <c r="C15" s="52">
        <f t="shared" si="12"/>
        <v>7</v>
      </c>
      <c r="D15" s="18" t="s">
        <v>24</v>
      </c>
      <c r="E15" s="51" t="s">
        <v>65</v>
      </c>
      <c r="F15" s="83">
        <f>'Schedule 1A Employed Clinicians'!E19+'Schedule 1B Contracted Clinicia'!E19+'Schedule 1C Related Entity Clin'!E19</f>
        <v>0</v>
      </c>
      <c r="G15" s="83">
        <f>'Schedule 1A Employed Clinicians'!F19+'Schedule 1B Contracted Clinicia'!F19+'Schedule 1C Related Entity Clin'!F19</f>
        <v>0</v>
      </c>
      <c r="H15" s="148">
        <f>'Schedule 1A Employed Clinicians'!G19</f>
        <v>0</v>
      </c>
      <c r="I15" s="148">
        <f>'Schedule 1A Employed Clinicians'!H19</f>
        <v>0</v>
      </c>
      <c r="J15" s="148">
        <f>'Schedule 1A Employed Clinicians'!I19+'Schedule 1B Contracted Clinicia'!H19+'Schedule 1C Related Entity Clin'!H19</f>
        <v>0</v>
      </c>
      <c r="K15" s="148">
        <f>'Schedule 1A Employed Clinicians'!J19+'Schedule 1B Contracted Clinicia'!I19+'Schedule 1C Related Entity Clin'!I19</f>
        <v>0</v>
      </c>
      <c r="L15" s="148">
        <f>'Schedule 1B Contracted Clinicia'!G19+'Schedule 1C Related Entity Clin'!G19</f>
        <v>0</v>
      </c>
      <c r="M15" s="148">
        <f>'Schedule 1A Employed Clinicians'!L19+'Schedule 1B Contracted Clinicia'!K19+'Schedule 1C Related Entity Clin'!K19</f>
        <v>0</v>
      </c>
      <c r="N15" s="150">
        <f t="shared" si="1"/>
        <v>0</v>
      </c>
      <c r="O15" s="141"/>
      <c r="P15" s="79">
        <f>'Schedule 1A Employed Clinicians'!AA19+'Schedule 1B Contracted Clinicia'!Y19+'Schedule 1C Related Entity Clin'!Y19</f>
        <v>0</v>
      </c>
      <c r="Q15" s="79">
        <f>'Schedule 1A Employed Clinicians'!AB19+'Schedule 1B Contracted Clinicia'!Z19+'Schedule 1C Related Entity Clin'!Z19</f>
        <v>0</v>
      </c>
      <c r="R15" s="148">
        <f>'Schedule 1A Employed Clinicians'!AC19</f>
        <v>0</v>
      </c>
      <c r="S15" s="148">
        <f>'Schedule 1A Employed Clinicians'!AD19</f>
        <v>0</v>
      </c>
      <c r="T15" s="148">
        <f>'Schedule 1A Employed Clinicians'!AE19+'Schedule 1B Contracted Clinicia'!AB19+'Schedule 1C Related Entity Clin'!AB19</f>
        <v>0</v>
      </c>
      <c r="U15" s="148">
        <f>'Schedule 1A Employed Clinicians'!AF19+'Schedule 1B Contracted Clinicia'!AC19+'Schedule 1C Related Entity Clin'!AC19</f>
        <v>0</v>
      </c>
      <c r="V15" s="148">
        <f>'Schedule 1B Contracted Clinicia'!AA19+'Schedule 1C Related Entity Clin'!AA19</f>
        <v>0</v>
      </c>
      <c r="W15" s="148">
        <f>'Schedule 1A Employed Clinicians'!AH19+'Schedule 1B Contracted Clinicia'!AE19+'Schedule 1C Related Entity Clin'!AE19</f>
        <v>0</v>
      </c>
      <c r="X15" s="150">
        <f t="shared" si="2"/>
        <v>0</v>
      </c>
      <c r="Y15" s="141"/>
      <c r="Z15" s="79">
        <f t="shared" si="3"/>
        <v>0</v>
      </c>
      <c r="AA15" s="79">
        <f t="shared" si="4"/>
        <v>0</v>
      </c>
      <c r="AB15" s="148">
        <f t="shared" si="5"/>
        <v>0</v>
      </c>
      <c r="AC15" s="148">
        <f t="shared" si="6"/>
        <v>0</v>
      </c>
      <c r="AD15" s="148">
        <f t="shared" si="7"/>
        <v>0</v>
      </c>
      <c r="AE15" s="148">
        <f t="shared" si="8"/>
        <v>0</v>
      </c>
      <c r="AF15" s="148">
        <f t="shared" si="9"/>
        <v>0</v>
      </c>
      <c r="AG15" s="148">
        <f t="shared" si="10"/>
        <v>0</v>
      </c>
      <c r="AH15" s="150">
        <f t="shared" si="11"/>
        <v>0</v>
      </c>
    </row>
    <row r="16" spans="2:34" s="2" customFormat="1">
      <c r="B16" s="18" t="s">
        <v>253</v>
      </c>
      <c r="C16" s="52">
        <f t="shared" si="12"/>
        <v>8</v>
      </c>
      <c r="D16" s="18" t="s">
        <v>24</v>
      </c>
      <c r="E16" s="51" t="s">
        <v>66</v>
      </c>
      <c r="F16" s="83">
        <f>'Schedule 1A Employed Clinicians'!E20+'Schedule 1B Contracted Clinicia'!E20+'Schedule 1C Related Entity Clin'!E20</f>
        <v>0</v>
      </c>
      <c r="G16" s="83">
        <f>'Schedule 1A Employed Clinicians'!F20+'Schedule 1B Contracted Clinicia'!F20+'Schedule 1C Related Entity Clin'!F20</f>
        <v>0</v>
      </c>
      <c r="H16" s="148">
        <f>'Schedule 1A Employed Clinicians'!G20</f>
        <v>0</v>
      </c>
      <c r="I16" s="148">
        <f>'Schedule 1A Employed Clinicians'!H20</f>
        <v>0</v>
      </c>
      <c r="J16" s="148">
        <f>'Schedule 1A Employed Clinicians'!I20+'Schedule 1B Contracted Clinicia'!H20+'Schedule 1C Related Entity Clin'!H20</f>
        <v>0</v>
      </c>
      <c r="K16" s="148">
        <f>'Schedule 1A Employed Clinicians'!J20+'Schedule 1B Contracted Clinicia'!I20+'Schedule 1C Related Entity Clin'!I20</f>
        <v>0</v>
      </c>
      <c r="L16" s="148">
        <f>'Schedule 1B Contracted Clinicia'!G20+'Schedule 1C Related Entity Clin'!G20</f>
        <v>0</v>
      </c>
      <c r="M16" s="148">
        <f>'Schedule 1A Employed Clinicians'!L20+'Schedule 1B Contracted Clinicia'!K20+'Schedule 1C Related Entity Clin'!K20</f>
        <v>0</v>
      </c>
      <c r="N16" s="150">
        <f t="shared" si="1"/>
        <v>0</v>
      </c>
      <c r="O16" s="143"/>
      <c r="P16" s="79">
        <f>'Schedule 1A Employed Clinicians'!AA20+'Schedule 1B Contracted Clinicia'!Y20+'Schedule 1C Related Entity Clin'!Y20</f>
        <v>0</v>
      </c>
      <c r="Q16" s="79">
        <f>'Schedule 1A Employed Clinicians'!AB20+'Schedule 1B Contracted Clinicia'!Z20+'Schedule 1C Related Entity Clin'!Z20</f>
        <v>0</v>
      </c>
      <c r="R16" s="148">
        <f>'Schedule 1A Employed Clinicians'!AC20</f>
        <v>0</v>
      </c>
      <c r="S16" s="148">
        <f>'Schedule 1A Employed Clinicians'!AD20</f>
        <v>0</v>
      </c>
      <c r="T16" s="148">
        <f>'Schedule 1A Employed Clinicians'!AE20+'Schedule 1B Contracted Clinicia'!AB20+'Schedule 1C Related Entity Clin'!AB20</f>
        <v>0</v>
      </c>
      <c r="U16" s="148">
        <f>'Schedule 1A Employed Clinicians'!AF20+'Schedule 1B Contracted Clinicia'!AC20+'Schedule 1C Related Entity Clin'!AC20</f>
        <v>0</v>
      </c>
      <c r="V16" s="148">
        <f>'Schedule 1B Contracted Clinicia'!AA20+'Schedule 1C Related Entity Clin'!AA20</f>
        <v>0</v>
      </c>
      <c r="W16" s="148">
        <f>'Schedule 1A Employed Clinicians'!AH20+'Schedule 1B Contracted Clinicia'!AE20+'Schedule 1C Related Entity Clin'!AE20</f>
        <v>0</v>
      </c>
      <c r="X16" s="150">
        <f t="shared" si="2"/>
        <v>0</v>
      </c>
      <c r="Y16" s="143"/>
      <c r="Z16" s="79">
        <f t="shared" si="3"/>
        <v>0</v>
      </c>
      <c r="AA16" s="79">
        <f t="shared" si="4"/>
        <v>0</v>
      </c>
      <c r="AB16" s="148">
        <f t="shared" si="5"/>
        <v>0</v>
      </c>
      <c r="AC16" s="148">
        <f t="shared" si="6"/>
        <v>0</v>
      </c>
      <c r="AD16" s="148">
        <f t="shared" si="7"/>
        <v>0</v>
      </c>
      <c r="AE16" s="148">
        <f t="shared" si="8"/>
        <v>0</v>
      </c>
      <c r="AF16" s="148">
        <f t="shared" si="9"/>
        <v>0</v>
      </c>
      <c r="AG16" s="148">
        <f t="shared" si="10"/>
        <v>0</v>
      </c>
      <c r="AH16" s="150">
        <f t="shared" si="11"/>
        <v>0</v>
      </c>
    </row>
    <row r="17" spans="2:34">
      <c r="B17" s="18" t="s">
        <v>253</v>
      </c>
      <c r="C17" s="52">
        <f t="shared" si="12"/>
        <v>9</v>
      </c>
      <c r="D17" s="18" t="s">
        <v>24</v>
      </c>
      <c r="E17" s="51" t="s">
        <v>67</v>
      </c>
      <c r="F17" s="83">
        <f>'Schedule 1A Employed Clinicians'!E21+'Schedule 1B Contracted Clinicia'!E21+'Schedule 1C Related Entity Clin'!E21</f>
        <v>0</v>
      </c>
      <c r="G17" s="83">
        <f>'Schedule 1A Employed Clinicians'!F21+'Schedule 1B Contracted Clinicia'!F21+'Schedule 1C Related Entity Clin'!F21</f>
        <v>0</v>
      </c>
      <c r="H17" s="148">
        <f>'Schedule 1A Employed Clinicians'!G21</f>
        <v>0</v>
      </c>
      <c r="I17" s="148">
        <f>'Schedule 1A Employed Clinicians'!H21</f>
        <v>0</v>
      </c>
      <c r="J17" s="148">
        <f>'Schedule 1A Employed Clinicians'!I21+'Schedule 1B Contracted Clinicia'!H21+'Schedule 1C Related Entity Clin'!H21</f>
        <v>0</v>
      </c>
      <c r="K17" s="148">
        <f>'Schedule 1A Employed Clinicians'!J21+'Schedule 1B Contracted Clinicia'!I21+'Schedule 1C Related Entity Clin'!I21</f>
        <v>0</v>
      </c>
      <c r="L17" s="148">
        <f>'Schedule 1B Contracted Clinicia'!G21+'Schedule 1C Related Entity Clin'!G21</f>
        <v>0</v>
      </c>
      <c r="M17" s="148">
        <f>'Schedule 1A Employed Clinicians'!L21+'Schedule 1B Contracted Clinicia'!K21+'Schedule 1C Related Entity Clin'!K21</f>
        <v>0</v>
      </c>
      <c r="N17" s="150">
        <f t="shared" si="1"/>
        <v>0</v>
      </c>
      <c r="P17" s="79">
        <f>'Schedule 1A Employed Clinicians'!AA21+'Schedule 1B Contracted Clinicia'!Y21+'Schedule 1C Related Entity Clin'!Y21</f>
        <v>0</v>
      </c>
      <c r="Q17" s="79">
        <f>'Schedule 1A Employed Clinicians'!AB21+'Schedule 1B Contracted Clinicia'!Z21+'Schedule 1C Related Entity Clin'!Z21</f>
        <v>0</v>
      </c>
      <c r="R17" s="148">
        <f>'Schedule 1A Employed Clinicians'!AC21</f>
        <v>0</v>
      </c>
      <c r="S17" s="148">
        <f>'Schedule 1A Employed Clinicians'!AD21</f>
        <v>0</v>
      </c>
      <c r="T17" s="148">
        <f>'Schedule 1A Employed Clinicians'!AE21+'Schedule 1B Contracted Clinicia'!AB21+'Schedule 1C Related Entity Clin'!AB21</f>
        <v>0</v>
      </c>
      <c r="U17" s="148">
        <f>'Schedule 1A Employed Clinicians'!AF21+'Schedule 1B Contracted Clinicia'!AC21+'Schedule 1C Related Entity Clin'!AC21</f>
        <v>0</v>
      </c>
      <c r="V17" s="148">
        <f>'Schedule 1B Contracted Clinicia'!AA21+'Schedule 1C Related Entity Clin'!AA21</f>
        <v>0</v>
      </c>
      <c r="W17" s="148">
        <f>'Schedule 1A Employed Clinicians'!AH21+'Schedule 1B Contracted Clinicia'!AE21+'Schedule 1C Related Entity Clin'!AE21</f>
        <v>0</v>
      </c>
      <c r="X17" s="150">
        <f t="shared" si="2"/>
        <v>0</v>
      </c>
      <c r="Z17" s="79">
        <f t="shared" si="3"/>
        <v>0</v>
      </c>
      <c r="AA17" s="79">
        <f t="shared" si="4"/>
        <v>0</v>
      </c>
      <c r="AB17" s="148">
        <f t="shared" si="5"/>
        <v>0</v>
      </c>
      <c r="AC17" s="148">
        <f t="shared" si="6"/>
        <v>0</v>
      </c>
      <c r="AD17" s="148">
        <f t="shared" si="7"/>
        <v>0</v>
      </c>
      <c r="AE17" s="148">
        <f t="shared" si="8"/>
        <v>0</v>
      </c>
      <c r="AF17" s="148">
        <f t="shared" si="9"/>
        <v>0</v>
      </c>
      <c r="AG17" s="148">
        <f t="shared" si="10"/>
        <v>0</v>
      </c>
      <c r="AH17" s="150">
        <f t="shared" si="11"/>
        <v>0</v>
      </c>
    </row>
    <row r="18" spans="2:34">
      <c r="B18" s="18" t="s">
        <v>253</v>
      </c>
      <c r="C18" s="52">
        <f t="shared" si="12"/>
        <v>10</v>
      </c>
      <c r="D18" s="18" t="s">
        <v>294</v>
      </c>
      <c r="E18" s="51" t="s">
        <v>68</v>
      </c>
      <c r="F18" s="83">
        <f>'Schedule 1A Employed Clinicians'!E22+'Schedule 1B Contracted Clinicia'!E22+'Schedule 1C Related Entity Clin'!E22</f>
        <v>0</v>
      </c>
      <c r="G18" s="83">
        <f>'Schedule 1A Employed Clinicians'!F22+'Schedule 1B Contracted Clinicia'!F22+'Schedule 1C Related Entity Clin'!F22</f>
        <v>0</v>
      </c>
      <c r="H18" s="148">
        <f>'Schedule 1A Employed Clinicians'!G22</f>
        <v>0</v>
      </c>
      <c r="I18" s="148">
        <f>'Schedule 1A Employed Clinicians'!H22</f>
        <v>0</v>
      </c>
      <c r="J18" s="148">
        <f>'Schedule 1A Employed Clinicians'!I22+'Schedule 1B Contracted Clinicia'!H22+'Schedule 1C Related Entity Clin'!H22</f>
        <v>0</v>
      </c>
      <c r="K18" s="148">
        <f>'Schedule 1A Employed Clinicians'!J22+'Schedule 1B Contracted Clinicia'!I22+'Schedule 1C Related Entity Clin'!I22</f>
        <v>0</v>
      </c>
      <c r="L18" s="148">
        <f>'Schedule 1B Contracted Clinicia'!G22+'Schedule 1C Related Entity Clin'!G22</f>
        <v>0</v>
      </c>
      <c r="M18" s="148">
        <f>'Schedule 1A Employed Clinicians'!L22+'Schedule 1B Contracted Clinicia'!K22+'Schedule 1C Related Entity Clin'!K22</f>
        <v>0</v>
      </c>
      <c r="N18" s="150">
        <f t="shared" si="1"/>
        <v>0</v>
      </c>
      <c r="O18" s="141"/>
      <c r="P18" s="79">
        <f>'Schedule 1A Employed Clinicians'!AA22+'Schedule 1B Contracted Clinicia'!Y22+'Schedule 1C Related Entity Clin'!Y22</f>
        <v>0</v>
      </c>
      <c r="Q18" s="79">
        <f>'Schedule 1A Employed Clinicians'!AB22+'Schedule 1B Contracted Clinicia'!Z22+'Schedule 1C Related Entity Clin'!Z22</f>
        <v>0</v>
      </c>
      <c r="R18" s="148">
        <f>'Schedule 1A Employed Clinicians'!AC22</f>
        <v>0</v>
      </c>
      <c r="S18" s="148">
        <f>'Schedule 1A Employed Clinicians'!AD22</f>
        <v>0</v>
      </c>
      <c r="T18" s="148">
        <f>'Schedule 1A Employed Clinicians'!AE22+'Schedule 1B Contracted Clinicia'!AB22+'Schedule 1C Related Entity Clin'!AB22</f>
        <v>0</v>
      </c>
      <c r="U18" s="148">
        <f>'Schedule 1A Employed Clinicians'!AF22+'Schedule 1B Contracted Clinicia'!AC22+'Schedule 1C Related Entity Clin'!AC22</f>
        <v>0</v>
      </c>
      <c r="V18" s="148">
        <f>'Schedule 1B Contracted Clinicia'!AA22+'Schedule 1C Related Entity Clin'!AA22</f>
        <v>0</v>
      </c>
      <c r="W18" s="148">
        <f>'Schedule 1A Employed Clinicians'!AH22+'Schedule 1B Contracted Clinicia'!AE22+'Schedule 1C Related Entity Clin'!AE22</f>
        <v>0</v>
      </c>
      <c r="X18" s="150">
        <f t="shared" si="2"/>
        <v>0</v>
      </c>
      <c r="Y18" s="141"/>
      <c r="Z18" s="79">
        <f t="shared" si="3"/>
        <v>0</v>
      </c>
      <c r="AA18" s="79">
        <f t="shared" si="4"/>
        <v>0</v>
      </c>
      <c r="AB18" s="148">
        <f t="shared" si="5"/>
        <v>0</v>
      </c>
      <c r="AC18" s="148">
        <f t="shared" si="6"/>
        <v>0</v>
      </c>
      <c r="AD18" s="148">
        <f t="shared" si="7"/>
        <v>0</v>
      </c>
      <c r="AE18" s="148">
        <f t="shared" si="8"/>
        <v>0</v>
      </c>
      <c r="AF18" s="148">
        <f t="shared" si="9"/>
        <v>0</v>
      </c>
      <c r="AG18" s="148">
        <f t="shared" si="10"/>
        <v>0</v>
      </c>
      <c r="AH18" s="150">
        <f t="shared" si="11"/>
        <v>0</v>
      </c>
    </row>
    <row r="19" spans="2:34">
      <c r="B19" s="18" t="s">
        <v>253</v>
      </c>
      <c r="C19" s="52">
        <f t="shared" si="12"/>
        <v>11</v>
      </c>
      <c r="D19" s="18" t="s">
        <v>24</v>
      </c>
      <c r="E19" s="51" t="s">
        <v>69</v>
      </c>
      <c r="F19" s="83">
        <f>'Schedule 1A Employed Clinicians'!E23+'Schedule 1B Contracted Clinicia'!E23+'Schedule 1C Related Entity Clin'!E23</f>
        <v>0</v>
      </c>
      <c r="G19" s="83">
        <f>'Schedule 1A Employed Clinicians'!F23+'Schedule 1B Contracted Clinicia'!F23+'Schedule 1C Related Entity Clin'!F23</f>
        <v>0</v>
      </c>
      <c r="H19" s="148">
        <f>'Schedule 1A Employed Clinicians'!G23</f>
        <v>0</v>
      </c>
      <c r="I19" s="148">
        <f>'Schedule 1A Employed Clinicians'!H23</f>
        <v>0</v>
      </c>
      <c r="J19" s="148">
        <f>'Schedule 1A Employed Clinicians'!I23+'Schedule 1B Contracted Clinicia'!H23+'Schedule 1C Related Entity Clin'!H23</f>
        <v>0</v>
      </c>
      <c r="K19" s="148">
        <f>'Schedule 1A Employed Clinicians'!J23+'Schedule 1B Contracted Clinicia'!I23+'Schedule 1C Related Entity Clin'!I23</f>
        <v>0</v>
      </c>
      <c r="L19" s="148">
        <f>'Schedule 1B Contracted Clinicia'!G23+'Schedule 1C Related Entity Clin'!G23</f>
        <v>0</v>
      </c>
      <c r="M19" s="148">
        <f>'Schedule 1A Employed Clinicians'!L23+'Schedule 1B Contracted Clinicia'!K23+'Schedule 1C Related Entity Clin'!K23</f>
        <v>0</v>
      </c>
      <c r="N19" s="150">
        <f t="shared" si="1"/>
        <v>0</v>
      </c>
      <c r="P19" s="79">
        <f>'Schedule 1A Employed Clinicians'!AA23+'Schedule 1B Contracted Clinicia'!Y23+'Schedule 1C Related Entity Clin'!Y23</f>
        <v>0</v>
      </c>
      <c r="Q19" s="79">
        <f>'Schedule 1A Employed Clinicians'!AB23+'Schedule 1B Contracted Clinicia'!Z23+'Schedule 1C Related Entity Clin'!Z23</f>
        <v>0</v>
      </c>
      <c r="R19" s="148">
        <f>'Schedule 1A Employed Clinicians'!AC23</f>
        <v>0</v>
      </c>
      <c r="S19" s="148">
        <f>'Schedule 1A Employed Clinicians'!AD23</f>
        <v>0</v>
      </c>
      <c r="T19" s="148">
        <f>'Schedule 1A Employed Clinicians'!AE23+'Schedule 1B Contracted Clinicia'!AB23+'Schedule 1C Related Entity Clin'!AB23</f>
        <v>0</v>
      </c>
      <c r="U19" s="148">
        <f>'Schedule 1A Employed Clinicians'!AF23+'Schedule 1B Contracted Clinicia'!AC23+'Schedule 1C Related Entity Clin'!AC23</f>
        <v>0</v>
      </c>
      <c r="V19" s="148">
        <f>'Schedule 1B Contracted Clinicia'!AA23+'Schedule 1C Related Entity Clin'!AA23</f>
        <v>0</v>
      </c>
      <c r="W19" s="148">
        <f>'Schedule 1A Employed Clinicians'!AH23+'Schedule 1B Contracted Clinicia'!AE23+'Schedule 1C Related Entity Clin'!AE23</f>
        <v>0</v>
      </c>
      <c r="X19" s="150">
        <f t="shared" si="2"/>
        <v>0</v>
      </c>
      <c r="Z19" s="79">
        <f t="shared" si="3"/>
        <v>0</v>
      </c>
      <c r="AA19" s="79">
        <f t="shared" si="4"/>
        <v>0</v>
      </c>
      <c r="AB19" s="148">
        <f t="shared" si="5"/>
        <v>0</v>
      </c>
      <c r="AC19" s="148">
        <f t="shared" si="6"/>
        <v>0</v>
      </c>
      <c r="AD19" s="148">
        <f t="shared" si="7"/>
        <v>0</v>
      </c>
      <c r="AE19" s="148">
        <f t="shared" si="8"/>
        <v>0</v>
      </c>
      <c r="AF19" s="148">
        <f t="shared" si="9"/>
        <v>0</v>
      </c>
      <c r="AG19" s="148">
        <f t="shared" si="10"/>
        <v>0</v>
      </c>
      <c r="AH19" s="150">
        <f t="shared" si="11"/>
        <v>0</v>
      </c>
    </row>
    <row r="20" spans="2:34">
      <c r="B20" s="18" t="s">
        <v>253</v>
      </c>
      <c r="C20" s="52">
        <f t="shared" si="12"/>
        <v>12</v>
      </c>
      <c r="D20" s="18" t="s">
        <v>24</v>
      </c>
      <c r="E20" s="51" t="s">
        <v>6</v>
      </c>
      <c r="F20" s="83">
        <f>'Schedule 1A Employed Clinicians'!E24+'Schedule 1B Contracted Clinicia'!E24+'Schedule 1C Related Entity Clin'!E24</f>
        <v>0</v>
      </c>
      <c r="G20" s="83">
        <f>'Schedule 1A Employed Clinicians'!F24+'Schedule 1B Contracted Clinicia'!F24+'Schedule 1C Related Entity Clin'!F24</f>
        <v>0</v>
      </c>
      <c r="H20" s="148">
        <f>'Schedule 1A Employed Clinicians'!G24</f>
        <v>0</v>
      </c>
      <c r="I20" s="148">
        <f>'Schedule 1A Employed Clinicians'!H24</f>
        <v>0</v>
      </c>
      <c r="J20" s="148">
        <f>'Schedule 1A Employed Clinicians'!I24+'Schedule 1B Contracted Clinicia'!H24+'Schedule 1C Related Entity Clin'!H24</f>
        <v>0</v>
      </c>
      <c r="K20" s="148">
        <f>'Schedule 1A Employed Clinicians'!J24+'Schedule 1B Contracted Clinicia'!I24+'Schedule 1C Related Entity Clin'!I24</f>
        <v>0</v>
      </c>
      <c r="L20" s="148">
        <f>'Schedule 1B Contracted Clinicia'!G24+'Schedule 1C Related Entity Clin'!G24</f>
        <v>0</v>
      </c>
      <c r="M20" s="148">
        <f>'Schedule 1A Employed Clinicians'!L24+'Schedule 1B Contracted Clinicia'!K24+'Schedule 1C Related Entity Clin'!K24</f>
        <v>0</v>
      </c>
      <c r="N20" s="150">
        <f t="shared" si="1"/>
        <v>0</v>
      </c>
      <c r="P20" s="79">
        <f>'Schedule 1A Employed Clinicians'!AA24+'Schedule 1B Contracted Clinicia'!Y24+'Schedule 1C Related Entity Clin'!Y24</f>
        <v>0</v>
      </c>
      <c r="Q20" s="79">
        <f>'Schedule 1A Employed Clinicians'!AB24+'Schedule 1B Contracted Clinicia'!Z24+'Schedule 1C Related Entity Clin'!Z24</f>
        <v>0</v>
      </c>
      <c r="R20" s="148">
        <f>'Schedule 1A Employed Clinicians'!AC24</f>
        <v>0</v>
      </c>
      <c r="S20" s="148">
        <f>'Schedule 1A Employed Clinicians'!AD24</f>
        <v>0</v>
      </c>
      <c r="T20" s="148">
        <f>'Schedule 1A Employed Clinicians'!AE24+'Schedule 1B Contracted Clinicia'!AB24+'Schedule 1C Related Entity Clin'!AB24</f>
        <v>0</v>
      </c>
      <c r="U20" s="148">
        <f>'Schedule 1A Employed Clinicians'!AF24+'Schedule 1B Contracted Clinicia'!AC24+'Schedule 1C Related Entity Clin'!AC24</f>
        <v>0</v>
      </c>
      <c r="V20" s="148">
        <f>'Schedule 1B Contracted Clinicia'!AA24+'Schedule 1C Related Entity Clin'!AA24</f>
        <v>0</v>
      </c>
      <c r="W20" s="148">
        <f>'Schedule 1A Employed Clinicians'!AH24+'Schedule 1B Contracted Clinicia'!AE24+'Schedule 1C Related Entity Clin'!AE24</f>
        <v>0</v>
      </c>
      <c r="X20" s="150">
        <f t="shared" si="2"/>
        <v>0</v>
      </c>
      <c r="Z20" s="79">
        <f t="shared" si="3"/>
        <v>0</v>
      </c>
      <c r="AA20" s="79">
        <f t="shared" si="4"/>
        <v>0</v>
      </c>
      <c r="AB20" s="148">
        <f t="shared" si="5"/>
        <v>0</v>
      </c>
      <c r="AC20" s="148">
        <f t="shared" si="6"/>
        <v>0</v>
      </c>
      <c r="AD20" s="148">
        <f t="shared" si="7"/>
        <v>0</v>
      </c>
      <c r="AE20" s="148">
        <f t="shared" si="8"/>
        <v>0</v>
      </c>
      <c r="AF20" s="148">
        <f t="shared" si="9"/>
        <v>0</v>
      </c>
      <c r="AG20" s="148">
        <f t="shared" si="10"/>
        <v>0</v>
      </c>
      <c r="AH20" s="150">
        <f t="shared" si="11"/>
        <v>0</v>
      </c>
    </row>
    <row r="21" spans="2:34">
      <c r="B21" s="18" t="s">
        <v>253</v>
      </c>
      <c r="C21" s="52">
        <f t="shared" si="12"/>
        <v>13</v>
      </c>
      <c r="D21" s="18" t="s">
        <v>170</v>
      </c>
      <c r="E21" s="51" t="s">
        <v>70</v>
      </c>
      <c r="F21" s="83">
        <f>'Schedule 1A Employed Clinicians'!E25+'Schedule 1B Contracted Clinicia'!E25+'Schedule 1C Related Entity Clin'!E25</f>
        <v>0</v>
      </c>
      <c r="G21" s="83">
        <f>'Schedule 1A Employed Clinicians'!F25+'Schedule 1B Contracted Clinicia'!F25+'Schedule 1C Related Entity Clin'!F25</f>
        <v>0</v>
      </c>
      <c r="H21" s="148">
        <f>'Schedule 1A Employed Clinicians'!G25</f>
        <v>0</v>
      </c>
      <c r="I21" s="148">
        <f>'Schedule 1A Employed Clinicians'!H25</f>
        <v>0</v>
      </c>
      <c r="J21" s="148">
        <f>'Schedule 1A Employed Clinicians'!I25+'Schedule 1B Contracted Clinicia'!H25+'Schedule 1C Related Entity Clin'!H25</f>
        <v>0</v>
      </c>
      <c r="K21" s="148">
        <f>'Schedule 1A Employed Clinicians'!J25+'Schedule 1B Contracted Clinicia'!I25+'Schedule 1C Related Entity Clin'!I25</f>
        <v>0</v>
      </c>
      <c r="L21" s="148">
        <f>'Schedule 1B Contracted Clinicia'!G25+'Schedule 1C Related Entity Clin'!G25</f>
        <v>0</v>
      </c>
      <c r="M21" s="148">
        <f>'Schedule 1A Employed Clinicians'!L25+'Schedule 1B Contracted Clinicia'!K25+'Schedule 1C Related Entity Clin'!K25</f>
        <v>0</v>
      </c>
      <c r="N21" s="150">
        <f t="shared" si="1"/>
        <v>0</v>
      </c>
      <c r="P21" s="79">
        <f>'Schedule 1A Employed Clinicians'!AA25+'Schedule 1B Contracted Clinicia'!Y25+'Schedule 1C Related Entity Clin'!Y25</f>
        <v>0</v>
      </c>
      <c r="Q21" s="79">
        <f>'Schedule 1A Employed Clinicians'!AB25+'Schedule 1B Contracted Clinicia'!Z25+'Schedule 1C Related Entity Clin'!Z25</f>
        <v>0</v>
      </c>
      <c r="R21" s="148">
        <f>'Schedule 1A Employed Clinicians'!AC25</f>
        <v>0</v>
      </c>
      <c r="S21" s="148">
        <f>'Schedule 1A Employed Clinicians'!AD25</f>
        <v>0</v>
      </c>
      <c r="T21" s="148">
        <f>'Schedule 1A Employed Clinicians'!AE25+'Schedule 1B Contracted Clinicia'!AB25+'Schedule 1C Related Entity Clin'!AB25</f>
        <v>0</v>
      </c>
      <c r="U21" s="148">
        <f>'Schedule 1A Employed Clinicians'!AF25+'Schedule 1B Contracted Clinicia'!AC25+'Schedule 1C Related Entity Clin'!AC25</f>
        <v>0</v>
      </c>
      <c r="V21" s="148">
        <f>'Schedule 1B Contracted Clinicia'!AA25+'Schedule 1C Related Entity Clin'!AA25</f>
        <v>0</v>
      </c>
      <c r="W21" s="148">
        <f>'Schedule 1A Employed Clinicians'!AH25+'Schedule 1B Contracted Clinicia'!AE25+'Schedule 1C Related Entity Clin'!AE25</f>
        <v>0</v>
      </c>
      <c r="X21" s="150">
        <f t="shared" si="2"/>
        <v>0</v>
      </c>
      <c r="Z21" s="79">
        <f t="shared" si="3"/>
        <v>0</v>
      </c>
      <c r="AA21" s="79">
        <f t="shared" si="4"/>
        <v>0</v>
      </c>
      <c r="AB21" s="148">
        <f t="shared" si="5"/>
        <v>0</v>
      </c>
      <c r="AC21" s="148">
        <f t="shared" si="6"/>
        <v>0</v>
      </c>
      <c r="AD21" s="148">
        <f t="shared" si="7"/>
        <v>0</v>
      </c>
      <c r="AE21" s="148">
        <f t="shared" si="8"/>
        <v>0</v>
      </c>
      <c r="AF21" s="148">
        <f t="shared" si="9"/>
        <v>0</v>
      </c>
      <c r="AG21" s="148">
        <f t="shared" si="10"/>
        <v>0</v>
      </c>
      <c r="AH21" s="150">
        <f t="shared" si="11"/>
        <v>0</v>
      </c>
    </row>
    <row r="22" spans="2:34">
      <c r="B22" s="18" t="s">
        <v>253</v>
      </c>
      <c r="C22" s="52">
        <f t="shared" si="12"/>
        <v>14</v>
      </c>
      <c r="D22" s="18" t="s">
        <v>294</v>
      </c>
      <c r="E22" s="51" t="s">
        <v>10</v>
      </c>
      <c r="F22" s="83">
        <f>'Schedule 1A Employed Clinicians'!E26+'Schedule 1B Contracted Clinicia'!E26+'Schedule 1C Related Entity Clin'!E26</f>
        <v>0</v>
      </c>
      <c r="G22" s="83">
        <f>'Schedule 1A Employed Clinicians'!F26+'Schedule 1B Contracted Clinicia'!F26+'Schedule 1C Related Entity Clin'!F26</f>
        <v>0</v>
      </c>
      <c r="H22" s="148">
        <f>'Schedule 1A Employed Clinicians'!G26</f>
        <v>0</v>
      </c>
      <c r="I22" s="148">
        <f>'Schedule 1A Employed Clinicians'!H26</f>
        <v>0</v>
      </c>
      <c r="J22" s="148">
        <f>'Schedule 1A Employed Clinicians'!I26+'Schedule 1B Contracted Clinicia'!H26+'Schedule 1C Related Entity Clin'!H26</f>
        <v>0</v>
      </c>
      <c r="K22" s="148">
        <f>'Schedule 1A Employed Clinicians'!J26+'Schedule 1B Contracted Clinicia'!I26+'Schedule 1C Related Entity Clin'!I26</f>
        <v>0</v>
      </c>
      <c r="L22" s="148">
        <f>'Schedule 1B Contracted Clinicia'!G26+'Schedule 1C Related Entity Clin'!G26</f>
        <v>0</v>
      </c>
      <c r="M22" s="148">
        <f>'Schedule 1A Employed Clinicians'!L26+'Schedule 1B Contracted Clinicia'!K26+'Schedule 1C Related Entity Clin'!K26</f>
        <v>0</v>
      </c>
      <c r="N22" s="150">
        <f t="shared" si="1"/>
        <v>0</v>
      </c>
      <c r="O22" s="141"/>
      <c r="P22" s="79">
        <f>'Schedule 1A Employed Clinicians'!AA26+'Schedule 1B Contracted Clinicia'!Y26+'Schedule 1C Related Entity Clin'!Y26</f>
        <v>0</v>
      </c>
      <c r="Q22" s="79">
        <f>'Schedule 1A Employed Clinicians'!AB26+'Schedule 1B Contracted Clinicia'!Z26+'Schedule 1C Related Entity Clin'!Z26</f>
        <v>0</v>
      </c>
      <c r="R22" s="148">
        <f>'Schedule 1A Employed Clinicians'!AC26</f>
        <v>0</v>
      </c>
      <c r="S22" s="148">
        <f>'Schedule 1A Employed Clinicians'!AD26</f>
        <v>0</v>
      </c>
      <c r="T22" s="148">
        <f>'Schedule 1A Employed Clinicians'!AE26+'Schedule 1B Contracted Clinicia'!AB26+'Schedule 1C Related Entity Clin'!AB26</f>
        <v>0</v>
      </c>
      <c r="U22" s="148">
        <f>'Schedule 1A Employed Clinicians'!AF26+'Schedule 1B Contracted Clinicia'!AC26+'Schedule 1C Related Entity Clin'!AC26</f>
        <v>0</v>
      </c>
      <c r="V22" s="148">
        <f>'Schedule 1B Contracted Clinicia'!AA26+'Schedule 1C Related Entity Clin'!AA26</f>
        <v>0</v>
      </c>
      <c r="W22" s="148">
        <f>'Schedule 1A Employed Clinicians'!AH26+'Schedule 1B Contracted Clinicia'!AE26+'Schedule 1C Related Entity Clin'!AE26</f>
        <v>0</v>
      </c>
      <c r="X22" s="150">
        <f t="shared" si="2"/>
        <v>0</v>
      </c>
      <c r="Y22" s="141"/>
      <c r="Z22" s="79">
        <f t="shared" si="3"/>
        <v>0</v>
      </c>
      <c r="AA22" s="79">
        <f t="shared" si="4"/>
        <v>0</v>
      </c>
      <c r="AB22" s="148">
        <f t="shared" si="5"/>
        <v>0</v>
      </c>
      <c r="AC22" s="148">
        <f t="shared" si="6"/>
        <v>0</v>
      </c>
      <c r="AD22" s="148">
        <f t="shared" si="7"/>
        <v>0</v>
      </c>
      <c r="AE22" s="148">
        <f t="shared" si="8"/>
        <v>0</v>
      </c>
      <c r="AF22" s="148">
        <f t="shared" si="9"/>
        <v>0</v>
      </c>
      <c r="AG22" s="148">
        <f t="shared" si="10"/>
        <v>0</v>
      </c>
      <c r="AH22" s="150">
        <f t="shared" si="11"/>
        <v>0</v>
      </c>
    </row>
    <row r="23" spans="2:34">
      <c r="B23" s="18" t="s">
        <v>253</v>
      </c>
      <c r="C23" s="52">
        <f t="shared" si="12"/>
        <v>15</v>
      </c>
      <c r="D23" s="18" t="s">
        <v>24</v>
      </c>
      <c r="E23" s="51" t="s">
        <v>71</v>
      </c>
      <c r="F23" s="83">
        <f>'Schedule 1A Employed Clinicians'!E27+'Schedule 1B Contracted Clinicia'!E27+'Schedule 1C Related Entity Clin'!E27</f>
        <v>0</v>
      </c>
      <c r="G23" s="83">
        <f>'Schedule 1A Employed Clinicians'!F27+'Schedule 1B Contracted Clinicia'!F27+'Schedule 1C Related Entity Clin'!F27</f>
        <v>0</v>
      </c>
      <c r="H23" s="148">
        <f>'Schedule 1A Employed Clinicians'!G27</f>
        <v>0</v>
      </c>
      <c r="I23" s="148">
        <f>'Schedule 1A Employed Clinicians'!H27</f>
        <v>0</v>
      </c>
      <c r="J23" s="148">
        <f>'Schedule 1A Employed Clinicians'!I27+'Schedule 1B Contracted Clinicia'!H27+'Schedule 1C Related Entity Clin'!H27</f>
        <v>0</v>
      </c>
      <c r="K23" s="148">
        <f>'Schedule 1A Employed Clinicians'!J27+'Schedule 1B Contracted Clinicia'!I27+'Schedule 1C Related Entity Clin'!I27</f>
        <v>0</v>
      </c>
      <c r="L23" s="148">
        <f>'Schedule 1B Contracted Clinicia'!G27+'Schedule 1C Related Entity Clin'!G27</f>
        <v>0</v>
      </c>
      <c r="M23" s="148">
        <f>'Schedule 1A Employed Clinicians'!L27+'Schedule 1B Contracted Clinicia'!K27+'Schedule 1C Related Entity Clin'!K27</f>
        <v>0</v>
      </c>
      <c r="N23" s="150">
        <f t="shared" si="1"/>
        <v>0</v>
      </c>
      <c r="O23" s="141"/>
      <c r="P23" s="79">
        <f>'Schedule 1A Employed Clinicians'!AA27+'Schedule 1B Contracted Clinicia'!Y27+'Schedule 1C Related Entity Clin'!Y27</f>
        <v>0</v>
      </c>
      <c r="Q23" s="79">
        <f>'Schedule 1A Employed Clinicians'!AB27+'Schedule 1B Contracted Clinicia'!Z27+'Schedule 1C Related Entity Clin'!Z27</f>
        <v>0</v>
      </c>
      <c r="R23" s="148">
        <f>'Schedule 1A Employed Clinicians'!AC27</f>
        <v>0</v>
      </c>
      <c r="S23" s="148">
        <f>'Schedule 1A Employed Clinicians'!AD27</f>
        <v>0</v>
      </c>
      <c r="T23" s="148">
        <f>'Schedule 1A Employed Clinicians'!AE27+'Schedule 1B Contracted Clinicia'!AB27+'Schedule 1C Related Entity Clin'!AB27</f>
        <v>0</v>
      </c>
      <c r="U23" s="148">
        <f>'Schedule 1A Employed Clinicians'!AF27+'Schedule 1B Contracted Clinicia'!AC27+'Schedule 1C Related Entity Clin'!AC27</f>
        <v>0</v>
      </c>
      <c r="V23" s="148">
        <f>'Schedule 1B Contracted Clinicia'!AA27+'Schedule 1C Related Entity Clin'!AA27</f>
        <v>0</v>
      </c>
      <c r="W23" s="148">
        <f>'Schedule 1A Employed Clinicians'!AH27+'Schedule 1B Contracted Clinicia'!AE27+'Schedule 1C Related Entity Clin'!AE27</f>
        <v>0</v>
      </c>
      <c r="X23" s="150">
        <f t="shared" si="2"/>
        <v>0</v>
      </c>
      <c r="Y23" s="141"/>
      <c r="Z23" s="79">
        <f t="shared" si="3"/>
        <v>0</v>
      </c>
      <c r="AA23" s="79">
        <f t="shared" si="4"/>
        <v>0</v>
      </c>
      <c r="AB23" s="148">
        <f t="shared" si="5"/>
        <v>0</v>
      </c>
      <c r="AC23" s="148">
        <f t="shared" si="6"/>
        <v>0</v>
      </c>
      <c r="AD23" s="148">
        <f t="shared" si="7"/>
        <v>0</v>
      </c>
      <c r="AE23" s="148">
        <f t="shared" si="8"/>
        <v>0</v>
      </c>
      <c r="AF23" s="148">
        <f t="shared" si="9"/>
        <v>0</v>
      </c>
      <c r="AG23" s="148">
        <f t="shared" si="10"/>
        <v>0</v>
      </c>
      <c r="AH23" s="150">
        <f t="shared" si="11"/>
        <v>0</v>
      </c>
    </row>
    <row r="24" spans="2:34">
      <c r="B24" s="18" t="s">
        <v>253</v>
      </c>
      <c r="C24" s="52">
        <f t="shared" si="12"/>
        <v>16</v>
      </c>
      <c r="D24" s="18" t="s">
        <v>4</v>
      </c>
      <c r="E24" s="51" t="s">
        <v>72</v>
      </c>
      <c r="F24" s="83">
        <f>'Schedule 1A Employed Clinicians'!E28+'Schedule 1B Contracted Clinicia'!E28+'Schedule 1C Related Entity Clin'!E28</f>
        <v>0</v>
      </c>
      <c r="G24" s="83">
        <f>'Schedule 1A Employed Clinicians'!F28+'Schedule 1B Contracted Clinicia'!F28+'Schedule 1C Related Entity Clin'!F28</f>
        <v>0</v>
      </c>
      <c r="H24" s="148">
        <f>'Schedule 1A Employed Clinicians'!G28</f>
        <v>0</v>
      </c>
      <c r="I24" s="148">
        <f>'Schedule 1A Employed Clinicians'!H28</f>
        <v>0</v>
      </c>
      <c r="J24" s="148">
        <f>'Schedule 1A Employed Clinicians'!I28+'Schedule 1B Contracted Clinicia'!H28+'Schedule 1C Related Entity Clin'!H28</f>
        <v>0</v>
      </c>
      <c r="K24" s="148">
        <f>'Schedule 1A Employed Clinicians'!J28+'Schedule 1B Contracted Clinicia'!I28+'Schedule 1C Related Entity Clin'!I28</f>
        <v>0</v>
      </c>
      <c r="L24" s="148">
        <f>'Schedule 1B Contracted Clinicia'!G28+'Schedule 1C Related Entity Clin'!G28</f>
        <v>0</v>
      </c>
      <c r="M24" s="148">
        <f>'Schedule 1A Employed Clinicians'!L28+'Schedule 1B Contracted Clinicia'!K28+'Schedule 1C Related Entity Clin'!K28</f>
        <v>0</v>
      </c>
      <c r="N24" s="150">
        <f t="shared" si="1"/>
        <v>0</v>
      </c>
      <c r="O24" s="143"/>
      <c r="P24" s="79">
        <f>'Schedule 1A Employed Clinicians'!AA28+'Schedule 1B Contracted Clinicia'!Y28+'Schedule 1C Related Entity Clin'!Y28</f>
        <v>0</v>
      </c>
      <c r="Q24" s="79">
        <f>'Schedule 1A Employed Clinicians'!AB28+'Schedule 1B Contracted Clinicia'!Z28+'Schedule 1C Related Entity Clin'!Z28</f>
        <v>0</v>
      </c>
      <c r="R24" s="148">
        <f>'Schedule 1A Employed Clinicians'!AC28</f>
        <v>0</v>
      </c>
      <c r="S24" s="148">
        <f>'Schedule 1A Employed Clinicians'!AD28</f>
        <v>0</v>
      </c>
      <c r="T24" s="148">
        <f>'Schedule 1A Employed Clinicians'!AE28+'Schedule 1B Contracted Clinicia'!AB28+'Schedule 1C Related Entity Clin'!AB28</f>
        <v>0</v>
      </c>
      <c r="U24" s="148">
        <f>'Schedule 1A Employed Clinicians'!AF28+'Schedule 1B Contracted Clinicia'!AC28+'Schedule 1C Related Entity Clin'!AC28</f>
        <v>0</v>
      </c>
      <c r="V24" s="148">
        <f>'Schedule 1B Contracted Clinicia'!AA28+'Schedule 1C Related Entity Clin'!AA28</f>
        <v>0</v>
      </c>
      <c r="W24" s="148">
        <f>'Schedule 1A Employed Clinicians'!AH28+'Schedule 1B Contracted Clinicia'!AE28+'Schedule 1C Related Entity Clin'!AE28</f>
        <v>0</v>
      </c>
      <c r="X24" s="150">
        <f t="shared" si="2"/>
        <v>0</v>
      </c>
      <c r="Y24" s="143"/>
      <c r="Z24" s="79">
        <f t="shared" si="3"/>
        <v>0</v>
      </c>
      <c r="AA24" s="79">
        <f t="shared" si="4"/>
        <v>0</v>
      </c>
      <c r="AB24" s="148">
        <f t="shared" si="5"/>
        <v>0</v>
      </c>
      <c r="AC24" s="148">
        <f t="shared" si="6"/>
        <v>0</v>
      </c>
      <c r="AD24" s="148">
        <f t="shared" si="7"/>
        <v>0</v>
      </c>
      <c r="AE24" s="148">
        <f t="shared" si="8"/>
        <v>0</v>
      </c>
      <c r="AF24" s="148">
        <f t="shared" si="9"/>
        <v>0</v>
      </c>
      <c r="AG24" s="148">
        <f t="shared" si="10"/>
        <v>0</v>
      </c>
      <c r="AH24" s="150">
        <f t="shared" si="11"/>
        <v>0</v>
      </c>
    </row>
    <row r="25" spans="2:34">
      <c r="B25" s="18" t="s">
        <v>253</v>
      </c>
      <c r="C25" s="52">
        <f t="shared" si="12"/>
        <v>17</v>
      </c>
      <c r="D25" s="18" t="s">
        <v>4</v>
      </c>
      <c r="E25" s="51" t="s">
        <v>73</v>
      </c>
      <c r="F25" s="83">
        <f>'Schedule 1A Employed Clinicians'!E29+'Schedule 1B Contracted Clinicia'!E29+'Schedule 1C Related Entity Clin'!E29</f>
        <v>0</v>
      </c>
      <c r="G25" s="83">
        <f>'Schedule 1A Employed Clinicians'!F29+'Schedule 1B Contracted Clinicia'!F29+'Schedule 1C Related Entity Clin'!F29</f>
        <v>0</v>
      </c>
      <c r="H25" s="148">
        <f>'Schedule 1A Employed Clinicians'!G29</f>
        <v>0</v>
      </c>
      <c r="I25" s="148">
        <f>'Schedule 1A Employed Clinicians'!H29</f>
        <v>0</v>
      </c>
      <c r="J25" s="148">
        <f>'Schedule 1A Employed Clinicians'!I29+'Schedule 1B Contracted Clinicia'!H29+'Schedule 1C Related Entity Clin'!H29</f>
        <v>0</v>
      </c>
      <c r="K25" s="148">
        <f>'Schedule 1A Employed Clinicians'!J29+'Schedule 1B Contracted Clinicia'!I29+'Schedule 1C Related Entity Clin'!I29</f>
        <v>0</v>
      </c>
      <c r="L25" s="148">
        <f>'Schedule 1B Contracted Clinicia'!G29+'Schedule 1C Related Entity Clin'!G29</f>
        <v>0</v>
      </c>
      <c r="M25" s="148">
        <f>'Schedule 1A Employed Clinicians'!L29+'Schedule 1B Contracted Clinicia'!K29+'Schedule 1C Related Entity Clin'!K29</f>
        <v>0</v>
      </c>
      <c r="N25" s="150">
        <f t="shared" si="1"/>
        <v>0</v>
      </c>
      <c r="O25" s="143"/>
      <c r="P25" s="79">
        <f>'Schedule 1A Employed Clinicians'!AA29+'Schedule 1B Contracted Clinicia'!Y29+'Schedule 1C Related Entity Clin'!Y29</f>
        <v>0</v>
      </c>
      <c r="Q25" s="79">
        <f>'Schedule 1A Employed Clinicians'!AB29+'Schedule 1B Contracted Clinicia'!Z29+'Schedule 1C Related Entity Clin'!Z29</f>
        <v>0</v>
      </c>
      <c r="R25" s="148">
        <f>'Schedule 1A Employed Clinicians'!AC29</f>
        <v>0</v>
      </c>
      <c r="S25" s="148">
        <f>'Schedule 1A Employed Clinicians'!AD29</f>
        <v>0</v>
      </c>
      <c r="T25" s="148">
        <f>'Schedule 1A Employed Clinicians'!AE29+'Schedule 1B Contracted Clinicia'!AB29+'Schedule 1C Related Entity Clin'!AB29</f>
        <v>0</v>
      </c>
      <c r="U25" s="148">
        <f>'Schedule 1A Employed Clinicians'!AF29+'Schedule 1B Contracted Clinicia'!AC29+'Schedule 1C Related Entity Clin'!AC29</f>
        <v>0</v>
      </c>
      <c r="V25" s="148">
        <f>'Schedule 1B Contracted Clinicia'!AA29+'Schedule 1C Related Entity Clin'!AA29</f>
        <v>0</v>
      </c>
      <c r="W25" s="148">
        <f>'Schedule 1A Employed Clinicians'!AH29+'Schedule 1B Contracted Clinicia'!AE29+'Schedule 1C Related Entity Clin'!AE29</f>
        <v>0</v>
      </c>
      <c r="X25" s="150">
        <f t="shared" si="2"/>
        <v>0</v>
      </c>
      <c r="Y25" s="143"/>
      <c r="Z25" s="79">
        <f t="shared" si="3"/>
        <v>0</v>
      </c>
      <c r="AA25" s="79">
        <f t="shared" si="4"/>
        <v>0</v>
      </c>
      <c r="AB25" s="148">
        <f t="shared" si="5"/>
        <v>0</v>
      </c>
      <c r="AC25" s="148">
        <f t="shared" si="6"/>
        <v>0</v>
      </c>
      <c r="AD25" s="148">
        <f t="shared" si="7"/>
        <v>0</v>
      </c>
      <c r="AE25" s="148">
        <f t="shared" si="8"/>
        <v>0</v>
      </c>
      <c r="AF25" s="148">
        <f t="shared" si="9"/>
        <v>0</v>
      </c>
      <c r="AG25" s="148">
        <f t="shared" si="10"/>
        <v>0</v>
      </c>
      <c r="AH25" s="150">
        <f t="shared" si="11"/>
        <v>0</v>
      </c>
    </row>
    <row r="26" spans="2:34">
      <c r="B26" s="18" t="s">
        <v>253</v>
      </c>
      <c r="C26" s="52">
        <f t="shared" si="12"/>
        <v>18</v>
      </c>
      <c r="D26" s="18" t="s">
        <v>4</v>
      </c>
      <c r="E26" s="51" t="s">
        <v>161</v>
      </c>
      <c r="F26" s="83">
        <f>'Schedule 1A Employed Clinicians'!E30+'Schedule 1B Contracted Clinicia'!E30+'Schedule 1C Related Entity Clin'!E30</f>
        <v>0</v>
      </c>
      <c r="G26" s="83">
        <f>'Schedule 1A Employed Clinicians'!F30+'Schedule 1B Contracted Clinicia'!F30+'Schedule 1C Related Entity Clin'!F30</f>
        <v>0</v>
      </c>
      <c r="H26" s="148">
        <f>'Schedule 1A Employed Clinicians'!G30</f>
        <v>0</v>
      </c>
      <c r="I26" s="148">
        <f>'Schedule 1A Employed Clinicians'!H30</f>
        <v>0</v>
      </c>
      <c r="J26" s="148">
        <f>'Schedule 1A Employed Clinicians'!I30+'Schedule 1B Contracted Clinicia'!H30+'Schedule 1C Related Entity Clin'!H30</f>
        <v>0</v>
      </c>
      <c r="K26" s="148">
        <f>'Schedule 1A Employed Clinicians'!J30+'Schedule 1B Contracted Clinicia'!I30+'Schedule 1C Related Entity Clin'!I30</f>
        <v>0</v>
      </c>
      <c r="L26" s="148">
        <f>'Schedule 1B Contracted Clinicia'!G30+'Schedule 1C Related Entity Clin'!G30</f>
        <v>0</v>
      </c>
      <c r="M26" s="148">
        <f>'Schedule 1A Employed Clinicians'!L30+'Schedule 1B Contracted Clinicia'!K30+'Schedule 1C Related Entity Clin'!K30</f>
        <v>0</v>
      </c>
      <c r="N26" s="150">
        <f t="shared" si="1"/>
        <v>0</v>
      </c>
      <c r="P26" s="79">
        <f>'Schedule 1A Employed Clinicians'!AA30+'Schedule 1B Contracted Clinicia'!Y30+'Schedule 1C Related Entity Clin'!Y30</f>
        <v>0</v>
      </c>
      <c r="Q26" s="79">
        <f>'Schedule 1A Employed Clinicians'!AB30+'Schedule 1B Contracted Clinicia'!Z30+'Schedule 1C Related Entity Clin'!Z30</f>
        <v>0</v>
      </c>
      <c r="R26" s="148">
        <f>'Schedule 1A Employed Clinicians'!AC30</f>
        <v>0</v>
      </c>
      <c r="S26" s="148">
        <f>'Schedule 1A Employed Clinicians'!AD30</f>
        <v>0</v>
      </c>
      <c r="T26" s="148">
        <f>'Schedule 1A Employed Clinicians'!AE30+'Schedule 1B Contracted Clinicia'!AB30+'Schedule 1C Related Entity Clin'!AB30</f>
        <v>0</v>
      </c>
      <c r="U26" s="148">
        <f>'Schedule 1A Employed Clinicians'!AF30+'Schedule 1B Contracted Clinicia'!AC30+'Schedule 1C Related Entity Clin'!AC30</f>
        <v>0</v>
      </c>
      <c r="V26" s="148">
        <f>'Schedule 1B Contracted Clinicia'!AA30+'Schedule 1C Related Entity Clin'!AA30</f>
        <v>0</v>
      </c>
      <c r="W26" s="148">
        <f>'Schedule 1A Employed Clinicians'!AH30+'Schedule 1B Contracted Clinicia'!AE30+'Schedule 1C Related Entity Clin'!AE30</f>
        <v>0</v>
      </c>
      <c r="X26" s="150">
        <f t="shared" si="2"/>
        <v>0</v>
      </c>
      <c r="Z26" s="79">
        <f t="shared" si="3"/>
        <v>0</v>
      </c>
      <c r="AA26" s="79">
        <f t="shared" si="4"/>
        <v>0</v>
      </c>
      <c r="AB26" s="148">
        <f t="shared" si="5"/>
        <v>0</v>
      </c>
      <c r="AC26" s="148">
        <f t="shared" si="6"/>
        <v>0</v>
      </c>
      <c r="AD26" s="148">
        <f t="shared" si="7"/>
        <v>0</v>
      </c>
      <c r="AE26" s="148">
        <f t="shared" si="8"/>
        <v>0</v>
      </c>
      <c r="AF26" s="148">
        <f t="shared" si="9"/>
        <v>0</v>
      </c>
      <c r="AG26" s="148">
        <f t="shared" si="10"/>
        <v>0</v>
      </c>
      <c r="AH26" s="150">
        <f t="shared" si="11"/>
        <v>0</v>
      </c>
    </row>
    <row r="27" spans="2:34">
      <c r="B27" s="18" t="s">
        <v>253</v>
      </c>
      <c r="C27" s="52">
        <f t="shared" si="12"/>
        <v>19</v>
      </c>
      <c r="D27" s="18" t="s">
        <v>4</v>
      </c>
      <c r="E27" s="51" t="s">
        <v>74</v>
      </c>
      <c r="F27" s="83">
        <f>'Schedule 1A Employed Clinicians'!E31+'Schedule 1B Contracted Clinicia'!E31+'Schedule 1C Related Entity Clin'!E31</f>
        <v>0</v>
      </c>
      <c r="G27" s="83">
        <f>'Schedule 1A Employed Clinicians'!F31+'Schedule 1B Contracted Clinicia'!F31+'Schedule 1C Related Entity Clin'!F31</f>
        <v>0</v>
      </c>
      <c r="H27" s="148">
        <f>'Schedule 1A Employed Clinicians'!G31</f>
        <v>0</v>
      </c>
      <c r="I27" s="148">
        <f>'Schedule 1A Employed Clinicians'!H31</f>
        <v>0</v>
      </c>
      <c r="J27" s="148">
        <f>'Schedule 1A Employed Clinicians'!I31+'Schedule 1B Contracted Clinicia'!H31+'Schedule 1C Related Entity Clin'!H31</f>
        <v>0</v>
      </c>
      <c r="K27" s="148">
        <f>'Schedule 1A Employed Clinicians'!J31+'Schedule 1B Contracted Clinicia'!I31+'Schedule 1C Related Entity Clin'!I31</f>
        <v>0</v>
      </c>
      <c r="L27" s="148">
        <f>'Schedule 1B Contracted Clinicia'!G31+'Schedule 1C Related Entity Clin'!G31</f>
        <v>0</v>
      </c>
      <c r="M27" s="148">
        <f>'Schedule 1A Employed Clinicians'!L31+'Schedule 1B Contracted Clinicia'!K31+'Schedule 1C Related Entity Clin'!K31</f>
        <v>0</v>
      </c>
      <c r="N27" s="150">
        <f t="shared" si="1"/>
        <v>0</v>
      </c>
      <c r="O27" s="141"/>
      <c r="P27" s="79">
        <f>'Schedule 1A Employed Clinicians'!AA31+'Schedule 1B Contracted Clinicia'!Y31+'Schedule 1C Related Entity Clin'!Y31</f>
        <v>0</v>
      </c>
      <c r="Q27" s="79">
        <f>'Schedule 1A Employed Clinicians'!AB31+'Schedule 1B Contracted Clinicia'!Z31+'Schedule 1C Related Entity Clin'!Z31</f>
        <v>0</v>
      </c>
      <c r="R27" s="148">
        <f>'Schedule 1A Employed Clinicians'!AC31</f>
        <v>0</v>
      </c>
      <c r="S27" s="148">
        <f>'Schedule 1A Employed Clinicians'!AD31</f>
        <v>0</v>
      </c>
      <c r="T27" s="148">
        <f>'Schedule 1A Employed Clinicians'!AE31+'Schedule 1B Contracted Clinicia'!AB31+'Schedule 1C Related Entity Clin'!AB31</f>
        <v>0</v>
      </c>
      <c r="U27" s="148">
        <f>'Schedule 1A Employed Clinicians'!AF31+'Schedule 1B Contracted Clinicia'!AC31+'Schedule 1C Related Entity Clin'!AC31</f>
        <v>0</v>
      </c>
      <c r="V27" s="148">
        <f>'Schedule 1B Contracted Clinicia'!AA31+'Schedule 1C Related Entity Clin'!AA31</f>
        <v>0</v>
      </c>
      <c r="W27" s="148">
        <f>'Schedule 1A Employed Clinicians'!AH31+'Schedule 1B Contracted Clinicia'!AE31+'Schedule 1C Related Entity Clin'!AE31</f>
        <v>0</v>
      </c>
      <c r="X27" s="150">
        <f t="shared" si="2"/>
        <v>0</v>
      </c>
      <c r="Y27" s="141"/>
      <c r="Z27" s="79">
        <f t="shared" si="3"/>
        <v>0</v>
      </c>
      <c r="AA27" s="79">
        <f t="shared" si="4"/>
        <v>0</v>
      </c>
      <c r="AB27" s="148">
        <f t="shared" si="5"/>
        <v>0</v>
      </c>
      <c r="AC27" s="148">
        <f t="shared" si="6"/>
        <v>0</v>
      </c>
      <c r="AD27" s="148">
        <f t="shared" si="7"/>
        <v>0</v>
      </c>
      <c r="AE27" s="148">
        <f t="shared" si="8"/>
        <v>0</v>
      </c>
      <c r="AF27" s="148">
        <f t="shared" si="9"/>
        <v>0</v>
      </c>
      <c r="AG27" s="148">
        <f t="shared" si="10"/>
        <v>0</v>
      </c>
      <c r="AH27" s="150">
        <f t="shared" si="11"/>
        <v>0</v>
      </c>
    </row>
    <row r="28" spans="2:34">
      <c r="B28" s="18" t="s">
        <v>253</v>
      </c>
      <c r="C28" s="52">
        <f t="shared" si="12"/>
        <v>20</v>
      </c>
      <c r="D28" s="18" t="s">
        <v>4</v>
      </c>
      <c r="E28" s="51" t="s">
        <v>75</v>
      </c>
      <c r="F28" s="83">
        <f>'Schedule 1A Employed Clinicians'!E32+'Schedule 1B Contracted Clinicia'!E32+'Schedule 1C Related Entity Clin'!E32</f>
        <v>0</v>
      </c>
      <c r="G28" s="83">
        <f>'Schedule 1A Employed Clinicians'!F32+'Schedule 1B Contracted Clinicia'!F32+'Schedule 1C Related Entity Clin'!F32</f>
        <v>0</v>
      </c>
      <c r="H28" s="148">
        <f>'Schedule 1A Employed Clinicians'!G32</f>
        <v>0</v>
      </c>
      <c r="I28" s="148">
        <f>'Schedule 1A Employed Clinicians'!H32</f>
        <v>0</v>
      </c>
      <c r="J28" s="148">
        <f>'Schedule 1A Employed Clinicians'!I32+'Schedule 1B Contracted Clinicia'!H32+'Schedule 1C Related Entity Clin'!H32</f>
        <v>0</v>
      </c>
      <c r="K28" s="148">
        <f>'Schedule 1A Employed Clinicians'!J32+'Schedule 1B Contracted Clinicia'!I32+'Schedule 1C Related Entity Clin'!I32</f>
        <v>0</v>
      </c>
      <c r="L28" s="148">
        <f>'Schedule 1B Contracted Clinicia'!G32+'Schedule 1C Related Entity Clin'!G32</f>
        <v>0</v>
      </c>
      <c r="M28" s="148">
        <f>'Schedule 1A Employed Clinicians'!L32+'Schedule 1B Contracted Clinicia'!K32+'Schedule 1C Related Entity Clin'!K32</f>
        <v>0</v>
      </c>
      <c r="N28" s="150">
        <f t="shared" si="1"/>
        <v>0</v>
      </c>
      <c r="P28" s="79">
        <f>'Schedule 1A Employed Clinicians'!AA32+'Schedule 1B Contracted Clinicia'!Y32+'Schedule 1C Related Entity Clin'!Y32</f>
        <v>0</v>
      </c>
      <c r="Q28" s="79">
        <f>'Schedule 1A Employed Clinicians'!AB32+'Schedule 1B Contracted Clinicia'!Z32+'Schedule 1C Related Entity Clin'!Z32</f>
        <v>0</v>
      </c>
      <c r="R28" s="148">
        <f>'Schedule 1A Employed Clinicians'!AC32</f>
        <v>0</v>
      </c>
      <c r="S28" s="148">
        <f>'Schedule 1A Employed Clinicians'!AD32</f>
        <v>0</v>
      </c>
      <c r="T28" s="148">
        <f>'Schedule 1A Employed Clinicians'!AE32+'Schedule 1B Contracted Clinicia'!AB32+'Schedule 1C Related Entity Clin'!AB32</f>
        <v>0</v>
      </c>
      <c r="U28" s="148">
        <f>'Schedule 1A Employed Clinicians'!AF32+'Schedule 1B Contracted Clinicia'!AC32+'Schedule 1C Related Entity Clin'!AC32</f>
        <v>0</v>
      </c>
      <c r="V28" s="148">
        <f>'Schedule 1B Contracted Clinicia'!AA32+'Schedule 1C Related Entity Clin'!AA32</f>
        <v>0</v>
      </c>
      <c r="W28" s="148">
        <f>'Schedule 1A Employed Clinicians'!AH32+'Schedule 1B Contracted Clinicia'!AE32+'Schedule 1C Related Entity Clin'!AE32</f>
        <v>0</v>
      </c>
      <c r="X28" s="150">
        <f t="shared" si="2"/>
        <v>0</v>
      </c>
      <c r="Z28" s="79">
        <f t="shared" si="3"/>
        <v>0</v>
      </c>
      <c r="AA28" s="79">
        <f t="shared" si="4"/>
        <v>0</v>
      </c>
      <c r="AB28" s="148">
        <f t="shared" si="5"/>
        <v>0</v>
      </c>
      <c r="AC28" s="148">
        <f t="shared" si="6"/>
        <v>0</v>
      </c>
      <c r="AD28" s="148">
        <f t="shared" si="7"/>
        <v>0</v>
      </c>
      <c r="AE28" s="148">
        <f t="shared" si="8"/>
        <v>0</v>
      </c>
      <c r="AF28" s="148">
        <f t="shared" si="9"/>
        <v>0</v>
      </c>
      <c r="AG28" s="148">
        <f t="shared" si="10"/>
        <v>0</v>
      </c>
      <c r="AH28" s="150">
        <f t="shared" si="11"/>
        <v>0</v>
      </c>
    </row>
    <row r="29" spans="2:34">
      <c r="B29" s="18" t="s">
        <v>253</v>
      </c>
      <c r="C29" s="52">
        <f t="shared" si="12"/>
        <v>21</v>
      </c>
      <c r="D29" s="18" t="s">
        <v>24</v>
      </c>
      <c r="E29" s="51" t="s">
        <v>76</v>
      </c>
      <c r="F29" s="83">
        <f>'Schedule 1A Employed Clinicians'!E33+'Schedule 1B Contracted Clinicia'!E33+'Schedule 1C Related Entity Clin'!E33</f>
        <v>0</v>
      </c>
      <c r="G29" s="83">
        <f>'Schedule 1A Employed Clinicians'!F33+'Schedule 1B Contracted Clinicia'!F33+'Schedule 1C Related Entity Clin'!F33</f>
        <v>0</v>
      </c>
      <c r="H29" s="148">
        <f>'Schedule 1A Employed Clinicians'!G33</f>
        <v>0</v>
      </c>
      <c r="I29" s="148">
        <f>'Schedule 1A Employed Clinicians'!H33</f>
        <v>0</v>
      </c>
      <c r="J29" s="148">
        <f>'Schedule 1A Employed Clinicians'!I33+'Schedule 1B Contracted Clinicia'!H33+'Schedule 1C Related Entity Clin'!H33</f>
        <v>0</v>
      </c>
      <c r="K29" s="148">
        <f>'Schedule 1A Employed Clinicians'!J33+'Schedule 1B Contracted Clinicia'!I33+'Schedule 1C Related Entity Clin'!I33</f>
        <v>0</v>
      </c>
      <c r="L29" s="148">
        <f>'Schedule 1B Contracted Clinicia'!G33+'Schedule 1C Related Entity Clin'!G33</f>
        <v>0</v>
      </c>
      <c r="M29" s="148">
        <f>'Schedule 1A Employed Clinicians'!L33+'Schedule 1B Contracted Clinicia'!K33+'Schedule 1C Related Entity Clin'!K33</f>
        <v>0</v>
      </c>
      <c r="N29" s="150">
        <f t="shared" si="1"/>
        <v>0</v>
      </c>
      <c r="P29" s="79">
        <f>'Schedule 1A Employed Clinicians'!AA33+'Schedule 1B Contracted Clinicia'!Y33+'Schedule 1C Related Entity Clin'!Y33</f>
        <v>0</v>
      </c>
      <c r="Q29" s="79">
        <f>'Schedule 1A Employed Clinicians'!AB33+'Schedule 1B Contracted Clinicia'!Z33+'Schedule 1C Related Entity Clin'!Z33</f>
        <v>0</v>
      </c>
      <c r="R29" s="148">
        <f>'Schedule 1A Employed Clinicians'!AC33</f>
        <v>0</v>
      </c>
      <c r="S29" s="148">
        <f>'Schedule 1A Employed Clinicians'!AD33</f>
        <v>0</v>
      </c>
      <c r="T29" s="148">
        <f>'Schedule 1A Employed Clinicians'!AE33+'Schedule 1B Contracted Clinicia'!AB33+'Schedule 1C Related Entity Clin'!AB33</f>
        <v>0</v>
      </c>
      <c r="U29" s="148">
        <f>'Schedule 1A Employed Clinicians'!AF33+'Schedule 1B Contracted Clinicia'!AC33+'Schedule 1C Related Entity Clin'!AC33</f>
        <v>0</v>
      </c>
      <c r="V29" s="148">
        <f>'Schedule 1B Contracted Clinicia'!AA33+'Schedule 1C Related Entity Clin'!AA33</f>
        <v>0</v>
      </c>
      <c r="W29" s="148">
        <f>'Schedule 1A Employed Clinicians'!AH33+'Schedule 1B Contracted Clinicia'!AE33+'Schedule 1C Related Entity Clin'!AE33</f>
        <v>0</v>
      </c>
      <c r="X29" s="150">
        <f t="shared" si="2"/>
        <v>0</v>
      </c>
      <c r="Z29" s="79">
        <f t="shared" si="3"/>
        <v>0</v>
      </c>
      <c r="AA29" s="79">
        <f t="shared" si="4"/>
        <v>0</v>
      </c>
      <c r="AB29" s="148">
        <f t="shared" si="5"/>
        <v>0</v>
      </c>
      <c r="AC29" s="148">
        <f t="shared" si="6"/>
        <v>0</v>
      </c>
      <c r="AD29" s="148">
        <f t="shared" si="7"/>
        <v>0</v>
      </c>
      <c r="AE29" s="148">
        <f t="shared" si="8"/>
        <v>0</v>
      </c>
      <c r="AF29" s="148">
        <f t="shared" si="9"/>
        <v>0</v>
      </c>
      <c r="AG29" s="148">
        <f t="shared" si="10"/>
        <v>0</v>
      </c>
      <c r="AH29" s="150">
        <f t="shared" si="11"/>
        <v>0</v>
      </c>
    </row>
    <row r="30" spans="2:34">
      <c r="B30" s="18" t="s">
        <v>253</v>
      </c>
      <c r="C30" s="52">
        <f t="shared" si="12"/>
        <v>22</v>
      </c>
      <c r="D30" s="18" t="s">
        <v>24</v>
      </c>
      <c r="E30" s="51" t="s">
        <v>77</v>
      </c>
      <c r="F30" s="83">
        <f>'Schedule 1A Employed Clinicians'!E34+'Schedule 1B Contracted Clinicia'!E34+'Schedule 1C Related Entity Clin'!E34</f>
        <v>0</v>
      </c>
      <c r="G30" s="83">
        <f>'Schedule 1A Employed Clinicians'!F34+'Schedule 1B Contracted Clinicia'!F34+'Schedule 1C Related Entity Clin'!F34</f>
        <v>0</v>
      </c>
      <c r="H30" s="148">
        <f>'Schedule 1A Employed Clinicians'!G34</f>
        <v>0</v>
      </c>
      <c r="I30" s="148">
        <f>'Schedule 1A Employed Clinicians'!H34</f>
        <v>0</v>
      </c>
      <c r="J30" s="148">
        <f>'Schedule 1A Employed Clinicians'!I34+'Schedule 1B Contracted Clinicia'!H34+'Schedule 1C Related Entity Clin'!H34</f>
        <v>0</v>
      </c>
      <c r="K30" s="148">
        <f>'Schedule 1A Employed Clinicians'!J34+'Schedule 1B Contracted Clinicia'!I34+'Schedule 1C Related Entity Clin'!I34</f>
        <v>0</v>
      </c>
      <c r="L30" s="148">
        <f>'Schedule 1B Contracted Clinicia'!G34+'Schedule 1C Related Entity Clin'!G34</f>
        <v>0</v>
      </c>
      <c r="M30" s="148">
        <f>'Schedule 1A Employed Clinicians'!L34+'Schedule 1B Contracted Clinicia'!K34+'Schedule 1C Related Entity Clin'!K34</f>
        <v>0</v>
      </c>
      <c r="N30" s="150">
        <f t="shared" si="1"/>
        <v>0</v>
      </c>
      <c r="P30" s="79">
        <f>'Schedule 1A Employed Clinicians'!AA34+'Schedule 1B Contracted Clinicia'!Y34+'Schedule 1C Related Entity Clin'!Y34</f>
        <v>0</v>
      </c>
      <c r="Q30" s="79">
        <f>'Schedule 1A Employed Clinicians'!AB34+'Schedule 1B Contracted Clinicia'!Z34+'Schedule 1C Related Entity Clin'!Z34</f>
        <v>0</v>
      </c>
      <c r="R30" s="148">
        <f>'Schedule 1A Employed Clinicians'!AC34</f>
        <v>0</v>
      </c>
      <c r="S30" s="148">
        <f>'Schedule 1A Employed Clinicians'!AD34</f>
        <v>0</v>
      </c>
      <c r="T30" s="148">
        <f>'Schedule 1A Employed Clinicians'!AE34+'Schedule 1B Contracted Clinicia'!AB34+'Schedule 1C Related Entity Clin'!AB34</f>
        <v>0</v>
      </c>
      <c r="U30" s="148">
        <f>'Schedule 1A Employed Clinicians'!AF34+'Schedule 1B Contracted Clinicia'!AC34+'Schedule 1C Related Entity Clin'!AC34</f>
        <v>0</v>
      </c>
      <c r="V30" s="148">
        <f>'Schedule 1B Contracted Clinicia'!AA34+'Schedule 1C Related Entity Clin'!AA34</f>
        <v>0</v>
      </c>
      <c r="W30" s="148">
        <f>'Schedule 1A Employed Clinicians'!AH34+'Schedule 1B Contracted Clinicia'!AE34+'Schedule 1C Related Entity Clin'!AE34</f>
        <v>0</v>
      </c>
      <c r="X30" s="150">
        <f t="shared" si="2"/>
        <v>0</v>
      </c>
      <c r="Z30" s="79">
        <f t="shared" si="3"/>
        <v>0</v>
      </c>
      <c r="AA30" s="79">
        <f t="shared" si="4"/>
        <v>0</v>
      </c>
      <c r="AB30" s="148">
        <f t="shared" si="5"/>
        <v>0</v>
      </c>
      <c r="AC30" s="148">
        <f t="shared" si="6"/>
        <v>0</v>
      </c>
      <c r="AD30" s="148">
        <f t="shared" si="7"/>
        <v>0</v>
      </c>
      <c r="AE30" s="148">
        <f t="shared" si="8"/>
        <v>0</v>
      </c>
      <c r="AF30" s="148">
        <f t="shared" si="9"/>
        <v>0</v>
      </c>
      <c r="AG30" s="148">
        <f t="shared" si="10"/>
        <v>0</v>
      </c>
      <c r="AH30" s="150">
        <f t="shared" si="11"/>
        <v>0</v>
      </c>
    </row>
    <row r="31" spans="2:34" s="3" customFormat="1">
      <c r="B31" s="18" t="s">
        <v>253</v>
      </c>
      <c r="C31" s="52">
        <f t="shared" si="12"/>
        <v>23</v>
      </c>
      <c r="D31" s="18" t="s">
        <v>24</v>
      </c>
      <c r="E31" s="51" t="s">
        <v>78</v>
      </c>
      <c r="F31" s="83">
        <f>'Schedule 1A Employed Clinicians'!E35+'Schedule 1B Contracted Clinicia'!E35+'Schedule 1C Related Entity Clin'!E35</f>
        <v>0</v>
      </c>
      <c r="G31" s="83">
        <f>'Schedule 1A Employed Clinicians'!F35+'Schedule 1B Contracted Clinicia'!F35+'Schedule 1C Related Entity Clin'!F35</f>
        <v>0</v>
      </c>
      <c r="H31" s="148">
        <f>'Schedule 1A Employed Clinicians'!G35</f>
        <v>0</v>
      </c>
      <c r="I31" s="148">
        <f>'Schedule 1A Employed Clinicians'!H35</f>
        <v>0</v>
      </c>
      <c r="J31" s="148">
        <f>'Schedule 1A Employed Clinicians'!I35+'Schedule 1B Contracted Clinicia'!H35+'Schedule 1C Related Entity Clin'!H35</f>
        <v>0</v>
      </c>
      <c r="K31" s="148">
        <f>'Schedule 1A Employed Clinicians'!J35+'Schedule 1B Contracted Clinicia'!I35+'Schedule 1C Related Entity Clin'!I35</f>
        <v>0</v>
      </c>
      <c r="L31" s="148">
        <f>'Schedule 1B Contracted Clinicia'!G35+'Schedule 1C Related Entity Clin'!G35</f>
        <v>0</v>
      </c>
      <c r="M31" s="148">
        <f>'Schedule 1A Employed Clinicians'!L35+'Schedule 1B Contracted Clinicia'!K35+'Schedule 1C Related Entity Clin'!K35</f>
        <v>0</v>
      </c>
      <c r="N31" s="150">
        <f t="shared" si="1"/>
        <v>0</v>
      </c>
      <c r="O31" s="141"/>
      <c r="P31" s="79">
        <f>'Schedule 1A Employed Clinicians'!AA35+'Schedule 1B Contracted Clinicia'!Y35+'Schedule 1C Related Entity Clin'!Y35</f>
        <v>0</v>
      </c>
      <c r="Q31" s="79">
        <f>'Schedule 1A Employed Clinicians'!AB35+'Schedule 1B Contracted Clinicia'!Z35+'Schedule 1C Related Entity Clin'!Z35</f>
        <v>0</v>
      </c>
      <c r="R31" s="148">
        <f>'Schedule 1A Employed Clinicians'!AC35</f>
        <v>0</v>
      </c>
      <c r="S31" s="148">
        <f>'Schedule 1A Employed Clinicians'!AD35</f>
        <v>0</v>
      </c>
      <c r="T31" s="148">
        <f>'Schedule 1A Employed Clinicians'!AE35+'Schedule 1B Contracted Clinicia'!AB35+'Schedule 1C Related Entity Clin'!AB35</f>
        <v>0</v>
      </c>
      <c r="U31" s="148">
        <f>'Schedule 1A Employed Clinicians'!AF35+'Schedule 1B Contracted Clinicia'!AC35+'Schedule 1C Related Entity Clin'!AC35</f>
        <v>0</v>
      </c>
      <c r="V31" s="148">
        <f>'Schedule 1B Contracted Clinicia'!AA35+'Schedule 1C Related Entity Clin'!AA35</f>
        <v>0</v>
      </c>
      <c r="W31" s="148">
        <f>'Schedule 1A Employed Clinicians'!AH35+'Schedule 1B Contracted Clinicia'!AE35+'Schedule 1C Related Entity Clin'!AE35</f>
        <v>0</v>
      </c>
      <c r="X31" s="150">
        <f t="shared" si="2"/>
        <v>0</v>
      </c>
      <c r="Y31" s="141"/>
      <c r="Z31" s="79">
        <f t="shared" si="3"/>
        <v>0</v>
      </c>
      <c r="AA31" s="79">
        <f t="shared" si="4"/>
        <v>0</v>
      </c>
      <c r="AB31" s="148">
        <f t="shared" si="5"/>
        <v>0</v>
      </c>
      <c r="AC31" s="148">
        <f t="shared" si="6"/>
        <v>0</v>
      </c>
      <c r="AD31" s="148">
        <f t="shared" si="7"/>
        <v>0</v>
      </c>
      <c r="AE31" s="148">
        <f t="shared" si="8"/>
        <v>0</v>
      </c>
      <c r="AF31" s="148">
        <f t="shared" si="9"/>
        <v>0</v>
      </c>
      <c r="AG31" s="148">
        <f t="shared" si="10"/>
        <v>0</v>
      </c>
      <c r="AH31" s="150">
        <f t="shared" si="11"/>
        <v>0</v>
      </c>
    </row>
    <row r="32" spans="2:34">
      <c r="B32" s="18" t="s">
        <v>253</v>
      </c>
      <c r="C32" s="52">
        <f t="shared" si="12"/>
        <v>24</v>
      </c>
      <c r="D32" s="18" t="s">
        <v>4</v>
      </c>
      <c r="E32" s="51" t="s">
        <v>79</v>
      </c>
      <c r="F32" s="83">
        <f>'Schedule 1A Employed Clinicians'!E36+'Schedule 1B Contracted Clinicia'!E36+'Schedule 1C Related Entity Clin'!E36</f>
        <v>0</v>
      </c>
      <c r="G32" s="83">
        <f>'Schedule 1A Employed Clinicians'!F36+'Schedule 1B Contracted Clinicia'!F36+'Schedule 1C Related Entity Clin'!F36</f>
        <v>0</v>
      </c>
      <c r="H32" s="148">
        <f>'Schedule 1A Employed Clinicians'!G36</f>
        <v>0</v>
      </c>
      <c r="I32" s="148">
        <f>'Schedule 1A Employed Clinicians'!H36</f>
        <v>0</v>
      </c>
      <c r="J32" s="148">
        <f>'Schedule 1A Employed Clinicians'!I36+'Schedule 1B Contracted Clinicia'!H36+'Schedule 1C Related Entity Clin'!H36</f>
        <v>0</v>
      </c>
      <c r="K32" s="148">
        <f>'Schedule 1A Employed Clinicians'!J36+'Schedule 1B Contracted Clinicia'!I36+'Schedule 1C Related Entity Clin'!I36</f>
        <v>0</v>
      </c>
      <c r="L32" s="148">
        <f>'Schedule 1B Contracted Clinicia'!G36+'Schedule 1C Related Entity Clin'!G36</f>
        <v>0</v>
      </c>
      <c r="M32" s="148">
        <f>'Schedule 1A Employed Clinicians'!L36+'Schedule 1B Contracted Clinicia'!K36+'Schedule 1C Related Entity Clin'!K36</f>
        <v>0</v>
      </c>
      <c r="N32" s="150">
        <f t="shared" si="1"/>
        <v>0</v>
      </c>
      <c r="P32" s="79">
        <f>'Schedule 1A Employed Clinicians'!AA36+'Schedule 1B Contracted Clinicia'!Y36+'Schedule 1C Related Entity Clin'!Y36</f>
        <v>0</v>
      </c>
      <c r="Q32" s="79">
        <f>'Schedule 1A Employed Clinicians'!AB36+'Schedule 1B Contracted Clinicia'!Z36+'Schedule 1C Related Entity Clin'!Z36</f>
        <v>0</v>
      </c>
      <c r="R32" s="148">
        <f>'Schedule 1A Employed Clinicians'!AC36</f>
        <v>0</v>
      </c>
      <c r="S32" s="148">
        <f>'Schedule 1A Employed Clinicians'!AD36</f>
        <v>0</v>
      </c>
      <c r="T32" s="148">
        <f>'Schedule 1A Employed Clinicians'!AE36+'Schedule 1B Contracted Clinicia'!AB36+'Schedule 1C Related Entity Clin'!AB36</f>
        <v>0</v>
      </c>
      <c r="U32" s="148">
        <f>'Schedule 1A Employed Clinicians'!AF36+'Schedule 1B Contracted Clinicia'!AC36+'Schedule 1C Related Entity Clin'!AC36</f>
        <v>0</v>
      </c>
      <c r="V32" s="148">
        <f>'Schedule 1B Contracted Clinicia'!AA36+'Schedule 1C Related Entity Clin'!AA36</f>
        <v>0</v>
      </c>
      <c r="W32" s="148">
        <f>'Schedule 1A Employed Clinicians'!AH36+'Schedule 1B Contracted Clinicia'!AE36+'Schedule 1C Related Entity Clin'!AE36</f>
        <v>0</v>
      </c>
      <c r="X32" s="150">
        <f t="shared" si="2"/>
        <v>0</v>
      </c>
      <c r="Z32" s="79">
        <f t="shared" si="3"/>
        <v>0</v>
      </c>
      <c r="AA32" s="79">
        <f t="shared" si="4"/>
        <v>0</v>
      </c>
      <c r="AB32" s="148">
        <f t="shared" si="5"/>
        <v>0</v>
      </c>
      <c r="AC32" s="148">
        <f t="shared" si="6"/>
        <v>0</v>
      </c>
      <c r="AD32" s="148">
        <f t="shared" si="7"/>
        <v>0</v>
      </c>
      <c r="AE32" s="148">
        <f t="shared" si="8"/>
        <v>0</v>
      </c>
      <c r="AF32" s="148">
        <f t="shared" si="9"/>
        <v>0</v>
      </c>
      <c r="AG32" s="148">
        <f t="shared" si="10"/>
        <v>0</v>
      </c>
      <c r="AH32" s="150">
        <f t="shared" si="11"/>
        <v>0</v>
      </c>
    </row>
    <row r="33" spans="2:34">
      <c r="B33" s="18" t="s">
        <v>253</v>
      </c>
      <c r="C33" s="52">
        <f t="shared" si="12"/>
        <v>25</v>
      </c>
      <c r="D33" s="18" t="s">
        <v>24</v>
      </c>
      <c r="E33" s="51" t="s">
        <v>80</v>
      </c>
      <c r="F33" s="83">
        <f>'Schedule 1A Employed Clinicians'!E37+'Schedule 1B Contracted Clinicia'!E37+'Schedule 1C Related Entity Clin'!E37</f>
        <v>0</v>
      </c>
      <c r="G33" s="83">
        <f>'Schedule 1A Employed Clinicians'!F37+'Schedule 1B Contracted Clinicia'!F37+'Schedule 1C Related Entity Clin'!F37</f>
        <v>0</v>
      </c>
      <c r="H33" s="148">
        <f>'Schedule 1A Employed Clinicians'!G37</f>
        <v>0</v>
      </c>
      <c r="I33" s="148">
        <f>'Schedule 1A Employed Clinicians'!H37</f>
        <v>0</v>
      </c>
      <c r="J33" s="148">
        <f>'Schedule 1A Employed Clinicians'!I37+'Schedule 1B Contracted Clinicia'!H37+'Schedule 1C Related Entity Clin'!H37</f>
        <v>0</v>
      </c>
      <c r="K33" s="148">
        <f>'Schedule 1A Employed Clinicians'!J37+'Schedule 1B Contracted Clinicia'!I37+'Schedule 1C Related Entity Clin'!I37</f>
        <v>0</v>
      </c>
      <c r="L33" s="148">
        <f>'Schedule 1B Contracted Clinicia'!G37+'Schedule 1C Related Entity Clin'!G37</f>
        <v>0</v>
      </c>
      <c r="M33" s="148">
        <f>'Schedule 1A Employed Clinicians'!L37+'Schedule 1B Contracted Clinicia'!K37+'Schedule 1C Related Entity Clin'!K37</f>
        <v>0</v>
      </c>
      <c r="N33" s="150">
        <f t="shared" si="1"/>
        <v>0</v>
      </c>
      <c r="P33" s="79">
        <f>'Schedule 1A Employed Clinicians'!AA37+'Schedule 1B Contracted Clinicia'!Y37+'Schedule 1C Related Entity Clin'!Y37</f>
        <v>0</v>
      </c>
      <c r="Q33" s="79">
        <f>'Schedule 1A Employed Clinicians'!AB37+'Schedule 1B Contracted Clinicia'!Z37+'Schedule 1C Related Entity Clin'!Z37</f>
        <v>0</v>
      </c>
      <c r="R33" s="148">
        <f>'Schedule 1A Employed Clinicians'!AC37</f>
        <v>0</v>
      </c>
      <c r="S33" s="148">
        <f>'Schedule 1A Employed Clinicians'!AD37</f>
        <v>0</v>
      </c>
      <c r="T33" s="148">
        <f>'Schedule 1A Employed Clinicians'!AE37+'Schedule 1B Contracted Clinicia'!AB37+'Schedule 1C Related Entity Clin'!AB37</f>
        <v>0</v>
      </c>
      <c r="U33" s="148">
        <f>'Schedule 1A Employed Clinicians'!AF37+'Schedule 1B Contracted Clinicia'!AC37+'Schedule 1C Related Entity Clin'!AC37</f>
        <v>0</v>
      </c>
      <c r="V33" s="148">
        <f>'Schedule 1B Contracted Clinicia'!AA37+'Schedule 1C Related Entity Clin'!AA37</f>
        <v>0</v>
      </c>
      <c r="W33" s="148">
        <f>'Schedule 1A Employed Clinicians'!AH37+'Schedule 1B Contracted Clinicia'!AE37+'Schedule 1C Related Entity Clin'!AE37</f>
        <v>0</v>
      </c>
      <c r="X33" s="150">
        <f t="shared" si="2"/>
        <v>0</v>
      </c>
      <c r="Z33" s="79">
        <f t="shared" si="3"/>
        <v>0</v>
      </c>
      <c r="AA33" s="79">
        <f t="shared" si="4"/>
        <v>0</v>
      </c>
      <c r="AB33" s="148">
        <f t="shared" si="5"/>
        <v>0</v>
      </c>
      <c r="AC33" s="148">
        <f t="shared" si="6"/>
        <v>0</v>
      </c>
      <c r="AD33" s="148">
        <f t="shared" si="7"/>
        <v>0</v>
      </c>
      <c r="AE33" s="148">
        <f t="shared" si="8"/>
        <v>0</v>
      </c>
      <c r="AF33" s="148">
        <f t="shared" si="9"/>
        <v>0</v>
      </c>
      <c r="AG33" s="148">
        <f t="shared" si="10"/>
        <v>0</v>
      </c>
      <c r="AH33" s="150">
        <f t="shared" si="11"/>
        <v>0</v>
      </c>
    </row>
    <row r="34" spans="2:34">
      <c r="B34" s="18" t="s">
        <v>253</v>
      </c>
      <c r="C34" s="52">
        <f t="shared" si="12"/>
        <v>26</v>
      </c>
      <c r="D34" s="18" t="s">
        <v>24</v>
      </c>
      <c r="E34" s="51" t="s">
        <v>81</v>
      </c>
      <c r="F34" s="83">
        <f>'Schedule 1A Employed Clinicians'!E38+'Schedule 1B Contracted Clinicia'!E38+'Schedule 1C Related Entity Clin'!E38</f>
        <v>0</v>
      </c>
      <c r="G34" s="83">
        <f>'Schedule 1A Employed Clinicians'!F38+'Schedule 1B Contracted Clinicia'!F38+'Schedule 1C Related Entity Clin'!F38</f>
        <v>0</v>
      </c>
      <c r="H34" s="148">
        <f>'Schedule 1A Employed Clinicians'!G38</f>
        <v>0</v>
      </c>
      <c r="I34" s="148">
        <f>'Schedule 1A Employed Clinicians'!H38</f>
        <v>0</v>
      </c>
      <c r="J34" s="148">
        <f>'Schedule 1A Employed Clinicians'!I38+'Schedule 1B Contracted Clinicia'!H38+'Schedule 1C Related Entity Clin'!H38</f>
        <v>0</v>
      </c>
      <c r="K34" s="148">
        <f>'Schedule 1A Employed Clinicians'!J38+'Schedule 1B Contracted Clinicia'!I38+'Schedule 1C Related Entity Clin'!I38</f>
        <v>0</v>
      </c>
      <c r="L34" s="148">
        <f>'Schedule 1B Contracted Clinicia'!G38+'Schedule 1C Related Entity Clin'!G38</f>
        <v>0</v>
      </c>
      <c r="M34" s="148">
        <f>'Schedule 1A Employed Clinicians'!L38+'Schedule 1B Contracted Clinicia'!K38+'Schedule 1C Related Entity Clin'!K38</f>
        <v>0</v>
      </c>
      <c r="N34" s="150">
        <f t="shared" si="1"/>
        <v>0</v>
      </c>
      <c r="O34" s="160"/>
      <c r="P34" s="79">
        <f>'Schedule 1A Employed Clinicians'!AA38+'Schedule 1B Contracted Clinicia'!Y38+'Schedule 1C Related Entity Clin'!Y38</f>
        <v>0</v>
      </c>
      <c r="Q34" s="79">
        <f>'Schedule 1A Employed Clinicians'!AB38+'Schedule 1B Contracted Clinicia'!Z38+'Schedule 1C Related Entity Clin'!Z38</f>
        <v>0</v>
      </c>
      <c r="R34" s="148">
        <f>'Schedule 1A Employed Clinicians'!AC38</f>
        <v>0</v>
      </c>
      <c r="S34" s="148">
        <f>'Schedule 1A Employed Clinicians'!AD38</f>
        <v>0</v>
      </c>
      <c r="T34" s="148">
        <f>'Schedule 1A Employed Clinicians'!AE38+'Schedule 1B Contracted Clinicia'!AB38+'Schedule 1C Related Entity Clin'!AB38</f>
        <v>0</v>
      </c>
      <c r="U34" s="148">
        <f>'Schedule 1A Employed Clinicians'!AF38+'Schedule 1B Contracted Clinicia'!AC38+'Schedule 1C Related Entity Clin'!AC38</f>
        <v>0</v>
      </c>
      <c r="V34" s="148">
        <f>'Schedule 1B Contracted Clinicia'!AA38+'Schedule 1C Related Entity Clin'!AA38</f>
        <v>0</v>
      </c>
      <c r="W34" s="148">
        <f>'Schedule 1A Employed Clinicians'!AH38+'Schedule 1B Contracted Clinicia'!AE38+'Schedule 1C Related Entity Clin'!AE38</f>
        <v>0</v>
      </c>
      <c r="X34" s="150">
        <f t="shared" si="2"/>
        <v>0</v>
      </c>
      <c r="Y34" s="160"/>
      <c r="Z34" s="79">
        <f t="shared" si="3"/>
        <v>0</v>
      </c>
      <c r="AA34" s="79">
        <f t="shared" si="4"/>
        <v>0</v>
      </c>
      <c r="AB34" s="148">
        <f t="shared" si="5"/>
        <v>0</v>
      </c>
      <c r="AC34" s="148">
        <f t="shared" si="6"/>
        <v>0</v>
      </c>
      <c r="AD34" s="148">
        <f t="shared" si="7"/>
        <v>0</v>
      </c>
      <c r="AE34" s="148">
        <f t="shared" si="8"/>
        <v>0</v>
      </c>
      <c r="AF34" s="148">
        <f t="shared" si="9"/>
        <v>0</v>
      </c>
      <c r="AG34" s="148">
        <f t="shared" si="10"/>
        <v>0</v>
      </c>
      <c r="AH34" s="150">
        <f t="shared" si="11"/>
        <v>0</v>
      </c>
    </row>
    <row r="35" spans="2:34">
      <c r="B35" s="18" t="s">
        <v>253</v>
      </c>
      <c r="C35" s="52">
        <f t="shared" si="12"/>
        <v>27</v>
      </c>
      <c r="D35" s="18" t="s">
        <v>4</v>
      </c>
      <c r="E35" s="51" t="s">
        <v>82</v>
      </c>
      <c r="F35" s="83">
        <f>'Schedule 1A Employed Clinicians'!E39+'Schedule 1B Contracted Clinicia'!E39+'Schedule 1C Related Entity Clin'!E39</f>
        <v>0</v>
      </c>
      <c r="G35" s="83">
        <f>'Schedule 1A Employed Clinicians'!F39+'Schedule 1B Contracted Clinicia'!F39+'Schedule 1C Related Entity Clin'!F39</f>
        <v>0</v>
      </c>
      <c r="H35" s="148">
        <f>'Schedule 1A Employed Clinicians'!G39</f>
        <v>0</v>
      </c>
      <c r="I35" s="148">
        <f>'Schedule 1A Employed Clinicians'!H39</f>
        <v>0</v>
      </c>
      <c r="J35" s="148">
        <f>'Schedule 1A Employed Clinicians'!I39+'Schedule 1B Contracted Clinicia'!H39+'Schedule 1C Related Entity Clin'!H39</f>
        <v>0</v>
      </c>
      <c r="K35" s="148">
        <f>'Schedule 1A Employed Clinicians'!J39+'Schedule 1B Contracted Clinicia'!I39+'Schedule 1C Related Entity Clin'!I39</f>
        <v>0</v>
      </c>
      <c r="L35" s="148">
        <f>'Schedule 1B Contracted Clinicia'!G39+'Schedule 1C Related Entity Clin'!G39</f>
        <v>0</v>
      </c>
      <c r="M35" s="148">
        <f>'Schedule 1A Employed Clinicians'!L39+'Schedule 1B Contracted Clinicia'!K39+'Schedule 1C Related Entity Clin'!K39</f>
        <v>0</v>
      </c>
      <c r="N35" s="150">
        <f t="shared" si="1"/>
        <v>0</v>
      </c>
      <c r="O35" s="160"/>
      <c r="P35" s="79">
        <f>'Schedule 1A Employed Clinicians'!AA39+'Schedule 1B Contracted Clinicia'!Y39+'Schedule 1C Related Entity Clin'!Y39</f>
        <v>0</v>
      </c>
      <c r="Q35" s="79">
        <f>'Schedule 1A Employed Clinicians'!AB39+'Schedule 1B Contracted Clinicia'!Z39+'Schedule 1C Related Entity Clin'!Z39</f>
        <v>0</v>
      </c>
      <c r="R35" s="148">
        <f>'Schedule 1A Employed Clinicians'!AC39</f>
        <v>0</v>
      </c>
      <c r="S35" s="148">
        <f>'Schedule 1A Employed Clinicians'!AD39</f>
        <v>0</v>
      </c>
      <c r="T35" s="148">
        <f>'Schedule 1A Employed Clinicians'!AE39+'Schedule 1B Contracted Clinicia'!AB39+'Schedule 1C Related Entity Clin'!AB39</f>
        <v>0</v>
      </c>
      <c r="U35" s="148">
        <f>'Schedule 1A Employed Clinicians'!AF39+'Schedule 1B Contracted Clinicia'!AC39+'Schedule 1C Related Entity Clin'!AC39</f>
        <v>0</v>
      </c>
      <c r="V35" s="148">
        <f>'Schedule 1B Contracted Clinicia'!AA39+'Schedule 1C Related Entity Clin'!AA39</f>
        <v>0</v>
      </c>
      <c r="W35" s="148">
        <f>'Schedule 1A Employed Clinicians'!AH39+'Schedule 1B Contracted Clinicia'!AE39+'Schedule 1C Related Entity Clin'!AE39</f>
        <v>0</v>
      </c>
      <c r="X35" s="150">
        <f t="shared" si="2"/>
        <v>0</v>
      </c>
      <c r="Y35" s="160"/>
      <c r="Z35" s="79">
        <f t="shared" si="3"/>
        <v>0</v>
      </c>
      <c r="AA35" s="79">
        <f t="shared" si="4"/>
        <v>0</v>
      </c>
      <c r="AB35" s="148">
        <f t="shared" si="5"/>
        <v>0</v>
      </c>
      <c r="AC35" s="148">
        <f t="shared" si="6"/>
        <v>0</v>
      </c>
      <c r="AD35" s="148">
        <f t="shared" si="7"/>
        <v>0</v>
      </c>
      <c r="AE35" s="148">
        <f t="shared" si="8"/>
        <v>0</v>
      </c>
      <c r="AF35" s="148">
        <f t="shared" si="9"/>
        <v>0</v>
      </c>
      <c r="AG35" s="148">
        <f t="shared" si="10"/>
        <v>0</v>
      </c>
      <c r="AH35" s="150">
        <f t="shared" si="11"/>
        <v>0</v>
      </c>
    </row>
    <row r="36" spans="2:34">
      <c r="B36" s="18" t="s">
        <v>253</v>
      </c>
      <c r="C36" s="52">
        <f t="shared" si="12"/>
        <v>28</v>
      </c>
      <c r="D36" s="18" t="s">
        <v>294</v>
      </c>
      <c r="E36" s="51" t="s">
        <v>83</v>
      </c>
      <c r="F36" s="83">
        <f>'Schedule 1A Employed Clinicians'!E40+'Schedule 1B Contracted Clinicia'!E40+'Schedule 1C Related Entity Clin'!E40</f>
        <v>0</v>
      </c>
      <c r="G36" s="83">
        <f>'Schedule 1A Employed Clinicians'!F40+'Schedule 1B Contracted Clinicia'!F40+'Schedule 1C Related Entity Clin'!F40</f>
        <v>0</v>
      </c>
      <c r="H36" s="148">
        <f>'Schedule 1A Employed Clinicians'!G40</f>
        <v>0</v>
      </c>
      <c r="I36" s="148">
        <f>'Schedule 1A Employed Clinicians'!H40</f>
        <v>0</v>
      </c>
      <c r="J36" s="148">
        <f>'Schedule 1A Employed Clinicians'!I40+'Schedule 1B Contracted Clinicia'!H40+'Schedule 1C Related Entity Clin'!H40</f>
        <v>0</v>
      </c>
      <c r="K36" s="148">
        <f>'Schedule 1A Employed Clinicians'!J40+'Schedule 1B Contracted Clinicia'!I40+'Schedule 1C Related Entity Clin'!I40</f>
        <v>0</v>
      </c>
      <c r="L36" s="148">
        <f>'Schedule 1B Contracted Clinicia'!G40+'Schedule 1C Related Entity Clin'!G40</f>
        <v>0</v>
      </c>
      <c r="M36" s="148">
        <f>'Schedule 1A Employed Clinicians'!L40+'Schedule 1B Contracted Clinicia'!K40+'Schedule 1C Related Entity Clin'!K40</f>
        <v>0</v>
      </c>
      <c r="N36" s="150">
        <f t="shared" si="1"/>
        <v>0</v>
      </c>
      <c r="P36" s="79">
        <f>'Schedule 1A Employed Clinicians'!AA40+'Schedule 1B Contracted Clinicia'!Y40+'Schedule 1C Related Entity Clin'!Y40</f>
        <v>0</v>
      </c>
      <c r="Q36" s="79">
        <f>'Schedule 1A Employed Clinicians'!AB40+'Schedule 1B Contracted Clinicia'!Z40+'Schedule 1C Related Entity Clin'!Z40</f>
        <v>0</v>
      </c>
      <c r="R36" s="148">
        <f>'Schedule 1A Employed Clinicians'!AC40</f>
        <v>0</v>
      </c>
      <c r="S36" s="148">
        <f>'Schedule 1A Employed Clinicians'!AD40</f>
        <v>0</v>
      </c>
      <c r="T36" s="148">
        <f>'Schedule 1A Employed Clinicians'!AE40+'Schedule 1B Contracted Clinicia'!AB40+'Schedule 1C Related Entity Clin'!AB40</f>
        <v>0</v>
      </c>
      <c r="U36" s="148">
        <f>'Schedule 1A Employed Clinicians'!AF40+'Schedule 1B Contracted Clinicia'!AC40+'Schedule 1C Related Entity Clin'!AC40</f>
        <v>0</v>
      </c>
      <c r="V36" s="148">
        <f>'Schedule 1B Contracted Clinicia'!AA40+'Schedule 1C Related Entity Clin'!AA40</f>
        <v>0</v>
      </c>
      <c r="W36" s="148">
        <f>'Schedule 1A Employed Clinicians'!AH40+'Schedule 1B Contracted Clinicia'!AE40+'Schedule 1C Related Entity Clin'!AE40</f>
        <v>0</v>
      </c>
      <c r="X36" s="150">
        <f t="shared" si="2"/>
        <v>0</v>
      </c>
      <c r="Z36" s="79">
        <f t="shared" si="3"/>
        <v>0</v>
      </c>
      <c r="AA36" s="79">
        <f t="shared" si="4"/>
        <v>0</v>
      </c>
      <c r="AB36" s="148">
        <f t="shared" si="5"/>
        <v>0</v>
      </c>
      <c r="AC36" s="148">
        <f t="shared" si="6"/>
        <v>0</v>
      </c>
      <c r="AD36" s="148">
        <f t="shared" si="7"/>
        <v>0</v>
      </c>
      <c r="AE36" s="148">
        <f t="shared" si="8"/>
        <v>0</v>
      </c>
      <c r="AF36" s="148">
        <f t="shared" si="9"/>
        <v>0</v>
      </c>
      <c r="AG36" s="148">
        <f t="shared" si="10"/>
        <v>0</v>
      </c>
      <c r="AH36" s="150">
        <f t="shared" si="11"/>
        <v>0</v>
      </c>
    </row>
    <row r="37" spans="2:34">
      <c r="B37" s="18" t="s">
        <v>253</v>
      </c>
      <c r="C37" s="52">
        <f t="shared" si="12"/>
        <v>29</v>
      </c>
      <c r="D37" s="18" t="s">
        <v>294</v>
      </c>
      <c r="E37" s="51" t="s">
        <v>84</v>
      </c>
      <c r="F37" s="83">
        <f>'Schedule 1A Employed Clinicians'!E41+'Schedule 1B Contracted Clinicia'!E41+'Schedule 1C Related Entity Clin'!E41</f>
        <v>0</v>
      </c>
      <c r="G37" s="83">
        <f>'Schedule 1A Employed Clinicians'!F41+'Schedule 1B Contracted Clinicia'!F41+'Schedule 1C Related Entity Clin'!F41</f>
        <v>0</v>
      </c>
      <c r="H37" s="148">
        <f>'Schedule 1A Employed Clinicians'!G41</f>
        <v>0</v>
      </c>
      <c r="I37" s="148">
        <f>'Schedule 1A Employed Clinicians'!H41</f>
        <v>0</v>
      </c>
      <c r="J37" s="148">
        <f>'Schedule 1A Employed Clinicians'!I41+'Schedule 1B Contracted Clinicia'!H41+'Schedule 1C Related Entity Clin'!H41</f>
        <v>0</v>
      </c>
      <c r="K37" s="148">
        <f>'Schedule 1A Employed Clinicians'!J41+'Schedule 1B Contracted Clinicia'!I41+'Schedule 1C Related Entity Clin'!I41</f>
        <v>0</v>
      </c>
      <c r="L37" s="148">
        <f>'Schedule 1B Contracted Clinicia'!G41+'Schedule 1C Related Entity Clin'!G41</f>
        <v>0</v>
      </c>
      <c r="M37" s="148">
        <f>'Schedule 1A Employed Clinicians'!L41+'Schedule 1B Contracted Clinicia'!K41+'Schedule 1C Related Entity Clin'!K41</f>
        <v>0</v>
      </c>
      <c r="N37" s="150">
        <f t="shared" si="1"/>
        <v>0</v>
      </c>
      <c r="O37" s="141"/>
      <c r="P37" s="79">
        <f>'Schedule 1A Employed Clinicians'!AA41+'Schedule 1B Contracted Clinicia'!Y41+'Schedule 1C Related Entity Clin'!Y41</f>
        <v>0</v>
      </c>
      <c r="Q37" s="79">
        <f>'Schedule 1A Employed Clinicians'!AB41+'Schedule 1B Contracted Clinicia'!Z41+'Schedule 1C Related Entity Clin'!Z41</f>
        <v>0</v>
      </c>
      <c r="R37" s="148">
        <f>'Schedule 1A Employed Clinicians'!AC41</f>
        <v>0</v>
      </c>
      <c r="S37" s="148">
        <f>'Schedule 1A Employed Clinicians'!AD41</f>
        <v>0</v>
      </c>
      <c r="T37" s="148">
        <f>'Schedule 1A Employed Clinicians'!AE41+'Schedule 1B Contracted Clinicia'!AB41+'Schedule 1C Related Entity Clin'!AB41</f>
        <v>0</v>
      </c>
      <c r="U37" s="148">
        <f>'Schedule 1A Employed Clinicians'!AF41+'Schedule 1B Contracted Clinicia'!AC41+'Schedule 1C Related Entity Clin'!AC41</f>
        <v>0</v>
      </c>
      <c r="V37" s="148">
        <f>'Schedule 1B Contracted Clinicia'!AA41+'Schedule 1C Related Entity Clin'!AA41</f>
        <v>0</v>
      </c>
      <c r="W37" s="148">
        <f>'Schedule 1A Employed Clinicians'!AH41+'Schedule 1B Contracted Clinicia'!AE41+'Schedule 1C Related Entity Clin'!AE41</f>
        <v>0</v>
      </c>
      <c r="X37" s="150">
        <f t="shared" si="2"/>
        <v>0</v>
      </c>
      <c r="Y37" s="141"/>
      <c r="Z37" s="79">
        <f t="shared" si="3"/>
        <v>0</v>
      </c>
      <c r="AA37" s="79">
        <f t="shared" si="4"/>
        <v>0</v>
      </c>
      <c r="AB37" s="148">
        <f t="shared" si="5"/>
        <v>0</v>
      </c>
      <c r="AC37" s="148">
        <f t="shared" si="6"/>
        <v>0</v>
      </c>
      <c r="AD37" s="148">
        <f t="shared" si="7"/>
        <v>0</v>
      </c>
      <c r="AE37" s="148">
        <f t="shared" si="8"/>
        <v>0</v>
      </c>
      <c r="AF37" s="148">
        <f t="shared" si="9"/>
        <v>0</v>
      </c>
      <c r="AG37" s="148">
        <f t="shared" si="10"/>
        <v>0</v>
      </c>
      <c r="AH37" s="150">
        <f t="shared" si="11"/>
        <v>0</v>
      </c>
    </row>
    <row r="38" spans="2:34" s="3" customFormat="1">
      <c r="B38" s="18" t="s">
        <v>253</v>
      </c>
      <c r="C38" s="52">
        <f t="shared" si="12"/>
        <v>30</v>
      </c>
      <c r="D38" s="18" t="s">
        <v>294</v>
      </c>
      <c r="E38" s="51" t="s">
        <v>85</v>
      </c>
      <c r="F38" s="83">
        <f>'Schedule 1A Employed Clinicians'!E42+'Schedule 1B Contracted Clinicia'!E42+'Schedule 1C Related Entity Clin'!E42</f>
        <v>0</v>
      </c>
      <c r="G38" s="83">
        <f>'Schedule 1A Employed Clinicians'!F42+'Schedule 1B Contracted Clinicia'!F42+'Schedule 1C Related Entity Clin'!F42</f>
        <v>0</v>
      </c>
      <c r="H38" s="148">
        <f>'Schedule 1A Employed Clinicians'!G42</f>
        <v>0</v>
      </c>
      <c r="I38" s="148">
        <f>'Schedule 1A Employed Clinicians'!H42</f>
        <v>0</v>
      </c>
      <c r="J38" s="148">
        <f>'Schedule 1A Employed Clinicians'!I42+'Schedule 1B Contracted Clinicia'!H42+'Schedule 1C Related Entity Clin'!H42</f>
        <v>0</v>
      </c>
      <c r="K38" s="148">
        <f>'Schedule 1A Employed Clinicians'!J42+'Schedule 1B Contracted Clinicia'!I42+'Schedule 1C Related Entity Clin'!I42</f>
        <v>0</v>
      </c>
      <c r="L38" s="148">
        <f>'Schedule 1B Contracted Clinicia'!G42+'Schedule 1C Related Entity Clin'!G42</f>
        <v>0</v>
      </c>
      <c r="M38" s="148">
        <f>'Schedule 1A Employed Clinicians'!L42+'Schedule 1B Contracted Clinicia'!K42+'Schedule 1C Related Entity Clin'!K42</f>
        <v>0</v>
      </c>
      <c r="N38" s="150">
        <f t="shared" si="1"/>
        <v>0</v>
      </c>
      <c r="O38" s="141"/>
      <c r="P38" s="79">
        <f>'Schedule 1A Employed Clinicians'!AA42+'Schedule 1B Contracted Clinicia'!Y42+'Schedule 1C Related Entity Clin'!Y42</f>
        <v>0</v>
      </c>
      <c r="Q38" s="79">
        <f>'Schedule 1A Employed Clinicians'!AB42+'Schedule 1B Contracted Clinicia'!Z42+'Schedule 1C Related Entity Clin'!Z42</f>
        <v>0</v>
      </c>
      <c r="R38" s="148">
        <f>'Schedule 1A Employed Clinicians'!AC42</f>
        <v>0</v>
      </c>
      <c r="S38" s="148">
        <f>'Schedule 1A Employed Clinicians'!AD42</f>
        <v>0</v>
      </c>
      <c r="T38" s="148">
        <f>'Schedule 1A Employed Clinicians'!AE42+'Schedule 1B Contracted Clinicia'!AB42+'Schedule 1C Related Entity Clin'!AB42</f>
        <v>0</v>
      </c>
      <c r="U38" s="148">
        <f>'Schedule 1A Employed Clinicians'!AF42+'Schedule 1B Contracted Clinicia'!AC42+'Schedule 1C Related Entity Clin'!AC42</f>
        <v>0</v>
      </c>
      <c r="V38" s="148">
        <f>'Schedule 1B Contracted Clinicia'!AA42+'Schedule 1C Related Entity Clin'!AA42</f>
        <v>0</v>
      </c>
      <c r="W38" s="148">
        <f>'Schedule 1A Employed Clinicians'!AH42+'Schedule 1B Contracted Clinicia'!AE42+'Schedule 1C Related Entity Clin'!AE42</f>
        <v>0</v>
      </c>
      <c r="X38" s="150">
        <f t="shared" si="2"/>
        <v>0</v>
      </c>
      <c r="Y38" s="141"/>
      <c r="Z38" s="79">
        <f t="shared" si="3"/>
        <v>0</v>
      </c>
      <c r="AA38" s="79">
        <f t="shared" si="4"/>
        <v>0</v>
      </c>
      <c r="AB38" s="148">
        <f t="shared" si="5"/>
        <v>0</v>
      </c>
      <c r="AC38" s="148">
        <f t="shared" si="6"/>
        <v>0</v>
      </c>
      <c r="AD38" s="148">
        <f t="shared" si="7"/>
        <v>0</v>
      </c>
      <c r="AE38" s="148">
        <f t="shared" si="8"/>
        <v>0</v>
      </c>
      <c r="AF38" s="148">
        <f t="shared" si="9"/>
        <v>0</v>
      </c>
      <c r="AG38" s="148">
        <f t="shared" si="10"/>
        <v>0</v>
      </c>
      <c r="AH38" s="150">
        <f t="shared" si="11"/>
        <v>0</v>
      </c>
    </row>
    <row r="39" spans="2:34" s="1" customFormat="1">
      <c r="B39" s="18" t="s">
        <v>253</v>
      </c>
      <c r="C39" s="52">
        <f t="shared" si="12"/>
        <v>31</v>
      </c>
      <c r="D39" s="18" t="s">
        <v>294</v>
      </c>
      <c r="E39" s="51" t="s">
        <v>86</v>
      </c>
      <c r="F39" s="83">
        <f>'Schedule 1A Employed Clinicians'!E43+'Schedule 1B Contracted Clinicia'!E43+'Schedule 1C Related Entity Clin'!E43</f>
        <v>0</v>
      </c>
      <c r="G39" s="83">
        <f>'Schedule 1A Employed Clinicians'!F43+'Schedule 1B Contracted Clinicia'!F43+'Schedule 1C Related Entity Clin'!F43</f>
        <v>0</v>
      </c>
      <c r="H39" s="148">
        <f>'Schedule 1A Employed Clinicians'!G43</f>
        <v>0</v>
      </c>
      <c r="I39" s="148">
        <f>'Schedule 1A Employed Clinicians'!H43</f>
        <v>0</v>
      </c>
      <c r="J39" s="148">
        <f>'Schedule 1A Employed Clinicians'!I43+'Schedule 1B Contracted Clinicia'!H43+'Schedule 1C Related Entity Clin'!H43</f>
        <v>0</v>
      </c>
      <c r="K39" s="148">
        <f>'Schedule 1A Employed Clinicians'!J43+'Schedule 1B Contracted Clinicia'!I43+'Schedule 1C Related Entity Clin'!I43</f>
        <v>0</v>
      </c>
      <c r="L39" s="148">
        <f>'Schedule 1B Contracted Clinicia'!G43+'Schedule 1C Related Entity Clin'!G43</f>
        <v>0</v>
      </c>
      <c r="M39" s="148">
        <f>'Schedule 1A Employed Clinicians'!L43+'Schedule 1B Contracted Clinicia'!K43+'Schedule 1C Related Entity Clin'!K43</f>
        <v>0</v>
      </c>
      <c r="N39" s="150">
        <f t="shared" si="1"/>
        <v>0</v>
      </c>
      <c r="O39" s="159"/>
      <c r="P39" s="79">
        <f>'Schedule 1A Employed Clinicians'!AA43+'Schedule 1B Contracted Clinicia'!Y43+'Schedule 1C Related Entity Clin'!Y43</f>
        <v>0</v>
      </c>
      <c r="Q39" s="79">
        <f>'Schedule 1A Employed Clinicians'!AB43+'Schedule 1B Contracted Clinicia'!Z43+'Schedule 1C Related Entity Clin'!Z43</f>
        <v>0</v>
      </c>
      <c r="R39" s="148">
        <f>'Schedule 1A Employed Clinicians'!AC43</f>
        <v>0</v>
      </c>
      <c r="S39" s="148">
        <f>'Schedule 1A Employed Clinicians'!AD43</f>
        <v>0</v>
      </c>
      <c r="T39" s="148">
        <f>'Schedule 1A Employed Clinicians'!AE43+'Schedule 1B Contracted Clinicia'!AB43+'Schedule 1C Related Entity Clin'!AB43</f>
        <v>0</v>
      </c>
      <c r="U39" s="148">
        <f>'Schedule 1A Employed Clinicians'!AF43+'Schedule 1B Contracted Clinicia'!AC43+'Schedule 1C Related Entity Clin'!AC43</f>
        <v>0</v>
      </c>
      <c r="V39" s="148">
        <f>'Schedule 1B Contracted Clinicia'!AA43+'Schedule 1C Related Entity Clin'!AA43</f>
        <v>0</v>
      </c>
      <c r="W39" s="148">
        <f>'Schedule 1A Employed Clinicians'!AH43+'Schedule 1B Contracted Clinicia'!AE43+'Schedule 1C Related Entity Clin'!AE43</f>
        <v>0</v>
      </c>
      <c r="X39" s="150">
        <f t="shared" si="2"/>
        <v>0</v>
      </c>
      <c r="Y39" s="159"/>
      <c r="Z39" s="79">
        <f t="shared" si="3"/>
        <v>0</v>
      </c>
      <c r="AA39" s="79">
        <f t="shared" si="4"/>
        <v>0</v>
      </c>
      <c r="AB39" s="148">
        <f t="shared" si="5"/>
        <v>0</v>
      </c>
      <c r="AC39" s="148">
        <f t="shared" si="6"/>
        <v>0</v>
      </c>
      <c r="AD39" s="148">
        <f t="shared" si="7"/>
        <v>0</v>
      </c>
      <c r="AE39" s="148">
        <f t="shared" si="8"/>
        <v>0</v>
      </c>
      <c r="AF39" s="148">
        <f t="shared" si="9"/>
        <v>0</v>
      </c>
      <c r="AG39" s="148">
        <f t="shared" si="10"/>
        <v>0</v>
      </c>
      <c r="AH39" s="150">
        <f t="shared" si="11"/>
        <v>0</v>
      </c>
    </row>
    <row r="40" spans="2:34" s="1" customFormat="1">
      <c r="B40" s="18" t="s">
        <v>253</v>
      </c>
      <c r="C40" s="52">
        <f t="shared" si="12"/>
        <v>32</v>
      </c>
      <c r="D40" s="18" t="s">
        <v>24</v>
      </c>
      <c r="E40" s="51" t="s">
        <v>87</v>
      </c>
      <c r="F40" s="83">
        <f>'Schedule 1A Employed Clinicians'!E44+'Schedule 1B Contracted Clinicia'!E44+'Schedule 1C Related Entity Clin'!E44</f>
        <v>0</v>
      </c>
      <c r="G40" s="83">
        <f>'Schedule 1A Employed Clinicians'!F44+'Schedule 1B Contracted Clinicia'!F44+'Schedule 1C Related Entity Clin'!F44</f>
        <v>0</v>
      </c>
      <c r="H40" s="148">
        <f>'Schedule 1A Employed Clinicians'!G44</f>
        <v>0</v>
      </c>
      <c r="I40" s="148">
        <f>'Schedule 1A Employed Clinicians'!H44</f>
        <v>0</v>
      </c>
      <c r="J40" s="148">
        <f>'Schedule 1A Employed Clinicians'!I44+'Schedule 1B Contracted Clinicia'!H44+'Schedule 1C Related Entity Clin'!H44</f>
        <v>0</v>
      </c>
      <c r="K40" s="148">
        <f>'Schedule 1A Employed Clinicians'!J44+'Schedule 1B Contracted Clinicia'!I44+'Schedule 1C Related Entity Clin'!I44</f>
        <v>0</v>
      </c>
      <c r="L40" s="148">
        <f>'Schedule 1B Contracted Clinicia'!G44+'Schedule 1C Related Entity Clin'!G44</f>
        <v>0</v>
      </c>
      <c r="M40" s="148">
        <f>'Schedule 1A Employed Clinicians'!L44+'Schedule 1B Contracted Clinicia'!K44+'Schedule 1C Related Entity Clin'!K44</f>
        <v>0</v>
      </c>
      <c r="N40" s="150">
        <f t="shared" si="1"/>
        <v>0</v>
      </c>
      <c r="O40" s="159"/>
      <c r="P40" s="79">
        <f>'Schedule 1A Employed Clinicians'!AA44+'Schedule 1B Contracted Clinicia'!Y44+'Schedule 1C Related Entity Clin'!Y44</f>
        <v>0</v>
      </c>
      <c r="Q40" s="79">
        <f>'Schedule 1A Employed Clinicians'!AB44+'Schedule 1B Contracted Clinicia'!Z44+'Schedule 1C Related Entity Clin'!Z44</f>
        <v>0</v>
      </c>
      <c r="R40" s="148">
        <f>'Schedule 1A Employed Clinicians'!AC44</f>
        <v>0</v>
      </c>
      <c r="S40" s="148">
        <f>'Schedule 1A Employed Clinicians'!AD44</f>
        <v>0</v>
      </c>
      <c r="T40" s="148">
        <f>'Schedule 1A Employed Clinicians'!AE44+'Schedule 1B Contracted Clinicia'!AB44+'Schedule 1C Related Entity Clin'!AB44</f>
        <v>0</v>
      </c>
      <c r="U40" s="148">
        <f>'Schedule 1A Employed Clinicians'!AF44+'Schedule 1B Contracted Clinicia'!AC44+'Schedule 1C Related Entity Clin'!AC44</f>
        <v>0</v>
      </c>
      <c r="V40" s="148">
        <f>'Schedule 1B Contracted Clinicia'!AA44+'Schedule 1C Related Entity Clin'!AA44</f>
        <v>0</v>
      </c>
      <c r="W40" s="148">
        <f>'Schedule 1A Employed Clinicians'!AH44+'Schedule 1B Contracted Clinicia'!AE44+'Schedule 1C Related Entity Clin'!AE44</f>
        <v>0</v>
      </c>
      <c r="X40" s="150">
        <f t="shared" si="2"/>
        <v>0</v>
      </c>
      <c r="Y40" s="159"/>
      <c r="Z40" s="79">
        <f t="shared" si="3"/>
        <v>0</v>
      </c>
      <c r="AA40" s="79">
        <f t="shared" si="4"/>
        <v>0</v>
      </c>
      <c r="AB40" s="148">
        <f t="shared" si="5"/>
        <v>0</v>
      </c>
      <c r="AC40" s="148">
        <f t="shared" si="6"/>
        <v>0</v>
      </c>
      <c r="AD40" s="148">
        <f t="shared" si="7"/>
        <v>0</v>
      </c>
      <c r="AE40" s="148">
        <f t="shared" si="8"/>
        <v>0</v>
      </c>
      <c r="AF40" s="148">
        <f t="shared" si="9"/>
        <v>0</v>
      </c>
      <c r="AG40" s="148">
        <f t="shared" si="10"/>
        <v>0</v>
      </c>
      <c r="AH40" s="150">
        <f t="shared" si="11"/>
        <v>0</v>
      </c>
    </row>
    <row r="41" spans="2:34">
      <c r="B41" s="18" t="s">
        <v>253</v>
      </c>
      <c r="C41" s="52">
        <f t="shared" si="12"/>
        <v>33</v>
      </c>
      <c r="D41" s="18" t="s">
        <v>24</v>
      </c>
      <c r="E41" s="51" t="s">
        <v>88</v>
      </c>
      <c r="F41" s="83">
        <f>'Schedule 1A Employed Clinicians'!E45+'Schedule 1B Contracted Clinicia'!E45+'Schedule 1C Related Entity Clin'!E45</f>
        <v>0</v>
      </c>
      <c r="G41" s="83">
        <f>'Schedule 1A Employed Clinicians'!F45+'Schedule 1B Contracted Clinicia'!F45+'Schedule 1C Related Entity Clin'!F45</f>
        <v>0</v>
      </c>
      <c r="H41" s="148">
        <f>'Schedule 1A Employed Clinicians'!G45</f>
        <v>0</v>
      </c>
      <c r="I41" s="148">
        <f>'Schedule 1A Employed Clinicians'!H45</f>
        <v>0</v>
      </c>
      <c r="J41" s="148">
        <f>'Schedule 1A Employed Clinicians'!I45+'Schedule 1B Contracted Clinicia'!H45+'Schedule 1C Related Entity Clin'!H45</f>
        <v>0</v>
      </c>
      <c r="K41" s="148">
        <f>'Schedule 1A Employed Clinicians'!J45+'Schedule 1B Contracted Clinicia'!I45+'Schedule 1C Related Entity Clin'!I45</f>
        <v>0</v>
      </c>
      <c r="L41" s="148">
        <f>'Schedule 1B Contracted Clinicia'!G45+'Schedule 1C Related Entity Clin'!G45</f>
        <v>0</v>
      </c>
      <c r="M41" s="148">
        <f>'Schedule 1A Employed Clinicians'!L45+'Schedule 1B Contracted Clinicia'!K45+'Schedule 1C Related Entity Clin'!K45</f>
        <v>0</v>
      </c>
      <c r="N41" s="150">
        <f t="shared" si="1"/>
        <v>0</v>
      </c>
      <c r="O41" s="87"/>
      <c r="P41" s="79">
        <f>'Schedule 1A Employed Clinicians'!AA45+'Schedule 1B Contracted Clinicia'!Y45+'Schedule 1C Related Entity Clin'!Y45</f>
        <v>0</v>
      </c>
      <c r="Q41" s="79">
        <f>'Schedule 1A Employed Clinicians'!AB45+'Schedule 1B Contracted Clinicia'!Z45+'Schedule 1C Related Entity Clin'!Z45</f>
        <v>0</v>
      </c>
      <c r="R41" s="148">
        <f>'Schedule 1A Employed Clinicians'!AC45</f>
        <v>0</v>
      </c>
      <c r="S41" s="148">
        <f>'Schedule 1A Employed Clinicians'!AD45</f>
        <v>0</v>
      </c>
      <c r="T41" s="148">
        <f>'Schedule 1A Employed Clinicians'!AE45+'Schedule 1B Contracted Clinicia'!AB45+'Schedule 1C Related Entity Clin'!AB45</f>
        <v>0</v>
      </c>
      <c r="U41" s="148">
        <f>'Schedule 1A Employed Clinicians'!AF45+'Schedule 1B Contracted Clinicia'!AC45+'Schedule 1C Related Entity Clin'!AC45</f>
        <v>0</v>
      </c>
      <c r="V41" s="148">
        <f>'Schedule 1B Contracted Clinicia'!AA45+'Schedule 1C Related Entity Clin'!AA45</f>
        <v>0</v>
      </c>
      <c r="W41" s="148">
        <f>'Schedule 1A Employed Clinicians'!AH45+'Schedule 1B Contracted Clinicia'!AE45+'Schedule 1C Related Entity Clin'!AE45</f>
        <v>0</v>
      </c>
      <c r="X41" s="150">
        <f t="shared" si="2"/>
        <v>0</v>
      </c>
      <c r="Y41" s="87"/>
      <c r="Z41" s="79">
        <f t="shared" si="3"/>
        <v>0</v>
      </c>
      <c r="AA41" s="79">
        <f t="shared" si="4"/>
        <v>0</v>
      </c>
      <c r="AB41" s="148">
        <f t="shared" si="5"/>
        <v>0</v>
      </c>
      <c r="AC41" s="148">
        <f t="shared" si="6"/>
        <v>0</v>
      </c>
      <c r="AD41" s="148">
        <f t="shared" si="7"/>
        <v>0</v>
      </c>
      <c r="AE41" s="148">
        <f t="shared" si="8"/>
        <v>0</v>
      </c>
      <c r="AF41" s="148">
        <f t="shared" si="9"/>
        <v>0</v>
      </c>
      <c r="AG41" s="148">
        <f t="shared" si="10"/>
        <v>0</v>
      </c>
      <c r="AH41" s="150">
        <f t="shared" si="11"/>
        <v>0</v>
      </c>
    </row>
    <row r="42" spans="2:34">
      <c r="B42" s="18" t="s">
        <v>253</v>
      </c>
      <c r="C42" s="52">
        <f t="shared" si="12"/>
        <v>34</v>
      </c>
      <c r="D42" s="18" t="s">
        <v>4</v>
      </c>
      <c r="E42" s="51" t="s">
        <v>162</v>
      </c>
      <c r="F42" s="83">
        <f>'Schedule 1A Employed Clinicians'!E46+'Schedule 1B Contracted Clinicia'!E46+'Schedule 1C Related Entity Clin'!E46</f>
        <v>0</v>
      </c>
      <c r="G42" s="83">
        <f>'Schedule 1A Employed Clinicians'!F46+'Schedule 1B Contracted Clinicia'!F46+'Schedule 1C Related Entity Clin'!F46</f>
        <v>0</v>
      </c>
      <c r="H42" s="148">
        <f>'Schedule 1A Employed Clinicians'!G46</f>
        <v>0</v>
      </c>
      <c r="I42" s="148">
        <f>'Schedule 1A Employed Clinicians'!H46</f>
        <v>0</v>
      </c>
      <c r="J42" s="148">
        <f>'Schedule 1A Employed Clinicians'!I46+'Schedule 1B Contracted Clinicia'!H46+'Schedule 1C Related Entity Clin'!H46</f>
        <v>0</v>
      </c>
      <c r="K42" s="148">
        <f>'Schedule 1A Employed Clinicians'!J46+'Schedule 1B Contracted Clinicia'!I46+'Schedule 1C Related Entity Clin'!I46</f>
        <v>0</v>
      </c>
      <c r="L42" s="148">
        <f>'Schedule 1B Contracted Clinicia'!G46+'Schedule 1C Related Entity Clin'!G46</f>
        <v>0</v>
      </c>
      <c r="M42" s="148">
        <f>'Schedule 1A Employed Clinicians'!L46+'Schedule 1B Contracted Clinicia'!K46+'Schedule 1C Related Entity Clin'!K46</f>
        <v>0</v>
      </c>
      <c r="N42" s="150">
        <f t="shared" si="1"/>
        <v>0</v>
      </c>
      <c r="O42" s="87"/>
      <c r="P42" s="79">
        <f>'Schedule 1A Employed Clinicians'!AA46+'Schedule 1B Contracted Clinicia'!Y46+'Schedule 1C Related Entity Clin'!Y46</f>
        <v>0</v>
      </c>
      <c r="Q42" s="79">
        <f>'Schedule 1A Employed Clinicians'!AB46+'Schedule 1B Contracted Clinicia'!Z46+'Schedule 1C Related Entity Clin'!Z46</f>
        <v>0</v>
      </c>
      <c r="R42" s="148">
        <f>'Schedule 1A Employed Clinicians'!AC46</f>
        <v>0</v>
      </c>
      <c r="S42" s="148">
        <f>'Schedule 1A Employed Clinicians'!AD46</f>
        <v>0</v>
      </c>
      <c r="T42" s="148">
        <f>'Schedule 1A Employed Clinicians'!AE46+'Schedule 1B Contracted Clinicia'!AB46+'Schedule 1C Related Entity Clin'!AB46</f>
        <v>0</v>
      </c>
      <c r="U42" s="148">
        <f>'Schedule 1A Employed Clinicians'!AF46+'Schedule 1B Contracted Clinicia'!AC46+'Schedule 1C Related Entity Clin'!AC46</f>
        <v>0</v>
      </c>
      <c r="V42" s="148">
        <f>'Schedule 1B Contracted Clinicia'!AA46+'Schedule 1C Related Entity Clin'!AA46</f>
        <v>0</v>
      </c>
      <c r="W42" s="148">
        <f>'Schedule 1A Employed Clinicians'!AH46+'Schedule 1B Contracted Clinicia'!AE46+'Schedule 1C Related Entity Clin'!AE46</f>
        <v>0</v>
      </c>
      <c r="X42" s="150">
        <f t="shared" si="2"/>
        <v>0</v>
      </c>
      <c r="Y42" s="87"/>
      <c r="Z42" s="79">
        <f t="shared" si="3"/>
        <v>0</v>
      </c>
      <c r="AA42" s="79">
        <f t="shared" si="4"/>
        <v>0</v>
      </c>
      <c r="AB42" s="148">
        <f t="shared" si="5"/>
        <v>0</v>
      </c>
      <c r="AC42" s="148">
        <f t="shared" si="6"/>
        <v>0</v>
      </c>
      <c r="AD42" s="148">
        <f t="shared" si="7"/>
        <v>0</v>
      </c>
      <c r="AE42" s="148">
        <f t="shared" si="8"/>
        <v>0</v>
      </c>
      <c r="AF42" s="148">
        <f t="shared" si="9"/>
        <v>0</v>
      </c>
      <c r="AG42" s="148">
        <f t="shared" si="10"/>
        <v>0</v>
      </c>
      <c r="AH42" s="150">
        <f t="shared" si="11"/>
        <v>0</v>
      </c>
    </row>
    <row r="43" spans="2:34">
      <c r="B43" s="18" t="s">
        <v>253</v>
      </c>
      <c r="C43" s="52">
        <f t="shared" si="12"/>
        <v>35</v>
      </c>
      <c r="D43" s="18" t="s">
        <v>4</v>
      </c>
      <c r="E43" s="51" t="s">
        <v>89</v>
      </c>
      <c r="F43" s="83">
        <f>'Schedule 1A Employed Clinicians'!E47+'Schedule 1B Contracted Clinicia'!E47+'Schedule 1C Related Entity Clin'!E47</f>
        <v>0</v>
      </c>
      <c r="G43" s="83">
        <f>'Schedule 1A Employed Clinicians'!F47+'Schedule 1B Contracted Clinicia'!F47+'Schedule 1C Related Entity Clin'!F47</f>
        <v>0</v>
      </c>
      <c r="H43" s="148">
        <f>'Schedule 1A Employed Clinicians'!G47</f>
        <v>0</v>
      </c>
      <c r="I43" s="148">
        <f>'Schedule 1A Employed Clinicians'!H47</f>
        <v>0</v>
      </c>
      <c r="J43" s="148">
        <f>'Schedule 1A Employed Clinicians'!I47+'Schedule 1B Contracted Clinicia'!H47+'Schedule 1C Related Entity Clin'!H47</f>
        <v>0</v>
      </c>
      <c r="K43" s="148">
        <f>'Schedule 1A Employed Clinicians'!J47+'Schedule 1B Contracted Clinicia'!I47+'Schedule 1C Related Entity Clin'!I47</f>
        <v>0</v>
      </c>
      <c r="L43" s="148">
        <f>'Schedule 1B Contracted Clinicia'!G47+'Schedule 1C Related Entity Clin'!G47</f>
        <v>0</v>
      </c>
      <c r="M43" s="148">
        <f>'Schedule 1A Employed Clinicians'!L47+'Schedule 1B Contracted Clinicia'!K47+'Schedule 1C Related Entity Clin'!K47</f>
        <v>0</v>
      </c>
      <c r="N43" s="150">
        <f t="shared" si="1"/>
        <v>0</v>
      </c>
      <c r="O43" s="87"/>
      <c r="P43" s="79">
        <f>'Schedule 1A Employed Clinicians'!AA47+'Schedule 1B Contracted Clinicia'!Y47+'Schedule 1C Related Entity Clin'!Y47</f>
        <v>0</v>
      </c>
      <c r="Q43" s="79">
        <f>'Schedule 1A Employed Clinicians'!AB47+'Schedule 1B Contracted Clinicia'!Z47+'Schedule 1C Related Entity Clin'!Z47</f>
        <v>0</v>
      </c>
      <c r="R43" s="148">
        <f>'Schedule 1A Employed Clinicians'!AC47</f>
        <v>0</v>
      </c>
      <c r="S43" s="148">
        <f>'Schedule 1A Employed Clinicians'!AD47</f>
        <v>0</v>
      </c>
      <c r="T43" s="148">
        <f>'Schedule 1A Employed Clinicians'!AE47+'Schedule 1B Contracted Clinicia'!AB47+'Schedule 1C Related Entity Clin'!AB47</f>
        <v>0</v>
      </c>
      <c r="U43" s="148">
        <f>'Schedule 1A Employed Clinicians'!AF47+'Schedule 1B Contracted Clinicia'!AC47+'Schedule 1C Related Entity Clin'!AC47</f>
        <v>0</v>
      </c>
      <c r="V43" s="148">
        <f>'Schedule 1B Contracted Clinicia'!AA47+'Schedule 1C Related Entity Clin'!AA47</f>
        <v>0</v>
      </c>
      <c r="W43" s="148">
        <f>'Schedule 1A Employed Clinicians'!AH47+'Schedule 1B Contracted Clinicia'!AE47+'Schedule 1C Related Entity Clin'!AE47</f>
        <v>0</v>
      </c>
      <c r="X43" s="150">
        <f t="shared" si="2"/>
        <v>0</v>
      </c>
      <c r="Y43" s="87"/>
      <c r="Z43" s="79">
        <f t="shared" si="3"/>
        <v>0</v>
      </c>
      <c r="AA43" s="79">
        <f t="shared" si="4"/>
        <v>0</v>
      </c>
      <c r="AB43" s="148">
        <f t="shared" si="5"/>
        <v>0</v>
      </c>
      <c r="AC43" s="148">
        <f t="shared" si="6"/>
        <v>0</v>
      </c>
      <c r="AD43" s="148">
        <f t="shared" si="7"/>
        <v>0</v>
      </c>
      <c r="AE43" s="148">
        <f t="shared" si="8"/>
        <v>0</v>
      </c>
      <c r="AF43" s="148">
        <f t="shared" si="9"/>
        <v>0</v>
      </c>
      <c r="AG43" s="148">
        <f t="shared" si="10"/>
        <v>0</v>
      </c>
      <c r="AH43" s="150">
        <f t="shared" si="11"/>
        <v>0</v>
      </c>
    </row>
    <row r="44" spans="2:34">
      <c r="B44" s="18" t="s">
        <v>253</v>
      </c>
      <c r="C44" s="52">
        <f t="shared" si="12"/>
        <v>36</v>
      </c>
      <c r="D44" s="18" t="s">
        <v>24</v>
      </c>
      <c r="E44" s="51" t="s">
        <v>90</v>
      </c>
      <c r="F44" s="83">
        <f>'Schedule 1A Employed Clinicians'!E48+'Schedule 1B Contracted Clinicia'!E48+'Schedule 1C Related Entity Clin'!E48</f>
        <v>0</v>
      </c>
      <c r="G44" s="83">
        <f>'Schedule 1A Employed Clinicians'!F48+'Schedule 1B Contracted Clinicia'!F48+'Schedule 1C Related Entity Clin'!F48</f>
        <v>0</v>
      </c>
      <c r="H44" s="148">
        <f>'Schedule 1A Employed Clinicians'!G48</f>
        <v>0</v>
      </c>
      <c r="I44" s="148">
        <f>'Schedule 1A Employed Clinicians'!H48</f>
        <v>0</v>
      </c>
      <c r="J44" s="148">
        <f>'Schedule 1A Employed Clinicians'!I48+'Schedule 1B Contracted Clinicia'!H48+'Schedule 1C Related Entity Clin'!H48</f>
        <v>0</v>
      </c>
      <c r="K44" s="148">
        <f>'Schedule 1A Employed Clinicians'!J48+'Schedule 1B Contracted Clinicia'!I48+'Schedule 1C Related Entity Clin'!I48</f>
        <v>0</v>
      </c>
      <c r="L44" s="148">
        <f>'Schedule 1B Contracted Clinicia'!G48+'Schedule 1C Related Entity Clin'!G48</f>
        <v>0</v>
      </c>
      <c r="M44" s="148">
        <f>'Schedule 1A Employed Clinicians'!L48+'Schedule 1B Contracted Clinicia'!K48+'Schedule 1C Related Entity Clin'!K48</f>
        <v>0</v>
      </c>
      <c r="N44" s="150">
        <f t="shared" si="1"/>
        <v>0</v>
      </c>
      <c r="O44" s="87"/>
      <c r="P44" s="79">
        <f>'Schedule 1A Employed Clinicians'!AA48+'Schedule 1B Contracted Clinicia'!Y48+'Schedule 1C Related Entity Clin'!Y48</f>
        <v>0</v>
      </c>
      <c r="Q44" s="79">
        <f>'Schedule 1A Employed Clinicians'!AB48+'Schedule 1B Contracted Clinicia'!Z48+'Schedule 1C Related Entity Clin'!Z48</f>
        <v>0</v>
      </c>
      <c r="R44" s="148">
        <f>'Schedule 1A Employed Clinicians'!AC48</f>
        <v>0</v>
      </c>
      <c r="S44" s="148">
        <f>'Schedule 1A Employed Clinicians'!AD48</f>
        <v>0</v>
      </c>
      <c r="T44" s="148">
        <f>'Schedule 1A Employed Clinicians'!AE48+'Schedule 1B Contracted Clinicia'!AB48+'Schedule 1C Related Entity Clin'!AB48</f>
        <v>0</v>
      </c>
      <c r="U44" s="148">
        <f>'Schedule 1A Employed Clinicians'!AF48+'Schedule 1B Contracted Clinicia'!AC48+'Schedule 1C Related Entity Clin'!AC48</f>
        <v>0</v>
      </c>
      <c r="V44" s="148">
        <f>'Schedule 1B Contracted Clinicia'!AA48+'Schedule 1C Related Entity Clin'!AA48</f>
        <v>0</v>
      </c>
      <c r="W44" s="148">
        <f>'Schedule 1A Employed Clinicians'!AH48+'Schedule 1B Contracted Clinicia'!AE48+'Schedule 1C Related Entity Clin'!AE48</f>
        <v>0</v>
      </c>
      <c r="X44" s="150">
        <f t="shared" si="2"/>
        <v>0</v>
      </c>
      <c r="Y44" s="87"/>
      <c r="Z44" s="79">
        <f t="shared" si="3"/>
        <v>0</v>
      </c>
      <c r="AA44" s="79">
        <f t="shared" si="4"/>
        <v>0</v>
      </c>
      <c r="AB44" s="148">
        <f t="shared" si="5"/>
        <v>0</v>
      </c>
      <c r="AC44" s="148">
        <f t="shared" si="6"/>
        <v>0</v>
      </c>
      <c r="AD44" s="148">
        <f t="shared" si="7"/>
        <v>0</v>
      </c>
      <c r="AE44" s="148">
        <f t="shared" si="8"/>
        <v>0</v>
      </c>
      <c r="AF44" s="148">
        <f t="shared" si="9"/>
        <v>0</v>
      </c>
      <c r="AG44" s="148">
        <f t="shared" si="10"/>
        <v>0</v>
      </c>
      <c r="AH44" s="150">
        <f t="shared" si="11"/>
        <v>0</v>
      </c>
    </row>
    <row r="45" spans="2:34">
      <c r="B45" s="18" t="s">
        <v>253</v>
      </c>
      <c r="C45" s="52">
        <f t="shared" si="12"/>
        <v>37</v>
      </c>
      <c r="D45" s="18" t="s">
        <v>24</v>
      </c>
      <c r="E45" s="51" t="s">
        <v>12</v>
      </c>
      <c r="F45" s="83">
        <f>'Schedule 1A Employed Clinicians'!E49+'Schedule 1B Contracted Clinicia'!E49+'Schedule 1C Related Entity Clin'!E49</f>
        <v>0</v>
      </c>
      <c r="G45" s="83">
        <f>'Schedule 1A Employed Clinicians'!F49+'Schedule 1B Contracted Clinicia'!F49+'Schedule 1C Related Entity Clin'!F49</f>
        <v>0</v>
      </c>
      <c r="H45" s="148">
        <f>'Schedule 1A Employed Clinicians'!G49</f>
        <v>0</v>
      </c>
      <c r="I45" s="148">
        <f>'Schedule 1A Employed Clinicians'!H49</f>
        <v>0</v>
      </c>
      <c r="J45" s="148">
        <f>'Schedule 1A Employed Clinicians'!I49+'Schedule 1B Contracted Clinicia'!H49+'Schedule 1C Related Entity Clin'!H49</f>
        <v>0</v>
      </c>
      <c r="K45" s="148">
        <f>'Schedule 1A Employed Clinicians'!J49+'Schedule 1B Contracted Clinicia'!I49+'Schedule 1C Related Entity Clin'!I49</f>
        <v>0</v>
      </c>
      <c r="L45" s="148">
        <f>'Schedule 1B Contracted Clinicia'!G49+'Schedule 1C Related Entity Clin'!G49</f>
        <v>0</v>
      </c>
      <c r="M45" s="148">
        <f>'Schedule 1A Employed Clinicians'!L49+'Schedule 1B Contracted Clinicia'!K49+'Schedule 1C Related Entity Clin'!K49</f>
        <v>0</v>
      </c>
      <c r="N45" s="150">
        <f t="shared" si="1"/>
        <v>0</v>
      </c>
      <c r="P45" s="79">
        <f>'Schedule 1A Employed Clinicians'!AA49+'Schedule 1B Contracted Clinicia'!Y49+'Schedule 1C Related Entity Clin'!Y49</f>
        <v>0</v>
      </c>
      <c r="Q45" s="79">
        <f>'Schedule 1A Employed Clinicians'!AB49+'Schedule 1B Contracted Clinicia'!Z49+'Schedule 1C Related Entity Clin'!Z49</f>
        <v>0</v>
      </c>
      <c r="R45" s="148">
        <f>'Schedule 1A Employed Clinicians'!AC49</f>
        <v>0</v>
      </c>
      <c r="S45" s="148">
        <f>'Schedule 1A Employed Clinicians'!AD49</f>
        <v>0</v>
      </c>
      <c r="T45" s="148">
        <f>'Schedule 1A Employed Clinicians'!AE49+'Schedule 1B Contracted Clinicia'!AB49+'Schedule 1C Related Entity Clin'!AB49</f>
        <v>0</v>
      </c>
      <c r="U45" s="148">
        <f>'Schedule 1A Employed Clinicians'!AF49+'Schedule 1B Contracted Clinicia'!AC49+'Schedule 1C Related Entity Clin'!AC49</f>
        <v>0</v>
      </c>
      <c r="V45" s="148">
        <f>'Schedule 1B Contracted Clinicia'!AA49+'Schedule 1C Related Entity Clin'!AA49</f>
        <v>0</v>
      </c>
      <c r="W45" s="148">
        <f>'Schedule 1A Employed Clinicians'!AH49+'Schedule 1B Contracted Clinicia'!AE49+'Schedule 1C Related Entity Clin'!AE49</f>
        <v>0</v>
      </c>
      <c r="X45" s="150">
        <f t="shared" si="2"/>
        <v>0</v>
      </c>
      <c r="Z45" s="79">
        <f t="shared" si="3"/>
        <v>0</v>
      </c>
      <c r="AA45" s="79">
        <f t="shared" si="4"/>
        <v>0</v>
      </c>
      <c r="AB45" s="148">
        <f t="shared" si="5"/>
        <v>0</v>
      </c>
      <c r="AC45" s="148">
        <f t="shared" si="6"/>
        <v>0</v>
      </c>
      <c r="AD45" s="148">
        <f t="shared" si="7"/>
        <v>0</v>
      </c>
      <c r="AE45" s="148">
        <f t="shared" si="8"/>
        <v>0</v>
      </c>
      <c r="AF45" s="148">
        <f t="shared" si="9"/>
        <v>0</v>
      </c>
      <c r="AG45" s="148">
        <f t="shared" si="10"/>
        <v>0</v>
      </c>
      <c r="AH45" s="150">
        <f t="shared" si="11"/>
        <v>0</v>
      </c>
    </row>
    <row r="46" spans="2:34">
      <c r="B46" s="18" t="s">
        <v>253</v>
      </c>
      <c r="C46" s="52">
        <f t="shared" si="12"/>
        <v>38</v>
      </c>
      <c r="D46" s="18" t="s">
        <v>24</v>
      </c>
      <c r="E46" s="51" t="s">
        <v>91</v>
      </c>
      <c r="F46" s="83">
        <f>'Schedule 1A Employed Clinicians'!E50+'Schedule 1B Contracted Clinicia'!E50+'Schedule 1C Related Entity Clin'!E50</f>
        <v>0</v>
      </c>
      <c r="G46" s="83">
        <f>'Schedule 1A Employed Clinicians'!F50+'Schedule 1B Contracted Clinicia'!F50+'Schedule 1C Related Entity Clin'!F50</f>
        <v>0</v>
      </c>
      <c r="H46" s="148">
        <f>'Schedule 1A Employed Clinicians'!G50</f>
        <v>0</v>
      </c>
      <c r="I46" s="148">
        <f>'Schedule 1A Employed Clinicians'!H50</f>
        <v>0</v>
      </c>
      <c r="J46" s="148">
        <f>'Schedule 1A Employed Clinicians'!I50+'Schedule 1B Contracted Clinicia'!H50+'Schedule 1C Related Entity Clin'!H50</f>
        <v>0</v>
      </c>
      <c r="K46" s="148">
        <f>'Schedule 1A Employed Clinicians'!J50+'Schedule 1B Contracted Clinicia'!I50+'Schedule 1C Related Entity Clin'!I50</f>
        <v>0</v>
      </c>
      <c r="L46" s="148">
        <f>'Schedule 1B Contracted Clinicia'!G50+'Schedule 1C Related Entity Clin'!G50</f>
        <v>0</v>
      </c>
      <c r="M46" s="148">
        <f>'Schedule 1A Employed Clinicians'!L50+'Schedule 1B Contracted Clinicia'!K50+'Schedule 1C Related Entity Clin'!K50</f>
        <v>0</v>
      </c>
      <c r="N46" s="150">
        <f t="shared" si="1"/>
        <v>0</v>
      </c>
      <c r="P46" s="79">
        <f>'Schedule 1A Employed Clinicians'!AA50+'Schedule 1B Contracted Clinicia'!Y50+'Schedule 1C Related Entity Clin'!Y50</f>
        <v>0</v>
      </c>
      <c r="Q46" s="79">
        <f>'Schedule 1A Employed Clinicians'!AB50+'Schedule 1B Contracted Clinicia'!Z50+'Schedule 1C Related Entity Clin'!Z50</f>
        <v>0</v>
      </c>
      <c r="R46" s="148">
        <f>'Schedule 1A Employed Clinicians'!AC50</f>
        <v>0</v>
      </c>
      <c r="S46" s="148">
        <f>'Schedule 1A Employed Clinicians'!AD50</f>
        <v>0</v>
      </c>
      <c r="T46" s="148">
        <f>'Schedule 1A Employed Clinicians'!AE50+'Schedule 1B Contracted Clinicia'!AB50+'Schedule 1C Related Entity Clin'!AB50</f>
        <v>0</v>
      </c>
      <c r="U46" s="148">
        <f>'Schedule 1A Employed Clinicians'!AF50+'Schedule 1B Contracted Clinicia'!AC50+'Schedule 1C Related Entity Clin'!AC50</f>
        <v>0</v>
      </c>
      <c r="V46" s="148">
        <f>'Schedule 1B Contracted Clinicia'!AA50+'Schedule 1C Related Entity Clin'!AA50</f>
        <v>0</v>
      </c>
      <c r="W46" s="148">
        <f>'Schedule 1A Employed Clinicians'!AH50+'Schedule 1B Contracted Clinicia'!AE50+'Schedule 1C Related Entity Clin'!AE50</f>
        <v>0</v>
      </c>
      <c r="X46" s="150">
        <f t="shared" si="2"/>
        <v>0</v>
      </c>
      <c r="Z46" s="79">
        <f t="shared" si="3"/>
        <v>0</v>
      </c>
      <c r="AA46" s="79">
        <f t="shared" si="4"/>
        <v>0</v>
      </c>
      <c r="AB46" s="148">
        <f t="shared" si="5"/>
        <v>0</v>
      </c>
      <c r="AC46" s="148">
        <f t="shared" si="6"/>
        <v>0</v>
      </c>
      <c r="AD46" s="148">
        <f t="shared" si="7"/>
        <v>0</v>
      </c>
      <c r="AE46" s="148">
        <f t="shared" si="8"/>
        <v>0</v>
      </c>
      <c r="AF46" s="148">
        <f t="shared" si="9"/>
        <v>0</v>
      </c>
      <c r="AG46" s="148">
        <f t="shared" si="10"/>
        <v>0</v>
      </c>
      <c r="AH46" s="150">
        <f t="shared" si="11"/>
        <v>0</v>
      </c>
    </row>
    <row r="47" spans="2:34">
      <c r="B47" s="18" t="s">
        <v>253</v>
      </c>
      <c r="C47" s="52">
        <f t="shared" si="12"/>
        <v>39</v>
      </c>
      <c r="D47" s="18" t="s">
        <v>24</v>
      </c>
      <c r="E47" s="51" t="s">
        <v>92</v>
      </c>
      <c r="F47" s="83">
        <f>'Schedule 1A Employed Clinicians'!E51+'Schedule 1B Contracted Clinicia'!E51+'Schedule 1C Related Entity Clin'!E51</f>
        <v>0</v>
      </c>
      <c r="G47" s="83">
        <f>'Schedule 1A Employed Clinicians'!F51+'Schedule 1B Contracted Clinicia'!F51+'Schedule 1C Related Entity Clin'!F51</f>
        <v>0</v>
      </c>
      <c r="H47" s="148">
        <f>'Schedule 1A Employed Clinicians'!G51</f>
        <v>0</v>
      </c>
      <c r="I47" s="148">
        <f>'Schedule 1A Employed Clinicians'!H51</f>
        <v>0</v>
      </c>
      <c r="J47" s="148">
        <f>'Schedule 1A Employed Clinicians'!I51+'Schedule 1B Contracted Clinicia'!H51+'Schedule 1C Related Entity Clin'!H51</f>
        <v>0</v>
      </c>
      <c r="K47" s="148">
        <f>'Schedule 1A Employed Clinicians'!J51+'Schedule 1B Contracted Clinicia'!I51+'Schedule 1C Related Entity Clin'!I51</f>
        <v>0</v>
      </c>
      <c r="L47" s="148">
        <f>'Schedule 1B Contracted Clinicia'!G51+'Schedule 1C Related Entity Clin'!G51</f>
        <v>0</v>
      </c>
      <c r="M47" s="148">
        <f>'Schedule 1A Employed Clinicians'!L51+'Schedule 1B Contracted Clinicia'!K51+'Schedule 1C Related Entity Clin'!K51</f>
        <v>0</v>
      </c>
      <c r="N47" s="150">
        <f t="shared" si="1"/>
        <v>0</v>
      </c>
      <c r="P47" s="79">
        <f>'Schedule 1A Employed Clinicians'!AA51+'Schedule 1B Contracted Clinicia'!Y51+'Schedule 1C Related Entity Clin'!Y51</f>
        <v>0</v>
      </c>
      <c r="Q47" s="79">
        <f>'Schedule 1A Employed Clinicians'!AB51+'Schedule 1B Contracted Clinicia'!Z51+'Schedule 1C Related Entity Clin'!Z51</f>
        <v>0</v>
      </c>
      <c r="R47" s="148">
        <f>'Schedule 1A Employed Clinicians'!AC51</f>
        <v>0</v>
      </c>
      <c r="S47" s="148">
        <f>'Schedule 1A Employed Clinicians'!AD51</f>
        <v>0</v>
      </c>
      <c r="T47" s="148">
        <f>'Schedule 1A Employed Clinicians'!AE51+'Schedule 1B Contracted Clinicia'!AB51+'Schedule 1C Related Entity Clin'!AB51</f>
        <v>0</v>
      </c>
      <c r="U47" s="148">
        <f>'Schedule 1A Employed Clinicians'!AF51+'Schedule 1B Contracted Clinicia'!AC51+'Schedule 1C Related Entity Clin'!AC51</f>
        <v>0</v>
      </c>
      <c r="V47" s="148">
        <f>'Schedule 1B Contracted Clinicia'!AA51+'Schedule 1C Related Entity Clin'!AA51</f>
        <v>0</v>
      </c>
      <c r="W47" s="148">
        <f>'Schedule 1A Employed Clinicians'!AH51+'Schedule 1B Contracted Clinicia'!AE51+'Schedule 1C Related Entity Clin'!AE51</f>
        <v>0</v>
      </c>
      <c r="X47" s="150">
        <f t="shared" si="2"/>
        <v>0</v>
      </c>
      <c r="Z47" s="79">
        <f t="shared" si="3"/>
        <v>0</v>
      </c>
      <c r="AA47" s="79">
        <f t="shared" si="4"/>
        <v>0</v>
      </c>
      <c r="AB47" s="148">
        <f t="shared" si="5"/>
        <v>0</v>
      </c>
      <c r="AC47" s="148">
        <f t="shared" si="6"/>
        <v>0</v>
      </c>
      <c r="AD47" s="148">
        <f t="shared" si="7"/>
        <v>0</v>
      </c>
      <c r="AE47" s="148">
        <f t="shared" si="8"/>
        <v>0</v>
      </c>
      <c r="AF47" s="148">
        <f t="shared" si="9"/>
        <v>0</v>
      </c>
      <c r="AG47" s="148">
        <f t="shared" si="10"/>
        <v>0</v>
      </c>
      <c r="AH47" s="150">
        <f t="shared" si="11"/>
        <v>0</v>
      </c>
    </row>
    <row r="48" spans="2:34">
      <c r="B48" s="18" t="s">
        <v>253</v>
      </c>
      <c r="C48" s="52">
        <f t="shared" si="12"/>
        <v>40</v>
      </c>
      <c r="D48" s="18" t="s">
        <v>24</v>
      </c>
      <c r="E48" s="51" t="s">
        <v>93</v>
      </c>
      <c r="F48" s="83">
        <f>'Schedule 1A Employed Clinicians'!E52+'Schedule 1B Contracted Clinicia'!E52+'Schedule 1C Related Entity Clin'!E52</f>
        <v>0</v>
      </c>
      <c r="G48" s="83">
        <f>'Schedule 1A Employed Clinicians'!F52+'Schedule 1B Contracted Clinicia'!F52+'Schedule 1C Related Entity Clin'!F52</f>
        <v>0</v>
      </c>
      <c r="H48" s="148">
        <f>'Schedule 1A Employed Clinicians'!G52</f>
        <v>0</v>
      </c>
      <c r="I48" s="148">
        <f>'Schedule 1A Employed Clinicians'!H52</f>
        <v>0</v>
      </c>
      <c r="J48" s="148">
        <f>'Schedule 1A Employed Clinicians'!I52+'Schedule 1B Contracted Clinicia'!H52+'Schedule 1C Related Entity Clin'!H52</f>
        <v>0</v>
      </c>
      <c r="K48" s="148">
        <f>'Schedule 1A Employed Clinicians'!J52+'Schedule 1B Contracted Clinicia'!I52+'Schedule 1C Related Entity Clin'!I52</f>
        <v>0</v>
      </c>
      <c r="L48" s="148">
        <f>'Schedule 1B Contracted Clinicia'!G52+'Schedule 1C Related Entity Clin'!G52</f>
        <v>0</v>
      </c>
      <c r="M48" s="148">
        <f>'Schedule 1A Employed Clinicians'!L52+'Schedule 1B Contracted Clinicia'!K52+'Schedule 1C Related Entity Clin'!K52</f>
        <v>0</v>
      </c>
      <c r="N48" s="150">
        <f t="shared" si="1"/>
        <v>0</v>
      </c>
      <c r="P48" s="79">
        <f>'Schedule 1A Employed Clinicians'!AA52+'Schedule 1B Contracted Clinicia'!Y52+'Schedule 1C Related Entity Clin'!Y52</f>
        <v>0</v>
      </c>
      <c r="Q48" s="79">
        <f>'Schedule 1A Employed Clinicians'!AB52+'Schedule 1B Contracted Clinicia'!Z52+'Schedule 1C Related Entity Clin'!Z52</f>
        <v>0</v>
      </c>
      <c r="R48" s="148">
        <f>'Schedule 1A Employed Clinicians'!AC52</f>
        <v>0</v>
      </c>
      <c r="S48" s="148">
        <f>'Schedule 1A Employed Clinicians'!AD52</f>
        <v>0</v>
      </c>
      <c r="T48" s="148">
        <f>'Schedule 1A Employed Clinicians'!AE52+'Schedule 1B Contracted Clinicia'!AB52+'Schedule 1C Related Entity Clin'!AB52</f>
        <v>0</v>
      </c>
      <c r="U48" s="148">
        <f>'Schedule 1A Employed Clinicians'!AF52+'Schedule 1B Contracted Clinicia'!AC52+'Schedule 1C Related Entity Clin'!AC52</f>
        <v>0</v>
      </c>
      <c r="V48" s="148">
        <f>'Schedule 1B Contracted Clinicia'!AA52+'Schedule 1C Related Entity Clin'!AA52</f>
        <v>0</v>
      </c>
      <c r="W48" s="148">
        <f>'Schedule 1A Employed Clinicians'!AH52+'Schedule 1B Contracted Clinicia'!AE52+'Schedule 1C Related Entity Clin'!AE52</f>
        <v>0</v>
      </c>
      <c r="X48" s="150">
        <f t="shared" si="2"/>
        <v>0</v>
      </c>
      <c r="Z48" s="79">
        <f t="shared" si="3"/>
        <v>0</v>
      </c>
      <c r="AA48" s="79">
        <f t="shared" si="4"/>
        <v>0</v>
      </c>
      <c r="AB48" s="148">
        <f t="shared" si="5"/>
        <v>0</v>
      </c>
      <c r="AC48" s="148">
        <f t="shared" si="6"/>
        <v>0</v>
      </c>
      <c r="AD48" s="148">
        <f t="shared" si="7"/>
        <v>0</v>
      </c>
      <c r="AE48" s="148">
        <f t="shared" si="8"/>
        <v>0</v>
      </c>
      <c r="AF48" s="148">
        <f t="shared" si="9"/>
        <v>0</v>
      </c>
      <c r="AG48" s="148">
        <f t="shared" si="10"/>
        <v>0</v>
      </c>
      <c r="AH48" s="150">
        <f t="shared" si="11"/>
        <v>0</v>
      </c>
    </row>
    <row r="49" spans="2:34">
      <c r="B49" s="18" t="s">
        <v>253</v>
      </c>
      <c r="C49" s="52">
        <f t="shared" si="12"/>
        <v>41</v>
      </c>
      <c r="D49" s="18" t="s">
        <v>24</v>
      </c>
      <c r="E49" s="51" t="s">
        <v>94</v>
      </c>
      <c r="F49" s="83">
        <f>'Schedule 1A Employed Clinicians'!E53+'Schedule 1B Contracted Clinicia'!E53+'Schedule 1C Related Entity Clin'!E53</f>
        <v>0</v>
      </c>
      <c r="G49" s="83">
        <f>'Schedule 1A Employed Clinicians'!F53+'Schedule 1B Contracted Clinicia'!F53+'Schedule 1C Related Entity Clin'!F53</f>
        <v>0</v>
      </c>
      <c r="H49" s="148">
        <f>'Schedule 1A Employed Clinicians'!G53</f>
        <v>0</v>
      </c>
      <c r="I49" s="148">
        <f>'Schedule 1A Employed Clinicians'!H53</f>
        <v>0</v>
      </c>
      <c r="J49" s="148">
        <f>'Schedule 1A Employed Clinicians'!I53+'Schedule 1B Contracted Clinicia'!H53+'Schedule 1C Related Entity Clin'!H53</f>
        <v>0</v>
      </c>
      <c r="K49" s="148">
        <f>'Schedule 1A Employed Clinicians'!J53+'Schedule 1B Contracted Clinicia'!I53+'Schedule 1C Related Entity Clin'!I53</f>
        <v>0</v>
      </c>
      <c r="L49" s="148">
        <f>'Schedule 1B Contracted Clinicia'!G53+'Schedule 1C Related Entity Clin'!G53</f>
        <v>0</v>
      </c>
      <c r="M49" s="148">
        <f>'Schedule 1A Employed Clinicians'!L53+'Schedule 1B Contracted Clinicia'!K53+'Schedule 1C Related Entity Clin'!K53</f>
        <v>0</v>
      </c>
      <c r="N49" s="150">
        <f t="shared" si="1"/>
        <v>0</v>
      </c>
      <c r="P49" s="79">
        <f>'Schedule 1A Employed Clinicians'!AA53+'Schedule 1B Contracted Clinicia'!Y53+'Schedule 1C Related Entity Clin'!Y53</f>
        <v>0</v>
      </c>
      <c r="Q49" s="79">
        <f>'Schedule 1A Employed Clinicians'!AB53+'Schedule 1B Contracted Clinicia'!Z53+'Schedule 1C Related Entity Clin'!Z53</f>
        <v>0</v>
      </c>
      <c r="R49" s="148">
        <f>'Schedule 1A Employed Clinicians'!AC53</f>
        <v>0</v>
      </c>
      <c r="S49" s="148">
        <f>'Schedule 1A Employed Clinicians'!AD53</f>
        <v>0</v>
      </c>
      <c r="T49" s="148">
        <f>'Schedule 1A Employed Clinicians'!AE53+'Schedule 1B Contracted Clinicia'!AB53+'Schedule 1C Related Entity Clin'!AB53</f>
        <v>0</v>
      </c>
      <c r="U49" s="148">
        <f>'Schedule 1A Employed Clinicians'!AF53+'Schedule 1B Contracted Clinicia'!AC53+'Schedule 1C Related Entity Clin'!AC53</f>
        <v>0</v>
      </c>
      <c r="V49" s="148">
        <f>'Schedule 1B Contracted Clinicia'!AA53+'Schedule 1C Related Entity Clin'!AA53</f>
        <v>0</v>
      </c>
      <c r="W49" s="148">
        <f>'Schedule 1A Employed Clinicians'!AH53+'Schedule 1B Contracted Clinicia'!AE53+'Schedule 1C Related Entity Clin'!AE53</f>
        <v>0</v>
      </c>
      <c r="X49" s="150">
        <f t="shared" si="2"/>
        <v>0</v>
      </c>
      <c r="Z49" s="79">
        <f t="shared" si="3"/>
        <v>0</v>
      </c>
      <c r="AA49" s="79">
        <f t="shared" si="4"/>
        <v>0</v>
      </c>
      <c r="AB49" s="148">
        <f t="shared" si="5"/>
        <v>0</v>
      </c>
      <c r="AC49" s="148">
        <f t="shared" si="6"/>
        <v>0</v>
      </c>
      <c r="AD49" s="148">
        <f t="shared" si="7"/>
        <v>0</v>
      </c>
      <c r="AE49" s="148">
        <f t="shared" si="8"/>
        <v>0</v>
      </c>
      <c r="AF49" s="148">
        <f t="shared" si="9"/>
        <v>0</v>
      </c>
      <c r="AG49" s="148">
        <f t="shared" si="10"/>
        <v>0</v>
      </c>
      <c r="AH49" s="150">
        <f t="shared" si="11"/>
        <v>0</v>
      </c>
    </row>
    <row r="50" spans="2:34">
      <c r="B50" s="18" t="s">
        <v>253</v>
      </c>
      <c r="C50" s="52">
        <f t="shared" si="12"/>
        <v>42</v>
      </c>
      <c r="D50" s="18" t="s">
        <v>4</v>
      </c>
      <c r="E50" s="51" t="s">
        <v>95</v>
      </c>
      <c r="F50" s="83">
        <f>'Schedule 1A Employed Clinicians'!E54+'Schedule 1B Contracted Clinicia'!E54+'Schedule 1C Related Entity Clin'!E54</f>
        <v>0</v>
      </c>
      <c r="G50" s="83">
        <f>'Schedule 1A Employed Clinicians'!F54+'Schedule 1B Contracted Clinicia'!F54+'Schedule 1C Related Entity Clin'!F54</f>
        <v>0</v>
      </c>
      <c r="H50" s="148">
        <f>'Schedule 1A Employed Clinicians'!G54</f>
        <v>0</v>
      </c>
      <c r="I50" s="148">
        <f>'Schedule 1A Employed Clinicians'!H54</f>
        <v>0</v>
      </c>
      <c r="J50" s="148">
        <f>'Schedule 1A Employed Clinicians'!I54+'Schedule 1B Contracted Clinicia'!H54+'Schedule 1C Related Entity Clin'!H54</f>
        <v>0</v>
      </c>
      <c r="K50" s="148">
        <f>'Schedule 1A Employed Clinicians'!J54+'Schedule 1B Contracted Clinicia'!I54+'Schedule 1C Related Entity Clin'!I54</f>
        <v>0</v>
      </c>
      <c r="L50" s="148">
        <f>'Schedule 1B Contracted Clinicia'!G54+'Schedule 1C Related Entity Clin'!G54</f>
        <v>0</v>
      </c>
      <c r="M50" s="148">
        <f>'Schedule 1A Employed Clinicians'!L54+'Schedule 1B Contracted Clinicia'!K54+'Schedule 1C Related Entity Clin'!K54</f>
        <v>0</v>
      </c>
      <c r="N50" s="150">
        <f t="shared" si="1"/>
        <v>0</v>
      </c>
      <c r="P50" s="79">
        <f>'Schedule 1A Employed Clinicians'!AA54+'Schedule 1B Contracted Clinicia'!Y54+'Schedule 1C Related Entity Clin'!Y54</f>
        <v>0</v>
      </c>
      <c r="Q50" s="79">
        <f>'Schedule 1A Employed Clinicians'!AB54+'Schedule 1B Contracted Clinicia'!Z54+'Schedule 1C Related Entity Clin'!Z54</f>
        <v>0</v>
      </c>
      <c r="R50" s="148">
        <f>'Schedule 1A Employed Clinicians'!AC54</f>
        <v>0</v>
      </c>
      <c r="S50" s="148">
        <f>'Schedule 1A Employed Clinicians'!AD54</f>
        <v>0</v>
      </c>
      <c r="T50" s="148">
        <f>'Schedule 1A Employed Clinicians'!AE54+'Schedule 1B Contracted Clinicia'!AB54+'Schedule 1C Related Entity Clin'!AB54</f>
        <v>0</v>
      </c>
      <c r="U50" s="148">
        <f>'Schedule 1A Employed Clinicians'!AF54+'Schedule 1B Contracted Clinicia'!AC54+'Schedule 1C Related Entity Clin'!AC54</f>
        <v>0</v>
      </c>
      <c r="V50" s="148">
        <f>'Schedule 1B Contracted Clinicia'!AA54+'Schedule 1C Related Entity Clin'!AA54</f>
        <v>0</v>
      </c>
      <c r="W50" s="148">
        <f>'Schedule 1A Employed Clinicians'!AH54+'Schedule 1B Contracted Clinicia'!AE54+'Schedule 1C Related Entity Clin'!AE54</f>
        <v>0</v>
      </c>
      <c r="X50" s="150">
        <f t="shared" si="2"/>
        <v>0</v>
      </c>
      <c r="Z50" s="79">
        <f t="shared" si="3"/>
        <v>0</v>
      </c>
      <c r="AA50" s="79">
        <f t="shared" si="4"/>
        <v>0</v>
      </c>
      <c r="AB50" s="148">
        <f t="shared" si="5"/>
        <v>0</v>
      </c>
      <c r="AC50" s="148">
        <f t="shared" si="6"/>
        <v>0</v>
      </c>
      <c r="AD50" s="148">
        <f t="shared" si="7"/>
        <v>0</v>
      </c>
      <c r="AE50" s="148">
        <f t="shared" si="8"/>
        <v>0</v>
      </c>
      <c r="AF50" s="148">
        <f t="shared" si="9"/>
        <v>0</v>
      </c>
      <c r="AG50" s="148">
        <f t="shared" si="10"/>
        <v>0</v>
      </c>
      <c r="AH50" s="150">
        <f t="shared" si="11"/>
        <v>0</v>
      </c>
    </row>
    <row r="51" spans="2:34">
      <c r="B51" s="18" t="s">
        <v>253</v>
      </c>
      <c r="C51" s="52">
        <f t="shared" si="12"/>
        <v>43</v>
      </c>
      <c r="D51" s="18" t="s">
        <v>24</v>
      </c>
      <c r="E51" s="51" t="s">
        <v>96</v>
      </c>
      <c r="F51" s="83">
        <f>'Schedule 1A Employed Clinicians'!E55+'Schedule 1B Contracted Clinicia'!E55+'Schedule 1C Related Entity Clin'!E55</f>
        <v>0</v>
      </c>
      <c r="G51" s="83">
        <f>'Schedule 1A Employed Clinicians'!F55+'Schedule 1B Contracted Clinicia'!F55+'Schedule 1C Related Entity Clin'!F55</f>
        <v>0</v>
      </c>
      <c r="H51" s="148">
        <f>'Schedule 1A Employed Clinicians'!G55</f>
        <v>0</v>
      </c>
      <c r="I51" s="148">
        <f>'Schedule 1A Employed Clinicians'!H55</f>
        <v>0</v>
      </c>
      <c r="J51" s="148">
        <f>'Schedule 1A Employed Clinicians'!I55+'Schedule 1B Contracted Clinicia'!H55+'Schedule 1C Related Entity Clin'!H55</f>
        <v>0</v>
      </c>
      <c r="K51" s="148">
        <f>'Schedule 1A Employed Clinicians'!J55+'Schedule 1B Contracted Clinicia'!I55+'Schedule 1C Related Entity Clin'!I55</f>
        <v>0</v>
      </c>
      <c r="L51" s="148">
        <f>'Schedule 1B Contracted Clinicia'!G55+'Schedule 1C Related Entity Clin'!G55</f>
        <v>0</v>
      </c>
      <c r="M51" s="148">
        <f>'Schedule 1A Employed Clinicians'!L55+'Schedule 1B Contracted Clinicia'!K55+'Schedule 1C Related Entity Clin'!K55</f>
        <v>0</v>
      </c>
      <c r="N51" s="150">
        <f t="shared" si="1"/>
        <v>0</v>
      </c>
      <c r="P51" s="79">
        <f>'Schedule 1A Employed Clinicians'!AA55+'Schedule 1B Contracted Clinicia'!Y55+'Schedule 1C Related Entity Clin'!Y55</f>
        <v>0</v>
      </c>
      <c r="Q51" s="79">
        <f>'Schedule 1A Employed Clinicians'!AB55+'Schedule 1B Contracted Clinicia'!Z55+'Schedule 1C Related Entity Clin'!Z55</f>
        <v>0</v>
      </c>
      <c r="R51" s="148">
        <f>'Schedule 1A Employed Clinicians'!AC55</f>
        <v>0</v>
      </c>
      <c r="S51" s="148">
        <f>'Schedule 1A Employed Clinicians'!AD55</f>
        <v>0</v>
      </c>
      <c r="T51" s="148">
        <f>'Schedule 1A Employed Clinicians'!AE55+'Schedule 1B Contracted Clinicia'!AB55+'Schedule 1C Related Entity Clin'!AB55</f>
        <v>0</v>
      </c>
      <c r="U51" s="148">
        <f>'Schedule 1A Employed Clinicians'!AF55+'Schedule 1B Contracted Clinicia'!AC55+'Schedule 1C Related Entity Clin'!AC55</f>
        <v>0</v>
      </c>
      <c r="V51" s="148">
        <f>'Schedule 1B Contracted Clinicia'!AA55+'Schedule 1C Related Entity Clin'!AA55</f>
        <v>0</v>
      </c>
      <c r="W51" s="148">
        <f>'Schedule 1A Employed Clinicians'!AH55+'Schedule 1B Contracted Clinicia'!AE55+'Schedule 1C Related Entity Clin'!AE55</f>
        <v>0</v>
      </c>
      <c r="X51" s="150">
        <f t="shared" si="2"/>
        <v>0</v>
      </c>
      <c r="Z51" s="79">
        <f t="shared" si="3"/>
        <v>0</v>
      </c>
      <c r="AA51" s="79">
        <f t="shared" si="4"/>
        <v>0</v>
      </c>
      <c r="AB51" s="148">
        <f t="shared" si="5"/>
        <v>0</v>
      </c>
      <c r="AC51" s="148">
        <f t="shared" si="6"/>
        <v>0</v>
      </c>
      <c r="AD51" s="148">
        <f t="shared" si="7"/>
        <v>0</v>
      </c>
      <c r="AE51" s="148">
        <f t="shared" si="8"/>
        <v>0</v>
      </c>
      <c r="AF51" s="148">
        <f t="shared" si="9"/>
        <v>0</v>
      </c>
      <c r="AG51" s="148">
        <f t="shared" si="10"/>
        <v>0</v>
      </c>
      <c r="AH51" s="150">
        <f t="shared" si="11"/>
        <v>0</v>
      </c>
    </row>
    <row r="52" spans="2:34">
      <c r="B52" s="18" t="s">
        <v>253</v>
      </c>
      <c r="C52" s="52">
        <f t="shared" si="12"/>
        <v>44</v>
      </c>
      <c r="D52" s="18" t="s">
        <v>24</v>
      </c>
      <c r="E52" s="51" t="s">
        <v>97</v>
      </c>
      <c r="F52" s="83">
        <f>'Schedule 1A Employed Clinicians'!E56+'Schedule 1B Contracted Clinicia'!E56+'Schedule 1C Related Entity Clin'!E56</f>
        <v>0</v>
      </c>
      <c r="G52" s="83">
        <f>'Schedule 1A Employed Clinicians'!F56+'Schedule 1B Contracted Clinicia'!F56+'Schedule 1C Related Entity Clin'!F56</f>
        <v>0</v>
      </c>
      <c r="H52" s="148">
        <f>'Schedule 1A Employed Clinicians'!G56</f>
        <v>0</v>
      </c>
      <c r="I52" s="148">
        <f>'Schedule 1A Employed Clinicians'!H56</f>
        <v>0</v>
      </c>
      <c r="J52" s="148">
        <f>'Schedule 1A Employed Clinicians'!I56+'Schedule 1B Contracted Clinicia'!H56+'Schedule 1C Related Entity Clin'!H56</f>
        <v>0</v>
      </c>
      <c r="K52" s="148">
        <f>'Schedule 1A Employed Clinicians'!J56+'Schedule 1B Contracted Clinicia'!I56+'Schedule 1C Related Entity Clin'!I56</f>
        <v>0</v>
      </c>
      <c r="L52" s="148">
        <f>'Schedule 1B Contracted Clinicia'!G56+'Schedule 1C Related Entity Clin'!G56</f>
        <v>0</v>
      </c>
      <c r="M52" s="148">
        <f>'Schedule 1A Employed Clinicians'!L56+'Schedule 1B Contracted Clinicia'!K56+'Schedule 1C Related Entity Clin'!K56</f>
        <v>0</v>
      </c>
      <c r="N52" s="150">
        <f t="shared" si="1"/>
        <v>0</v>
      </c>
      <c r="P52" s="79">
        <f>'Schedule 1A Employed Clinicians'!AA56+'Schedule 1B Contracted Clinicia'!Y56+'Schedule 1C Related Entity Clin'!Y56</f>
        <v>0</v>
      </c>
      <c r="Q52" s="79">
        <f>'Schedule 1A Employed Clinicians'!AB56+'Schedule 1B Contracted Clinicia'!Z56+'Schedule 1C Related Entity Clin'!Z56</f>
        <v>0</v>
      </c>
      <c r="R52" s="148">
        <f>'Schedule 1A Employed Clinicians'!AC56</f>
        <v>0</v>
      </c>
      <c r="S52" s="148">
        <f>'Schedule 1A Employed Clinicians'!AD56</f>
        <v>0</v>
      </c>
      <c r="T52" s="148">
        <f>'Schedule 1A Employed Clinicians'!AE56+'Schedule 1B Contracted Clinicia'!AB56+'Schedule 1C Related Entity Clin'!AB56</f>
        <v>0</v>
      </c>
      <c r="U52" s="148">
        <f>'Schedule 1A Employed Clinicians'!AF56+'Schedule 1B Contracted Clinicia'!AC56+'Schedule 1C Related Entity Clin'!AC56</f>
        <v>0</v>
      </c>
      <c r="V52" s="148">
        <f>'Schedule 1B Contracted Clinicia'!AA56+'Schedule 1C Related Entity Clin'!AA56</f>
        <v>0</v>
      </c>
      <c r="W52" s="148">
        <f>'Schedule 1A Employed Clinicians'!AH56+'Schedule 1B Contracted Clinicia'!AE56+'Schedule 1C Related Entity Clin'!AE56</f>
        <v>0</v>
      </c>
      <c r="X52" s="150">
        <f t="shared" si="2"/>
        <v>0</v>
      </c>
      <c r="Z52" s="79">
        <f t="shared" si="3"/>
        <v>0</v>
      </c>
      <c r="AA52" s="79">
        <f t="shared" si="4"/>
        <v>0</v>
      </c>
      <c r="AB52" s="148">
        <f t="shared" si="5"/>
        <v>0</v>
      </c>
      <c r="AC52" s="148">
        <f t="shared" si="6"/>
        <v>0</v>
      </c>
      <c r="AD52" s="148">
        <f t="shared" si="7"/>
        <v>0</v>
      </c>
      <c r="AE52" s="148">
        <f t="shared" si="8"/>
        <v>0</v>
      </c>
      <c r="AF52" s="148">
        <f t="shared" si="9"/>
        <v>0</v>
      </c>
      <c r="AG52" s="148">
        <f t="shared" si="10"/>
        <v>0</v>
      </c>
      <c r="AH52" s="150">
        <f t="shared" si="11"/>
        <v>0</v>
      </c>
    </row>
    <row r="53" spans="2:34">
      <c r="B53" s="18" t="s">
        <v>253</v>
      </c>
      <c r="C53" s="52">
        <f t="shared" si="12"/>
        <v>45</v>
      </c>
      <c r="D53" s="18" t="s">
        <v>24</v>
      </c>
      <c r="E53" s="51" t="s">
        <v>98</v>
      </c>
      <c r="F53" s="83">
        <f>'Schedule 1A Employed Clinicians'!E57+'Schedule 1B Contracted Clinicia'!E57+'Schedule 1C Related Entity Clin'!E57</f>
        <v>0</v>
      </c>
      <c r="G53" s="83">
        <f>'Schedule 1A Employed Clinicians'!F57+'Schedule 1B Contracted Clinicia'!F57+'Schedule 1C Related Entity Clin'!F57</f>
        <v>0</v>
      </c>
      <c r="H53" s="148">
        <f>'Schedule 1A Employed Clinicians'!G57</f>
        <v>0</v>
      </c>
      <c r="I53" s="148">
        <f>'Schedule 1A Employed Clinicians'!H57</f>
        <v>0</v>
      </c>
      <c r="J53" s="148">
        <f>'Schedule 1A Employed Clinicians'!I57+'Schedule 1B Contracted Clinicia'!H57+'Schedule 1C Related Entity Clin'!H57</f>
        <v>0</v>
      </c>
      <c r="K53" s="148">
        <f>'Schedule 1A Employed Clinicians'!J57+'Schedule 1B Contracted Clinicia'!I57+'Schedule 1C Related Entity Clin'!I57</f>
        <v>0</v>
      </c>
      <c r="L53" s="148">
        <f>'Schedule 1B Contracted Clinicia'!G57+'Schedule 1C Related Entity Clin'!G57</f>
        <v>0</v>
      </c>
      <c r="M53" s="148">
        <f>'Schedule 1A Employed Clinicians'!L57+'Schedule 1B Contracted Clinicia'!K57+'Schedule 1C Related Entity Clin'!K57</f>
        <v>0</v>
      </c>
      <c r="N53" s="150">
        <f t="shared" si="1"/>
        <v>0</v>
      </c>
      <c r="P53" s="79">
        <f>'Schedule 1A Employed Clinicians'!AA57+'Schedule 1B Contracted Clinicia'!Y57+'Schedule 1C Related Entity Clin'!Y57</f>
        <v>0</v>
      </c>
      <c r="Q53" s="79">
        <f>'Schedule 1A Employed Clinicians'!AB57+'Schedule 1B Contracted Clinicia'!Z57+'Schedule 1C Related Entity Clin'!Z57</f>
        <v>0</v>
      </c>
      <c r="R53" s="148">
        <f>'Schedule 1A Employed Clinicians'!AC57</f>
        <v>0</v>
      </c>
      <c r="S53" s="148">
        <f>'Schedule 1A Employed Clinicians'!AD57</f>
        <v>0</v>
      </c>
      <c r="T53" s="148">
        <f>'Schedule 1A Employed Clinicians'!AE57+'Schedule 1B Contracted Clinicia'!AB57+'Schedule 1C Related Entity Clin'!AB57</f>
        <v>0</v>
      </c>
      <c r="U53" s="148">
        <f>'Schedule 1A Employed Clinicians'!AF57+'Schedule 1B Contracted Clinicia'!AC57+'Schedule 1C Related Entity Clin'!AC57</f>
        <v>0</v>
      </c>
      <c r="V53" s="148">
        <f>'Schedule 1B Contracted Clinicia'!AA57+'Schedule 1C Related Entity Clin'!AA57</f>
        <v>0</v>
      </c>
      <c r="W53" s="148">
        <f>'Schedule 1A Employed Clinicians'!AH57+'Schedule 1B Contracted Clinicia'!AE57+'Schedule 1C Related Entity Clin'!AE57</f>
        <v>0</v>
      </c>
      <c r="X53" s="150">
        <f t="shared" si="2"/>
        <v>0</v>
      </c>
      <c r="Z53" s="79">
        <f t="shared" si="3"/>
        <v>0</v>
      </c>
      <c r="AA53" s="79">
        <f t="shared" si="4"/>
        <v>0</v>
      </c>
      <c r="AB53" s="148">
        <f t="shared" si="5"/>
        <v>0</v>
      </c>
      <c r="AC53" s="148">
        <f t="shared" si="6"/>
        <v>0</v>
      </c>
      <c r="AD53" s="148">
        <f t="shared" si="7"/>
        <v>0</v>
      </c>
      <c r="AE53" s="148">
        <f t="shared" si="8"/>
        <v>0</v>
      </c>
      <c r="AF53" s="148">
        <f t="shared" si="9"/>
        <v>0</v>
      </c>
      <c r="AG53" s="148">
        <f t="shared" si="10"/>
        <v>0</v>
      </c>
      <c r="AH53" s="150">
        <f t="shared" si="11"/>
        <v>0</v>
      </c>
    </row>
    <row r="54" spans="2:34">
      <c r="B54" s="18" t="s">
        <v>253</v>
      </c>
      <c r="C54" s="52">
        <f t="shared" si="12"/>
        <v>46</v>
      </c>
      <c r="D54" s="18" t="s">
        <v>4</v>
      </c>
      <c r="E54" s="51" t="s">
        <v>99</v>
      </c>
      <c r="F54" s="83">
        <f>'Schedule 1A Employed Clinicians'!E58+'Schedule 1B Contracted Clinicia'!E58+'Schedule 1C Related Entity Clin'!E58</f>
        <v>0</v>
      </c>
      <c r="G54" s="83">
        <f>'Schedule 1A Employed Clinicians'!F58+'Schedule 1B Contracted Clinicia'!F58+'Schedule 1C Related Entity Clin'!F58</f>
        <v>0</v>
      </c>
      <c r="H54" s="148">
        <f>'Schedule 1A Employed Clinicians'!G58</f>
        <v>0</v>
      </c>
      <c r="I54" s="148">
        <f>'Schedule 1A Employed Clinicians'!H58</f>
        <v>0</v>
      </c>
      <c r="J54" s="148">
        <f>'Schedule 1A Employed Clinicians'!I58+'Schedule 1B Contracted Clinicia'!H58+'Schedule 1C Related Entity Clin'!H58</f>
        <v>0</v>
      </c>
      <c r="K54" s="148">
        <f>'Schedule 1A Employed Clinicians'!J58+'Schedule 1B Contracted Clinicia'!I58+'Schedule 1C Related Entity Clin'!I58</f>
        <v>0</v>
      </c>
      <c r="L54" s="148">
        <f>'Schedule 1B Contracted Clinicia'!G58+'Schedule 1C Related Entity Clin'!G58</f>
        <v>0</v>
      </c>
      <c r="M54" s="148">
        <f>'Schedule 1A Employed Clinicians'!L58+'Schedule 1B Contracted Clinicia'!K58+'Schedule 1C Related Entity Clin'!K58</f>
        <v>0</v>
      </c>
      <c r="N54" s="150">
        <f t="shared" si="1"/>
        <v>0</v>
      </c>
      <c r="P54" s="79">
        <f>'Schedule 1A Employed Clinicians'!AA58+'Schedule 1B Contracted Clinicia'!Y58+'Schedule 1C Related Entity Clin'!Y58</f>
        <v>0</v>
      </c>
      <c r="Q54" s="79">
        <f>'Schedule 1A Employed Clinicians'!AB58+'Schedule 1B Contracted Clinicia'!Z58+'Schedule 1C Related Entity Clin'!Z58</f>
        <v>0</v>
      </c>
      <c r="R54" s="148">
        <f>'Schedule 1A Employed Clinicians'!AC58</f>
        <v>0</v>
      </c>
      <c r="S54" s="148">
        <f>'Schedule 1A Employed Clinicians'!AD58</f>
        <v>0</v>
      </c>
      <c r="T54" s="148">
        <f>'Schedule 1A Employed Clinicians'!AE58+'Schedule 1B Contracted Clinicia'!AB58+'Schedule 1C Related Entity Clin'!AB58</f>
        <v>0</v>
      </c>
      <c r="U54" s="148">
        <f>'Schedule 1A Employed Clinicians'!AF58+'Schedule 1B Contracted Clinicia'!AC58+'Schedule 1C Related Entity Clin'!AC58</f>
        <v>0</v>
      </c>
      <c r="V54" s="148">
        <f>'Schedule 1B Contracted Clinicia'!AA58+'Schedule 1C Related Entity Clin'!AA58</f>
        <v>0</v>
      </c>
      <c r="W54" s="148">
        <f>'Schedule 1A Employed Clinicians'!AH58+'Schedule 1B Contracted Clinicia'!AE58+'Schedule 1C Related Entity Clin'!AE58</f>
        <v>0</v>
      </c>
      <c r="X54" s="150">
        <f t="shared" si="2"/>
        <v>0</v>
      </c>
      <c r="Z54" s="79">
        <f t="shared" si="3"/>
        <v>0</v>
      </c>
      <c r="AA54" s="79">
        <f t="shared" si="4"/>
        <v>0</v>
      </c>
      <c r="AB54" s="148">
        <f t="shared" si="5"/>
        <v>0</v>
      </c>
      <c r="AC54" s="148">
        <f t="shared" si="6"/>
        <v>0</v>
      </c>
      <c r="AD54" s="148">
        <f t="shared" si="7"/>
        <v>0</v>
      </c>
      <c r="AE54" s="148">
        <f t="shared" si="8"/>
        <v>0</v>
      </c>
      <c r="AF54" s="148">
        <f t="shared" si="9"/>
        <v>0</v>
      </c>
      <c r="AG54" s="148">
        <f t="shared" si="10"/>
        <v>0</v>
      </c>
      <c r="AH54" s="150">
        <f t="shared" si="11"/>
        <v>0</v>
      </c>
    </row>
    <row r="55" spans="2:34">
      <c r="B55" s="18" t="s">
        <v>253</v>
      </c>
      <c r="C55" s="52">
        <f t="shared" si="12"/>
        <v>47</v>
      </c>
      <c r="D55" s="18" t="s">
        <v>24</v>
      </c>
      <c r="E55" s="51" t="s">
        <v>100</v>
      </c>
      <c r="F55" s="83">
        <f>'Schedule 1A Employed Clinicians'!E59+'Schedule 1B Contracted Clinicia'!E59+'Schedule 1C Related Entity Clin'!E59</f>
        <v>0</v>
      </c>
      <c r="G55" s="83">
        <f>'Schedule 1A Employed Clinicians'!F59+'Schedule 1B Contracted Clinicia'!F59+'Schedule 1C Related Entity Clin'!F59</f>
        <v>0</v>
      </c>
      <c r="H55" s="148">
        <f>'Schedule 1A Employed Clinicians'!G59</f>
        <v>0</v>
      </c>
      <c r="I55" s="148">
        <f>'Schedule 1A Employed Clinicians'!H59</f>
        <v>0</v>
      </c>
      <c r="J55" s="148">
        <f>'Schedule 1A Employed Clinicians'!I59+'Schedule 1B Contracted Clinicia'!H59+'Schedule 1C Related Entity Clin'!H59</f>
        <v>0</v>
      </c>
      <c r="K55" s="148">
        <f>'Schedule 1A Employed Clinicians'!J59+'Schedule 1B Contracted Clinicia'!I59+'Schedule 1C Related Entity Clin'!I59</f>
        <v>0</v>
      </c>
      <c r="L55" s="148">
        <f>'Schedule 1B Contracted Clinicia'!G59+'Schedule 1C Related Entity Clin'!G59</f>
        <v>0</v>
      </c>
      <c r="M55" s="148">
        <f>'Schedule 1A Employed Clinicians'!L59+'Schedule 1B Contracted Clinicia'!K59+'Schedule 1C Related Entity Clin'!K59</f>
        <v>0</v>
      </c>
      <c r="N55" s="150">
        <f t="shared" si="1"/>
        <v>0</v>
      </c>
      <c r="P55" s="79">
        <f>'Schedule 1A Employed Clinicians'!AA59+'Schedule 1B Contracted Clinicia'!Y59+'Schedule 1C Related Entity Clin'!Y59</f>
        <v>0</v>
      </c>
      <c r="Q55" s="79">
        <f>'Schedule 1A Employed Clinicians'!AB59+'Schedule 1B Contracted Clinicia'!Z59+'Schedule 1C Related Entity Clin'!Z59</f>
        <v>0</v>
      </c>
      <c r="R55" s="148">
        <f>'Schedule 1A Employed Clinicians'!AC59</f>
        <v>0</v>
      </c>
      <c r="S55" s="148">
        <f>'Schedule 1A Employed Clinicians'!AD59</f>
        <v>0</v>
      </c>
      <c r="T55" s="148">
        <f>'Schedule 1A Employed Clinicians'!AE59+'Schedule 1B Contracted Clinicia'!AB59+'Schedule 1C Related Entity Clin'!AB59</f>
        <v>0</v>
      </c>
      <c r="U55" s="148">
        <f>'Schedule 1A Employed Clinicians'!AF59+'Schedule 1B Contracted Clinicia'!AC59+'Schedule 1C Related Entity Clin'!AC59</f>
        <v>0</v>
      </c>
      <c r="V55" s="148">
        <f>'Schedule 1B Contracted Clinicia'!AA59+'Schedule 1C Related Entity Clin'!AA59</f>
        <v>0</v>
      </c>
      <c r="W55" s="148">
        <f>'Schedule 1A Employed Clinicians'!AH59+'Schedule 1B Contracted Clinicia'!AE59+'Schedule 1C Related Entity Clin'!AE59</f>
        <v>0</v>
      </c>
      <c r="X55" s="150">
        <f t="shared" si="2"/>
        <v>0</v>
      </c>
      <c r="Z55" s="79">
        <f t="shared" si="3"/>
        <v>0</v>
      </c>
      <c r="AA55" s="79">
        <f t="shared" si="4"/>
        <v>0</v>
      </c>
      <c r="AB55" s="148">
        <f t="shared" si="5"/>
        <v>0</v>
      </c>
      <c r="AC55" s="148">
        <f t="shared" si="6"/>
        <v>0</v>
      </c>
      <c r="AD55" s="148">
        <f t="shared" si="7"/>
        <v>0</v>
      </c>
      <c r="AE55" s="148">
        <f t="shared" si="8"/>
        <v>0</v>
      </c>
      <c r="AF55" s="148">
        <f t="shared" si="9"/>
        <v>0</v>
      </c>
      <c r="AG55" s="148">
        <f t="shared" si="10"/>
        <v>0</v>
      </c>
      <c r="AH55" s="150">
        <f t="shared" si="11"/>
        <v>0</v>
      </c>
    </row>
    <row r="56" spans="2:34">
      <c r="B56" s="18" t="s">
        <v>253</v>
      </c>
      <c r="C56" s="52">
        <f t="shared" si="12"/>
        <v>48</v>
      </c>
      <c r="D56" s="18" t="s">
        <v>170</v>
      </c>
      <c r="E56" s="51" t="s">
        <v>14</v>
      </c>
      <c r="F56" s="83">
        <f>'Schedule 1A Employed Clinicians'!E60+'Schedule 1B Contracted Clinicia'!E60+'Schedule 1C Related Entity Clin'!E60</f>
        <v>0</v>
      </c>
      <c r="G56" s="83">
        <f>'Schedule 1A Employed Clinicians'!F60+'Schedule 1B Contracted Clinicia'!F60+'Schedule 1C Related Entity Clin'!F60</f>
        <v>0</v>
      </c>
      <c r="H56" s="148">
        <f>'Schedule 1A Employed Clinicians'!G60</f>
        <v>0</v>
      </c>
      <c r="I56" s="148">
        <f>'Schedule 1A Employed Clinicians'!H60</f>
        <v>0</v>
      </c>
      <c r="J56" s="148">
        <f>'Schedule 1A Employed Clinicians'!I60+'Schedule 1B Contracted Clinicia'!H60+'Schedule 1C Related Entity Clin'!H60</f>
        <v>0</v>
      </c>
      <c r="K56" s="148">
        <f>'Schedule 1A Employed Clinicians'!J60+'Schedule 1B Contracted Clinicia'!I60+'Schedule 1C Related Entity Clin'!I60</f>
        <v>0</v>
      </c>
      <c r="L56" s="148">
        <f>'Schedule 1B Contracted Clinicia'!G60+'Schedule 1C Related Entity Clin'!G60</f>
        <v>0</v>
      </c>
      <c r="M56" s="148">
        <f>'Schedule 1A Employed Clinicians'!L60+'Schedule 1B Contracted Clinicia'!K60+'Schedule 1C Related Entity Clin'!K60</f>
        <v>0</v>
      </c>
      <c r="N56" s="150">
        <f t="shared" si="1"/>
        <v>0</v>
      </c>
      <c r="P56" s="79">
        <f>'Schedule 1A Employed Clinicians'!AA60+'Schedule 1B Contracted Clinicia'!Y60+'Schedule 1C Related Entity Clin'!Y60</f>
        <v>0</v>
      </c>
      <c r="Q56" s="79">
        <f>'Schedule 1A Employed Clinicians'!AB60+'Schedule 1B Contracted Clinicia'!Z60+'Schedule 1C Related Entity Clin'!Z60</f>
        <v>0</v>
      </c>
      <c r="R56" s="148">
        <f>'Schedule 1A Employed Clinicians'!AC60</f>
        <v>0</v>
      </c>
      <c r="S56" s="148">
        <f>'Schedule 1A Employed Clinicians'!AD60</f>
        <v>0</v>
      </c>
      <c r="T56" s="148">
        <f>'Schedule 1A Employed Clinicians'!AE60+'Schedule 1B Contracted Clinicia'!AB60+'Schedule 1C Related Entity Clin'!AB60</f>
        <v>0</v>
      </c>
      <c r="U56" s="148">
        <f>'Schedule 1A Employed Clinicians'!AF60+'Schedule 1B Contracted Clinicia'!AC60+'Schedule 1C Related Entity Clin'!AC60</f>
        <v>0</v>
      </c>
      <c r="V56" s="148">
        <f>'Schedule 1B Contracted Clinicia'!AA60+'Schedule 1C Related Entity Clin'!AA60</f>
        <v>0</v>
      </c>
      <c r="W56" s="148">
        <f>'Schedule 1A Employed Clinicians'!AH60+'Schedule 1B Contracted Clinicia'!AE60+'Schedule 1C Related Entity Clin'!AE60</f>
        <v>0</v>
      </c>
      <c r="X56" s="150">
        <f t="shared" si="2"/>
        <v>0</v>
      </c>
      <c r="Z56" s="79">
        <f t="shared" si="3"/>
        <v>0</v>
      </c>
      <c r="AA56" s="79">
        <f t="shared" si="4"/>
        <v>0</v>
      </c>
      <c r="AB56" s="148">
        <f t="shared" si="5"/>
        <v>0</v>
      </c>
      <c r="AC56" s="148">
        <f t="shared" si="6"/>
        <v>0</v>
      </c>
      <c r="AD56" s="148">
        <f t="shared" si="7"/>
        <v>0</v>
      </c>
      <c r="AE56" s="148">
        <f t="shared" si="8"/>
        <v>0</v>
      </c>
      <c r="AF56" s="148">
        <f t="shared" si="9"/>
        <v>0</v>
      </c>
      <c r="AG56" s="148">
        <f t="shared" si="10"/>
        <v>0</v>
      </c>
      <c r="AH56" s="150">
        <f t="shared" si="11"/>
        <v>0</v>
      </c>
    </row>
    <row r="57" spans="2:34">
      <c r="B57" s="18" t="s">
        <v>253</v>
      </c>
      <c r="C57" s="52">
        <f t="shared" si="12"/>
        <v>49</v>
      </c>
      <c r="D57" s="18" t="s">
        <v>170</v>
      </c>
      <c r="E57" s="51" t="s">
        <v>101</v>
      </c>
      <c r="F57" s="83">
        <f>'Schedule 1A Employed Clinicians'!E61+'Schedule 1B Contracted Clinicia'!E61+'Schedule 1C Related Entity Clin'!E61</f>
        <v>0</v>
      </c>
      <c r="G57" s="83">
        <f>'Schedule 1A Employed Clinicians'!F61+'Schedule 1B Contracted Clinicia'!F61+'Schedule 1C Related Entity Clin'!F61</f>
        <v>0</v>
      </c>
      <c r="H57" s="148">
        <f>'Schedule 1A Employed Clinicians'!G61</f>
        <v>0</v>
      </c>
      <c r="I57" s="148">
        <f>'Schedule 1A Employed Clinicians'!H61</f>
        <v>0</v>
      </c>
      <c r="J57" s="148">
        <f>'Schedule 1A Employed Clinicians'!I61+'Schedule 1B Contracted Clinicia'!H61+'Schedule 1C Related Entity Clin'!H61</f>
        <v>0</v>
      </c>
      <c r="K57" s="148">
        <f>'Schedule 1A Employed Clinicians'!J61+'Schedule 1B Contracted Clinicia'!I61+'Schedule 1C Related Entity Clin'!I61</f>
        <v>0</v>
      </c>
      <c r="L57" s="148">
        <f>'Schedule 1B Contracted Clinicia'!G61+'Schedule 1C Related Entity Clin'!G61</f>
        <v>0</v>
      </c>
      <c r="M57" s="148">
        <f>'Schedule 1A Employed Clinicians'!L61+'Schedule 1B Contracted Clinicia'!K61+'Schedule 1C Related Entity Clin'!K61</f>
        <v>0</v>
      </c>
      <c r="N57" s="150">
        <f t="shared" si="1"/>
        <v>0</v>
      </c>
      <c r="P57" s="79">
        <f>'Schedule 1A Employed Clinicians'!AA61+'Schedule 1B Contracted Clinicia'!Y61+'Schedule 1C Related Entity Clin'!Y61</f>
        <v>0</v>
      </c>
      <c r="Q57" s="79">
        <f>'Schedule 1A Employed Clinicians'!AB61+'Schedule 1B Contracted Clinicia'!Z61+'Schedule 1C Related Entity Clin'!Z61</f>
        <v>0</v>
      </c>
      <c r="R57" s="148">
        <f>'Schedule 1A Employed Clinicians'!AC61</f>
        <v>0</v>
      </c>
      <c r="S57" s="148">
        <f>'Schedule 1A Employed Clinicians'!AD61</f>
        <v>0</v>
      </c>
      <c r="T57" s="148">
        <f>'Schedule 1A Employed Clinicians'!AE61+'Schedule 1B Contracted Clinicia'!AB61+'Schedule 1C Related Entity Clin'!AB61</f>
        <v>0</v>
      </c>
      <c r="U57" s="148">
        <f>'Schedule 1A Employed Clinicians'!AF61+'Schedule 1B Contracted Clinicia'!AC61+'Schedule 1C Related Entity Clin'!AC61</f>
        <v>0</v>
      </c>
      <c r="V57" s="148">
        <f>'Schedule 1B Contracted Clinicia'!AA61+'Schedule 1C Related Entity Clin'!AA61</f>
        <v>0</v>
      </c>
      <c r="W57" s="148">
        <f>'Schedule 1A Employed Clinicians'!AH61+'Schedule 1B Contracted Clinicia'!AE61+'Schedule 1C Related Entity Clin'!AE61</f>
        <v>0</v>
      </c>
      <c r="X57" s="150">
        <f t="shared" si="2"/>
        <v>0</v>
      </c>
      <c r="Z57" s="79">
        <f t="shared" si="3"/>
        <v>0</v>
      </c>
      <c r="AA57" s="79">
        <f t="shared" si="4"/>
        <v>0</v>
      </c>
      <c r="AB57" s="148">
        <f t="shared" si="5"/>
        <v>0</v>
      </c>
      <c r="AC57" s="148">
        <f t="shared" si="6"/>
        <v>0</v>
      </c>
      <c r="AD57" s="148">
        <f t="shared" si="7"/>
        <v>0</v>
      </c>
      <c r="AE57" s="148">
        <f t="shared" si="8"/>
        <v>0</v>
      </c>
      <c r="AF57" s="148">
        <f t="shared" si="9"/>
        <v>0</v>
      </c>
      <c r="AG57" s="148">
        <f t="shared" si="10"/>
        <v>0</v>
      </c>
      <c r="AH57" s="150">
        <f t="shared" si="11"/>
        <v>0</v>
      </c>
    </row>
    <row r="58" spans="2:34">
      <c r="B58" s="18" t="s">
        <v>253</v>
      </c>
      <c r="C58" s="52">
        <f t="shared" si="12"/>
        <v>50</v>
      </c>
      <c r="D58" s="18" t="s">
        <v>170</v>
      </c>
      <c r="E58" s="51" t="s">
        <v>102</v>
      </c>
      <c r="F58" s="83">
        <f>'Schedule 1A Employed Clinicians'!E62+'Schedule 1B Contracted Clinicia'!E62+'Schedule 1C Related Entity Clin'!E62</f>
        <v>0</v>
      </c>
      <c r="G58" s="83">
        <f>'Schedule 1A Employed Clinicians'!F62+'Schedule 1B Contracted Clinicia'!F62+'Schedule 1C Related Entity Clin'!F62</f>
        <v>0</v>
      </c>
      <c r="H58" s="148">
        <f>'Schedule 1A Employed Clinicians'!G62</f>
        <v>0</v>
      </c>
      <c r="I58" s="148">
        <f>'Schedule 1A Employed Clinicians'!H62</f>
        <v>0</v>
      </c>
      <c r="J58" s="148">
        <f>'Schedule 1A Employed Clinicians'!I62+'Schedule 1B Contracted Clinicia'!H62+'Schedule 1C Related Entity Clin'!H62</f>
        <v>0</v>
      </c>
      <c r="K58" s="148">
        <f>'Schedule 1A Employed Clinicians'!J62+'Schedule 1B Contracted Clinicia'!I62+'Schedule 1C Related Entity Clin'!I62</f>
        <v>0</v>
      </c>
      <c r="L58" s="148">
        <f>'Schedule 1B Contracted Clinicia'!G62+'Schedule 1C Related Entity Clin'!G62</f>
        <v>0</v>
      </c>
      <c r="M58" s="148">
        <f>'Schedule 1A Employed Clinicians'!L62+'Schedule 1B Contracted Clinicia'!K62+'Schedule 1C Related Entity Clin'!K62</f>
        <v>0</v>
      </c>
      <c r="N58" s="150">
        <f t="shared" si="1"/>
        <v>0</v>
      </c>
      <c r="P58" s="79">
        <f>'Schedule 1A Employed Clinicians'!AA62+'Schedule 1B Contracted Clinicia'!Y62+'Schedule 1C Related Entity Clin'!Y62</f>
        <v>0</v>
      </c>
      <c r="Q58" s="79">
        <f>'Schedule 1A Employed Clinicians'!AB62+'Schedule 1B Contracted Clinicia'!Z62+'Schedule 1C Related Entity Clin'!Z62</f>
        <v>0</v>
      </c>
      <c r="R58" s="148">
        <f>'Schedule 1A Employed Clinicians'!AC62</f>
        <v>0</v>
      </c>
      <c r="S58" s="148">
        <f>'Schedule 1A Employed Clinicians'!AD62</f>
        <v>0</v>
      </c>
      <c r="T58" s="148">
        <f>'Schedule 1A Employed Clinicians'!AE62+'Schedule 1B Contracted Clinicia'!AB62+'Schedule 1C Related Entity Clin'!AB62</f>
        <v>0</v>
      </c>
      <c r="U58" s="148">
        <f>'Schedule 1A Employed Clinicians'!AF62+'Schedule 1B Contracted Clinicia'!AC62+'Schedule 1C Related Entity Clin'!AC62</f>
        <v>0</v>
      </c>
      <c r="V58" s="148">
        <f>'Schedule 1B Contracted Clinicia'!AA62+'Schedule 1C Related Entity Clin'!AA62</f>
        <v>0</v>
      </c>
      <c r="W58" s="148">
        <f>'Schedule 1A Employed Clinicians'!AH62+'Schedule 1B Contracted Clinicia'!AE62+'Schedule 1C Related Entity Clin'!AE62</f>
        <v>0</v>
      </c>
      <c r="X58" s="150">
        <f t="shared" si="2"/>
        <v>0</v>
      </c>
      <c r="Z58" s="79">
        <f t="shared" si="3"/>
        <v>0</v>
      </c>
      <c r="AA58" s="79">
        <f t="shared" si="4"/>
        <v>0</v>
      </c>
      <c r="AB58" s="148">
        <f t="shared" si="5"/>
        <v>0</v>
      </c>
      <c r="AC58" s="148">
        <f t="shared" si="6"/>
        <v>0</v>
      </c>
      <c r="AD58" s="148">
        <f t="shared" si="7"/>
        <v>0</v>
      </c>
      <c r="AE58" s="148">
        <f t="shared" si="8"/>
        <v>0</v>
      </c>
      <c r="AF58" s="148">
        <f t="shared" si="9"/>
        <v>0</v>
      </c>
      <c r="AG58" s="148">
        <f t="shared" si="10"/>
        <v>0</v>
      </c>
      <c r="AH58" s="150">
        <f t="shared" si="11"/>
        <v>0</v>
      </c>
    </row>
    <row r="59" spans="2:34">
      <c r="B59" s="18" t="s">
        <v>253</v>
      </c>
      <c r="C59" s="52">
        <f t="shared" si="12"/>
        <v>51</v>
      </c>
      <c r="D59" s="18" t="s">
        <v>170</v>
      </c>
      <c r="E59" s="51" t="s">
        <v>103</v>
      </c>
      <c r="F59" s="83">
        <f>'Schedule 1A Employed Clinicians'!E63+'Schedule 1B Contracted Clinicia'!E63+'Schedule 1C Related Entity Clin'!E63</f>
        <v>0</v>
      </c>
      <c r="G59" s="83">
        <f>'Schedule 1A Employed Clinicians'!F63+'Schedule 1B Contracted Clinicia'!F63+'Schedule 1C Related Entity Clin'!F63</f>
        <v>0</v>
      </c>
      <c r="H59" s="148">
        <f>'Schedule 1A Employed Clinicians'!G63</f>
        <v>0</v>
      </c>
      <c r="I59" s="148">
        <f>'Schedule 1A Employed Clinicians'!H63</f>
        <v>0</v>
      </c>
      <c r="J59" s="148">
        <f>'Schedule 1A Employed Clinicians'!I63+'Schedule 1B Contracted Clinicia'!H63+'Schedule 1C Related Entity Clin'!H63</f>
        <v>0</v>
      </c>
      <c r="K59" s="148">
        <f>'Schedule 1A Employed Clinicians'!J63+'Schedule 1B Contracted Clinicia'!I63+'Schedule 1C Related Entity Clin'!I63</f>
        <v>0</v>
      </c>
      <c r="L59" s="148">
        <f>'Schedule 1B Contracted Clinicia'!G63+'Schedule 1C Related Entity Clin'!G63</f>
        <v>0</v>
      </c>
      <c r="M59" s="148">
        <f>'Schedule 1A Employed Clinicians'!L63+'Schedule 1B Contracted Clinicia'!K63+'Schedule 1C Related Entity Clin'!K63</f>
        <v>0</v>
      </c>
      <c r="N59" s="150">
        <f t="shared" si="1"/>
        <v>0</v>
      </c>
      <c r="P59" s="79">
        <f>'Schedule 1A Employed Clinicians'!AA63+'Schedule 1B Contracted Clinicia'!Y63+'Schedule 1C Related Entity Clin'!Y63</f>
        <v>0</v>
      </c>
      <c r="Q59" s="79">
        <f>'Schedule 1A Employed Clinicians'!AB63+'Schedule 1B Contracted Clinicia'!Z63+'Schedule 1C Related Entity Clin'!Z63</f>
        <v>0</v>
      </c>
      <c r="R59" s="148">
        <f>'Schedule 1A Employed Clinicians'!AC63</f>
        <v>0</v>
      </c>
      <c r="S59" s="148">
        <f>'Schedule 1A Employed Clinicians'!AD63</f>
        <v>0</v>
      </c>
      <c r="T59" s="148">
        <f>'Schedule 1A Employed Clinicians'!AE63+'Schedule 1B Contracted Clinicia'!AB63+'Schedule 1C Related Entity Clin'!AB63</f>
        <v>0</v>
      </c>
      <c r="U59" s="148">
        <f>'Schedule 1A Employed Clinicians'!AF63+'Schedule 1B Contracted Clinicia'!AC63+'Schedule 1C Related Entity Clin'!AC63</f>
        <v>0</v>
      </c>
      <c r="V59" s="148">
        <f>'Schedule 1B Contracted Clinicia'!AA63+'Schedule 1C Related Entity Clin'!AA63</f>
        <v>0</v>
      </c>
      <c r="W59" s="148">
        <f>'Schedule 1A Employed Clinicians'!AH63+'Schedule 1B Contracted Clinicia'!AE63+'Schedule 1C Related Entity Clin'!AE63</f>
        <v>0</v>
      </c>
      <c r="X59" s="150">
        <f t="shared" si="2"/>
        <v>0</v>
      </c>
      <c r="Z59" s="79">
        <f t="shared" si="3"/>
        <v>0</v>
      </c>
      <c r="AA59" s="79">
        <f t="shared" si="4"/>
        <v>0</v>
      </c>
      <c r="AB59" s="148">
        <f t="shared" si="5"/>
        <v>0</v>
      </c>
      <c r="AC59" s="148">
        <f t="shared" si="6"/>
        <v>0</v>
      </c>
      <c r="AD59" s="148">
        <f t="shared" si="7"/>
        <v>0</v>
      </c>
      <c r="AE59" s="148">
        <f t="shared" si="8"/>
        <v>0</v>
      </c>
      <c r="AF59" s="148">
        <f t="shared" si="9"/>
        <v>0</v>
      </c>
      <c r="AG59" s="148">
        <f t="shared" si="10"/>
        <v>0</v>
      </c>
      <c r="AH59" s="150">
        <f t="shared" si="11"/>
        <v>0</v>
      </c>
    </row>
    <row r="60" spans="2:34">
      <c r="B60" s="18" t="s">
        <v>253</v>
      </c>
      <c r="C60" s="52">
        <f t="shared" si="12"/>
        <v>52</v>
      </c>
      <c r="D60" s="18" t="s">
        <v>170</v>
      </c>
      <c r="E60" s="54" t="s">
        <v>163</v>
      </c>
      <c r="F60" s="83">
        <f>'Schedule 1A Employed Clinicians'!E64+'Schedule 1B Contracted Clinicia'!E64+'Schedule 1C Related Entity Clin'!E64</f>
        <v>0</v>
      </c>
      <c r="G60" s="83">
        <f>'Schedule 1A Employed Clinicians'!F64+'Schedule 1B Contracted Clinicia'!F64+'Schedule 1C Related Entity Clin'!F64</f>
        <v>0</v>
      </c>
      <c r="H60" s="148">
        <f>'Schedule 1A Employed Clinicians'!G64</f>
        <v>0</v>
      </c>
      <c r="I60" s="148">
        <f>'Schedule 1A Employed Clinicians'!H64</f>
        <v>0</v>
      </c>
      <c r="J60" s="148">
        <f>'Schedule 1A Employed Clinicians'!I64+'Schedule 1B Contracted Clinicia'!H64+'Schedule 1C Related Entity Clin'!H64</f>
        <v>0</v>
      </c>
      <c r="K60" s="148">
        <f>'Schedule 1A Employed Clinicians'!J64+'Schedule 1B Contracted Clinicia'!I64+'Schedule 1C Related Entity Clin'!I64</f>
        <v>0</v>
      </c>
      <c r="L60" s="148">
        <f>'Schedule 1B Contracted Clinicia'!G64+'Schedule 1C Related Entity Clin'!G64</f>
        <v>0</v>
      </c>
      <c r="M60" s="148">
        <f>'Schedule 1A Employed Clinicians'!L64+'Schedule 1B Contracted Clinicia'!K64+'Schedule 1C Related Entity Clin'!K64</f>
        <v>0</v>
      </c>
      <c r="N60" s="150">
        <f t="shared" si="1"/>
        <v>0</v>
      </c>
      <c r="P60" s="79">
        <f>'Schedule 1A Employed Clinicians'!AA64+'Schedule 1B Contracted Clinicia'!Y64+'Schedule 1C Related Entity Clin'!Y64</f>
        <v>0</v>
      </c>
      <c r="Q60" s="79">
        <f>'Schedule 1A Employed Clinicians'!AB64+'Schedule 1B Contracted Clinicia'!Z64+'Schedule 1C Related Entity Clin'!Z64</f>
        <v>0</v>
      </c>
      <c r="R60" s="148">
        <f>'Schedule 1A Employed Clinicians'!AC64</f>
        <v>0</v>
      </c>
      <c r="S60" s="148">
        <f>'Schedule 1A Employed Clinicians'!AD64</f>
        <v>0</v>
      </c>
      <c r="T60" s="148">
        <f>'Schedule 1A Employed Clinicians'!AE64+'Schedule 1B Contracted Clinicia'!AB64+'Schedule 1C Related Entity Clin'!AB64</f>
        <v>0</v>
      </c>
      <c r="U60" s="148">
        <f>'Schedule 1A Employed Clinicians'!AF64+'Schedule 1B Contracted Clinicia'!AC64+'Schedule 1C Related Entity Clin'!AC64</f>
        <v>0</v>
      </c>
      <c r="V60" s="148">
        <f>'Schedule 1B Contracted Clinicia'!AA64+'Schedule 1C Related Entity Clin'!AA64</f>
        <v>0</v>
      </c>
      <c r="W60" s="148">
        <f>'Schedule 1A Employed Clinicians'!AH64+'Schedule 1B Contracted Clinicia'!AE64+'Schedule 1C Related Entity Clin'!AE64</f>
        <v>0</v>
      </c>
      <c r="X60" s="150">
        <f t="shared" si="2"/>
        <v>0</v>
      </c>
      <c r="Z60" s="79">
        <f t="shared" si="3"/>
        <v>0</v>
      </c>
      <c r="AA60" s="79">
        <f t="shared" si="4"/>
        <v>0</v>
      </c>
      <c r="AB60" s="148">
        <f t="shared" si="5"/>
        <v>0</v>
      </c>
      <c r="AC60" s="148">
        <f t="shared" si="6"/>
        <v>0</v>
      </c>
      <c r="AD60" s="148">
        <f t="shared" si="7"/>
        <v>0</v>
      </c>
      <c r="AE60" s="148">
        <f t="shared" si="8"/>
        <v>0</v>
      </c>
      <c r="AF60" s="148">
        <f t="shared" si="9"/>
        <v>0</v>
      </c>
      <c r="AG60" s="148">
        <f t="shared" si="10"/>
        <v>0</v>
      </c>
      <c r="AH60" s="150">
        <f t="shared" si="11"/>
        <v>0</v>
      </c>
    </row>
    <row r="61" spans="2:34">
      <c r="B61" s="18" t="s">
        <v>253</v>
      </c>
      <c r="C61" s="52">
        <f t="shared" si="12"/>
        <v>53</v>
      </c>
      <c r="D61" s="18" t="s">
        <v>170</v>
      </c>
      <c r="E61" s="51" t="s">
        <v>104</v>
      </c>
      <c r="F61" s="83">
        <f>'Schedule 1A Employed Clinicians'!E65+'Schedule 1B Contracted Clinicia'!E65+'Schedule 1C Related Entity Clin'!E65</f>
        <v>0</v>
      </c>
      <c r="G61" s="83">
        <f>'Schedule 1A Employed Clinicians'!F65+'Schedule 1B Contracted Clinicia'!F65+'Schedule 1C Related Entity Clin'!F65</f>
        <v>0</v>
      </c>
      <c r="H61" s="148">
        <f>'Schedule 1A Employed Clinicians'!G65</f>
        <v>0</v>
      </c>
      <c r="I61" s="148">
        <f>'Schedule 1A Employed Clinicians'!H65</f>
        <v>0</v>
      </c>
      <c r="J61" s="148">
        <f>'Schedule 1A Employed Clinicians'!I65+'Schedule 1B Contracted Clinicia'!H65+'Schedule 1C Related Entity Clin'!H65</f>
        <v>0</v>
      </c>
      <c r="K61" s="148">
        <f>'Schedule 1A Employed Clinicians'!J65+'Schedule 1B Contracted Clinicia'!I65+'Schedule 1C Related Entity Clin'!I65</f>
        <v>0</v>
      </c>
      <c r="L61" s="148">
        <f>'Schedule 1B Contracted Clinicia'!G65+'Schedule 1C Related Entity Clin'!G65</f>
        <v>0</v>
      </c>
      <c r="M61" s="148">
        <f>'Schedule 1A Employed Clinicians'!L65+'Schedule 1B Contracted Clinicia'!K65+'Schedule 1C Related Entity Clin'!K65</f>
        <v>0</v>
      </c>
      <c r="N61" s="150">
        <f t="shared" si="1"/>
        <v>0</v>
      </c>
      <c r="P61" s="79">
        <f>'Schedule 1A Employed Clinicians'!AA65+'Schedule 1B Contracted Clinicia'!Y65+'Schedule 1C Related Entity Clin'!Y65</f>
        <v>0</v>
      </c>
      <c r="Q61" s="79">
        <f>'Schedule 1A Employed Clinicians'!AB65+'Schedule 1B Contracted Clinicia'!Z65+'Schedule 1C Related Entity Clin'!Z65</f>
        <v>0</v>
      </c>
      <c r="R61" s="148">
        <f>'Schedule 1A Employed Clinicians'!AC65</f>
        <v>0</v>
      </c>
      <c r="S61" s="148">
        <f>'Schedule 1A Employed Clinicians'!AD65</f>
        <v>0</v>
      </c>
      <c r="T61" s="148">
        <f>'Schedule 1A Employed Clinicians'!AE65+'Schedule 1B Contracted Clinicia'!AB65+'Schedule 1C Related Entity Clin'!AB65</f>
        <v>0</v>
      </c>
      <c r="U61" s="148">
        <f>'Schedule 1A Employed Clinicians'!AF65+'Schedule 1B Contracted Clinicia'!AC65+'Schedule 1C Related Entity Clin'!AC65</f>
        <v>0</v>
      </c>
      <c r="V61" s="148">
        <f>'Schedule 1B Contracted Clinicia'!AA65+'Schedule 1C Related Entity Clin'!AA65</f>
        <v>0</v>
      </c>
      <c r="W61" s="148">
        <f>'Schedule 1A Employed Clinicians'!AH65+'Schedule 1B Contracted Clinicia'!AE65+'Schedule 1C Related Entity Clin'!AE65</f>
        <v>0</v>
      </c>
      <c r="X61" s="150">
        <f t="shared" si="2"/>
        <v>0</v>
      </c>
      <c r="Z61" s="79">
        <f t="shared" si="3"/>
        <v>0</v>
      </c>
      <c r="AA61" s="79">
        <f t="shared" si="4"/>
        <v>0</v>
      </c>
      <c r="AB61" s="148">
        <f t="shared" si="5"/>
        <v>0</v>
      </c>
      <c r="AC61" s="148">
        <f t="shared" si="6"/>
        <v>0</v>
      </c>
      <c r="AD61" s="148">
        <f t="shared" si="7"/>
        <v>0</v>
      </c>
      <c r="AE61" s="148">
        <f t="shared" si="8"/>
        <v>0</v>
      </c>
      <c r="AF61" s="148">
        <f t="shared" si="9"/>
        <v>0</v>
      </c>
      <c r="AG61" s="148">
        <f t="shared" si="10"/>
        <v>0</v>
      </c>
      <c r="AH61" s="150">
        <f t="shared" si="11"/>
        <v>0</v>
      </c>
    </row>
    <row r="62" spans="2:34">
      <c r="B62" s="18" t="s">
        <v>253</v>
      </c>
      <c r="C62" s="52">
        <f t="shared" si="12"/>
        <v>54</v>
      </c>
      <c r="D62" s="18" t="s">
        <v>24</v>
      </c>
      <c r="E62" s="51" t="s">
        <v>105</v>
      </c>
      <c r="F62" s="83">
        <f>'Schedule 1A Employed Clinicians'!E66+'Schedule 1B Contracted Clinicia'!E66+'Schedule 1C Related Entity Clin'!E66</f>
        <v>0</v>
      </c>
      <c r="G62" s="83">
        <f>'Schedule 1A Employed Clinicians'!F66+'Schedule 1B Contracted Clinicia'!F66+'Schedule 1C Related Entity Clin'!F66</f>
        <v>0</v>
      </c>
      <c r="H62" s="148">
        <f>'Schedule 1A Employed Clinicians'!G66</f>
        <v>0</v>
      </c>
      <c r="I62" s="148">
        <f>'Schedule 1A Employed Clinicians'!H66</f>
        <v>0</v>
      </c>
      <c r="J62" s="148">
        <f>'Schedule 1A Employed Clinicians'!I66+'Schedule 1B Contracted Clinicia'!H66+'Schedule 1C Related Entity Clin'!H66</f>
        <v>0</v>
      </c>
      <c r="K62" s="148">
        <f>'Schedule 1A Employed Clinicians'!J66+'Schedule 1B Contracted Clinicia'!I66+'Schedule 1C Related Entity Clin'!I66</f>
        <v>0</v>
      </c>
      <c r="L62" s="148">
        <f>'Schedule 1B Contracted Clinicia'!G66+'Schedule 1C Related Entity Clin'!G66</f>
        <v>0</v>
      </c>
      <c r="M62" s="148">
        <f>'Schedule 1A Employed Clinicians'!L66+'Schedule 1B Contracted Clinicia'!K66+'Schedule 1C Related Entity Clin'!K66</f>
        <v>0</v>
      </c>
      <c r="N62" s="150">
        <f t="shared" si="1"/>
        <v>0</v>
      </c>
      <c r="P62" s="79">
        <f>'Schedule 1A Employed Clinicians'!AA66+'Schedule 1B Contracted Clinicia'!Y66+'Schedule 1C Related Entity Clin'!Y66</f>
        <v>0</v>
      </c>
      <c r="Q62" s="79">
        <f>'Schedule 1A Employed Clinicians'!AB66+'Schedule 1B Contracted Clinicia'!Z66+'Schedule 1C Related Entity Clin'!Z66</f>
        <v>0</v>
      </c>
      <c r="R62" s="148">
        <f>'Schedule 1A Employed Clinicians'!AC66</f>
        <v>0</v>
      </c>
      <c r="S62" s="148">
        <f>'Schedule 1A Employed Clinicians'!AD66</f>
        <v>0</v>
      </c>
      <c r="T62" s="148">
        <f>'Schedule 1A Employed Clinicians'!AE66+'Schedule 1B Contracted Clinicia'!AB66+'Schedule 1C Related Entity Clin'!AB66</f>
        <v>0</v>
      </c>
      <c r="U62" s="148">
        <f>'Schedule 1A Employed Clinicians'!AF66+'Schedule 1B Contracted Clinicia'!AC66+'Schedule 1C Related Entity Clin'!AC66</f>
        <v>0</v>
      </c>
      <c r="V62" s="148">
        <f>'Schedule 1B Contracted Clinicia'!AA66+'Schedule 1C Related Entity Clin'!AA66</f>
        <v>0</v>
      </c>
      <c r="W62" s="148">
        <f>'Schedule 1A Employed Clinicians'!AH66+'Schedule 1B Contracted Clinicia'!AE66+'Schedule 1C Related Entity Clin'!AE66</f>
        <v>0</v>
      </c>
      <c r="X62" s="150">
        <f t="shared" si="2"/>
        <v>0</v>
      </c>
      <c r="Z62" s="79">
        <f t="shared" si="3"/>
        <v>0</v>
      </c>
      <c r="AA62" s="79">
        <f t="shared" si="4"/>
        <v>0</v>
      </c>
      <c r="AB62" s="148">
        <f t="shared" si="5"/>
        <v>0</v>
      </c>
      <c r="AC62" s="148">
        <f t="shared" si="6"/>
        <v>0</v>
      </c>
      <c r="AD62" s="148">
        <f t="shared" si="7"/>
        <v>0</v>
      </c>
      <c r="AE62" s="148">
        <f t="shared" si="8"/>
        <v>0</v>
      </c>
      <c r="AF62" s="148">
        <f t="shared" si="9"/>
        <v>0</v>
      </c>
      <c r="AG62" s="148">
        <f t="shared" si="10"/>
        <v>0</v>
      </c>
      <c r="AH62" s="150">
        <f t="shared" si="11"/>
        <v>0</v>
      </c>
    </row>
    <row r="63" spans="2:34">
      <c r="B63" s="18" t="s">
        <v>253</v>
      </c>
      <c r="C63" s="52">
        <f t="shared" si="12"/>
        <v>55</v>
      </c>
      <c r="D63" s="18" t="s">
        <v>170</v>
      </c>
      <c r="E63" s="51" t="s">
        <v>106</v>
      </c>
      <c r="F63" s="83">
        <f>'Schedule 1A Employed Clinicians'!E67+'Schedule 1B Contracted Clinicia'!E67+'Schedule 1C Related Entity Clin'!E67</f>
        <v>0</v>
      </c>
      <c r="G63" s="83">
        <f>'Schedule 1A Employed Clinicians'!F67+'Schedule 1B Contracted Clinicia'!F67+'Schedule 1C Related Entity Clin'!F67</f>
        <v>0</v>
      </c>
      <c r="H63" s="148">
        <f>'Schedule 1A Employed Clinicians'!G67</f>
        <v>0</v>
      </c>
      <c r="I63" s="148">
        <f>'Schedule 1A Employed Clinicians'!H67</f>
        <v>0</v>
      </c>
      <c r="J63" s="148">
        <f>'Schedule 1A Employed Clinicians'!I67+'Schedule 1B Contracted Clinicia'!H67+'Schedule 1C Related Entity Clin'!H67</f>
        <v>0</v>
      </c>
      <c r="K63" s="148">
        <f>'Schedule 1A Employed Clinicians'!J67+'Schedule 1B Contracted Clinicia'!I67+'Schedule 1C Related Entity Clin'!I67</f>
        <v>0</v>
      </c>
      <c r="L63" s="148">
        <f>'Schedule 1B Contracted Clinicia'!G67+'Schedule 1C Related Entity Clin'!G67</f>
        <v>0</v>
      </c>
      <c r="M63" s="148">
        <f>'Schedule 1A Employed Clinicians'!L67+'Schedule 1B Contracted Clinicia'!K67+'Schedule 1C Related Entity Clin'!K67</f>
        <v>0</v>
      </c>
      <c r="N63" s="150">
        <f t="shared" si="1"/>
        <v>0</v>
      </c>
      <c r="P63" s="79">
        <f>'Schedule 1A Employed Clinicians'!AA67+'Schedule 1B Contracted Clinicia'!Y67+'Schedule 1C Related Entity Clin'!Y67</f>
        <v>0</v>
      </c>
      <c r="Q63" s="79">
        <f>'Schedule 1A Employed Clinicians'!AB67+'Schedule 1B Contracted Clinicia'!Z67+'Schedule 1C Related Entity Clin'!Z67</f>
        <v>0</v>
      </c>
      <c r="R63" s="148">
        <f>'Schedule 1A Employed Clinicians'!AC67</f>
        <v>0</v>
      </c>
      <c r="S63" s="148">
        <f>'Schedule 1A Employed Clinicians'!AD67</f>
        <v>0</v>
      </c>
      <c r="T63" s="148">
        <f>'Schedule 1A Employed Clinicians'!AE67+'Schedule 1B Contracted Clinicia'!AB67+'Schedule 1C Related Entity Clin'!AB67</f>
        <v>0</v>
      </c>
      <c r="U63" s="148">
        <f>'Schedule 1A Employed Clinicians'!AF67+'Schedule 1B Contracted Clinicia'!AC67+'Schedule 1C Related Entity Clin'!AC67</f>
        <v>0</v>
      </c>
      <c r="V63" s="148">
        <f>'Schedule 1B Contracted Clinicia'!AA67+'Schedule 1C Related Entity Clin'!AA67</f>
        <v>0</v>
      </c>
      <c r="W63" s="148">
        <f>'Schedule 1A Employed Clinicians'!AH67+'Schedule 1B Contracted Clinicia'!AE67+'Schedule 1C Related Entity Clin'!AE67</f>
        <v>0</v>
      </c>
      <c r="X63" s="150">
        <f t="shared" si="2"/>
        <v>0</v>
      </c>
      <c r="Z63" s="79">
        <f t="shared" si="3"/>
        <v>0</v>
      </c>
      <c r="AA63" s="79">
        <f t="shared" si="4"/>
        <v>0</v>
      </c>
      <c r="AB63" s="148">
        <f t="shared" si="5"/>
        <v>0</v>
      </c>
      <c r="AC63" s="148">
        <f t="shared" si="6"/>
        <v>0</v>
      </c>
      <c r="AD63" s="148">
        <f t="shared" si="7"/>
        <v>0</v>
      </c>
      <c r="AE63" s="148">
        <f t="shared" si="8"/>
        <v>0</v>
      </c>
      <c r="AF63" s="148">
        <f t="shared" si="9"/>
        <v>0</v>
      </c>
      <c r="AG63" s="148">
        <f t="shared" si="10"/>
        <v>0</v>
      </c>
      <c r="AH63" s="150">
        <f t="shared" si="11"/>
        <v>0</v>
      </c>
    </row>
    <row r="64" spans="2:34">
      <c r="B64" s="18" t="s">
        <v>253</v>
      </c>
      <c r="C64" s="52">
        <f t="shared" si="12"/>
        <v>56</v>
      </c>
      <c r="D64" s="18" t="s">
        <v>170</v>
      </c>
      <c r="E64" s="51" t="s">
        <v>107</v>
      </c>
      <c r="F64" s="83">
        <f>'Schedule 1A Employed Clinicians'!E68+'Schedule 1B Contracted Clinicia'!E68+'Schedule 1C Related Entity Clin'!E68</f>
        <v>0</v>
      </c>
      <c r="G64" s="83">
        <f>'Schedule 1A Employed Clinicians'!F68+'Schedule 1B Contracted Clinicia'!F68+'Schedule 1C Related Entity Clin'!F68</f>
        <v>0</v>
      </c>
      <c r="H64" s="148">
        <f>'Schedule 1A Employed Clinicians'!G68</f>
        <v>0</v>
      </c>
      <c r="I64" s="148">
        <f>'Schedule 1A Employed Clinicians'!H68</f>
        <v>0</v>
      </c>
      <c r="J64" s="148">
        <f>'Schedule 1A Employed Clinicians'!I68+'Schedule 1B Contracted Clinicia'!H68+'Schedule 1C Related Entity Clin'!H68</f>
        <v>0</v>
      </c>
      <c r="K64" s="148">
        <f>'Schedule 1A Employed Clinicians'!J68+'Schedule 1B Contracted Clinicia'!I68+'Schedule 1C Related Entity Clin'!I68</f>
        <v>0</v>
      </c>
      <c r="L64" s="148">
        <f>'Schedule 1B Contracted Clinicia'!G68+'Schedule 1C Related Entity Clin'!G68</f>
        <v>0</v>
      </c>
      <c r="M64" s="148">
        <f>'Schedule 1A Employed Clinicians'!L68+'Schedule 1B Contracted Clinicia'!K68+'Schedule 1C Related Entity Clin'!K68</f>
        <v>0</v>
      </c>
      <c r="N64" s="150">
        <f t="shared" si="1"/>
        <v>0</v>
      </c>
      <c r="P64" s="79">
        <f>'Schedule 1A Employed Clinicians'!AA68+'Schedule 1B Contracted Clinicia'!Y68+'Schedule 1C Related Entity Clin'!Y68</f>
        <v>0</v>
      </c>
      <c r="Q64" s="79">
        <f>'Schedule 1A Employed Clinicians'!AB68+'Schedule 1B Contracted Clinicia'!Z68+'Schedule 1C Related Entity Clin'!Z68</f>
        <v>0</v>
      </c>
      <c r="R64" s="148">
        <f>'Schedule 1A Employed Clinicians'!AC68</f>
        <v>0</v>
      </c>
      <c r="S64" s="148">
        <f>'Schedule 1A Employed Clinicians'!AD68</f>
        <v>0</v>
      </c>
      <c r="T64" s="148">
        <f>'Schedule 1A Employed Clinicians'!AE68+'Schedule 1B Contracted Clinicia'!AB68+'Schedule 1C Related Entity Clin'!AB68</f>
        <v>0</v>
      </c>
      <c r="U64" s="148">
        <f>'Schedule 1A Employed Clinicians'!AF68+'Schedule 1B Contracted Clinicia'!AC68+'Schedule 1C Related Entity Clin'!AC68</f>
        <v>0</v>
      </c>
      <c r="V64" s="148">
        <f>'Schedule 1B Contracted Clinicia'!AA68+'Schedule 1C Related Entity Clin'!AA68</f>
        <v>0</v>
      </c>
      <c r="W64" s="148">
        <f>'Schedule 1A Employed Clinicians'!AH68+'Schedule 1B Contracted Clinicia'!AE68+'Schedule 1C Related Entity Clin'!AE68</f>
        <v>0</v>
      </c>
      <c r="X64" s="150">
        <f t="shared" si="2"/>
        <v>0</v>
      </c>
      <c r="Z64" s="79">
        <f t="shared" si="3"/>
        <v>0</v>
      </c>
      <c r="AA64" s="79">
        <f t="shared" si="4"/>
        <v>0</v>
      </c>
      <c r="AB64" s="148">
        <f t="shared" si="5"/>
        <v>0</v>
      </c>
      <c r="AC64" s="148">
        <f t="shared" si="6"/>
        <v>0</v>
      </c>
      <c r="AD64" s="148">
        <f t="shared" si="7"/>
        <v>0</v>
      </c>
      <c r="AE64" s="148">
        <f t="shared" si="8"/>
        <v>0</v>
      </c>
      <c r="AF64" s="148">
        <f t="shared" si="9"/>
        <v>0</v>
      </c>
      <c r="AG64" s="148">
        <f t="shared" si="10"/>
        <v>0</v>
      </c>
      <c r="AH64" s="150">
        <f t="shared" si="11"/>
        <v>0</v>
      </c>
    </row>
    <row r="65" spans="2:34">
      <c r="B65" s="18" t="s">
        <v>253</v>
      </c>
      <c r="C65" s="52">
        <f t="shared" si="12"/>
        <v>57</v>
      </c>
      <c r="D65" s="18" t="s">
        <v>170</v>
      </c>
      <c r="E65" s="51" t="s">
        <v>108</v>
      </c>
      <c r="F65" s="83">
        <f>'Schedule 1A Employed Clinicians'!E69+'Schedule 1B Contracted Clinicia'!E69+'Schedule 1C Related Entity Clin'!E69</f>
        <v>0</v>
      </c>
      <c r="G65" s="83">
        <f>'Schedule 1A Employed Clinicians'!F69+'Schedule 1B Contracted Clinicia'!F69+'Schedule 1C Related Entity Clin'!F69</f>
        <v>0</v>
      </c>
      <c r="H65" s="148">
        <f>'Schedule 1A Employed Clinicians'!G69</f>
        <v>0</v>
      </c>
      <c r="I65" s="148">
        <f>'Schedule 1A Employed Clinicians'!H69</f>
        <v>0</v>
      </c>
      <c r="J65" s="148">
        <f>'Schedule 1A Employed Clinicians'!I69+'Schedule 1B Contracted Clinicia'!H69+'Schedule 1C Related Entity Clin'!H69</f>
        <v>0</v>
      </c>
      <c r="K65" s="148">
        <f>'Schedule 1A Employed Clinicians'!J69+'Schedule 1B Contracted Clinicia'!I69+'Schedule 1C Related Entity Clin'!I69</f>
        <v>0</v>
      </c>
      <c r="L65" s="148">
        <f>'Schedule 1B Contracted Clinicia'!G69+'Schedule 1C Related Entity Clin'!G69</f>
        <v>0</v>
      </c>
      <c r="M65" s="148">
        <f>'Schedule 1A Employed Clinicians'!L69+'Schedule 1B Contracted Clinicia'!K69+'Schedule 1C Related Entity Clin'!K69</f>
        <v>0</v>
      </c>
      <c r="N65" s="150">
        <f t="shared" si="1"/>
        <v>0</v>
      </c>
      <c r="P65" s="79">
        <f>'Schedule 1A Employed Clinicians'!AA69+'Schedule 1B Contracted Clinicia'!Y69+'Schedule 1C Related Entity Clin'!Y69</f>
        <v>0</v>
      </c>
      <c r="Q65" s="79">
        <f>'Schedule 1A Employed Clinicians'!AB69+'Schedule 1B Contracted Clinicia'!Z69+'Schedule 1C Related Entity Clin'!Z69</f>
        <v>0</v>
      </c>
      <c r="R65" s="148">
        <f>'Schedule 1A Employed Clinicians'!AC69</f>
        <v>0</v>
      </c>
      <c r="S65" s="148">
        <f>'Schedule 1A Employed Clinicians'!AD69</f>
        <v>0</v>
      </c>
      <c r="T65" s="148">
        <f>'Schedule 1A Employed Clinicians'!AE69+'Schedule 1B Contracted Clinicia'!AB69+'Schedule 1C Related Entity Clin'!AB69</f>
        <v>0</v>
      </c>
      <c r="U65" s="148">
        <f>'Schedule 1A Employed Clinicians'!AF69+'Schedule 1B Contracted Clinicia'!AC69+'Schedule 1C Related Entity Clin'!AC69</f>
        <v>0</v>
      </c>
      <c r="V65" s="148">
        <f>'Schedule 1B Contracted Clinicia'!AA69+'Schedule 1C Related Entity Clin'!AA69</f>
        <v>0</v>
      </c>
      <c r="W65" s="148">
        <f>'Schedule 1A Employed Clinicians'!AH69+'Schedule 1B Contracted Clinicia'!AE69+'Schedule 1C Related Entity Clin'!AE69</f>
        <v>0</v>
      </c>
      <c r="X65" s="150">
        <f t="shared" si="2"/>
        <v>0</v>
      </c>
      <c r="Z65" s="79">
        <f t="shared" si="3"/>
        <v>0</v>
      </c>
      <c r="AA65" s="79">
        <f t="shared" si="4"/>
        <v>0</v>
      </c>
      <c r="AB65" s="148">
        <f t="shared" si="5"/>
        <v>0</v>
      </c>
      <c r="AC65" s="148">
        <f t="shared" si="6"/>
        <v>0</v>
      </c>
      <c r="AD65" s="148">
        <f t="shared" si="7"/>
        <v>0</v>
      </c>
      <c r="AE65" s="148">
        <f t="shared" si="8"/>
        <v>0</v>
      </c>
      <c r="AF65" s="148">
        <f t="shared" si="9"/>
        <v>0</v>
      </c>
      <c r="AG65" s="148">
        <f t="shared" si="10"/>
        <v>0</v>
      </c>
      <c r="AH65" s="150">
        <f t="shared" si="11"/>
        <v>0</v>
      </c>
    </row>
    <row r="66" spans="2:34">
      <c r="B66" s="18" t="s">
        <v>253</v>
      </c>
      <c r="C66" s="52">
        <f t="shared" si="12"/>
        <v>58</v>
      </c>
      <c r="D66" s="18" t="s">
        <v>170</v>
      </c>
      <c r="E66" s="51" t="s">
        <v>109</v>
      </c>
      <c r="F66" s="83">
        <f>'Schedule 1A Employed Clinicians'!E70+'Schedule 1B Contracted Clinicia'!E70+'Schedule 1C Related Entity Clin'!E70</f>
        <v>0</v>
      </c>
      <c r="G66" s="83">
        <f>'Schedule 1A Employed Clinicians'!F70+'Schedule 1B Contracted Clinicia'!F70+'Schedule 1C Related Entity Clin'!F70</f>
        <v>0</v>
      </c>
      <c r="H66" s="148">
        <f>'Schedule 1A Employed Clinicians'!G70</f>
        <v>0</v>
      </c>
      <c r="I66" s="148">
        <f>'Schedule 1A Employed Clinicians'!H70</f>
        <v>0</v>
      </c>
      <c r="J66" s="148">
        <f>'Schedule 1A Employed Clinicians'!I70+'Schedule 1B Contracted Clinicia'!H70+'Schedule 1C Related Entity Clin'!H70</f>
        <v>0</v>
      </c>
      <c r="K66" s="148">
        <f>'Schedule 1A Employed Clinicians'!J70+'Schedule 1B Contracted Clinicia'!I70+'Schedule 1C Related Entity Clin'!I70</f>
        <v>0</v>
      </c>
      <c r="L66" s="148">
        <f>'Schedule 1B Contracted Clinicia'!G70+'Schedule 1C Related Entity Clin'!G70</f>
        <v>0</v>
      </c>
      <c r="M66" s="148">
        <f>'Schedule 1A Employed Clinicians'!L70+'Schedule 1B Contracted Clinicia'!K70+'Schedule 1C Related Entity Clin'!K70</f>
        <v>0</v>
      </c>
      <c r="N66" s="150">
        <f t="shared" si="1"/>
        <v>0</v>
      </c>
      <c r="P66" s="79">
        <f>'Schedule 1A Employed Clinicians'!AA70+'Schedule 1B Contracted Clinicia'!Y70+'Schedule 1C Related Entity Clin'!Y70</f>
        <v>0</v>
      </c>
      <c r="Q66" s="79">
        <f>'Schedule 1A Employed Clinicians'!AB70+'Schedule 1B Contracted Clinicia'!Z70+'Schedule 1C Related Entity Clin'!Z70</f>
        <v>0</v>
      </c>
      <c r="R66" s="148">
        <f>'Schedule 1A Employed Clinicians'!AC70</f>
        <v>0</v>
      </c>
      <c r="S66" s="148">
        <f>'Schedule 1A Employed Clinicians'!AD70</f>
        <v>0</v>
      </c>
      <c r="T66" s="148">
        <f>'Schedule 1A Employed Clinicians'!AE70+'Schedule 1B Contracted Clinicia'!AB70+'Schedule 1C Related Entity Clin'!AB70</f>
        <v>0</v>
      </c>
      <c r="U66" s="148">
        <f>'Schedule 1A Employed Clinicians'!AF70+'Schedule 1B Contracted Clinicia'!AC70+'Schedule 1C Related Entity Clin'!AC70</f>
        <v>0</v>
      </c>
      <c r="V66" s="148">
        <f>'Schedule 1B Contracted Clinicia'!AA70+'Schedule 1C Related Entity Clin'!AA70</f>
        <v>0</v>
      </c>
      <c r="W66" s="148">
        <f>'Schedule 1A Employed Clinicians'!AH70+'Schedule 1B Contracted Clinicia'!AE70+'Schedule 1C Related Entity Clin'!AE70</f>
        <v>0</v>
      </c>
      <c r="X66" s="150">
        <f t="shared" si="2"/>
        <v>0</v>
      </c>
      <c r="Z66" s="79">
        <f t="shared" si="3"/>
        <v>0</v>
      </c>
      <c r="AA66" s="79">
        <f t="shared" si="4"/>
        <v>0</v>
      </c>
      <c r="AB66" s="148">
        <f t="shared" si="5"/>
        <v>0</v>
      </c>
      <c r="AC66" s="148">
        <f t="shared" si="6"/>
        <v>0</v>
      </c>
      <c r="AD66" s="148">
        <f t="shared" si="7"/>
        <v>0</v>
      </c>
      <c r="AE66" s="148">
        <f t="shared" si="8"/>
        <v>0</v>
      </c>
      <c r="AF66" s="148">
        <f t="shared" si="9"/>
        <v>0</v>
      </c>
      <c r="AG66" s="148">
        <f t="shared" si="10"/>
        <v>0</v>
      </c>
      <c r="AH66" s="150">
        <f t="shared" si="11"/>
        <v>0</v>
      </c>
    </row>
    <row r="67" spans="2:34">
      <c r="B67" s="18" t="s">
        <v>253</v>
      </c>
      <c r="C67" s="52">
        <f t="shared" si="12"/>
        <v>59</v>
      </c>
      <c r="D67" s="18" t="s">
        <v>170</v>
      </c>
      <c r="E67" s="51" t="s">
        <v>110</v>
      </c>
      <c r="F67" s="83">
        <f>'Schedule 1A Employed Clinicians'!E71+'Schedule 1B Contracted Clinicia'!E71+'Schedule 1C Related Entity Clin'!E71</f>
        <v>0</v>
      </c>
      <c r="G67" s="83">
        <f>'Schedule 1A Employed Clinicians'!F71+'Schedule 1B Contracted Clinicia'!F71+'Schedule 1C Related Entity Clin'!F71</f>
        <v>0</v>
      </c>
      <c r="H67" s="148">
        <f>'Schedule 1A Employed Clinicians'!G71</f>
        <v>0</v>
      </c>
      <c r="I67" s="148">
        <f>'Schedule 1A Employed Clinicians'!H71</f>
        <v>0</v>
      </c>
      <c r="J67" s="148">
        <f>'Schedule 1A Employed Clinicians'!I71+'Schedule 1B Contracted Clinicia'!H71+'Schedule 1C Related Entity Clin'!H71</f>
        <v>0</v>
      </c>
      <c r="K67" s="148">
        <f>'Schedule 1A Employed Clinicians'!J71+'Schedule 1B Contracted Clinicia'!I71+'Schedule 1C Related Entity Clin'!I71</f>
        <v>0</v>
      </c>
      <c r="L67" s="148">
        <f>'Schedule 1B Contracted Clinicia'!G71+'Schedule 1C Related Entity Clin'!G71</f>
        <v>0</v>
      </c>
      <c r="M67" s="148">
        <f>'Schedule 1A Employed Clinicians'!L71+'Schedule 1B Contracted Clinicia'!K71+'Schedule 1C Related Entity Clin'!K71</f>
        <v>0</v>
      </c>
      <c r="N67" s="150">
        <f t="shared" si="1"/>
        <v>0</v>
      </c>
      <c r="P67" s="79">
        <f>'Schedule 1A Employed Clinicians'!AA71+'Schedule 1B Contracted Clinicia'!Y71+'Schedule 1C Related Entity Clin'!Y71</f>
        <v>0</v>
      </c>
      <c r="Q67" s="79">
        <f>'Schedule 1A Employed Clinicians'!AB71+'Schedule 1B Contracted Clinicia'!Z71+'Schedule 1C Related Entity Clin'!Z71</f>
        <v>0</v>
      </c>
      <c r="R67" s="148">
        <f>'Schedule 1A Employed Clinicians'!AC71</f>
        <v>0</v>
      </c>
      <c r="S67" s="148">
        <f>'Schedule 1A Employed Clinicians'!AD71</f>
        <v>0</v>
      </c>
      <c r="T67" s="148">
        <f>'Schedule 1A Employed Clinicians'!AE71+'Schedule 1B Contracted Clinicia'!AB71+'Schedule 1C Related Entity Clin'!AB71</f>
        <v>0</v>
      </c>
      <c r="U67" s="148">
        <f>'Schedule 1A Employed Clinicians'!AF71+'Schedule 1B Contracted Clinicia'!AC71+'Schedule 1C Related Entity Clin'!AC71</f>
        <v>0</v>
      </c>
      <c r="V67" s="148">
        <f>'Schedule 1B Contracted Clinicia'!AA71+'Schedule 1C Related Entity Clin'!AA71</f>
        <v>0</v>
      </c>
      <c r="W67" s="148">
        <f>'Schedule 1A Employed Clinicians'!AH71+'Schedule 1B Contracted Clinicia'!AE71+'Schedule 1C Related Entity Clin'!AE71</f>
        <v>0</v>
      </c>
      <c r="X67" s="150">
        <f t="shared" si="2"/>
        <v>0</v>
      </c>
      <c r="Z67" s="79">
        <f t="shared" si="3"/>
        <v>0</v>
      </c>
      <c r="AA67" s="79">
        <f t="shared" si="4"/>
        <v>0</v>
      </c>
      <c r="AB67" s="148">
        <f t="shared" si="5"/>
        <v>0</v>
      </c>
      <c r="AC67" s="148">
        <f t="shared" si="6"/>
        <v>0</v>
      </c>
      <c r="AD67" s="148">
        <f t="shared" si="7"/>
        <v>0</v>
      </c>
      <c r="AE67" s="148">
        <f t="shared" si="8"/>
        <v>0</v>
      </c>
      <c r="AF67" s="148">
        <f t="shared" si="9"/>
        <v>0</v>
      </c>
      <c r="AG67" s="148">
        <f t="shared" si="10"/>
        <v>0</v>
      </c>
      <c r="AH67" s="150">
        <f t="shared" si="11"/>
        <v>0</v>
      </c>
    </row>
    <row r="68" spans="2:34">
      <c r="B68" s="18" t="s">
        <v>253</v>
      </c>
      <c r="C68" s="52">
        <f t="shared" si="12"/>
        <v>60</v>
      </c>
      <c r="D68" s="18" t="s">
        <v>170</v>
      </c>
      <c r="E68" s="51" t="s">
        <v>111</v>
      </c>
      <c r="F68" s="83">
        <f>'Schedule 1A Employed Clinicians'!E72+'Schedule 1B Contracted Clinicia'!E72+'Schedule 1C Related Entity Clin'!E72</f>
        <v>0</v>
      </c>
      <c r="G68" s="83">
        <f>'Schedule 1A Employed Clinicians'!F72+'Schedule 1B Contracted Clinicia'!F72+'Schedule 1C Related Entity Clin'!F72</f>
        <v>0</v>
      </c>
      <c r="H68" s="148">
        <f>'Schedule 1A Employed Clinicians'!G72</f>
        <v>0</v>
      </c>
      <c r="I68" s="148">
        <f>'Schedule 1A Employed Clinicians'!H72</f>
        <v>0</v>
      </c>
      <c r="J68" s="148">
        <f>'Schedule 1A Employed Clinicians'!I72+'Schedule 1B Contracted Clinicia'!H72+'Schedule 1C Related Entity Clin'!H72</f>
        <v>0</v>
      </c>
      <c r="K68" s="148">
        <f>'Schedule 1A Employed Clinicians'!J72+'Schedule 1B Contracted Clinicia'!I72+'Schedule 1C Related Entity Clin'!I72</f>
        <v>0</v>
      </c>
      <c r="L68" s="148">
        <f>'Schedule 1B Contracted Clinicia'!G72+'Schedule 1C Related Entity Clin'!G72</f>
        <v>0</v>
      </c>
      <c r="M68" s="148">
        <f>'Schedule 1A Employed Clinicians'!L72+'Schedule 1B Contracted Clinicia'!K72+'Schedule 1C Related Entity Clin'!K72</f>
        <v>0</v>
      </c>
      <c r="N68" s="150">
        <f t="shared" si="1"/>
        <v>0</v>
      </c>
      <c r="P68" s="79">
        <f>'Schedule 1A Employed Clinicians'!AA72+'Schedule 1B Contracted Clinicia'!Y72+'Schedule 1C Related Entity Clin'!Y72</f>
        <v>0</v>
      </c>
      <c r="Q68" s="79">
        <f>'Schedule 1A Employed Clinicians'!AB72+'Schedule 1B Contracted Clinicia'!Z72+'Schedule 1C Related Entity Clin'!Z72</f>
        <v>0</v>
      </c>
      <c r="R68" s="148">
        <f>'Schedule 1A Employed Clinicians'!AC72</f>
        <v>0</v>
      </c>
      <c r="S68" s="148">
        <f>'Schedule 1A Employed Clinicians'!AD72</f>
        <v>0</v>
      </c>
      <c r="T68" s="148">
        <f>'Schedule 1A Employed Clinicians'!AE72+'Schedule 1B Contracted Clinicia'!AB72+'Schedule 1C Related Entity Clin'!AB72</f>
        <v>0</v>
      </c>
      <c r="U68" s="148">
        <f>'Schedule 1A Employed Clinicians'!AF72+'Schedule 1B Contracted Clinicia'!AC72+'Schedule 1C Related Entity Clin'!AC72</f>
        <v>0</v>
      </c>
      <c r="V68" s="148">
        <f>'Schedule 1B Contracted Clinicia'!AA72+'Schedule 1C Related Entity Clin'!AA72</f>
        <v>0</v>
      </c>
      <c r="W68" s="148">
        <f>'Schedule 1A Employed Clinicians'!AH72+'Schedule 1B Contracted Clinicia'!AE72+'Schedule 1C Related Entity Clin'!AE72</f>
        <v>0</v>
      </c>
      <c r="X68" s="150">
        <f t="shared" si="2"/>
        <v>0</v>
      </c>
      <c r="Z68" s="79">
        <f t="shared" si="3"/>
        <v>0</v>
      </c>
      <c r="AA68" s="79">
        <f t="shared" si="4"/>
        <v>0</v>
      </c>
      <c r="AB68" s="148">
        <f t="shared" si="5"/>
        <v>0</v>
      </c>
      <c r="AC68" s="148">
        <f t="shared" si="6"/>
        <v>0</v>
      </c>
      <c r="AD68" s="148">
        <f t="shared" si="7"/>
        <v>0</v>
      </c>
      <c r="AE68" s="148">
        <f t="shared" si="8"/>
        <v>0</v>
      </c>
      <c r="AF68" s="148">
        <f t="shared" si="9"/>
        <v>0</v>
      </c>
      <c r="AG68" s="148">
        <f t="shared" si="10"/>
        <v>0</v>
      </c>
      <c r="AH68" s="150">
        <f t="shared" si="11"/>
        <v>0</v>
      </c>
    </row>
    <row r="69" spans="2:34">
      <c r="B69" s="18" t="s">
        <v>253</v>
      </c>
      <c r="C69" s="52">
        <f t="shared" si="12"/>
        <v>61</v>
      </c>
      <c r="D69" s="18" t="s">
        <v>170</v>
      </c>
      <c r="E69" s="51" t="s">
        <v>112</v>
      </c>
      <c r="F69" s="83">
        <f>'Schedule 1A Employed Clinicians'!E73+'Schedule 1B Contracted Clinicia'!E73+'Schedule 1C Related Entity Clin'!E73</f>
        <v>0</v>
      </c>
      <c r="G69" s="83">
        <f>'Schedule 1A Employed Clinicians'!F73+'Schedule 1B Contracted Clinicia'!F73+'Schedule 1C Related Entity Clin'!F73</f>
        <v>0</v>
      </c>
      <c r="H69" s="148">
        <f>'Schedule 1A Employed Clinicians'!G73</f>
        <v>0</v>
      </c>
      <c r="I69" s="148">
        <f>'Schedule 1A Employed Clinicians'!H73</f>
        <v>0</v>
      </c>
      <c r="J69" s="148">
        <f>'Schedule 1A Employed Clinicians'!I73+'Schedule 1B Contracted Clinicia'!H73+'Schedule 1C Related Entity Clin'!H73</f>
        <v>0</v>
      </c>
      <c r="K69" s="148">
        <f>'Schedule 1A Employed Clinicians'!J73+'Schedule 1B Contracted Clinicia'!I73+'Schedule 1C Related Entity Clin'!I73</f>
        <v>0</v>
      </c>
      <c r="L69" s="148">
        <f>'Schedule 1B Contracted Clinicia'!G73+'Schedule 1C Related Entity Clin'!G73</f>
        <v>0</v>
      </c>
      <c r="M69" s="148">
        <f>'Schedule 1A Employed Clinicians'!L73+'Schedule 1B Contracted Clinicia'!K73+'Schedule 1C Related Entity Clin'!K73</f>
        <v>0</v>
      </c>
      <c r="N69" s="150">
        <f t="shared" si="1"/>
        <v>0</v>
      </c>
      <c r="P69" s="79">
        <f>'Schedule 1A Employed Clinicians'!AA73+'Schedule 1B Contracted Clinicia'!Y73+'Schedule 1C Related Entity Clin'!Y73</f>
        <v>0</v>
      </c>
      <c r="Q69" s="79">
        <f>'Schedule 1A Employed Clinicians'!AB73+'Schedule 1B Contracted Clinicia'!Z73+'Schedule 1C Related Entity Clin'!Z73</f>
        <v>0</v>
      </c>
      <c r="R69" s="148">
        <f>'Schedule 1A Employed Clinicians'!AC73</f>
        <v>0</v>
      </c>
      <c r="S69" s="148">
        <f>'Schedule 1A Employed Clinicians'!AD73</f>
        <v>0</v>
      </c>
      <c r="T69" s="148">
        <f>'Schedule 1A Employed Clinicians'!AE73+'Schedule 1B Contracted Clinicia'!AB73+'Schedule 1C Related Entity Clin'!AB73</f>
        <v>0</v>
      </c>
      <c r="U69" s="148">
        <f>'Schedule 1A Employed Clinicians'!AF73+'Schedule 1B Contracted Clinicia'!AC73+'Schedule 1C Related Entity Clin'!AC73</f>
        <v>0</v>
      </c>
      <c r="V69" s="148">
        <f>'Schedule 1B Contracted Clinicia'!AA73+'Schedule 1C Related Entity Clin'!AA73</f>
        <v>0</v>
      </c>
      <c r="W69" s="148">
        <f>'Schedule 1A Employed Clinicians'!AH73+'Schedule 1B Contracted Clinicia'!AE73+'Schedule 1C Related Entity Clin'!AE73</f>
        <v>0</v>
      </c>
      <c r="X69" s="150">
        <f t="shared" si="2"/>
        <v>0</v>
      </c>
      <c r="Z69" s="79">
        <f t="shared" si="3"/>
        <v>0</v>
      </c>
      <c r="AA69" s="79">
        <f t="shared" si="4"/>
        <v>0</v>
      </c>
      <c r="AB69" s="148">
        <f t="shared" si="5"/>
        <v>0</v>
      </c>
      <c r="AC69" s="148">
        <f t="shared" si="6"/>
        <v>0</v>
      </c>
      <c r="AD69" s="148">
        <f t="shared" si="7"/>
        <v>0</v>
      </c>
      <c r="AE69" s="148">
        <f t="shared" si="8"/>
        <v>0</v>
      </c>
      <c r="AF69" s="148">
        <f t="shared" si="9"/>
        <v>0</v>
      </c>
      <c r="AG69" s="148">
        <f t="shared" si="10"/>
        <v>0</v>
      </c>
      <c r="AH69" s="150">
        <f t="shared" si="11"/>
        <v>0</v>
      </c>
    </row>
    <row r="70" spans="2:34">
      <c r="B70" s="18" t="s">
        <v>253</v>
      </c>
      <c r="C70" s="52">
        <f t="shared" si="12"/>
        <v>62</v>
      </c>
      <c r="D70" s="18" t="s">
        <v>170</v>
      </c>
      <c r="E70" s="51" t="s">
        <v>113</v>
      </c>
      <c r="F70" s="83">
        <f>'Schedule 1A Employed Clinicians'!E74+'Schedule 1B Contracted Clinicia'!E74+'Schedule 1C Related Entity Clin'!E74</f>
        <v>0</v>
      </c>
      <c r="G70" s="83">
        <f>'Schedule 1A Employed Clinicians'!F74+'Schedule 1B Contracted Clinicia'!F74+'Schedule 1C Related Entity Clin'!F74</f>
        <v>0</v>
      </c>
      <c r="H70" s="148">
        <f>'Schedule 1A Employed Clinicians'!G74</f>
        <v>0</v>
      </c>
      <c r="I70" s="148">
        <f>'Schedule 1A Employed Clinicians'!H74</f>
        <v>0</v>
      </c>
      <c r="J70" s="148">
        <f>'Schedule 1A Employed Clinicians'!I74+'Schedule 1B Contracted Clinicia'!H74+'Schedule 1C Related Entity Clin'!H74</f>
        <v>0</v>
      </c>
      <c r="K70" s="148">
        <f>'Schedule 1A Employed Clinicians'!J74+'Schedule 1B Contracted Clinicia'!I74+'Schedule 1C Related Entity Clin'!I74</f>
        <v>0</v>
      </c>
      <c r="L70" s="148">
        <f>'Schedule 1B Contracted Clinicia'!G74+'Schedule 1C Related Entity Clin'!G74</f>
        <v>0</v>
      </c>
      <c r="M70" s="148">
        <f>'Schedule 1A Employed Clinicians'!L74+'Schedule 1B Contracted Clinicia'!K74+'Schedule 1C Related Entity Clin'!K74</f>
        <v>0</v>
      </c>
      <c r="N70" s="150">
        <f t="shared" si="1"/>
        <v>0</v>
      </c>
      <c r="P70" s="79">
        <f>'Schedule 1A Employed Clinicians'!AA74+'Schedule 1B Contracted Clinicia'!Y74+'Schedule 1C Related Entity Clin'!Y74</f>
        <v>0</v>
      </c>
      <c r="Q70" s="79">
        <f>'Schedule 1A Employed Clinicians'!AB74+'Schedule 1B Contracted Clinicia'!Z74+'Schedule 1C Related Entity Clin'!Z74</f>
        <v>0</v>
      </c>
      <c r="R70" s="148">
        <f>'Schedule 1A Employed Clinicians'!AC74</f>
        <v>0</v>
      </c>
      <c r="S70" s="148">
        <f>'Schedule 1A Employed Clinicians'!AD74</f>
        <v>0</v>
      </c>
      <c r="T70" s="148">
        <f>'Schedule 1A Employed Clinicians'!AE74+'Schedule 1B Contracted Clinicia'!AB74+'Schedule 1C Related Entity Clin'!AB74</f>
        <v>0</v>
      </c>
      <c r="U70" s="148">
        <f>'Schedule 1A Employed Clinicians'!AF74+'Schedule 1B Contracted Clinicia'!AC74+'Schedule 1C Related Entity Clin'!AC74</f>
        <v>0</v>
      </c>
      <c r="V70" s="148">
        <f>'Schedule 1B Contracted Clinicia'!AA74+'Schedule 1C Related Entity Clin'!AA74</f>
        <v>0</v>
      </c>
      <c r="W70" s="148">
        <f>'Schedule 1A Employed Clinicians'!AH74+'Schedule 1B Contracted Clinicia'!AE74+'Schedule 1C Related Entity Clin'!AE74</f>
        <v>0</v>
      </c>
      <c r="X70" s="150">
        <f t="shared" si="2"/>
        <v>0</v>
      </c>
      <c r="Z70" s="79">
        <f t="shared" si="3"/>
        <v>0</v>
      </c>
      <c r="AA70" s="79">
        <f t="shared" si="4"/>
        <v>0</v>
      </c>
      <c r="AB70" s="148">
        <f t="shared" si="5"/>
        <v>0</v>
      </c>
      <c r="AC70" s="148">
        <f t="shared" si="6"/>
        <v>0</v>
      </c>
      <c r="AD70" s="148">
        <f t="shared" si="7"/>
        <v>0</v>
      </c>
      <c r="AE70" s="148">
        <f t="shared" si="8"/>
        <v>0</v>
      </c>
      <c r="AF70" s="148">
        <f t="shared" si="9"/>
        <v>0</v>
      </c>
      <c r="AG70" s="148">
        <f t="shared" si="10"/>
        <v>0</v>
      </c>
      <c r="AH70" s="150">
        <f t="shared" si="11"/>
        <v>0</v>
      </c>
    </row>
    <row r="71" spans="2:34">
      <c r="B71" s="18" t="s">
        <v>253</v>
      </c>
      <c r="C71" s="52">
        <f t="shared" si="12"/>
        <v>63</v>
      </c>
      <c r="D71" s="18" t="s">
        <v>170</v>
      </c>
      <c r="E71" s="51" t="s">
        <v>114</v>
      </c>
      <c r="F71" s="83">
        <f>'Schedule 1A Employed Clinicians'!E75+'Schedule 1B Contracted Clinicia'!E75+'Schedule 1C Related Entity Clin'!E75</f>
        <v>0</v>
      </c>
      <c r="G71" s="83">
        <f>'Schedule 1A Employed Clinicians'!F75+'Schedule 1B Contracted Clinicia'!F75+'Schedule 1C Related Entity Clin'!F75</f>
        <v>0</v>
      </c>
      <c r="H71" s="148">
        <f>'Schedule 1A Employed Clinicians'!G75</f>
        <v>0</v>
      </c>
      <c r="I71" s="148">
        <f>'Schedule 1A Employed Clinicians'!H75</f>
        <v>0</v>
      </c>
      <c r="J71" s="148">
        <f>'Schedule 1A Employed Clinicians'!I75+'Schedule 1B Contracted Clinicia'!H75+'Schedule 1C Related Entity Clin'!H75</f>
        <v>0</v>
      </c>
      <c r="K71" s="148">
        <f>'Schedule 1A Employed Clinicians'!J75+'Schedule 1B Contracted Clinicia'!I75+'Schedule 1C Related Entity Clin'!I75</f>
        <v>0</v>
      </c>
      <c r="L71" s="148">
        <f>'Schedule 1B Contracted Clinicia'!G75+'Schedule 1C Related Entity Clin'!G75</f>
        <v>0</v>
      </c>
      <c r="M71" s="148">
        <f>'Schedule 1A Employed Clinicians'!L75+'Schedule 1B Contracted Clinicia'!K75+'Schedule 1C Related Entity Clin'!K75</f>
        <v>0</v>
      </c>
      <c r="N71" s="150">
        <f t="shared" si="1"/>
        <v>0</v>
      </c>
      <c r="P71" s="79">
        <f>'Schedule 1A Employed Clinicians'!AA75+'Schedule 1B Contracted Clinicia'!Y75+'Schedule 1C Related Entity Clin'!Y75</f>
        <v>0</v>
      </c>
      <c r="Q71" s="79">
        <f>'Schedule 1A Employed Clinicians'!AB75+'Schedule 1B Contracted Clinicia'!Z75+'Schedule 1C Related Entity Clin'!Z75</f>
        <v>0</v>
      </c>
      <c r="R71" s="148">
        <f>'Schedule 1A Employed Clinicians'!AC75</f>
        <v>0</v>
      </c>
      <c r="S71" s="148">
        <f>'Schedule 1A Employed Clinicians'!AD75</f>
        <v>0</v>
      </c>
      <c r="T71" s="148">
        <f>'Schedule 1A Employed Clinicians'!AE75+'Schedule 1B Contracted Clinicia'!AB75+'Schedule 1C Related Entity Clin'!AB75</f>
        <v>0</v>
      </c>
      <c r="U71" s="148">
        <f>'Schedule 1A Employed Clinicians'!AF75+'Schedule 1B Contracted Clinicia'!AC75+'Schedule 1C Related Entity Clin'!AC75</f>
        <v>0</v>
      </c>
      <c r="V71" s="148">
        <f>'Schedule 1B Contracted Clinicia'!AA75+'Schedule 1C Related Entity Clin'!AA75</f>
        <v>0</v>
      </c>
      <c r="W71" s="148">
        <f>'Schedule 1A Employed Clinicians'!AH75+'Schedule 1B Contracted Clinicia'!AE75+'Schedule 1C Related Entity Clin'!AE75</f>
        <v>0</v>
      </c>
      <c r="X71" s="150">
        <f t="shared" si="2"/>
        <v>0</v>
      </c>
      <c r="Z71" s="79">
        <f t="shared" si="3"/>
        <v>0</v>
      </c>
      <c r="AA71" s="79">
        <f t="shared" si="4"/>
        <v>0</v>
      </c>
      <c r="AB71" s="148">
        <f t="shared" si="5"/>
        <v>0</v>
      </c>
      <c r="AC71" s="148">
        <f t="shared" si="6"/>
        <v>0</v>
      </c>
      <c r="AD71" s="148">
        <f t="shared" si="7"/>
        <v>0</v>
      </c>
      <c r="AE71" s="148">
        <f t="shared" si="8"/>
        <v>0</v>
      </c>
      <c r="AF71" s="148">
        <f t="shared" si="9"/>
        <v>0</v>
      </c>
      <c r="AG71" s="148">
        <f t="shared" si="10"/>
        <v>0</v>
      </c>
      <c r="AH71" s="150">
        <f t="shared" si="11"/>
        <v>0</v>
      </c>
    </row>
    <row r="72" spans="2:34">
      <c r="B72" s="18" t="s">
        <v>253</v>
      </c>
      <c r="C72" s="52">
        <f t="shared" si="12"/>
        <v>64</v>
      </c>
      <c r="D72" s="18" t="s">
        <v>170</v>
      </c>
      <c r="E72" s="51" t="s">
        <v>115</v>
      </c>
      <c r="F72" s="83">
        <f>'Schedule 1A Employed Clinicians'!E76+'Schedule 1B Contracted Clinicia'!E76+'Schedule 1C Related Entity Clin'!E76</f>
        <v>0</v>
      </c>
      <c r="G72" s="83">
        <f>'Schedule 1A Employed Clinicians'!F76+'Schedule 1B Contracted Clinicia'!F76+'Schedule 1C Related Entity Clin'!F76</f>
        <v>0</v>
      </c>
      <c r="H72" s="148">
        <f>'Schedule 1A Employed Clinicians'!G76</f>
        <v>0</v>
      </c>
      <c r="I72" s="148">
        <f>'Schedule 1A Employed Clinicians'!H76</f>
        <v>0</v>
      </c>
      <c r="J72" s="148">
        <f>'Schedule 1A Employed Clinicians'!I76+'Schedule 1B Contracted Clinicia'!H76+'Schedule 1C Related Entity Clin'!H76</f>
        <v>0</v>
      </c>
      <c r="K72" s="148">
        <f>'Schedule 1A Employed Clinicians'!J76+'Schedule 1B Contracted Clinicia'!I76+'Schedule 1C Related Entity Clin'!I76</f>
        <v>0</v>
      </c>
      <c r="L72" s="148">
        <f>'Schedule 1B Contracted Clinicia'!G76+'Schedule 1C Related Entity Clin'!G76</f>
        <v>0</v>
      </c>
      <c r="M72" s="148">
        <f>'Schedule 1A Employed Clinicians'!L76+'Schedule 1B Contracted Clinicia'!K76+'Schedule 1C Related Entity Clin'!K76</f>
        <v>0</v>
      </c>
      <c r="N72" s="150">
        <f t="shared" si="1"/>
        <v>0</v>
      </c>
      <c r="P72" s="79">
        <f>'Schedule 1A Employed Clinicians'!AA76+'Schedule 1B Contracted Clinicia'!Y76+'Schedule 1C Related Entity Clin'!Y76</f>
        <v>0</v>
      </c>
      <c r="Q72" s="79">
        <f>'Schedule 1A Employed Clinicians'!AB76+'Schedule 1B Contracted Clinicia'!Z76+'Schedule 1C Related Entity Clin'!Z76</f>
        <v>0</v>
      </c>
      <c r="R72" s="148">
        <f>'Schedule 1A Employed Clinicians'!AC76</f>
        <v>0</v>
      </c>
      <c r="S72" s="148">
        <f>'Schedule 1A Employed Clinicians'!AD76</f>
        <v>0</v>
      </c>
      <c r="T72" s="148">
        <f>'Schedule 1A Employed Clinicians'!AE76+'Schedule 1B Contracted Clinicia'!AB76+'Schedule 1C Related Entity Clin'!AB76</f>
        <v>0</v>
      </c>
      <c r="U72" s="148">
        <f>'Schedule 1A Employed Clinicians'!AF76+'Schedule 1B Contracted Clinicia'!AC76+'Schedule 1C Related Entity Clin'!AC76</f>
        <v>0</v>
      </c>
      <c r="V72" s="148">
        <f>'Schedule 1B Contracted Clinicia'!AA76+'Schedule 1C Related Entity Clin'!AA76</f>
        <v>0</v>
      </c>
      <c r="W72" s="148">
        <f>'Schedule 1A Employed Clinicians'!AH76+'Schedule 1B Contracted Clinicia'!AE76+'Schedule 1C Related Entity Clin'!AE76</f>
        <v>0</v>
      </c>
      <c r="X72" s="150">
        <f t="shared" si="2"/>
        <v>0</v>
      </c>
      <c r="Z72" s="79">
        <f t="shared" si="3"/>
        <v>0</v>
      </c>
      <c r="AA72" s="79">
        <f t="shared" si="4"/>
        <v>0</v>
      </c>
      <c r="AB72" s="148">
        <f t="shared" si="5"/>
        <v>0</v>
      </c>
      <c r="AC72" s="148">
        <f t="shared" si="6"/>
        <v>0</v>
      </c>
      <c r="AD72" s="148">
        <f t="shared" si="7"/>
        <v>0</v>
      </c>
      <c r="AE72" s="148">
        <f t="shared" si="8"/>
        <v>0</v>
      </c>
      <c r="AF72" s="148">
        <f t="shared" si="9"/>
        <v>0</v>
      </c>
      <c r="AG72" s="148">
        <f t="shared" si="10"/>
        <v>0</v>
      </c>
      <c r="AH72" s="150">
        <f t="shared" si="11"/>
        <v>0</v>
      </c>
    </row>
    <row r="73" spans="2:34">
      <c r="B73" s="18" t="s">
        <v>253</v>
      </c>
      <c r="C73" s="52">
        <f t="shared" si="12"/>
        <v>65</v>
      </c>
      <c r="D73" s="18" t="s">
        <v>24</v>
      </c>
      <c r="E73" s="51" t="s">
        <v>116</v>
      </c>
      <c r="F73" s="83">
        <f>'Schedule 1A Employed Clinicians'!E77+'Schedule 1B Contracted Clinicia'!E77+'Schedule 1C Related Entity Clin'!E77</f>
        <v>0</v>
      </c>
      <c r="G73" s="83">
        <f>'Schedule 1A Employed Clinicians'!F77+'Schedule 1B Contracted Clinicia'!F77+'Schedule 1C Related Entity Clin'!F77</f>
        <v>0</v>
      </c>
      <c r="H73" s="148">
        <f>'Schedule 1A Employed Clinicians'!G77</f>
        <v>0</v>
      </c>
      <c r="I73" s="148">
        <f>'Schedule 1A Employed Clinicians'!H77</f>
        <v>0</v>
      </c>
      <c r="J73" s="148">
        <f>'Schedule 1A Employed Clinicians'!I77+'Schedule 1B Contracted Clinicia'!H77+'Schedule 1C Related Entity Clin'!H77</f>
        <v>0</v>
      </c>
      <c r="K73" s="148">
        <f>'Schedule 1A Employed Clinicians'!J77+'Schedule 1B Contracted Clinicia'!I77+'Schedule 1C Related Entity Clin'!I77</f>
        <v>0</v>
      </c>
      <c r="L73" s="148">
        <f>'Schedule 1B Contracted Clinicia'!G77+'Schedule 1C Related Entity Clin'!G77</f>
        <v>0</v>
      </c>
      <c r="M73" s="148">
        <f>'Schedule 1A Employed Clinicians'!L77+'Schedule 1B Contracted Clinicia'!K77+'Schedule 1C Related Entity Clin'!K77</f>
        <v>0</v>
      </c>
      <c r="N73" s="150">
        <f t="shared" ref="N73:N135" si="13">IF(J73&gt;0,SUM(H73:I73,K73:M73)-J73,SUM(H73:M73))</f>
        <v>0</v>
      </c>
      <c r="P73" s="79">
        <f>'Schedule 1A Employed Clinicians'!AA77+'Schedule 1B Contracted Clinicia'!Y77+'Schedule 1C Related Entity Clin'!Y77</f>
        <v>0</v>
      </c>
      <c r="Q73" s="79">
        <f>'Schedule 1A Employed Clinicians'!AB77+'Schedule 1B Contracted Clinicia'!Z77+'Schedule 1C Related Entity Clin'!Z77</f>
        <v>0</v>
      </c>
      <c r="R73" s="148">
        <f>'Schedule 1A Employed Clinicians'!AC77</f>
        <v>0</v>
      </c>
      <c r="S73" s="148">
        <f>'Schedule 1A Employed Clinicians'!AD77</f>
        <v>0</v>
      </c>
      <c r="T73" s="148">
        <f>'Schedule 1A Employed Clinicians'!AE77+'Schedule 1B Contracted Clinicia'!AB77+'Schedule 1C Related Entity Clin'!AB77</f>
        <v>0</v>
      </c>
      <c r="U73" s="148">
        <f>'Schedule 1A Employed Clinicians'!AF77+'Schedule 1B Contracted Clinicia'!AC77+'Schedule 1C Related Entity Clin'!AC77</f>
        <v>0</v>
      </c>
      <c r="V73" s="148">
        <f>'Schedule 1B Contracted Clinicia'!AA77+'Schedule 1C Related Entity Clin'!AA77</f>
        <v>0</v>
      </c>
      <c r="W73" s="148">
        <f>'Schedule 1A Employed Clinicians'!AH77+'Schedule 1B Contracted Clinicia'!AE77+'Schedule 1C Related Entity Clin'!AE77</f>
        <v>0</v>
      </c>
      <c r="X73" s="150">
        <f t="shared" ref="X73:X131" si="14">IF(T73&gt;0,SUM(R73:S73,U73:W73)-T73,SUM(R73:W73))</f>
        <v>0</v>
      </c>
      <c r="Z73" s="79">
        <f t="shared" ref="Z73:Z120" si="15">P73+F73</f>
        <v>0</v>
      </c>
      <c r="AA73" s="79">
        <f t="shared" ref="AA73:AA120" si="16">Q73+G73</f>
        <v>0</v>
      </c>
      <c r="AB73" s="148">
        <f t="shared" ref="AB73:AB120" si="17">R73+H73</f>
        <v>0</v>
      </c>
      <c r="AC73" s="148">
        <f t="shared" ref="AC73:AC120" si="18">S73+I73</f>
        <v>0</v>
      </c>
      <c r="AD73" s="148">
        <f t="shared" ref="AD73:AD120" si="19">T73+J73</f>
        <v>0</v>
      </c>
      <c r="AE73" s="148">
        <f t="shared" ref="AE73:AE120" si="20">U73+K73</f>
        <v>0</v>
      </c>
      <c r="AF73" s="148">
        <f t="shared" ref="AF73:AF120" si="21">V73+L73</f>
        <v>0</v>
      </c>
      <c r="AG73" s="148">
        <f t="shared" ref="AG73:AG120" si="22">W73+M73</f>
        <v>0</v>
      </c>
      <c r="AH73" s="150">
        <f t="shared" ref="AH73:AH120" si="23">IF(AD73&gt;0,SUM(AB73:AC73,AE73:AG73)-AD73,SUM(AB73:AG73))</f>
        <v>0</v>
      </c>
    </row>
    <row r="74" spans="2:34">
      <c r="B74" s="18" t="s">
        <v>253</v>
      </c>
      <c r="C74" s="52">
        <f t="shared" si="12"/>
        <v>66</v>
      </c>
      <c r="D74" s="18" t="s">
        <v>294</v>
      </c>
      <c r="E74" s="51" t="s">
        <v>117</v>
      </c>
      <c r="F74" s="83">
        <f>'Schedule 1A Employed Clinicians'!E78+'Schedule 1B Contracted Clinicia'!E78+'Schedule 1C Related Entity Clin'!E78</f>
        <v>0</v>
      </c>
      <c r="G74" s="83">
        <f>'Schedule 1A Employed Clinicians'!F78+'Schedule 1B Contracted Clinicia'!F78+'Schedule 1C Related Entity Clin'!F78</f>
        <v>0</v>
      </c>
      <c r="H74" s="148">
        <f>'Schedule 1A Employed Clinicians'!G78</f>
        <v>0</v>
      </c>
      <c r="I74" s="148">
        <f>'Schedule 1A Employed Clinicians'!H78</f>
        <v>0</v>
      </c>
      <c r="J74" s="148">
        <f>'Schedule 1A Employed Clinicians'!I78+'Schedule 1B Contracted Clinicia'!H78+'Schedule 1C Related Entity Clin'!H78</f>
        <v>0</v>
      </c>
      <c r="K74" s="148">
        <f>'Schedule 1A Employed Clinicians'!J78+'Schedule 1B Contracted Clinicia'!I78+'Schedule 1C Related Entity Clin'!I78</f>
        <v>0</v>
      </c>
      <c r="L74" s="148">
        <f>'Schedule 1B Contracted Clinicia'!G78+'Schedule 1C Related Entity Clin'!G78</f>
        <v>0</v>
      </c>
      <c r="M74" s="148">
        <f>'Schedule 1A Employed Clinicians'!L78+'Schedule 1B Contracted Clinicia'!K78+'Schedule 1C Related Entity Clin'!K78</f>
        <v>0</v>
      </c>
      <c r="N74" s="150">
        <f t="shared" si="13"/>
        <v>0</v>
      </c>
      <c r="P74" s="79">
        <f>'Schedule 1A Employed Clinicians'!AA78+'Schedule 1B Contracted Clinicia'!Y78+'Schedule 1C Related Entity Clin'!Y78</f>
        <v>0</v>
      </c>
      <c r="Q74" s="79">
        <f>'Schedule 1A Employed Clinicians'!AB78+'Schedule 1B Contracted Clinicia'!Z78+'Schedule 1C Related Entity Clin'!Z78</f>
        <v>0</v>
      </c>
      <c r="R74" s="148">
        <f>'Schedule 1A Employed Clinicians'!AC78</f>
        <v>0</v>
      </c>
      <c r="S74" s="148">
        <f>'Schedule 1A Employed Clinicians'!AD78</f>
        <v>0</v>
      </c>
      <c r="T74" s="148">
        <f>'Schedule 1A Employed Clinicians'!AE78+'Schedule 1B Contracted Clinicia'!AB78+'Schedule 1C Related Entity Clin'!AB78</f>
        <v>0</v>
      </c>
      <c r="U74" s="148">
        <f>'Schedule 1A Employed Clinicians'!AF78+'Schedule 1B Contracted Clinicia'!AC78+'Schedule 1C Related Entity Clin'!AC78</f>
        <v>0</v>
      </c>
      <c r="V74" s="148">
        <f>'Schedule 1B Contracted Clinicia'!AA78+'Schedule 1C Related Entity Clin'!AA78</f>
        <v>0</v>
      </c>
      <c r="W74" s="148">
        <f>'Schedule 1A Employed Clinicians'!AH78+'Schedule 1B Contracted Clinicia'!AE78+'Schedule 1C Related Entity Clin'!AE78</f>
        <v>0</v>
      </c>
      <c r="X74" s="150">
        <f t="shared" si="14"/>
        <v>0</v>
      </c>
      <c r="Z74" s="79">
        <f t="shared" si="15"/>
        <v>0</v>
      </c>
      <c r="AA74" s="79">
        <f t="shared" si="16"/>
        <v>0</v>
      </c>
      <c r="AB74" s="148">
        <f t="shared" si="17"/>
        <v>0</v>
      </c>
      <c r="AC74" s="148">
        <f t="shared" si="18"/>
        <v>0</v>
      </c>
      <c r="AD74" s="148">
        <f t="shared" si="19"/>
        <v>0</v>
      </c>
      <c r="AE74" s="148">
        <f t="shared" si="20"/>
        <v>0</v>
      </c>
      <c r="AF74" s="148">
        <f t="shared" si="21"/>
        <v>0</v>
      </c>
      <c r="AG74" s="148">
        <f t="shared" si="22"/>
        <v>0</v>
      </c>
      <c r="AH74" s="150">
        <f t="shared" si="23"/>
        <v>0</v>
      </c>
    </row>
    <row r="75" spans="2:34">
      <c r="B75" s="18" t="s">
        <v>253</v>
      </c>
      <c r="C75" s="52">
        <f t="shared" ref="C75:C120" si="24">C74+1</f>
        <v>67</v>
      </c>
      <c r="D75" s="18" t="s">
        <v>294</v>
      </c>
      <c r="E75" s="51" t="s">
        <v>118</v>
      </c>
      <c r="F75" s="83">
        <f>'Schedule 1A Employed Clinicians'!E79+'Schedule 1B Contracted Clinicia'!E79+'Schedule 1C Related Entity Clin'!E79</f>
        <v>0</v>
      </c>
      <c r="G75" s="83">
        <f>'Schedule 1A Employed Clinicians'!F79+'Schedule 1B Contracted Clinicia'!F79+'Schedule 1C Related Entity Clin'!F79</f>
        <v>0</v>
      </c>
      <c r="H75" s="148">
        <f>'Schedule 1A Employed Clinicians'!G79</f>
        <v>0</v>
      </c>
      <c r="I75" s="148">
        <f>'Schedule 1A Employed Clinicians'!H79</f>
        <v>0</v>
      </c>
      <c r="J75" s="148">
        <f>'Schedule 1A Employed Clinicians'!I79+'Schedule 1B Contracted Clinicia'!H79+'Schedule 1C Related Entity Clin'!H79</f>
        <v>0</v>
      </c>
      <c r="K75" s="148">
        <f>'Schedule 1A Employed Clinicians'!J79+'Schedule 1B Contracted Clinicia'!I79+'Schedule 1C Related Entity Clin'!I79</f>
        <v>0</v>
      </c>
      <c r="L75" s="148">
        <f>'Schedule 1B Contracted Clinicia'!G79+'Schedule 1C Related Entity Clin'!G79</f>
        <v>0</v>
      </c>
      <c r="M75" s="148">
        <f>'Schedule 1A Employed Clinicians'!L79+'Schedule 1B Contracted Clinicia'!K79+'Schedule 1C Related Entity Clin'!K79</f>
        <v>0</v>
      </c>
      <c r="N75" s="150">
        <f t="shared" si="13"/>
        <v>0</v>
      </c>
      <c r="P75" s="79">
        <f>'Schedule 1A Employed Clinicians'!AA79+'Schedule 1B Contracted Clinicia'!Y79+'Schedule 1C Related Entity Clin'!Y79</f>
        <v>0</v>
      </c>
      <c r="Q75" s="79">
        <f>'Schedule 1A Employed Clinicians'!AB79+'Schedule 1B Contracted Clinicia'!Z79+'Schedule 1C Related Entity Clin'!Z79</f>
        <v>0</v>
      </c>
      <c r="R75" s="148">
        <f>'Schedule 1A Employed Clinicians'!AC79</f>
        <v>0</v>
      </c>
      <c r="S75" s="148">
        <f>'Schedule 1A Employed Clinicians'!AD79</f>
        <v>0</v>
      </c>
      <c r="T75" s="148">
        <f>'Schedule 1A Employed Clinicians'!AE79+'Schedule 1B Contracted Clinicia'!AB79+'Schedule 1C Related Entity Clin'!AB79</f>
        <v>0</v>
      </c>
      <c r="U75" s="148">
        <f>'Schedule 1A Employed Clinicians'!AF79+'Schedule 1B Contracted Clinicia'!AC79+'Schedule 1C Related Entity Clin'!AC79</f>
        <v>0</v>
      </c>
      <c r="V75" s="148">
        <f>'Schedule 1B Contracted Clinicia'!AA79+'Schedule 1C Related Entity Clin'!AA79</f>
        <v>0</v>
      </c>
      <c r="W75" s="148">
        <f>'Schedule 1A Employed Clinicians'!AH79+'Schedule 1B Contracted Clinicia'!AE79+'Schedule 1C Related Entity Clin'!AE79</f>
        <v>0</v>
      </c>
      <c r="X75" s="150">
        <f t="shared" si="14"/>
        <v>0</v>
      </c>
      <c r="Z75" s="79">
        <f t="shared" si="15"/>
        <v>0</v>
      </c>
      <c r="AA75" s="79">
        <f t="shared" si="16"/>
        <v>0</v>
      </c>
      <c r="AB75" s="148">
        <f t="shared" si="17"/>
        <v>0</v>
      </c>
      <c r="AC75" s="148">
        <f t="shared" si="18"/>
        <v>0</v>
      </c>
      <c r="AD75" s="148">
        <f t="shared" si="19"/>
        <v>0</v>
      </c>
      <c r="AE75" s="148">
        <f t="shared" si="20"/>
        <v>0</v>
      </c>
      <c r="AF75" s="148">
        <f t="shared" si="21"/>
        <v>0</v>
      </c>
      <c r="AG75" s="148">
        <f t="shared" si="22"/>
        <v>0</v>
      </c>
      <c r="AH75" s="150">
        <f t="shared" si="23"/>
        <v>0</v>
      </c>
    </row>
    <row r="76" spans="2:34">
      <c r="B76" s="18" t="s">
        <v>253</v>
      </c>
      <c r="C76" s="52">
        <f t="shared" si="24"/>
        <v>68</v>
      </c>
      <c r="D76" s="18" t="s">
        <v>4</v>
      </c>
      <c r="E76" s="51" t="s">
        <v>119</v>
      </c>
      <c r="F76" s="83">
        <f>'Schedule 1A Employed Clinicians'!E80+'Schedule 1B Contracted Clinicia'!E80+'Schedule 1C Related Entity Clin'!E80</f>
        <v>0</v>
      </c>
      <c r="G76" s="83">
        <f>'Schedule 1A Employed Clinicians'!F80+'Schedule 1B Contracted Clinicia'!F80+'Schedule 1C Related Entity Clin'!F80</f>
        <v>0</v>
      </c>
      <c r="H76" s="148">
        <f>'Schedule 1A Employed Clinicians'!G80</f>
        <v>0</v>
      </c>
      <c r="I76" s="148">
        <f>'Schedule 1A Employed Clinicians'!H80</f>
        <v>0</v>
      </c>
      <c r="J76" s="148">
        <f>'Schedule 1A Employed Clinicians'!I80+'Schedule 1B Contracted Clinicia'!H80+'Schedule 1C Related Entity Clin'!H80</f>
        <v>0</v>
      </c>
      <c r="K76" s="148">
        <f>'Schedule 1A Employed Clinicians'!J80+'Schedule 1B Contracted Clinicia'!I80+'Schedule 1C Related Entity Clin'!I80</f>
        <v>0</v>
      </c>
      <c r="L76" s="148">
        <f>'Schedule 1B Contracted Clinicia'!G80+'Schedule 1C Related Entity Clin'!G80</f>
        <v>0</v>
      </c>
      <c r="M76" s="148">
        <f>'Schedule 1A Employed Clinicians'!L80+'Schedule 1B Contracted Clinicia'!K80+'Schedule 1C Related Entity Clin'!K80</f>
        <v>0</v>
      </c>
      <c r="N76" s="150">
        <f t="shared" si="13"/>
        <v>0</v>
      </c>
      <c r="P76" s="79">
        <f>'Schedule 1A Employed Clinicians'!AA80+'Schedule 1B Contracted Clinicia'!Y80+'Schedule 1C Related Entity Clin'!Y80</f>
        <v>0</v>
      </c>
      <c r="Q76" s="79">
        <f>'Schedule 1A Employed Clinicians'!AB80+'Schedule 1B Contracted Clinicia'!Z80+'Schedule 1C Related Entity Clin'!Z80</f>
        <v>0</v>
      </c>
      <c r="R76" s="148">
        <f>'Schedule 1A Employed Clinicians'!AC80</f>
        <v>0</v>
      </c>
      <c r="S76" s="148">
        <f>'Schedule 1A Employed Clinicians'!AD80</f>
        <v>0</v>
      </c>
      <c r="T76" s="148">
        <f>'Schedule 1A Employed Clinicians'!AE80+'Schedule 1B Contracted Clinicia'!AB80+'Schedule 1C Related Entity Clin'!AB80</f>
        <v>0</v>
      </c>
      <c r="U76" s="148">
        <f>'Schedule 1A Employed Clinicians'!AF80+'Schedule 1B Contracted Clinicia'!AC80+'Schedule 1C Related Entity Clin'!AC80</f>
        <v>0</v>
      </c>
      <c r="V76" s="148">
        <f>'Schedule 1B Contracted Clinicia'!AA80+'Schedule 1C Related Entity Clin'!AA80</f>
        <v>0</v>
      </c>
      <c r="W76" s="148">
        <f>'Schedule 1A Employed Clinicians'!AH80+'Schedule 1B Contracted Clinicia'!AE80+'Schedule 1C Related Entity Clin'!AE80</f>
        <v>0</v>
      </c>
      <c r="X76" s="150">
        <f t="shared" si="14"/>
        <v>0</v>
      </c>
      <c r="Z76" s="79">
        <f t="shared" si="15"/>
        <v>0</v>
      </c>
      <c r="AA76" s="79">
        <f t="shared" si="16"/>
        <v>0</v>
      </c>
      <c r="AB76" s="148">
        <f t="shared" si="17"/>
        <v>0</v>
      </c>
      <c r="AC76" s="148">
        <f t="shared" si="18"/>
        <v>0</v>
      </c>
      <c r="AD76" s="148">
        <f t="shared" si="19"/>
        <v>0</v>
      </c>
      <c r="AE76" s="148">
        <f t="shared" si="20"/>
        <v>0</v>
      </c>
      <c r="AF76" s="148">
        <f t="shared" si="21"/>
        <v>0</v>
      </c>
      <c r="AG76" s="148">
        <f t="shared" si="22"/>
        <v>0</v>
      </c>
      <c r="AH76" s="150">
        <f t="shared" si="23"/>
        <v>0</v>
      </c>
    </row>
    <row r="77" spans="2:34">
      <c r="B77" s="18" t="s">
        <v>253</v>
      </c>
      <c r="C77" s="52">
        <f t="shared" si="24"/>
        <v>69</v>
      </c>
      <c r="D77" s="18" t="s">
        <v>24</v>
      </c>
      <c r="E77" s="51" t="s">
        <v>120</v>
      </c>
      <c r="F77" s="83">
        <f>'Schedule 1A Employed Clinicians'!E81+'Schedule 1B Contracted Clinicia'!E81+'Schedule 1C Related Entity Clin'!E81</f>
        <v>0</v>
      </c>
      <c r="G77" s="83">
        <f>'Schedule 1A Employed Clinicians'!F81+'Schedule 1B Contracted Clinicia'!F81+'Schedule 1C Related Entity Clin'!F81</f>
        <v>0</v>
      </c>
      <c r="H77" s="148">
        <f>'Schedule 1A Employed Clinicians'!G81</f>
        <v>0</v>
      </c>
      <c r="I77" s="148">
        <f>'Schedule 1A Employed Clinicians'!H81</f>
        <v>0</v>
      </c>
      <c r="J77" s="148">
        <f>'Schedule 1A Employed Clinicians'!I81+'Schedule 1B Contracted Clinicia'!H81+'Schedule 1C Related Entity Clin'!H81</f>
        <v>0</v>
      </c>
      <c r="K77" s="148">
        <f>'Schedule 1A Employed Clinicians'!J81+'Schedule 1B Contracted Clinicia'!I81+'Schedule 1C Related Entity Clin'!I81</f>
        <v>0</v>
      </c>
      <c r="L77" s="148">
        <f>'Schedule 1B Contracted Clinicia'!G81+'Schedule 1C Related Entity Clin'!G81</f>
        <v>0</v>
      </c>
      <c r="M77" s="148">
        <f>'Schedule 1A Employed Clinicians'!L81+'Schedule 1B Contracted Clinicia'!K81+'Schedule 1C Related Entity Clin'!K81</f>
        <v>0</v>
      </c>
      <c r="N77" s="150">
        <f t="shared" si="13"/>
        <v>0</v>
      </c>
      <c r="P77" s="79">
        <f>'Schedule 1A Employed Clinicians'!AA81+'Schedule 1B Contracted Clinicia'!Y81+'Schedule 1C Related Entity Clin'!Y81</f>
        <v>0</v>
      </c>
      <c r="Q77" s="79">
        <f>'Schedule 1A Employed Clinicians'!AB81+'Schedule 1B Contracted Clinicia'!Z81+'Schedule 1C Related Entity Clin'!Z81</f>
        <v>0</v>
      </c>
      <c r="R77" s="148">
        <f>'Schedule 1A Employed Clinicians'!AC81</f>
        <v>0</v>
      </c>
      <c r="S77" s="148">
        <f>'Schedule 1A Employed Clinicians'!AD81</f>
        <v>0</v>
      </c>
      <c r="T77" s="148">
        <f>'Schedule 1A Employed Clinicians'!AE81+'Schedule 1B Contracted Clinicia'!AB81+'Schedule 1C Related Entity Clin'!AB81</f>
        <v>0</v>
      </c>
      <c r="U77" s="148">
        <f>'Schedule 1A Employed Clinicians'!AF81+'Schedule 1B Contracted Clinicia'!AC81+'Schedule 1C Related Entity Clin'!AC81</f>
        <v>0</v>
      </c>
      <c r="V77" s="148">
        <f>'Schedule 1B Contracted Clinicia'!AA81+'Schedule 1C Related Entity Clin'!AA81</f>
        <v>0</v>
      </c>
      <c r="W77" s="148">
        <f>'Schedule 1A Employed Clinicians'!AH81+'Schedule 1B Contracted Clinicia'!AE81+'Schedule 1C Related Entity Clin'!AE81</f>
        <v>0</v>
      </c>
      <c r="X77" s="150">
        <f t="shared" si="14"/>
        <v>0</v>
      </c>
      <c r="Z77" s="79">
        <f t="shared" si="15"/>
        <v>0</v>
      </c>
      <c r="AA77" s="79">
        <f t="shared" si="16"/>
        <v>0</v>
      </c>
      <c r="AB77" s="148">
        <f t="shared" si="17"/>
        <v>0</v>
      </c>
      <c r="AC77" s="148">
        <f t="shared" si="18"/>
        <v>0</v>
      </c>
      <c r="AD77" s="148">
        <f t="shared" si="19"/>
        <v>0</v>
      </c>
      <c r="AE77" s="148">
        <f t="shared" si="20"/>
        <v>0</v>
      </c>
      <c r="AF77" s="148">
        <f t="shared" si="21"/>
        <v>0</v>
      </c>
      <c r="AG77" s="148">
        <f t="shared" si="22"/>
        <v>0</v>
      </c>
      <c r="AH77" s="150">
        <f t="shared" si="23"/>
        <v>0</v>
      </c>
    </row>
    <row r="78" spans="2:34">
      <c r="B78" s="18" t="s">
        <v>253</v>
      </c>
      <c r="C78" s="52">
        <f t="shared" si="24"/>
        <v>70</v>
      </c>
      <c r="D78" s="18" t="s">
        <v>294</v>
      </c>
      <c r="E78" s="51" t="s">
        <v>164</v>
      </c>
      <c r="F78" s="83">
        <f>'Schedule 1A Employed Clinicians'!E82+'Schedule 1B Contracted Clinicia'!E82+'Schedule 1C Related Entity Clin'!E82</f>
        <v>0</v>
      </c>
      <c r="G78" s="83">
        <f>'Schedule 1A Employed Clinicians'!F82+'Schedule 1B Contracted Clinicia'!F82+'Schedule 1C Related Entity Clin'!F82</f>
        <v>0</v>
      </c>
      <c r="H78" s="148">
        <f>'Schedule 1A Employed Clinicians'!G82</f>
        <v>0</v>
      </c>
      <c r="I78" s="148">
        <f>'Schedule 1A Employed Clinicians'!H82</f>
        <v>0</v>
      </c>
      <c r="J78" s="148">
        <f>'Schedule 1A Employed Clinicians'!I82+'Schedule 1B Contracted Clinicia'!H82+'Schedule 1C Related Entity Clin'!H82</f>
        <v>0</v>
      </c>
      <c r="K78" s="148">
        <f>'Schedule 1A Employed Clinicians'!J82+'Schedule 1B Contracted Clinicia'!I82+'Schedule 1C Related Entity Clin'!I82</f>
        <v>0</v>
      </c>
      <c r="L78" s="148">
        <f>'Schedule 1B Contracted Clinicia'!G82+'Schedule 1C Related Entity Clin'!G82</f>
        <v>0</v>
      </c>
      <c r="M78" s="148">
        <f>'Schedule 1A Employed Clinicians'!L82+'Schedule 1B Contracted Clinicia'!K82+'Schedule 1C Related Entity Clin'!K82</f>
        <v>0</v>
      </c>
      <c r="N78" s="150">
        <f t="shared" si="13"/>
        <v>0</v>
      </c>
      <c r="P78" s="79">
        <f>'Schedule 1A Employed Clinicians'!AA82+'Schedule 1B Contracted Clinicia'!Y82+'Schedule 1C Related Entity Clin'!Y82</f>
        <v>0</v>
      </c>
      <c r="Q78" s="79">
        <f>'Schedule 1A Employed Clinicians'!AB82+'Schedule 1B Contracted Clinicia'!Z82+'Schedule 1C Related Entity Clin'!Z82</f>
        <v>0</v>
      </c>
      <c r="R78" s="148">
        <f>'Schedule 1A Employed Clinicians'!AC82</f>
        <v>0</v>
      </c>
      <c r="S78" s="148">
        <f>'Schedule 1A Employed Clinicians'!AD82</f>
        <v>0</v>
      </c>
      <c r="T78" s="148">
        <f>'Schedule 1A Employed Clinicians'!AE82+'Schedule 1B Contracted Clinicia'!AB82+'Schedule 1C Related Entity Clin'!AB82</f>
        <v>0</v>
      </c>
      <c r="U78" s="148">
        <f>'Schedule 1A Employed Clinicians'!AF82+'Schedule 1B Contracted Clinicia'!AC82+'Schedule 1C Related Entity Clin'!AC82</f>
        <v>0</v>
      </c>
      <c r="V78" s="148">
        <f>'Schedule 1B Contracted Clinicia'!AA82+'Schedule 1C Related Entity Clin'!AA82</f>
        <v>0</v>
      </c>
      <c r="W78" s="148">
        <f>'Schedule 1A Employed Clinicians'!AH82+'Schedule 1B Contracted Clinicia'!AE82+'Schedule 1C Related Entity Clin'!AE82</f>
        <v>0</v>
      </c>
      <c r="X78" s="150">
        <f t="shared" si="14"/>
        <v>0</v>
      </c>
      <c r="Z78" s="79">
        <f t="shared" si="15"/>
        <v>0</v>
      </c>
      <c r="AA78" s="79">
        <f t="shared" si="16"/>
        <v>0</v>
      </c>
      <c r="AB78" s="148">
        <f t="shared" si="17"/>
        <v>0</v>
      </c>
      <c r="AC78" s="148">
        <f t="shared" si="18"/>
        <v>0</v>
      </c>
      <c r="AD78" s="148">
        <f t="shared" si="19"/>
        <v>0</v>
      </c>
      <c r="AE78" s="148">
        <f t="shared" si="20"/>
        <v>0</v>
      </c>
      <c r="AF78" s="148">
        <f t="shared" si="21"/>
        <v>0</v>
      </c>
      <c r="AG78" s="148">
        <f t="shared" si="22"/>
        <v>0</v>
      </c>
      <c r="AH78" s="150">
        <f t="shared" si="23"/>
        <v>0</v>
      </c>
    </row>
    <row r="79" spans="2:34">
      <c r="B79" s="18" t="s">
        <v>253</v>
      </c>
      <c r="C79" s="52">
        <f t="shared" si="24"/>
        <v>71</v>
      </c>
      <c r="D79" s="18" t="s">
        <v>24</v>
      </c>
      <c r="E79" s="51" t="s">
        <v>121</v>
      </c>
      <c r="F79" s="83">
        <f>'Schedule 1A Employed Clinicians'!E83+'Schedule 1B Contracted Clinicia'!E83+'Schedule 1C Related Entity Clin'!E83</f>
        <v>0</v>
      </c>
      <c r="G79" s="83">
        <f>'Schedule 1A Employed Clinicians'!F83+'Schedule 1B Contracted Clinicia'!F83+'Schedule 1C Related Entity Clin'!F83</f>
        <v>0</v>
      </c>
      <c r="H79" s="148">
        <f>'Schedule 1A Employed Clinicians'!G83</f>
        <v>0</v>
      </c>
      <c r="I79" s="148">
        <f>'Schedule 1A Employed Clinicians'!H83</f>
        <v>0</v>
      </c>
      <c r="J79" s="148">
        <f>'Schedule 1A Employed Clinicians'!I83+'Schedule 1B Contracted Clinicia'!H83+'Schedule 1C Related Entity Clin'!H83</f>
        <v>0</v>
      </c>
      <c r="K79" s="148">
        <f>'Schedule 1A Employed Clinicians'!J83+'Schedule 1B Contracted Clinicia'!I83+'Schedule 1C Related Entity Clin'!I83</f>
        <v>0</v>
      </c>
      <c r="L79" s="148">
        <f>'Schedule 1B Contracted Clinicia'!G83+'Schedule 1C Related Entity Clin'!G83</f>
        <v>0</v>
      </c>
      <c r="M79" s="148">
        <f>'Schedule 1A Employed Clinicians'!L83+'Schedule 1B Contracted Clinicia'!K83+'Schedule 1C Related Entity Clin'!K83</f>
        <v>0</v>
      </c>
      <c r="N79" s="150">
        <f t="shared" si="13"/>
        <v>0</v>
      </c>
      <c r="P79" s="79">
        <f>'Schedule 1A Employed Clinicians'!AA83+'Schedule 1B Contracted Clinicia'!Y83+'Schedule 1C Related Entity Clin'!Y83</f>
        <v>0</v>
      </c>
      <c r="Q79" s="79">
        <f>'Schedule 1A Employed Clinicians'!AB83+'Schedule 1B Contracted Clinicia'!Z83+'Schedule 1C Related Entity Clin'!Z83</f>
        <v>0</v>
      </c>
      <c r="R79" s="148">
        <f>'Schedule 1A Employed Clinicians'!AC83</f>
        <v>0</v>
      </c>
      <c r="S79" s="148">
        <f>'Schedule 1A Employed Clinicians'!AD83</f>
        <v>0</v>
      </c>
      <c r="T79" s="148">
        <f>'Schedule 1A Employed Clinicians'!AE83+'Schedule 1B Contracted Clinicia'!AB83+'Schedule 1C Related Entity Clin'!AB83</f>
        <v>0</v>
      </c>
      <c r="U79" s="148">
        <f>'Schedule 1A Employed Clinicians'!AF83+'Schedule 1B Contracted Clinicia'!AC83+'Schedule 1C Related Entity Clin'!AC83</f>
        <v>0</v>
      </c>
      <c r="V79" s="148">
        <f>'Schedule 1B Contracted Clinicia'!AA83+'Schedule 1C Related Entity Clin'!AA83</f>
        <v>0</v>
      </c>
      <c r="W79" s="148">
        <f>'Schedule 1A Employed Clinicians'!AH83+'Schedule 1B Contracted Clinicia'!AE83+'Schedule 1C Related Entity Clin'!AE83</f>
        <v>0</v>
      </c>
      <c r="X79" s="150">
        <f t="shared" si="14"/>
        <v>0</v>
      </c>
      <c r="Z79" s="79">
        <f t="shared" si="15"/>
        <v>0</v>
      </c>
      <c r="AA79" s="79">
        <f t="shared" si="16"/>
        <v>0</v>
      </c>
      <c r="AB79" s="148">
        <f t="shared" si="17"/>
        <v>0</v>
      </c>
      <c r="AC79" s="148">
        <f t="shared" si="18"/>
        <v>0</v>
      </c>
      <c r="AD79" s="148">
        <f t="shared" si="19"/>
        <v>0</v>
      </c>
      <c r="AE79" s="148">
        <f t="shared" si="20"/>
        <v>0</v>
      </c>
      <c r="AF79" s="148">
        <f t="shared" si="21"/>
        <v>0</v>
      </c>
      <c r="AG79" s="148">
        <f t="shared" si="22"/>
        <v>0</v>
      </c>
      <c r="AH79" s="150">
        <f t="shared" si="23"/>
        <v>0</v>
      </c>
    </row>
    <row r="80" spans="2:34">
      <c r="B80" s="18" t="s">
        <v>253</v>
      </c>
      <c r="C80" s="52">
        <f t="shared" si="24"/>
        <v>72</v>
      </c>
      <c r="D80" s="18" t="s">
        <v>24</v>
      </c>
      <c r="E80" s="51" t="s">
        <v>122</v>
      </c>
      <c r="F80" s="83">
        <f>'Schedule 1A Employed Clinicians'!E84+'Schedule 1B Contracted Clinicia'!E84+'Schedule 1C Related Entity Clin'!E84</f>
        <v>0</v>
      </c>
      <c r="G80" s="83">
        <f>'Schedule 1A Employed Clinicians'!F84+'Schedule 1B Contracted Clinicia'!F84+'Schedule 1C Related Entity Clin'!F84</f>
        <v>0</v>
      </c>
      <c r="H80" s="148">
        <f>'Schedule 1A Employed Clinicians'!G84</f>
        <v>0</v>
      </c>
      <c r="I80" s="148">
        <f>'Schedule 1A Employed Clinicians'!H84</f>
        <v>0</v>
      </c>
      <c r="J80" s="148">
        <f>'Schedule 1A Employed Clinicians'!I84+'Schedule 1B Contracted Clinicia'!H84+'Schedule 1C Related Entity Clin'!H84</f>
        <v>0</v>
      </c>
      <c r="K80" s="148">
        <f>'Schedule 1A Employed Clinicians'!J84+'Schedule 1B Contracted Clinicia'!I84+'Schedule 1C Related Entity Clin'!I84</f>
        <v>0</v>
      </c>
      <c r="L80" s="148">
        <f>'Schedule 1B Contracted Clinicia'!G84+'Schedule 1C Related Entity Clin'!G84</f>
        <v>0</v>
      </c>
      <c r="M80" s="148">
        <f>'Schedule 1A Employed Clinicians'!L84+'Schedule 1B Contracted Clinicia'!K84+'Schedule 1C Related Entity Clin'!K84</f>
        <v>0</v>
      </c>
      <c r="N80" s="150">
        <f t="shared" si="13"/>
        <v>0</v>
      </c>
      <c r="P80" s="79">
        <f>'Schedule 1A Employed Clinicians'!AA84+'Schedule 1B Contracted Clinicia'!Y84+'Schedule 1C Related Entity Clin'!Y84</f>
        <v>0</v>
      </c>
      <c r="Q80" s="79">
        <f>'Schedule 1A Employed Clinicians'!AB84+'Schedule 1B Contracted Clinicia'!Z84+'Schedule 1C Related Entity Clin'!Z84</f>
        <v>0</v>
      </c>
      <c r="R80" s="148">
        <f>'Schedule 1A Employed Clinicians'!AC84</f>
        <v>0</v>
      </c>
      <c r="S80" s="148">
        <f>'Schedule 1A Employed Clinicians'!AD84</f>
        <v>0</v>
      </c>
      <c r="T80" s="148">
        <f>'Schedule 1A Employed Clinicians'!AE84+'Schedule 1B Contracted Clinicia'!AB84+'Schedule 1C Related Entity Clin'!AB84</f>
        <v>0</v>
      </c>
      <c r="U80" s="148">
        <f>'Schedule 1A Employed Clinicians'!AF84+'Schedule 1B Contracted Clinicia'!AC84+'Schedule 1C Related Entity Clin'!AC84</f>
        <v>0</v>
      </c>
      <c r="V80" s="148">
        <f>'Schedule 1B Contracted Clinicia'!AA84+'Schedule 1C Related Entity Clin'!AA84</f>
        <v>0</v>
      </c>
      <c r="W80" s="148">
        <f>'Schedule 1A Employed Clinicians'!AH84+'Schedule 1B Contracted Clinicia'!AE84+'Schedule 1C Related Entity Clin'!AE84</f>
        <v>0</v>
      </c>
      <c r="X80" s="150">
        <f t="shared" si="14"/>
        <v>0</v>
      </c>
      <c r="Z80" s="79">
        <f t="shared" si="15"/>
        <v>0</v>
      </c>
      <c r="AA80" s="79">
        <f t="shared" si="16"/>
        <v>0</v>
      </c>
      <c r="AB80" s="148">
        <f t="shared" si="17"/>
        <v>0</v>
      </c>
      <c r="AC80" s="148">
        <f t="shared" si="18"/>
        <v>0</v>
      </c>
      <c r="AD80" s="148">
        <f t="shared" si="19"/>
        <v>0</v>
      </c>
      <c r="AE80" s="148">
        <f t="shared" si="20"/>
        <v>0</v>
      </c>
      <c r="AF80" s="148">
        <f t="shared" si="21"/>
        <v>0</v>
      </c>
      <c r="AG80" s="148">
        <f t="shared" si="22"/>
        <v>0</v>
      </c>
      <c r="AH80" s="150">
        <f t="shared" si="23"/>
        <v>0</v>
      </c>
    </row>
    <row r="81" spans="2:34">
      <c r="B81" s="18" t="s">
        <v>253</v>
      </c>
      <c r="C81" s="52">
        <f t="shared" si="24"/>
        <v>73</v>
      </c>
      <c r="D81" s="18" t="s">
        <v>24</v>
      </c>
      <c r="E81" s="51" t="s">
        <v>123</v>
      </c>
      <c r="F81" s="83">
        <f>'Schedule 1A Employed Clinicians'!E85+'Schedule 1B Contracted Clinicia'!E85+'Schedule 1C Related Entity Clin'!E85</f>
        <v>0</v>
      </c>
      <c r="G81" s="83">
        <f>'Schedule 1A Employed Clinicians'!F85+'Schedule 1B Contracted Clinicia'!F85+'Schedule 1C Related Entity Clin'!F85</f>
        <v>0</v>
      </c>
      <c r="H81" s="148">
        <f>'Schedule 1A Employed Clinicians'!G85</f>
        <v>0</v>
      </c>
      <c r="I81" s="148">
        <f>'Schedule 1A Employed Clinicians'!H85</f>
        <v>0</v>
      </c>
      <c r="J81" s="148">
        <f>'Schedule 1A Employed Clinicians'!I85+'Schedule 1B Contracted Clinicia'!H85+'Schedule 1C Related Entity Clin'!H85</f>
        <v>0</v>
      </c>
      <c r="K81" s="148">
        <f>'Schedule 1A Employed Clinicians'!J85+'Schedule 1B Contracted Clinicia'!I85+'Schedule 1C Related Entity Clin'!I85</f>
        <v>0</v>
      </c>
      <c r="L81" s="148">
        <f>'Schedule 1B Contracted Clinicia'!G85+'Schedule 1C Related Entity Clin'!G85</f>
        <v>0</v>
      </c>
      <c r="M81" s="148">
        <f>'Schedule 1A Employed Clinicians'!L85+'Schedule 1B Contracted Clinicia'!K85+'Schedule 1C Related Entity Clin'!K85</f>
        <v>0</v>
      </c>
      <c r="N81" s="150">
        <f t="shared" si="13"/>
        <v>0</v>
      </c>
      <c r="P81" s="79">
        <f>'Schedule 1A Employed Clinicians'!AA85+'Schedule 1B Contracted Clinicia'!Y85+'Schedule 1C Related Entity Clin'!Y85</f>
        <v>0</v>
      </c>
      <c r="Q81" s="79">
        <f>'Schedule 1A Employed Clinicians'!AB85+'Schedule 1B Contracted Clinicia'!Z85+'Schedule 1C Related Entity Clin'!Z85</f>
        <v>0</v>
      </c>
      <c r="R81" s="148">
        <f>'Schedule 1A Employed Clinicians'!AC85</f>
        <v>0</v>
      </c>
      <c r="S81" s="148">
        <f>'Schedule 1A Employed Clinicians'!AD85</f>
        <v>0</v>
      </c>
      <c r="T81" s="148">
        <f>'Schedule 1A Employed Clinicians'!AE85+'Schedule 1B Contracted Clinicia'!AB85+'Schedule 1C Related Entity Clin'!AB85</f>
        <v>0</v>
      </c>
      <c r="U81" s="148">
        <f>'Schedule 1A Employed Clinicians'!AF85+'Schedule 1B Contracted Clinicia'!AC85+'Schedule 1C Related Entity Clin'!AC85</f>
        <v>0</v>
      </c>
      <c r="V81" s="148">
        <f>'Schedule 1B Contracted Clinicia'!AA85+'Schedule 1C Related Entity Clin'!AA85</f>
        <v>0</v>
      </c>
      <c r="W81" s="148">
        <f>'Schedule 1A Employed Clinicians'!AH85+'Schedule 1B Contracted Clinicia'!AE85+'Schedule 1C Related Entity Clin'!AE85</f>
        <v>0</v>
      </c>
      <c r="X81" s="150">
        <f t="shared" si="14"/>
        <v>0</v>
      </c>
      <c r="Z81" s="79">
        <f t="shared" si="15"/>
        <v>0</v>
      </c>
      <c r="AA81" s="79">
        <f t="shared" si="16"/>
        <v>0</v>
      </c>
      <c r="AB81" s="148">
        <f t="shared" si="17"/>
        <v>0</v>
      </c>
      <c r="AC81" s="148">
        <f t="shared" si="18"/>
        <v>0</v>
      </c>
      <c r="AD81" s="148">
        <f t="shared" si="19"/>
        <v>0</v>
      </c>
      <c r="AE81" s="148">
        <f t="shared" si="20"/>
        <v>0</v>
      </c>
      <c r="AF81" s="148">
        <f t="shared" si="21"/>
        <v>0</v>
      </c>
      <c r="AG81" s="148">
        <f t="shared" si="22"/>
        <v>0</v>
      </c>
      <c r="AH81" s="150">
        <f t="shared" si="23"/>
        <v>0</v>
      </c>
    </row>
    <row r="82" spans="2:34">
      <c r="B82" s="18" t="s">
        <v>253</v>
      </c>
      <c r="C82" s="52">
        <f t="shared" si="24"/>
        <v>74</v>
      </c>
      <c r="D82" s="18" t="s">
        <v>24</v>
      </c>
      <c r="E82" s="51" t="s">
        <v>124</v>
      </c>
      <c r="F82" s="83">
        <f>'Schedule 1A Employed Clinicians'!E86+'Schedule 1B Contracted Clinicia'!E86+'Schedule 1C Related Entity Clin'!E86</f>
        <v>0</v>
      </c>
      <c r="G82" s="83">
        <f>'Schedule 1A Employed Clinicians'!F86+'Schedule 1B Contracted Clinicia'!F86+'Schedule 1C Related Entity Clin'!F86</f>
        <v>0</v>
      </c>
      <c r="H82" s="148">
        <f>'Schedule 1A Employed Clinicians'!G86</f>
        <v>0</v>
      </c>
      <c r="I82" s="148">
        <f>'Schedule 1A Employed Clinicians'!H86</f>
        <v>0</v>
      </c>
      <c r="J82" s="148">
        <f>'Schedule 1A Employed Clinicians'!I86+'Schedule 1B Contracted Clinicia'!H86+'Schedule 1C Related Entity Clin'!H86</f>
        <v>0</v>
      </c>
      <c r="K82" s="148">
        <f>'Schedule 1A Employed Clinicians'!J86+'Schedule 1B Contracted Clinicia'!I86+'Schedule 1C Related Entity Clin'!I86</f>
        <v>0</v>
      </c>
      <c r="L82" s="148">
        <f>'Schedule 1B Contracted Clinicia'!G86+'Schedule 1C Related Entity Clin'!G86</f>
        <v>0</v>
      </c>
      <c r="M82" s="148">
        <f>'Schedule 1A Employed Clinicians'!L86+'Schedule 1B Contracted Clinicia'!K86+'Schedule 1C Related Entity Clin'!K86</f>
        <v>0</v>
      </c>
      <c r="N82" s="150">
        <f t="shared" si="13"/>
        <v>0</v>
      </c>
      <c r="P82" s="79">
        <f>'Schedule 1A Employed Clinicians'!AA86+'Schedule 1B Contracted Clinicia'!Y86+'Schedule 1C Related Entity Clin'!Y86</f>
        <v>0</v>
      </c>
      <c r="Q82" s="79">
        <f>'Schedule 1A Employed Clinicians'!AB86+'Schedule 1B Contracted Clinicia'!Z86+'Schedule 1C Related Entity Clin'!Z86</f>
        <v>0</v>
      </c>
      <c r="R82" s="148">
        <f>'Schedule 1A Employed Clinicians'!AC86</f>
        <v>0</v>
      </c>
      <c r="S82" s="148">
        <f>'Schedule 1A Employed Clinicians'!AD86</f>
        <v>0</v>
      </c>
      <c r="T82" s="148">
        <f>'Schedule 1A Employed Clinicians'!AE86+'Schedule 1B Contracted Clinicia'!AB86+'Schedule 1C Related Entity Clin'!AB86</f>
        <v>0</v>
      </c>
      <c r="U82" s="148">
        <f>'Schedule 1A Employed Clinicians'!AF86+'Schedule 1B Contracted Clinicia'!AC86+'Schedule 1C Related Entity Clin'!AC86</f>
        <v>0</v>
      </c>
      <c r="V82" s="148">
        <f>'Schedule 1B Contracted Clinicia'!AA86+'Schedule 1C Related Entity Clin'!AA86</f>
        <v>0</v>
      </c>
      <c r="W82" s="148">
        <f>'Schedule 1A Employed Clinicians'!AH86+'Schedule 1B Contracted Clinicia'!AE86+'Schedule 1C Related Entity Clin'!AE86</f>
        <v>0</v>
      </c>
      <c r="X82" s="150">
        <f t="shared" si="14"/>
        <v>0</v>
      </c>
      <c r="Z82" s="79">
        <f t="shared" si="15"/>
        <v>0</v>
      </c>
      <c r="AA82" s="79">
        <f t="shared" si="16"/>
        <v>0</v>
      </c>
      <c r="AB82" s="148">
        <f t="shared" si="17"/>
        <v>0</v>
      </c>
      <c r="AC82" s="148">
        <f t="shared" si="18"/>
        <v>0</v>
      </c>
      <c r="AD82" s="148">
        <f t="shared" si="19"/>
        <v>0</v>
      </c>
      <c r="AE82" s="148">
        <f t="shared" si="20"/>
        <v>0</v>
      </c>
      <c r="AF82" s="148">
        <f t="shared" si="21"/>
        <v>0</v>
      </c>
      <c r="AG82" s="148">
        <f t="shared" si="22"/>
        <v>0</v>
      </c>
      <c r="AH82" s="150">
        <f t="shared" si="23"/>
        <v>0</v>
      </c>
    </row>
    <row r="83" spans="2:34">
      <c r="B83" s="18" t="s">
        <v>253</v>
      </c>
      <c r="C83" s="52">
        <f t="shared" si="24"/>
        <v>75</v>
      </c>
      <c r="D83" s="18" t="s">
        <v>24</v>
      </c>
      <c r="E83" s="51" t="s">
        <v>125</v>
      </c>
      <c r="F83" s="83">
        <f>'Schedule 1A Employed Clinicians'!E87+'Schedule 1B Contracted Clinicia'!E87+'Schedule 1C Related Entity Clin'!E87</f>
        <v>0</v>
      </c>
      <c r="G83" s="83">
        <f>'Schedule 1A Employed Clinicians'!F87+'Schedule 1B Contracted Clinicia'!F87+'Schedule 1C Related Entity Clin'!F87</f>
        <v>0</v>
      </c>
      <c r="H83" s="148">
        <f>'Schedule 1A Employed Clinicians'!G87</f>
        <v>0</v>
      </c>
      <c r="I83" s="148">
        <f>'Schedule 1A Employed Clinicians'!H87</f>
        <v>0</v>
      </c>
      <c r="J83" s="148">
        <f>'Schedule 1A Employed Clinicians'!I87+'Schedule 1B Contracted Clinicia'!H87+'Schedule 1C Related Entity Clin'!H87</f>
        <v>0</v>
      </c>
      <c r="K83" s="148">
        <f>'Schedule 1A Employed Clinicians'!J87+'Schedule 1B Contracted Clinicia'!I87+'Schedule 1C Related Entity Clin'!I87</f>
        <v>0</v>
      </c>
      <c r="L83" s="148">
        <f>'Schedule 1B Contracted Clinicia'!G87+'Schedule 1C Related Entity Clin'!G87</f>
        <v>0</v>
      </c>
      <c r="M83" s="148">
        <f>'Schedule 1A Employed Clinicians'!L87+'Schedule 1B Contracted Clinicia'!K87+'Schedule 1C Related Entity Clin'!K87</f>
        <v>0</v>
      </c>
      <c r="N83" s="150">
        <f t="shared" si="13"/>
        <v>0</v>
      </c>
      <c r="P83" s="79">
        <f>'Schedule 1A Employed Clinicians'!AA87+'Schedule 1B Contracted Clinicia'!Y87+'Schedule 1C Related Entity Clin'!Y87</f>
        <v>0</v>
      </c>
      <c r="Q83" s="79">
        <f>'Schedule 1A Employed Clinicians'!AB87+'Schedule 1B Contracted Clinicia'!Z87+'Schedule 1C Related Entity Clin'!Z87</f>
        <v>0</v>
      </c>
      <c r="R83" s="148">
        <f>'Schedule 1A Employed Clinicians'!AC87</f>
        <v>0</v>
      </c>
      <c r="S83" s="148">
        <f>'Schedule 1A Employed Clinicians'!AD87</f>
        <v>0</v>
      </c>
      <c r="T83" s="148">
        <f>'Schedule 1A Employed Clinicians'!AE87+'Schedule 1B Contracted Clinicia'!AB87+'Schedule 1C Related Entity Clin'!AB87</f>
        <v>0</v>
      </c>
      <c r="U83" s="148">
        <f>'Schedule 1A Employed Clinicians'!AF87+'Schedule 1B Contracted Clinicia'!AC87+'Schedule 1C Related Entity Clin'!AC87</f>
        <v>0</v>
      </c>
      <c r="V83" s="148">
        <f>'Schedule 1B Contracted Clinicia'!AA87+'Schedule 1C Related Entity Clin'!AA87</f>
        <v>0</v>
      </c>
      <c r="W83" s="148">
        <f>'Schedule 1A Employed Clinicians'!AH87+'Schedule 1B Contracted Clinicia'!AE87+'Schedule 1C Related Entity Clin'!AE87</f>
        <v>0</v>
      </c>
      <c r="X83" s="150">
        <f t="shared" si="14"/>
        <v>0</v>
      </c>
      <c r="Z83" s="79">
        <f t="shared" si="15"/>
        <v>0</v>
      </c>
      <c r="AA83" s="79">
        <f t="shared" si="16"/>
        <v>0</v>
      </c>
      <c r="AB83" s="148">
        <f t="shared" si="17"/>
        <v>0</v>
      </c>
      <c r="AC83" s="148">
        <f t="shared" si="18"/>
        <v>0</v>
      </c>
      <c r="AD83" s="148">
        <f t="shared" si="19"/>
        <v>0</v>
      </c>
      <c r="AE83" s="148">
        <f t="shared" si="20"/>
        <v>0</v>
      </c>
      <c r="AF83" s="148">
        <f t="shared" si="21"/>
        <v>0</v>
      </c>
      <c r="AG83" s="148">
        <f t="shared" si="22"/>
        <v>0</v>
      </c>
      <c r="AH83" s="150">
        <f t="shared" si="23"/>
        <v>0</v>
      </c>
    </row>
    <row r="84" spans="2:34">
      <c r="B84" s="18" t="s">
        <v>253</v>
      </c>
      <c r="C84" s="52">
        <f t="shared" si="24"/>
        <v>76</v>
      </c>
      <c r="D84" s="18" t="s">
        <v>24</v>
      </c>
      <c r="E84" s="51" t="s">
        <v>126</v>
      </c>
      <c r="F84" s="83">
        <f>'Schedule 1A Employed Clinicians'!E88+'Schedule 1B Contracted Clinicia'!E88+'Schedule 1C Related Entity Clin'!E88</f>
        <v>0</v>
      </c>
      <c r="G84" s="83">
        <f>'Schedule 1A Employed Clinicians'!F88+'Schedule 1B Contracted Clinicia'!F88+'Schedule 1C Related Entity Clin'!F88</f>
        <v>0</v>
      </c>
      <c r="H84" s="148">
        <f>'Schedule 1A Employed Clinicians'!G88</f>
        <v>0</v>
      </c>
      <c r="I84" s="148">
        <f>'Schedule 1A Employed Clinicians'!H88</f>
        <v>0</v>
      </c>
      <c r="J84" s="148">
        <f>'Schedule 1A Employed Clinicians'!I88+'Schedule 1B Contracted Clinicia'!H88+'Schedule 1C Related Entity Clin'!H88</f>
        <v>0</v>
      </c>
      <c r="K84" s="148">
        <f>'Schedule 1A Employed Clinicians'!J88+'Schedule 1B Contracted Clinicia'!I88+'Schedule 1C Related Entity Clin'!I88</f>
        <v>0</v>
      </c>
      <c r="L84" s="148">
        <f>'Schedule 1B Contracted Clinicia'!G88+'Schedule 1C Related Entity Clin'!G88</f>
        <v>0</v>
      </c>
      <c r="M84" s="148">
        <f>'Schedule 1A Employed Clinicians'!L88+'Schedule 1B Contracted Clinicia'!K88+'Schedule 1C Related Entity Clin'!K88</f>
        <v>0</v>
      </c>
      <c r="N84" s="150">
        <f t="shared" si="13"/>
        <v>0</v>
      </c>
      <c r="P84" s="79">
        <f>'Schedule 1A Employed Clinicians'!AA88+'Schedule 1B Contracted Clinicia'!Y88+'Schedule 1C Related Entity Clin'!Y88</f>
        <v>0</v>
      </c>
      <c r="Q84" s="79">
        <f>'Schedule 1A Employed Clinicians'!AB88+'Schedule 1B Contracted Clinicia'!Z88+'Schedule 1C Related Entity Clin'!Z88</f>
        <v>0</v>
      </c>
      <c r="R84" s="148">
        <f>'Schedule 1A Employed Clinicians'!AC88</f>
        <v>0</v>
      </c>
      <c r="S84" s="148">
        <f>'Schedule 1A Employed Clinicians'!AD88</f>
        <v>0</v>
      </c>
      <c r="T84" s="148">
        <f>'Schedule 1A Employed Clinicians'!AE88+'Schedule 1B Contracted Clinicia'!AB88+'Schedule 1C Related Entity Clin'!AB88</f>
        <v>0</v>
      </c>
      <c r="U84" s="148">
        <f>'Schedule 1A Employed Clinicians'!AF88+'Schedule 1B Contracted Clinicia'!AC88+'Schedule 1C Related Entity Clin'!AC88</f>
        <v>0</v>
      </c>
      <c r="V84" s="148">
        <f>'Schedule 1B Contracted Clinicia'!AA88+'Schedule 1C Related Entity Clin'!AA88</f>
        <v>0</v>
      </c>
      <c r="W84" s="148">
        <f>'Schedule 1A Employed Clinicians'!AH88+'Schedule 1B Contracted Clinicia'!AE88+'Schedule 1C Related Entity Clin'!AE88</f>
        <v>0</v>
      </c>
      <c r="X84" s="150">
        <f t="shared" si="14"/>
        <v>0</v>
      </c>
      <c r="Z84" s="79">
        <f t="shared" si="15"/>
        <v>0</v>
      </c>
      <c r="AA84" s="79">
        <f t="shared" si="16"/>
        <v>0</v>
      </c>
      <c r="AB84" s="148">
        <f t="shared" si="17"/>
        <v>0</v>
      </c>
      <c r="AC84" s="148">
        <f t="shared" si="18"/>
        <v>0</v>
      </c>
      <c r="AD84" s="148">
        <f t="shared" si="19"/>
        <v>0</v>
      </c>
      <c r="AE84" s="148">
        <f t="shared" si="20"/>
        <v>0</v>
      </c>
      <c r="AF84" s="148">
        <f t="shared" si="21"/>
        <v>0</v>
      </c>
      <c r="AG84" s="148">
        <f t="shared" si="22"/>
        <v>0</v>
      </c>
      <c r="AH84" s="150">
        <f t="shared" si="23"/>
        <v>0</v>
      </c>
    </row>
    <row r="85" spans="2:34">
      <c r="B85" s="18" t="s">
        <v>253</v>
      </c>
      <c r="C85" s="52">
        <f t="shared" si="24"/>
        <v>77</v>
      </c>
      <c r="D85" s="18" t="s">
        <v>24</v>
      </c>
      <c r="E85" s="51" t="s">
        <v>127</v>
      </c>
      <c r="F85" s="83">
        <f>'Schedule 1A Employed Clinicians'!E89+'Schedule 1B Contracted Clinicia'!E89+'Schedule 1C Related Entity Clin'!E89</f>
        <v>0</v>
      </c>
      <c r="G85" s="83">
        <f>'Schedule 1A Employed Clinicians'!F89+'Schedule 1B Contracted Clinicia'!F89+'Schedule 1C Related Entity Clin'!F89</f>
        <v>0</v>
      </c>
      <c r="H85" s="148">
        <f>'Schedule 1A Employed Clinicians'!G89</f>
        <v>0</v>
      </c>
      <c r="I85" s="148">
        <f>'Schedule 1A Employed Clinicians'!H89</f>
        <v>0</v>
      </c>
      <c r="J85" s="148">
        <f>'Schedule 1A Employed Clinicians'!I89+'Schedule 1B Contracted Clinicia'!H89+'Schedule 1C Related Entity Clin'!H89</f>
        <v>0</v>
      </c>
      <c r="K85" s="148">
        <f>'Schedule 1A Employed Clinicians'!J89+'Schedule 1B Contracted Clinicia'!I89+'Schedule 1C Related Entity Clin'!I89</f>
        <v>0</v>
      </c>
      <c r="L85" s="148">
        <f>'Schedule 1B Contracted Clinicia'!G89+'Schedule 1C Related Entity Clin'!G89</f>
        <v>0</v>
      </c>
      <c r="M85" s="148">
        <f>'Schedule 1A Employed Clinicians'!L89+'Schedule 1B Contracted Clinicia'!K89+'Schedule 1C Related Entity Clin'!K89</f>
        <v>0</v>
      </c>
      <c r="N85" s="150">
        <f t="shared" si="13"/>
        <v>0</v>
      </c>
      <c r="P85" s="79">
        <f>'Schedule 1A Employed Clinicians'!AA89+'Schedule 1B Contracted Clinicia'!Y89+'Schedule 1C Related Entity Clin'!Y89</f>
        <v>0</v>
      </c>
      <c r="Q85" s="79">
        <f>'Schedule 1A Employed Clinicians'!AB89+'Schedule 1B Contracted Clinicia'!Z89+'Schedule 1C Related Entity Clin'!Z89</f>
        <v>0</v>
      </c>
      <c r="R85" s="148">
        <f>'Schedule 1A Employed Clinicians'!AC89</f>
        <v>0</v>
      </c>
      <c r="S85" s="148">
        <f>'Schedule 1A Employed Clinicians'!AD89</f>
        <v>0</v>
      </c>
      <c r="T85" s="148">
        <f>'Schedule 1A Employed Clinicians'!AE89+'Schedule 1B Contracted Clinicia'!AB89+'Schedule 1C Related Entity Clin'!AB89</f>
        <v>0</v>
      </c>
      <c r="U85" s="148">
        <f>'Schedule 1A Employed Clinicians'!AF89+'Schedule 1B Contracted Clinicia'!AC89+'Schedule 1C Related Entity Clin'!AC89</f>
        <v>0</v>
      </c>
      <c r="V85" s="148">
        <f>'Schedule 1B Contracted Clinicia'!AA89+'Schedule 1C Related Entity Clin'!AA89</f>
        <v>0</v>
      </c>
      <c r="W85" s="148">
        <f>'Schedule 1A Employed Clinicians'!AH89+'Schedule 1B Contracted Clinicia'!AE89+'Schedule 1C Related Entity Clin'!AE89</f>
        <v>0</v>
      </c>
      <c r="X85" s="150">
        <f t="shared" si="14"/>
        <v>0</v>
      </c>
      <c r="Z85" s="79">
        <f t="shared" si="15"/>
        <v>0</v>
      </c>
      <c r="AA85" s="79">
        <f t="shared" si="16"/>
        <v>0</v>
      </c>
      <c r="AB85" s="148">
        <f t="shared" si="17"/>
        <v>0</v>
      </c>
      <c r="AC85" s="148">
        <f t="shared" si="18"/>
        <v>0</v>
      </c>
      <c r="AD85" s="148">
        <f t="shared" si="19"/>
        <v>0</v>
      </c>
      <c r="AE85" s="148">
        <f t="shared" si="20"/>
        <v>0</v>
      </c>
      <c r="AF85" s="148">
        <f t="shared" si="21"/>
        <v>0</v>
      </c>
      <c r="AG85" s="148">
        <f t="shared" si="22"/>
        <v>0</v>
      </c>
      <c r="AH85" s="150">
        <f t="shared" si="23"/>
        <v>0</v>
      </c>
    </row>
    <row r="86" spans="2:34">
      <c r="B86" s="18" t="s">
        <v>253</v>
      </c>
      <c r="C86" s="52">
        <f t="shared" si="24"/>
        <v>78</v>
      </c>
      <c r="D86" s="18" t="s">
        <v>24</v>
      </c>
      <c r="E86" s="51" t="s">
        <v>128</v>
      </c>
      <c r="F86" s="83">
        <f>'Schedule 1A Employed Clinicians'!E90+'Schedule 1B Contracted Clinicia'!E90+'Schedule 1C Related Entity Clin'!E90</f>
        <v>0</v>
      </c>
      <c r="G86" s="83">
        <f>'Schedule 1A Employed Clinicians'!F90+'Schedule 1B Contracted Clinicia'!F90+'Schedule 1C Related Entity Clin'!F90</f>
        <v>0</v>
      </c>
      <c r="H86" s="148">
        <f>'Schedule 1A Employed Clinicians'!G90</f>
        <v>0</v>
      </c>
      <c r="I86" s="148">
        <f>'Schedule 1A Employed Clinicians'!H90</f>
        <v>0</v>
      </c>
      <c r="J86" s="148">
        <f>'Schedule 1A Employed Clinicians'!I90+'Schedule 1B Contracted Clinicia'!H90+'Schedule 1C Related Entity Clin'!H90</f>
        <v>0</v>
      </c>
      <c r="K86" s="148">
        <f>'Schedule 1A Employed Clinicians'!J90+'Schedule 1B Contracted Clinicia'!I90+'Schedule 1C Related Entity Clin'!I90</f>
        <v>0</v>
      </c>
      <c r="L86" s="148">
        <f>'Schedule 1B Contracted Clinicia'!G90+'Schedule 1C Related Entity Clin'!G90</f>
        <v>0</v>
      </c>
      <c r="M86" s="148">
        <f>'Schedule 1A Employed Clinicians'!L90+'Schedule 1B Contracted Clinicia'!K90+'Schedule 1C Related Entity Clin'!K90</f>
        <v>0</v>
      </c>
      <c r="N86" s="150">
        <f t="shared" si="13"/>
        <v>0</v>
      </c>
      <c r="P86" s="79">
        <f>'Schedule 1A Employed Clinicians'!AA90+'Schedule 1B Contracted Clinicia'!Y90+'Schedule 1C Related Entity Clin'!Y90</f>
        <v>0</v>
      </c>
      <c r="Q86" s="79">
        <f>'Schedule 1A Employed Clinicians'!AB90+'Schedule 1B Contracted Clinicia'!Z90+'Schedule 1C Related Entity Clin'!Z90</f>
        <v>0</v>
      </c>
      <c r="R86" s="148">
        <f>'Schedule 1A Employed Clinicians'!AC90</f>
        <v>0</v>
      </c>
      <c r="S86" s="148">
        <f>'Schedule 1A Employed Clinicians'!AD90</f>
        <v>0</v>
      </c>
      <c r="T86" s="148">
        <f>'Schedule 1A Employed Clinicians'!AE90+'Schedule 1B Contracted Clinicia'!AB90+'Schedule 1C Related Entity Clin'!AB90</f>
        <v>0</v>
      </c>
      <c r="U86" s="148">
        <f>'Schedule 1A Employed Clinicians'!AF90+'Schedule 1B Contracted Clinicia'!AC90+'Schedule 1C Related Entity Clin'!AC90</f>
        <v>0</v>
      </c>
      <c r="V86" s="148">
        <f>'Schedule 1B Contracted Clinicia'!AA90+'Schedule 1C Related Entity Clin'!AA90</f>
        <v>0</v>
      </c>
      <c r="W86" s="148">
        <f>'Schedule 1A Employed Clinicians'!AH90+'Schedule 1B Contracted Clinicia'!AE90+'Schedule 1C Related Entity Clin'!AE90</f>
        <v>0</v>
      </c>
      <c r="X86" s="150">
        <f t="shared" si="14"/>
        <v>0</v>
      </c>
      <c r="Z86" s="79">
        <f t="shared" si="15"/>
        <v>0</v>
      </c>
      <c r="AA86" s="79">
        <f t="shared" si="16"/>
        <v>0</v>
      </c>
      <c r="AB86" s="148">
        <f t="shared" si="17"/>
        <v>0</v>
      </c>
      <c r="AC86" s="148">
        <f t="shared" si="18"/>
        <v>0</v>
      </c>
      <c r="AD86" s="148">
        <f t="shared" si="19"/>
        <v>0</v>
      </c>
      <c r="AE86" s="148">
        <f t="shared" si="20"/>
        <v>0</v>
      </c>
      <c r="AF86" s="148">
        <f t="shared" si="21"/>
        <v>0</v>
      </c>
      <c r="AG86" s="148">
        <f t="shared" si="22"/>
        <v>0</v>
      </c>
      <c r="AH86" s="150">
        <f t="shared" si="23"/>
        <v>0</v>
      </c>
    </row>
    <row r="87" spans="2:34">
      <c r="B87" s="18" t="s">
        <v>253</v>
      </c>
      <c r="C87" s="52">
        <f t="shared" si="24"/>
        <v>79</v>
      </c>
      <c r="D87" s="18" t="s">
        <v>24</v>
      </c>
      <c r="E87" s="51" t="s">
        <v>129</v>
      </c>
      <c r="F87" s="83">
        <f>'Schedule 1A Employed Clinicians'!E91+'Schedule 1B Contracted Clinicia'!E91+'Schedule 1C Related Entity Clin'!E91</f>
        <v>0</v>
      </c>
      <c r="G87" s="83">
        <f>'Schedule 1A Employed Clinicians'!F91+'Schedule 1B Contracted Clinicia'!F91+'Schedule 1C Related Entity Clin'!F91</f>
        <v>0</v>
      </c>
      <c r="H87" s="148">
        <f>'Schedule 1A Employed Clinicians'!G91</f>
        <v>0</v>
      </c>
      <c r="I87" s="148">
        <f>'Schedule 1A Employed Clinicians'!H91</f>
        <v>0</v>
      </c>
      <c r="J87" s="148">
        <f>'Schedule 1A Employed Clinicians'!I91+'Schedule 1B Contracted Clinicia'!H91+'Schedule 1C Related Entity Clin'!H91</f>
        <v>0</v>
      </c>
      <c r="K87" s="148">
        <f>'Schedule 1A Employed Clinicians'!J91+'Schedule 1B Contracted Clinicia'!I91+'Schedule 1C Related Entity Clin'!I91</f>
        <v>0</v>
      </c>
      <c r="L87" s="148">
        <f>'Schedule 1B Contracted Clinicia'!G91+'Schedule 1C Related Entity Clin'!G91</f>
        <v>0</v>
      </c>
      <c r="M87" s="148">
        <f>'Schedule 1A Employed Clinicians'!L91+'Schedule 1B Contracted Clinicia'!K91+'Schedule 1C Related Entity Clin'!K91</f>
        <v>0</v>
      </c>
      <c r="N87" s="150">
        <f t="shared" si="13"/>
        <v>0</v>
      </c>
      <c r="P87" s="79">
        <f>'Schedule 1A Employed Clinicians'!AA91+'Schedule 1B Contracted Clinicia'!Y91+'Schedule 1C Related Entity Clin'!Y91</f>
        <v>0</v>
      </c>
      <c r="Q87" s="79">
        <f>'Schedule 1A Employed Clinicians'!AB91+'Schedule 1B Contracted Clinicia'!Z91+'Schedule 1C Related Entity Clin'!Z91</f>
        <v>0</v>
      </c>
      <c r="R87" s="148">
        <f>'Schedule 1A Employed Clinicians'!AC91</f>
        <v>0</v>
      </c>
      <c r="S87" s="148">
        <f>'Schedule 1A Employed Clinicians'!AD91</f>
        <v>0</v>
      </c>
      <c r="T87" s="148">
        <f>'Schedule 1A Employed Clinicians'!AE91+'Schedule 1B Contracted Clinicia'!AB91+'Schedule 1C Related Entity Clin'!AB91</f>
        <v>0</v>
      </c>
      <c r="U87" s="148">
        <f>'Schedule 1A Employed Clinicians'!AF91+'Schedule 1B Contracted Clinicia'!AC91+'Schedule 1C Related Entity Clin'!AC91</f>
        <v>0</v>
      </c>
      <c r="V87" s="148">
        <f>'Schedule 1B Contracted Clinicia'!AA91+'Schedule 1C Related Entity Clin'!AA91</f>
        <v>0</v>
      </c>
      <c r="W87" s="148">
        <f>'Schedule 1A Employed Clinicians'!AH91+'Schedule 1B Contracted Clinicia'!AE91+'Schedule 1C Related Entity Clin'!AE91</f>
        <v>0</v>
      </c>
      <c r="X87" s="150">
        <f t="shared" si="14"/>
        <v>0</v>
      </c>
      <c r="Z87" s="79">
        <f t="shared" si="15"/>
        <v>0</v>
      </c>
      <c r="AA87" s="79">
        <f t="shared" si="16"/>
        <v>0</v>
      </c>
      <c r="AB87" s="148">
        <f t="shared" si="17"/>
        <v>0</v>
      </c>
      <c r="AC87" s="148">
        <f t="shared" si="18"/>
        <v>0</v>
      </c>
      <c r="AD87" s="148">
        <f t="shared" si="19"/>
        <v>0</v>
      </c>
      <c r="AE87" s="148">
        <f t="shared" si="20"/>
        <v>0</v>
      </c>
      <c r="AF87" s="148">
        <f t="shared" si="21"/>
        <v>0</v>
      </c>
      <c r="AG87" s="148">
        <f t="shared" si="22"/>
        <v>0</v>
      </c>
      <c r="AH87" s="150">
        <f t="shared" si="23"/>
        <v>0</v>
      </c>
    </row>
    <row r="88" spans="2:34">
      <c r="B88" s="18" t="s">
        <v>253</v>
      </c>
      <c r="C88" s="52">
        <f t="shared" si="24"/>
        <v>80</v>
      </c>
      <c r="D88" s="18" t="s">
        <v>24</v>
      </c>
      <c r="E88" s="51" t="s">
        <v>130</v>
      </c>
      <c r="F88" s="83">
        <f>'Schedule 1A Employed Clinicians'!E92+'Schedule 1B Contracted Clinicia'!E92+'Schedule 1C Related Entity Clin'!E92</f>
        <v>0</v>
      </c>
      <c r="G88" s="83">
        <f>'Schedule 1A Employed Clinicians'!F92+'Schedule 1B Contracted Clinicia'!F92+'Schedule 1C Related Entity Clin'!F92</f>
        <v>0</v>
      </c>
      <c r="H88" s="148">
        <f>'Schedule 1A Employed Clinicians'!G92</f>
        <v>0</v>
      </c>
      <c r="I88" s="148">
        <f>'Schedule 1A Employed Clinicians'!H92</f>
        <v>0</v>
      </c>
      <c r="J88" s="148">
        <f>'Schedule 1A Employed Clinicians'!I92+'Schedule 1B Contracted Clinicia'!H92+'Schedule 1C Related Entity Clin'!H92</f>
        <v>0</v>
      </c>
      <c r="K88" s="148">
        <f>'Schedule 1A Employed Clinicians'!J92+'Schedule 1B Contracted Clinicia'!I92+'Schedule 1C Related Entity Clin'!I92</f>
        <v>0</v>
      </c>
      <c r="L88" s="148">
        <f>'Schedule 1B Contracted Clinicia'!G92+'Schedule 1C Related Entity Clin'!G92</f>
        <v>0</v>
      </c>
      <c r="M88" s="148">
        <f>'Schedule 1A Employed Clinicians'!L92+'Schedule 1B Contracted Clinicia'!K92+'Schedule 1C Related Entity Clin'!K92</f>
        <v>0</v>
      </c>
      <c r="N88" s="150">
        <f t="shared" si="13"/>
        <v>0</v>
      </c>
      <c r="P88" s="79">
        <f>'Schedule 1A Employed Clinicians'!AA92+'Schedule 1B Contracted Clinicia'!Y92+'Schedule 1C Related Entity Clin'!Y92</f>
        <v>0</v>
      </c>
      <c r="Q88" s="79">
        <f>'Schedule 1A Employed Clinicians'!AB92+'Schedule 1B Contracted Clinicia'!Z92+'Schedule 1C Related Entity Clin'!Z92</f>
        <v>0</v>
      </c>
      <c r="R88" s="148">
        <f>'Schedule 1A Employed Clinicians'!AC92</f>
        <v>0</v>
      </c>
      <c r="S88" s="148">
        <f>'Schedule 1A Employed Clinicians'!AD92</f>
        <v>0</v>
      </c>
      <c r="T88" s="148">
        <f>'Schedule 1A Employed Clinicians'!AE92+'Schedule 1B Contracted Clinicia'!AB92+'Schedule 1C Related Entity Clin'!AB92</f>
        <v>0</v>
      </c>
      <c r="U88" s="148">
        <f>'Schedule 1A Employed Clinicians'!AF92+'Schedule 1B Contracted Clinicia'!AC92+'Schedule 1C Related Entity Clin'!AC92</f>
        <v>0</v>
      </c>
      <c r="V88" s="148">
        <f>'Schedule 1B Contracted Clinicia'!AA92+'Schedule 1C Related Entity Clin'!AA92</f>
        <v>0</v>
      </c>
      <c r="W88" s="148">
        <f>'Schedule 1A Employed Clinicians'!AH92+'Schedule 1B Contracted Clinicia'!AE92+'Schedule 1C Related Entity Clin'!AE92</f>
        <v>0</v>
      </c>
      <c r="X88" s="150">
        <f t="shared" si="14"/>
        <v>0</v>
      </c>
      <c r="Z88" s="79">
        <f t="shared" si="15"/>
        <v>0</v>
      </c>
      <c r="AA88" s="79">
        <f t="shared" si="16"/>
        <v>0</v>
      </c>
      <c r="AB88" s="148">
        <f t="shared" si="17"/>
        <v>0</v>
      </c>
      <c r="AC88" s="148">
        <f t="shared" si="18"/>
        <v>0</v>
      </c>
      <c r="AD88" s="148">
        <f t="shared" si="19"/>
        <v>0</v>
      </c>
      <c r="AE88" s="148">
        <f t="shared" si="20"/>
        <v>0</v>
      </c>
      <c r="AF88" s="148">
        <f t="shared" si="21"/>
        <v>0</v>
      </c>
      <c r="AG88" s="148">
        <f t="shared" si="22"/>
        <v>0</v>
      </c>
      <c r="AH88" s="150">
        <f t="shared" si="23"/>
        <v>0</v>
      </c>
    </row>
    <row r="89" spans="2:34">
      <c r="B89" s="18" t="s">
        <v>253</v>
      </c>
      <c r="C89" s="52">
        <f t="shared" si="24"/>
        <v>81</v>
      </c>
      <c r="D89" s="18" t="s">
        <v>24</v>
      </c>
      <c r="E89" s="51" t="s">
        <v>131</v>
      </c>
      <c r="F89" s="83">
        <f>'Schedule 1A Employed Clinicians'!E93+'Schedule 1B Contracted Clinicia'!E93+'Schedule 1C Related Entity Clin'!E93</f>
        <v>0</v>
      </c>
      <c r="G89" s="83">
        <f>'Schedule 1A Employed Clinicians'!F93+'Schedule 1B Contracted Clinicia'!F93+'Schedule 1C Related Entity Clin'!F93</f>
        <v>0</v>
      </c>
      <c r="H89" s="148">
        <f>'Schedule 1A Employed Clinicians'!G93</f>
        <v>0</v>
      </c>
      <c r="I89" s="148">
        <f>'Schedule 1A Employed Clinicians'!H93</f>
        <v>0</v>
      </c>
      <c r="J89" s="148">
        <f>'Schedule 1A Employed Clinicians'!I93+'Schedule 1B Contracted Clinicia'!H93+'Schedule 1C Related Entity Clin'!H93</f>
        <v>0</v>
      </c>
      <c r="K89" s="148">
        <f>'Schedule 1A Employed Clinicians'!J93+'Schedule 1B Contracted Clinicia'!I93+'Schedule 1C Related Entity Clin'!I93</f>
        <v>0</v>
      </c>
      <c r="L89" s="148">
        <f>'Schedule 1B Contracted Clinicia'!G93+'Schedule 1C Related Entity Clin'!G93</f>
        <v>0</v>
      </c>
      <c r="M89" s="148">
        <f>'Schedule 1A Employed Clinicians'!L93+'Schedule 1B Contracted Clinicia'!K93+'Schedule 1C Related Entity Clin'!K93</f>
        <v>0</v>
      </c>
      <c r="N89" s="150">
        <f t="shared" si="13"/>
        <v>0</v>
      </c>
      <c r="P89" s="79">
        <f>'Schedule 1A Employed Clinicians'!AA93+'Schedule 1B Contracted Clinicia'!Y93+'Schedule 1C Related Entity Clin'!Y93</f>
        <v>0</v>
      </c>
      <c r="Q89" s="79">
        <f>'Schedule 1A Employed Clinicians'!AB93+'Schedule 1B Contracted Clinicia'!Z93+'Schedule 1C Related Entity Clin'!Z93</f>
        <v>0</v>
      </c>
      <c r="R89" s="148">
        <f>'Schedule 1A Employed Clinicians'!AC93</f>
        <v>0</v>
      </c>
      <c r="S89" s="148">
        <f>'Schedule 1A Employed Clinicians'!AD93</f>
        <v>0</v>
      </c>
      <c r="T89" s="148">
        <f>'Schedule 1A Employed Clinicians'!AE93+'Schedule 1B Contracted Clinicia'!AB93+'Schedule 1C Related Entity Clin'!AB93</f>
        <v>0</v>
      </c>
      <c r="U89" s="148">
        <f>'Schedule 1A Employed Clinicians'!AF93+'Schedule 1B Contracted Clinicia'!AC93+'Schedule 1C Related Entity Clin'!AC93</f>
        <v>0</v>
      </c>
      <c r="V89" s="148">
        <f>'Schedule 1B Contracted Clinicia'!AA93+'Schedule 1C Related Entity Clin'!AA93</f>
        <v>0</v>
      </c>
      <c r="W89" s="148">
        <f>'Schedule 1A Employed Clinicians'!AH93+'Schedule 1B Contracted Clinicia'!AE93+'Schedule 1C Related Entity Clin'!AE93</f>
        <v>0</v>
      </c>
      <c r="X89" s="150">
        <f t="shared" si="14"/>
        <v>0</v>
      </c>
      <c r="Z89" s="79">
        <f t="shared" si="15"/>
        <v>0</v>
      </c>
      <c r="AA89" s="79">
        <f t="shared" si="16"/>
        <v>0</v>
      </c>
      <c r="AB89" s="148">
        <f t="shared" si="17"/>
        <v>0</v>
      </c>
      <c r="AC89" s="148">
        <f t="shared" si="18"/>
        <v>0</v>
      </c>
      <c r="AD89" s="148">
        <f t="shared" si="19"/>
        <v>0</v>
      </c>
      <c r="AE89" s="148">
        <f t="shared" si="20"/>
        <v>0</v>
      </c>
      <c r="AF89" s="148">
        <f t="shared" si="21"/>
        <v>0</v>
      </c>
      <c r="AG89" s="148">
        <f t="shared" si="22"/>
        <v>0</v>
      </c>
      <c r="AH89" s="150">
        <f t="shared" si="23"/>
        <v>0</v>
      </c>
    </row>
    <row r="90" spans="2:34">
      <c r="B90" s="18" t="s">
        <v>253</v>
      </c>
      <c r="C90" s="52">
        <f t="shared" si="24"/>
        <v>82</v>
      </c>
      <c r="D90" s="18" t="s">
        <v>24</v>
      </c>
      <c r="E90" s="51" t="s">
        <v>132</v>
      </c>
      <c r="F90" s="83">
        <f>'Schedule 1A Employed Clinicians'!E94+'Schedule 1B Contracted Clinicia'!E94+'Schedule 1C Related Entity Clin'!E94</f>
        <v>0</v>
      </c>
      <c r="G90" s="83">
        <f>'Schedule 1A Employed Clinicians'!F94+'Schedule 1B Contracted Clinicia'!F94+'Schedule 1C Related Entity Clin'!F94</f>
        <v>0</v>
      </c>
      <c r="H90" s="148">
        <f>'Schedule 1A Employed Clinicians'!G94</f>
        <v>0</v>
      </c>
      <c r="I90" s="148">
        <f>'Schedule 1A Employed Clinicians'!H94</f>
        <v>0</v>
      </c>
      <c r="J90" s="148">
        <f>'Schedule 1A Employed Clinicians'!I94+'Schedule 1B Contracted Clinicia'!H94+'Schedule 1C Related Entity Clin'!H94</f>
        <v>0</v>
      </c>
      <c r="K90" s="148">
        <f>'Schedule 1A Employed Clinicians'!J94+'Schedule 1B Contracted Clinicia'!I94+'Schedule 1C Related Entity Clin'!I94</f>
        <v>0</v>
      </c>
      <c r="L90" s="148">
        <f>'Schedule 1B Contracted Clinicia'!G94+'Schedule 1C Related Entity Clin'!G94</f>
        <v>0</v>
      </c>
      <c r="M90" s="148">
        <f>'Schedule 1A Employed Clinicians'!L94+'Schedule 1B Contracted Clinicia'!K94+'Schedule 1C Related Entity Clin'!K94</f>
        <v>0</v>
      </c>
      <c r="N90" s="150">
        <f t="shared" si="13"/>
        <v>0</v>
      </c>
      <c r="P90" s="79">
        <f>'Schedule 1A Employed Clinicians'!AA94+'Schedule 1B Contracted Clinicia'!Y94+'Schedule 1C Related Entity Clin'!Y94</f>
        <v>0</v>
      </c>
      <c r="Q90" s="79">
        <f>'Schedule 1A Employed Clinicians'!AB94+'Schedule 1B Contracted Clinicia'!Z94+'Schedule 1C Related Entity Clin'!Z94</f>
        <v>0</v>
      </c>
      <c r="R90" s="148">
        <f>'Schedule 1A Employed Clinicians'!AC94</f>
        <v>0</v>
      </c>
      <c r="S90" s="148">
        <f>'Schedule 1A Employed Clinicians'!AD94</f>
        <v>0</v>
      </c>
      <c r="T90" s="148">
        <f>'Schedule 1A Employed Clinicians'!AE94+'Schedule 1B Contracted Clinicia'!AB94+'Schedule 1C Related Entity Clin'!AB94</f>
        <v>0</v>
      </c>
      <c r="U90" s="148">
        <f>'Schedule 1A Employed Clinicians'!AF94+'Schedule 1B Contracted Clinicia'!AC94+'Schedule 1C Related Entity Clin'!AC94</f>
        <v>0</v>
      </c>
      <c r="V90" s="148">
        <f>'Schedule 1B Contracted Clinicia'!AA94+'Schedule 1C Related Entity Clin'!AA94</f>
        <v>0</v>
      </c>
      <c r="W90" s="148">
        <f>'Schedule 1A Employed Clinicians'!AH94+'Schedule 1B Contracted Clinicia'!AE94+'Schedule 1C Related Entity Clin'!AE94</f>
        <v>0</v>
      </c>
      <c r="X90" s="150">
        <f t="shared" si="14"/>
        <v>0</v>
      </c>
      <c r="Z90" s="79">
        <f t="shared" si="15"/>
        <v>0</v>
      </c>
      <c r="AA90" s="79">
        <f t="shared" si="16"/>
        <v>0</v>
      </c>
      <c r="AB90" s="148">
        <f t="shared" si="17"/>
        <v>0</v>
      </c>
      <c r="AC90" s="148">
        <f t="shared" si="18"/>
        <v>0</v>
      </c>
      <c r="AD90" s="148">
        <f t="shared" si="19"/>
        <v>0</v>
      </c>
      <c r="AE90" s="148">
        <f t="shared" si="20"/>
        <v>0</v>
      </c>
      <c r="AF90" s="148">
        <f t="shared" si="21"/>
        <v>0</v>
      </c>
      <c r="AG90" s="148">
        <f t="shared" si="22"/>
        <v>0</v>
      </c>
      <c r="AH90" s="150">
        <f t="shared" si="23"/>
        <v>0</v>
      </c>
    </row>
    <row r="91" spans="2:34">
      <c r="B91" s="18" t="s">
        <v>253</v>
      </c>
      <c r="C91" s="52">
        <f t="shared" si="24"/>
        <v>83</v>
      </c>
      <c r="D91" s="18" t="s">
        <v>24</v>
      </c>
      <c r="E91" s="51" t="s">
        <v>22</v>
      </c>
      <c r="F91" s="83">
        <f>'Schedule 1A Employed Clinicians'!E95+'Schedule 1B Contracted Clinicia'!E95+'Schedule 1C Related Entity Clin'!E95</f>
        <v>0</v>
      </c>
      <c r="G91" s="83">
        <f>'Schedule 1A Employed Clinicians'!F95+'Schedule 1B Contracted Clinicia'!F95+'Schedule 1C Related Entity Clin'!F95</f>
        <v>0</v>
      </c>
      <c r="H91" s="148">
        <f>'Schedule 1A Employed Clinicians'!G95</f>
        <v>0</v>
      </c>
      <c r="I91" s="148">
        <f>'Schedule 1A Employed Clinicians'!H95</f>
        <v>0</v>
      </c>
      <c r="J91" s="148">
        <f>'Schedule 1A Employed Clinicians'!I95+'Schedule 1B Contracted Clinicia'!H95+'Schedule 1C Related Entity Clin'!H95</f>
        <v>0</v>
      </c>
      <c r="K91" s="148">
        <f>'Schedule 1A Employed Clinicians'!J95+'Schedule 1B Contracted Clinicia'!I95+'Schedule 1C Related Entity Clin'!I95</f>
        <v>0</v>
      </c>
      <c r="L91" s="148">
        <f>'Schedule 1B Contracted Clinicia'!G95+'Schedule 1C Related Entity Clin'!G95</f>
        <v>0</v>
      </c>
      <c r="M91" s="148">
        <f>'Schedule 1A Employed Clinicians'!L95+'Schedule 1B Contracted Clinicia'!K95+'Schedule 1C Related Entity Clin'!K95</f>
        <v>0</v>
      </c>
      <c r="N91" s="150">
        <f t="shared" si="13"/>
        <v>0</v>
      </c>
      <c r="P91" s="79">
        <f>'Schedule 1A Employed Clinicians'!AA95+'Schedule 1B Contracted Clinicia'!Y95+'Schedule 1C Related Entity Clin'!Y95</f>
        <v>0</v>
      </c>
      <c r="Q91" s="79">
        <f>'Schedule 1A Employed Clinicians'!AB95+'Schedule 1B Contracted Clinicia'!Z95+'Schedule 1C Related Entity Clin'!Z95</f>
        <v>0</v>
      </c>
      <c r="R91" s="148">
        <f>'Schedule 1A Employed Clinicians'!AC95</f>
        <v>0</v>
      </c>
      <c r="S91" s="148">
        <f>'Schedule 1A Employed Clinicians'!AD95</f>
        <v>0</v>
      </c>
      <c r="T91" s="148">
        <f>'Schedule 1A Employed Clinicians'!AE95+'Schedule 1B Contracted Clinicia'!AB95+'Schedule 1C Related Entity Clin'!AB95</f>
        <v>0</v>
      </c>
      <c r="U91" s="148">
        <f>'Schedule 1A Employed Clinicians'!AF95+'Schedule 1B Contracted Clinicia'!AC95+'Schedule 1C Related Entity Clin'!AC95</f>
        <v>0</v>
      </c>
      <c r="V91" s="148">
        <f>'Schedule 1B Contracted Clinicia'!AA95+'Schedule 1C Related Entity Clin'!AA95</f>
        <v>0</v>
      </c>
      <c r="W91" s="148">
        <f>'Schedule 1A Employed Clinicians'!AH95+'Schedule 1B Contracted Clinicia'!AE95+'Schedule 1C Related Entity Clin'!AE95</f>
        <v>0</v>
      </c>
      <c r="X91" s="150">
        <f t="shared" si="14"/>
        <v>0</v>
      </c>
      <c r="Z91" s="79">
        <f t="shared" si="15"/>
        <v>0</v>
      </c>
      <c r="AA91" s="79">
        <f t="shared" si="16"/>
        <v>0</v>
      </c>
      <c r="AB91" s="148">
        <f t="shared" si="17"/>
        <v>0</v>
      </c>
      <c r="AC91" s="148">
        <f t="shared" si="18"/>
        <v>0</v>
      </c>
      <c r="AD91" s="148">
        <f t="shared" si="19"/>
        <v>0</v>
      </c>
      <c r="AE91" s="148">
        <f t="shared" si="20"/>
        <v>0</v>
      </c>
      <c r="AF91" s="148">
        <f t="shared" si="21"/>
        <v>0</v>
      </c>
      <c r="AG91" s="148">
        <f t="shared" si="22"/>
        <v>0</v>
      </c>
      <c r="AH91" s="150">
        <f t="shared" si="23"/>
        <v>0</v>
      </c>
    </row>
    <row r="92" spans="2:34">
      <c r="B92" s="18" t="s">
        <v>253</v>
      </c>
      <c r="C92" s="52">
        <f t="shared" si="24"/>
        <v>84</v>
      </c>
      <c r="D92" s="18" t="s">
        <v>294</v>
      </c>
      <c r="E92" s="51" t="s">
        <v>133</v>
      </c>
      <c r="F92" s="83">
        <f>'Schedule 1A Employed Clinicians'!E96+'Schedule 1B Contracted Clinicia'!E96+'Schedule 1C Related Entity Clin'!E96</f>
        <v>0</v>
      </c>
      <c r="G92" s="83">
        <f>'Schedule 1A Employed Clinicians'!F96+'Schedule 1B Contracted Clinicia'!F96+'Schedule 1C Related Entity Clin'!F96</f>
        <v>0</v>
      </c>
      <c r="H92" s="148">
        <f>'Schedule 1A Employed Clinicians'!G96</f>
        <v>0</v>
      </c>
      <c r="I92" s="148">
        <f>'Schedule 1A Employed Clinicians'!H96</f>
        <v>0</v>
      </c>
      <c r="J92" s="148">
        <f>'Schedule 1A Employed Clinicians'!I96+'Schedule 1B Contracted Clinicia'!H96+'Schedule 1C Related Entity Clin'!H96</f>
        <v>0</v>
      </c>
      <c r="K92" s="148">
        <f>'Schedule 1A Employed Clinicians'!J96+'Schedule 1B Contracted Clinicia'!I96+'Schedule 1C Related Entity Clin'!I96</f>
        <v>0</v>
      </c>
      <c r="L92" s="148">
        <f>'Schedule 1B Contracted Clinicia'!G96+'Schedule 1C Related Entity Clin'!G96</f>
        <v>0</v>
      </c>
      <c r="M92" s="148">
        <f>'Schedule 1A Employed Clinicians'!L96+'Schedule 1B Contracted Clinicia'!K96+'Schedule 1C Related Entity Clin'!K96</f>
        <v>0</v>
      </c>
      <c r="N92" s="150">
        <f t="shared" si="13"/>
        <v>0</v>
      </c>
      <c r="P92" s="79">
        <f>'Schedule 1A Employed Clinicians'!AA96+'Schedule 1B Contracted Clinicia'!Y96+'Schedule 1C Related Entity Clin'!Y96</f>
        <v>0</v>
      </c>
      <c r="Q92" s="79">
        <f>'Schedule 1A Employed Clinicians'!AB96+'Schedule 1B Contracted Clinicia'!Z96+'Schedule 1C Related Entity Clin'!Z96</f>
        <v>0</v>
      </c>
      <c r="R92" s="148">
        <f>'Schedule 1A Employed Clinicians'!AC96</f>
        <v>0</v>
      </c>
      <c r="S92" s="148">
        <f>'Schedule 1A Employed Clinicians'!AD96</f>
        <v>0</v>
      </c>
      <c r="T92" s="148">
        <f>'Schedule 1A Employed Clinicians'!AE96+'Schedule 1B Contracted Clinicia'!AB96+'Schedule 1C Related Entity Clin'!AB96</f>
        <v>0</v>
      </c>
      <c r="U92" s="148">
        <f>'Schedule 1A Employed Clinicians'!AF96+'Schedule 1B Contracted Clinicia'!AC96+'Schedule 1C Related Entity Clin'!AC96</f>
        <v>0</v>
      </c>
      <c r="V92" s="148">
        <f>'Schedule 1B Contracted Clinicia'!AA96+'Schedule 1C Related Entity Clin'!AA96</f>
        <v>0</v>
      </c>
      <c r="W92" s="148">
        <f>'Schedule 1A Employed Clinicians'!AH96+'Schedule 1B Contracted Clinicia'!AE96+'Schedule 1C Related Entity Clin'!AE96</f>
        <v>0</v>
      </c>
      <c r="X92" s="150">
        <f t="shared" si="14"/>
        <v>0</v>
      </c>
      <c r="Z92" s="79">
        <f t="shared" si="15"/>
        <v>0</v>
      </c>
      <c r="AA92" s="79">
        <f t="shared" si="16"/>
        <v>0</v>
      </c>
      <c r="AB92" s="148">
        <f t="shared" si="17"/>
        <v>0</v>
      </c>
      <c r="AC92" s="148">
        <f t="shared" si="18"/>
        <v>0</v>
      </c>
      <c r="AD92" s="148">
        <f t="shared" si="19"/>
        <v>0</v>
      </c>
      <c r="AE92" s="148">
        <f t="shared" si="20"/>
        <v>0</v>
      </c>
      <c r="AF92" s="148">
        <f t="shared" si="21"/>
        <v>0</v>
      </c>
      <c r="AG92" s="148">
        <f t="shared" si="22"/>
        <v>0</v>
      </c>
      <c r="AH92" s="150">
        <f t="shared" si="23"/>
        <v>0</v>
      </c>
    </row>
    <row r="93" spans="2:34">
      <c r="B93" s="18" t="s">
        <v>253</v>
      </c>
      <c r="C93" s="52">
        <f t="shared" si="24"/>
        <v>85</v>
      </c>
      <c r="D93" s="18" t="s">
        <v>294</v>
      </c>
      <c r="E93" s="51" t="s">
        <v>134</v>
      </c>
      <c r="F93" s="83">
        <f>'Schedule 1A Employed Clinicians'!E97+'Schedule 1B Contracted Clinicia'!E97+'Schedule 1C Related Entity Clin'!E97</f>
        <v>0</v>
      </c>
      <c r="G93" s="83">
        <f>'Schedule 1A Employed Clinicians'!F97+'Schedule 1B Contracted Clinicia'!F97+'Schedule 1C Related Entity Clin'!F97</f>
        <v>0</v>
      </c>
      <c r="H93" s="148">
        <f>'Schedule 1A Employed Clinicians'!G97</f>
        <v>0</v>
      </c>
      <c r="I93" s="148">
        <f>'Schedule 1A Employed Clinicians'!H97</f>
        <v>0</v>
      </c>
      <c r="J93" s="148">
        <f>'Schedule 1A Employed Clinicians'!I97+'Schedule 1B Contracted Clinicia'!H97+'Schedule 1C Related Entity Clin'!H97</f>
        <v>0</v>
      </c>
      <c r="K93" s="148">
        <f>'Schedule 1A Employed Clinicians'!J97+'Schedule 1B Contracted Clinicia'!I97+'Schedule 1C Related Entity Clin'!I97</f>
        <v>0</v>
      </c>
      <c r="L93" s="148">
        <f>'Schedule 1B Contracted Clinicia'!G97+'Schedule 1C Related Entity Clin'!G97</f>
        <v>0</v>
      </c>
      <c r="M93" s="148">
        <f>'Schedule 1A Employed Clinicians'!L97+'Schedule 1B Contracted Clinicia'!K97+'Schedule 1C Related Entity Clin'!K97</f>
        <v>0</v>
      </c>
      <c r="N93" s="150">
        <f t="shared" si="13"/>
        <v>0</v>
      </c>
      <c r="P93" s="79">
        <f>'Schedule 1A Employed Clinicians'!AA97+'Schedule 1B Contracted Clinicia'!Y97+'Schedule 1C Related Entity Clin'!Y97</f>
        <v>0</v>
      </c>
      <c r="Q93" s="79">
        <f>'Schedule 1A Employed Clinicians'!AB97+'Schedule 1B Contracted Clinicia'!Z97+'Schedule 1C Related Entity Clin'!Z97</f>
        <v>0</v>
      </c>
      <c r="R93" s="148">
        <f>'Schedule 1A Employed Clinicians'!AC97</f>
        <v>0</v>
      </c>
      <c r="S93" s="148">
        <f>'Schedule 1A Employed Clinicians'!AD97</f>
        <v>0</v>
      </c>
      <c r="T93" s="148">
        <f>'Schedule 1A Employed Clinicians'!AE97+'Schedule 1B Contracted Clinicia'!AB97+'Schedule 1C Related Entity Clin'!AB97</f>
        <v>0</v>
      </c>
      <c r="U93" s="148">
        <f>'Schedule 1A Employed Clinicians'!AF97+'Schedule 1B Contracted Clinicia'!AC97+'Schedule 1C Related Entity Clin'!AC97</f>
        <v>0</v>
      </c>
      <c r="V93" s="148">
        <f>'Schedule 1B Contracted Clinicia'!AA97+'Schedule 1C Related Entity Clin'!AA97</f>
        <v>0</v>
      </c>
      <c r="W93" s="148">
        <f>'Schedule 1A Employed Clinicians'!AH97+'Schedule 1B Contracted Clinicia'!AE97+'Schedule 1C Related Entity Clin'!AE97</f>
        <v>0</v>
      </c>
      <c r="X93" s="150">
        <f t="shared" si="14"/>
        <v>0</v>
      </c>
      <c r="Z93" s="79">
        <f t="shared" si="15"/>
        <v>0</v>
      </c>
      <c r="AA93" s="79">
        <f t="shared" si="16"/>
        <v>0</v>
      </c>
      <c r="AB93" s="148">
        <f t="shared" si="17"/>
        <v>0</v>
      </c>
      <c r="AC93" s="148">
        <f t="shared" si="18"/>
        <v>0</v>
      </c>
      <c r="AD93" s="148">
        <f t="shared" si="19"/>
        <v>0</v>
      </c>
      <c r="AE93" s="148">
        <f t="shared" si="20"/>
        <v>0</v>
      </c>
      <c r="AF93" s="148">
        <f t="shared" si="21"/>
        <v>0</v>
      </c>
      <c r="AG93" s="148">
        <f t="shared" si="22"/>
        <v>0</v>
      </c>
      <c r="AH93" s="150">
        <f t="shared" si="23"/>
        <v>0</v>
      </c>
    </row>
    <row r="94" spans="2:34">
      <c r="B94" s="18" t="s">
        <v>253</v>
      </c>
      <c r="C94" s="52">
        <f t="shared" si="24"/>
        <v>86</v>
      </c>
      <c r="D94" s="18" t="s">
        <v>294</v>
      </c>
      <c r="E94" s="51" t="s">
        <v>135</v>
      </c>
      <c r="F94" s="83">
        <f>'Schedule 1A Employed Clinicians'!E98+'Schedule 1B Contracted Clinicia'!E98+'Schedule 1C Related Entity Clin'!E98</f>
        <v>0</v>
      </c>
      <c r="G94" s="83">
        <f>'Schedule 1A Employed Clinicians'!F98+'Schedule 1B Contracted Clinicia'!F98+'Schedule 1C Related Entity Clin'!F98</f>
        <v>0</v>
      </c>
      <c r="H94" s="148">
        <f>'Schedule 1A Employed Clinicians'!G98</f>
        <v>0</v>
      </c>
      <c r="I94" s="148">
        <f>'Schedule 1A Employed Clinicians'!H98</f>
        <v>0</v>
      </c>
      <c r="J94" s="148">
        <f>'Schedule 1A Employed Clinicians'!I98+'Schedule 1B Contracted Clinicia'!H98+'Schedule 1C Related Entity Clin'!H98</f>
        <v>0</v>
      </c>
      <c r="K94" s="148">
        <f>'Schedule 1A Employed Clinicians'!J98+'Schedule 1B Contracted Clinicia'!I98+'Schedule 1C Related Entity Clin'!I98</f>
        <v>0</v>
      </c>
      <c r="L94" s="148">
        <f>'Schedule 1B Contracted Clinicia'!G98+'Schedule 1C Related Entity Clin'!G98</f>
        <v>0</v>
      </c>
      <c r="M94" s="148">
        <f>'Schedule 1A Employed Clinicians'!L98+'Schedule 1B Contracted Clinicia'!K98+'Schedule 1C Related Entity Clin'!K98</f>
        <v>0</v>
      </c>
      <c r="N94" s="150">
        <f t="shared" si="13"/>
        <v>0</v>
      </c>
      <c r="P94" s="79">
        <f>'Schedule 1A Employed Clinicians'!AA98+'Schedule 1B Contracted Clinicia'!Y98+'Schedule 1C Related Entity Clin'!Y98</f>
        <v>0</v>
      </c>
      <c r="Q94" s="79">
        <f>'Schedule 1A Employed Clinicians'!AB98+'Schedule 1B Contracted Clinicia'!Z98+'Schedule 1C Related Entity Clin'!Z98</f>
        <v>0</v>
      </c>
      <c r="R94" s="148">
        <f>'Schedule 1A Employed Clinicians'!AC98</f>
        <v>0</v>
      </c>
      <c r="S94" s="148">
        <f>'Schedule 1A Employed Clinicians'!AD98</f>
        <v>0</v>
      </c>
      <c r="T94" s="148">
        <f>'Schedule 1A Employed Clinicians'!AE98+'Schedule 1B Contracted Clinicia'!AB98+'Schedule 1C Related Entity Clin'!AB98</f>
        <v>0</v>
      </c>
      <c r="U94" s="148">
        <f>'Schedule 1A Employed Clinicians'!AF98+'Schedule 1B Contracted Clinicia'!AC98+'Schedule 1C Related Entity Clin'!AC98</f>
        <v>0</v>
      </c>
      <c r="V94" s="148">
        <f>'Schedule 1B Contracted Clinicia'!AA98+'Schedule 1C Related Entity Clin'!AA98</f>
        <v>0</v>
      </c>
      <c r="W94" s="148">
        <f>'Schedule 1A Employed Clinicians'!AH98+'Schedule 1B Contracted Clinicia'!AE98+'Schedule 1C Related Entity Clin'!AE98</f>
        <v>0</v>
      </c>
      <c r="X94" s="150">
        <f t="shared" si="14"/>
        <v>0</v>
      </c>
      <c r="Z94" s="79">
        <f t="shared" si="15"/>
        <v>0</v>
      </c>
      <c r="AA94" s="79">
        <f t="shared" si="16"/>
        <v>0</v>
      </c>
      <c r="AB94" s="148">
        <f t="shared" si="17"/>
        <v>0</v>
      </c>
      <c r="AC94" s="148">
        <f t="shared" si="18"/>
        <v>0</v>
      </c>
      <c r="AD94" s="148">
        <f t="shared" si="19"/>
        <v>0</v>
      </c>
      <c r="AE94" s="148">
        <f t="shared" si="20"/>
        <v>0</v>
      </c>
      <c r="AF94" s="148">
        <f t="shared" si="21"/>
        <v>0</v>
      </c>
      <c r="AG94" s="148">
        <f t="shared" si="22"/>
        <v>0</v>
      </c>
      <c r="AH94" s="150">
        <f t="shared" si="23"/>
        <v>0</v>
      </c>
    </row>
    <row r="95" spans="2:34">
      <c r="B95" s="18" t="s">
        <v>253</v>
      </c>
      <c r="C95" s="52">
        <f t="shared" si="24"/>
        <v>87</v>
      </c>
      <c r="D95" s="18" t="s">
        <v>294</v>
      </c>
      <c r="E95" s="51" t="s">
        <v>136</v>
      </c>
      <c r="F95" s="83">
        <f>'Schedule 1A Employed Clinicians'!E99+'Schedule 1B Contracted Clinicia'!E99+'Schedule 1C Related Entity Clin'!E99</f>
        <v>0</v>
      </c>
      <c r="G95" s="83">
        <f>'Schedule 1A Employed Clinicians'!F99+'Schedule 1B Contracted Clinicia'!F99+'Schedule 1C Related Entity Clin'!F99</f>
        <v>0</v>
      </c>
      <c r="H95" s="148">
        <f>'Schedule 1A Employed Clinicians'!G99</f>
        <v>0</v>
      </c>
      <c r="I95" s="148">
        <f>'Schedule 1A Employed Clinicians'!H99</f>
        <v>0</v>
      </c>
      <c r="J95" s="148">
        <f>'Schedule 1A Employed Clinicians'!I99+'Schedule 1B Contracted Clinicia'!H99+'Schedule 1C Related Entity Clin'!H99</f>
        <v>0</v>
      </c>
      <c r="K95" s="148">
        <f>'Schedule 1A Employed Clinicians'!J99+'Schedule 1B Contracted Clinicia'!I99+'Schedule 1C Related Entity Clin'!I99</f>
        <v>0</v>
      </c>
      <c r="L95" s="148">
        <f>'Schedule 1B Contracted Clinicia'!G99+'Schedule 1C Related Entity Clin'!G99</f>
        <v>0</v>
      </c>
      <c r="M95" s="148">
        <f>'Schedule 1A Employed Clinicians'!L99+'Schedule 1B Contracted Clinicia'!K99+'Schedule 1C Related Entity Clin'!K99</f>
        <v>0</v>
      </c>
      <c r="N95" s="150">
        <f t="shared" si="13"/>
        <v>0</v>
      </c>
      <c r="P95" s="79">
        <f>'Schedule 1A Employed Clinicians'!AA99+'Schedule 1B Contracted Clinicia'!Y99+'Schedule 1C Related Entity Clin'!Y99</f>
        <v>0</v>
      </c>
      <c r="Q95" s="79">
        <f>'Schedule 1A Employed Clinicians'!AB99+'Schedule 1B Contracted Clinicia'!Z99+'Schedule 1C Related Entity Clin'!Z99</f>
        <v>0</v>
      </c>
      <c r="R95" s="148">
        <f>'Schedule 1A Employed Clinicians'!AC99</f>
        <v>0</v>
      </c>
      <c r="S95" s="148">
        <f>'Schedule 1A Employed Clinicians'!AD99</f>
        <v>0</v>
      </c>
      <c r="T95" s="148">
        <f>'Schedule 1A Employed Clinicians'!AE99+'Schedule 1B Contracted Clinicia'!AB99+'Schedule 1C Related Entity Clin'!AB99</f>
        <v>0</v>
      </c>
      <c r="U95" s="148">
        <f>'Schedule 1A Employed Clinicians'!AF99+'Schedule 1B Contracted Clinicia'!AC99+'Schedule 1C Related Entity Clin'!AC99</f>
        <v>0</v>
      </c>
      <c r="V95" s="148">
        <f>'Schedule 1B Contracted Clinicia'!AA99+'Schedule 1C Related Entity Clin'!AA99</f>
        <v>0</v>
      </c>
      <c r="W95" s="148">
        <f>'Schedule 1A Employed Clinicians'!AH99+'Schedule 1B Contracted Clinicia'!AE99+'Schedule 1C Related Entity Clin'!AE99</f>
        <v>0</v>
      </c>
      <c r="X95" s="150">
        <f t="shared" si="14"/>
        <v>0</v>
      </c>
      <c r="Z95" s="79">
        <f t="shared" si="15"/>
        <v>0</v>
      </c>
      <c r="AA95" s="79">
        <f t="shared" si="16"/>
        <v>0</v>
      </c>
      <c r="AB95" s="148">
        <f t="shared" si="17"/>
        <v>0</v>
      </c>
      <c r="AC95" s="148">
        <f t="shared" si="18"/>
        <v>0</v>
      </c>
      <c r="AD95" s="148">
        <f t="shared" si="19"/>
        <v>0</v>
      </c>
      <c r="AE95" s="148">
        <f t="shared" si="20"/>
        <v>0</v>
      </c>
      <c r="AF95" s="148">
        <f t="shared" si="21"/>
        <v>0</v>
      </c>
      <c r="AG95" s="148">
        <f t="shared" si="22"/>
        <v>0</v>
      </c>
      <c r="AH95" s="150">
        <f t="shared" si="23"/>
        <v>0</v>
      </c>
    </row>
    <row r="96" spans="2:34">
      <c r="B96" s="18" t="s">
        <v>253</v>
      </c>
      <c r="C96" s="52">
        <f t="shared" si="24"/>
        <v>88</v>
      </c>
      <c r="D96" s="18" t="s">
        <v>24</v>
      </c>
      <c r="E96" s="51" t="s">
        <v>137</v>
      </c>
      <c r="F96" s="83">
        <f>'Schedule 1A Employed Clinicians'!E100+'Schedule 1B Contracted Clinicia'!E100+'Schedule 1C Related Entity Clin'!E100</f>
        <v>0</v>
      </c>
      <c r="G96" s="83">
        <f>'Schedule 1A Employed Clinicians'!F100+'Schedule 1B Contracted Clinicia'!F100+'Schedule 1C Related Entity Clin'!F100</f>
        <v>0</v>
      </c>
      <c r="H96" s="148">
        <f>'Schedule 1A Employed Clinicians'!G100</f>
        <v>0</v>
      </c>
      <c r="I96" s="148">
        <f>'Schedule 1A Employed Clinicians'!H100</f>
        <v>0</v>
      </c>
      <c r="J96" s="148">
        <f>'Schedule 1A Employed Clinicians'!I100+'Schedule 1B Contracted Clinicia'!H100+'Schedule 1C Related Entity Clin'!H100</f>
        <v>0</v>
      </c>
      <c r="K96" s="148">
        <f>'Schedule 1A Employed Clinicians'!J100+'Schedule 1B Contracted Clinicia'!I100+'Schedule 1C Related Entity Clin'!I100</f>
        <v>0</v>
      </c>
      <c r="L96" s="148">
        <f>'Schedule 1B Contracted Clinicia'!G100+'Schedule 1C Related Entity Clin'!G100</f>
        <v>0</v>
      </c>
      <c r="M96" s="148">
        <f>'Schedule 1A Employed Clinicians'!L100+'Schedule 1B Contracted Clinicia'!K100+'Schedule 1C Related Entity Clin'!K100</f>
        <v>0</v>
      </c>
      <c r="N96" s="150">
        <f t="shared" si="13"/>
        <v>0</v>
      </c>
      <c r="P96" s="79">
        <f>'Schedule 1A Employed Clinicians'!AA100+'Schedule 1B Contracted Clinicia'!Y100+'Schedule 1C Related Entity Clin'!Y100</f>
        <v>0</v>
      </c>
      <c r="Q96" s="79">
        <f>'Schedule 1A Employed Clinicians'!AB100+'Schedule 1B Contracted Clinicia'!Z100+'Schedule 1C Related Entity Clin'!Z100</f>
        <v>0</v>
      </c>
      <c r="R96" s="148">
        <f>'Schedule 1A Employed Clinicians'!AC100</f>
        <v>0</v>
      </c>
      <c r="S96" s="148">
        <f>'Schedule 1A Employed Clinicians'!AD100</f>
        <v>0</v>
      </c>
      <c r="T96" s="148">
        <f>'Schedule 1A Employed Clinicians'!AE100+'Schedule 1B Contracted Clinicia'!AB100+'Schedule 1C Related Entity Clin'!AB100</f>
        <v>0</v>
      </c>
      <c r="U96" s="148">
        <f>'Schedule 1A Employed Clinicians'!AF100+'Schedule 1B Contracted Clinicia'!AC100+'Schedule 1C Related Entity Clin'!AC100</f>
        <v>0</v>
      </c>
      <c r="V96" s="148">
        <f>'Schedule 1B Contracted Clinicia'!AA100+'Schedule 1C Related Entity Clin'!AA100</f>
        <v>0</v>
      </c>
      <c r="W96" s="148">
        <f>'Schedule 1A Employed Clinicians'!AH100+'Schedule 1B Contracted Clinicia'!AE100+'Schedule 1C Related Entity Clin'!AE100</f>
        <v>0</v>
      </c>
      <c r="X96" s="150">
        <f t="shared" si="14"/>
        <v>0</v>
      </c>
      <c r="Z96" s="79">
        <f t="shared" si="15"/>
        <v>0</v>
      </c>
      <c r="AA96" s="79">
        <f t="shared" si="16"/>
        <v>0</v>
      </c>
      <c r="AB96" s="148">
        <f t="shared" si="17"/>
        <v>0</v>
      </c>
      <c r="AC96" s="148">
        <f t="shared" si="18"/>
        <v>0</v>
      </c>
      <c r="AD96" s="148">
        <f t="shared" si="19"/>
        <v>0</v>
      </c>
      <c r="AE96" s="148">
        <f t="shared" si="20"/>
        <v>0</v>
      </c>
      <c r="AF96" s="148">
        <f t="shared" si="21"/>
        <v>0</v>
      </c>
      <c r="AG96" s="148">
        <f t="shared" si="22"/>
        <v>0</v>
      </c>
      <c r="AH96" s="150">
        <f t="shared" si="23"/>
        <v>0</v>
      </c>
    </row>
    <row r="97" spans="2:34">
      <c r="B97" s="18" t="s">
        <v>253</v>
      </c>
      <c r="C97" s="52">
        <f t="shared" si="24"/>
        <v>89</v>
      </c>
      <c r="D97" s="18" t="s">
        <v>24</v>
      </c>
      <c r="E97" s="51" t="s">
        <v>138</v>
      </c>
      <c r="F97" s="83">
        <f>'Schedule 1A Employed Clinicians'!E101+'Schedule 1B Contracted Clinicia'!E101+'Schedule 1C Related Entity Clin'!E101</f>
        <v>0</v>
      </c>
      <c r="G97" s="83">
        <f>'Schedule 1A Employed Clinicians'!F101+'Schedule 1B Contracted Clinicia'!F101+'Schedule 1C Related Entity Clin'!F101</f>
        <v>0</v>
      </c>
      <c r="H97" s="148">
        <f>'Schedule 1A Employed Clinicians'!G101</f>
        <v>0</v>
      </c>
      <c r="I97" s="148">
        <f>'Schedule 1A Employed Clinicians'!H101</f>
        <v>0</v>
      </c>
      <c r="J97" s="148">
        <f>'Schedule 1A Employed Clinicians'!I101+'Schedule 1B Contracted Clinicia'!H101+'Schedule 1C Related Entity Clin'!H101</f>
        <v>0</v>
      </c>
      <c r="K97" s="148">
        <f>'Schedule 1A Employed Clinicians'!J101+'Schedule 1B Contracted Clinicia'!I101+'Schedule 1C Related Entity Clin'!I101</f>
        <v>0</v>
      </c>
      <c r="L97" s="148">
        <f>'Schedule 1B Contracted Clinicia'!G101+'Schedule 1C Related Entity Clin'!G101</f>
        <v>0</v>
      </c>
      <c r="M97" s="148">
        <f>'Schedule 1A Employed Clinicians'!L101+'Schedule 1B Contracted Clinicia'!K101+'Schedule 1C Related Entity Clin'!K101</f>
        <v>0</v>
      </c>
      <c r="N97" s="150">
        <f t="shared" si="13"/>
        <v>0</v>
      </c>
      <c r="P97" s="79">
        <f>'Schedule 1A Employed Clinicians'!AA101+'Schedule 1B Contracted Clinicia'!Y101+'Schedule 1C Related Entity Clin'!Y101</f>
        <v>0</v>
      </c>
      <c r="Q97" s="79">
        <f>'Schedule 1A Employed Clinicians'!AB101+'Schedule 1B Contracted Clinicia'!Z101+'Schedule 1C Related Entity Clin'!Z101</f>
        <v>0</v>
      </c>
      <c r="R97" s="148">
        <f>'Schedule 1A Employed Clinicians'!AC101</f>
        <v>0</v>
      </c>
      <c r="S97" s="148">
        <f>'Schedule 1A Employed Clinicians'!AD101</f>
        <v>0</v>
      </c>
      <c r="T97" s="148">
        <f>'Schedule 1A Employed Clinicians'!AE101+'Schedule 1B Contracted Clinicia'!AB101+'Schedule 1C Related Entity Clin'!AB101</f>
        <v>0</v>
      </c>
      <c r="U97" s="148">
        <f>'Schedule 1A Employed Clinicians'!AF101+'Schedule 1B Contracted Clinicia'!AC101+'Schedule 1C Related Entity Clin'!AC101</f>
        <v>0</v>
      </c>
      <c r="V97" s="148">
        <f>'Schedule 1B Contracted Clinicia'!AA101+'Schedule 1C Related Entity Clin'!AA101</f>
        <v>0</v>
      </c>
      <c r="W97" s="148">
        <f>'Schedule 1A Employed Clinicians'!AH101+'Schedule 1B Contracted Clinicia'!AE101+'Schedule 1C Related Entity Clin'!AE101</f>
        <v>0</v>
      </c>
      <c r="X97" s="150">
        <f t="shared" si="14"/>
        <v>0</v>
      </c>
      <c r="Z97" s="79">
        <f t="shared" si="15"/>
        <v>0</v>
      </c>
      <c r="AA97" s="79">
        <f t="shared" si="16"/>
        <v>0</v>
      </c>
      <c r="AB97" s="148">
        <f t="shared" si="17"/>
        <v>0</v>
      </c>
      <c r="AC97" s="148">
        <f t="shared" si="18"/>
        <v>0</v>
      </c>
      <c r="AD97" s="148">
        <f t="shared" si="19"/>
        <v>0</v>
      </c>
      <c r="AE97" s="148">
        <f t="shared" si="20"/>
        <v>0</v>
      </c>
      <c r="AF97" s="148">
        <f t="shared" si="21"/>
        <v>0</v>
      </c>
      <c r="AG97" s="148">
        <f t="shared" si="22"/>
        <v>0</v>
      </c>
      <c r="AH97" s="150">
        <f t="shared" si="23"/>
        <v>0</v>
      </c>
    </row>
    <row r="98" spans="2:34">
      <c r="B98" s="18" t="s">
        <v>253</v>
      </c>
      <c r="C98" s="52">
        <f t="shared" si="24"/>
        <v>90</v>
      </c>
      <c r="D98" s="18" t="s">
        <v>170</v>
      </c>
      <c r="E98" s="51" t="s">
        <v>139</v>
      </c>
      <c r="F98" s="83">
        <f>'Schedule 1A Employed Clinicians'!E102+'Schedule 1B Contracted Clinicia'!E102+'Schedule 1C Related Entity Clin'!E102</f>
        <v>0</v>
      </c>
      <c r="G98" s="83">
        <f>'Schedule 1A Employed Clinicians'!F102+'Schedule 1B Contracted Clinicia'!F102+'Schedule 1C Related Entity Clin'!F102</f>
        <v>0</v>
      </c>
      <c r="H98" s="148">
        <f>'Schedule 1A Employed Clinicians'!G102</f>
        <v>0</v>
      </c>
      <c r="I98" s="148">
        <f>'Schedule 1A Employed Clinicians'!H102</f>
        <v>0</v>
      </c>
      <c r="J98" s="148">
        <f>'Schedule 1A Employed Clinicians'!I102+'Schedule 1B Contracted Clinicia'!H102+'Schedule 1C Related Entity Clin'!H102</f>
        <v>0</v>
      </c>
      <c r="K98" s="148">
        <f>'Schedule 1A Employed Clinicians'!J102+'Schedule 1B Contracted Clinicia'!I102+'Schedule 1C Related Entity Clin'!I102</f>
        <v>0</v>
      </c>
      <c r="L98" s="148">
        <f>'Schedule 1B Contracted Clinicia'!G102+'Schedule 1C Related Entity Clin'!G102</f>
        <v>0</v>
      </c>
      <c r="M98" s="148">
        <f>'Schedule 1A Employed Clinicians'!L102+'Schedule 1B Contracted Clinicia'!K102+'Schedule 1C Related Entity Clin'!K102</f>
        <v>0</v>
      </c>
      <c r="N98" s="150">
        <f t="shared" si="13"/>
        <v>0</v>
      </c>
      <c r="P98" s="79">
        <f>'Schedule 1A Employed Clinicians'!AA102+'Schedule 1B Contracted Clinicia'!Y102+'Schedule 1C Related Entity Clin'!Y102</f>
        <v>0</v>
      </c>
      <c r="Q98" s="79">
        <f>'Schedule 1A Employed Clinicians'!AB102+'Schedule 1B Contracted Clinicia'!Z102+'Schedule 1C Related Entity Clin'!Z102</f>
        <v>0</v>
      </c>
      <c r="R98" s="148">
        <f>'Schedule 1A Employed Clinicians'!AC102</f>
        <v>0</v>
      </c>
      <c r="S98" s="148">
        <f>'Schedule 1A Employed Clinicians'!AD102</f>
        <v>0</v>
      </c>
      <c r="T98" s="148">
        <f>'Schedule 1A Employed Clinicians'!AE102+'Schedule 1B Contracted Clinicia'!AB102+'Schedule 1C Related Entity Clin'!AB102</f>
        <v>0</v>
      </c>
      <c r="U98" s="148">
        <f>'Schedule 1A Employed Clinicians'!AF102+'Schedule 1B Contracted Clinicia'!AC102+'Schedule 1C Related Entity Clin'!AC102</f>
        <v>0</v>
      </c>
      <c r="V98" s="148">
        <f>'Schedule 1B Contracted Clinicia'!AA102+'Schedule 1C Related Entity Clin'!AA102</f>
        <v>0</v>
      </c>
      <c r="W98" s="148">
        <f>'Schedule 1A Employed Clinicians'!AH102+'Schedule 1B Contracted Clinicia'!AE102+'Schedule 1C Related Entity Clin'!AE102</f>
        <v>0</v>
      </c>
      <c r="X98" s="150">
        <f t="shared" si="14"/>
        <v>0</v>
      </c>
      <c r="Z98" s="79">
        <f t="shared" si="15"/>
        <v>0</v>
      </c>
      <c r="AA98" s="79">
        <f t="shared" si="16"/>
        <v>0</v>
      </c>
      <c r="AB98" s="148">
        <f t="shared" si="17"/>
        <v>0</v>
      </c>
      <c r="AC98" s="148">
        <f t="shared" si="18"/>
        <v>0</v>
      </c>
      <c r="AD98" s="148">
        <f t="shared" si="19"/>
        <v>0</v>
      </c>
      <c r="AE98" s="148">
        <f t="shared" si="20"/>
        <v>0</v>
      </c>
      <c r="AF98" s="148">
        <f t="shared" si="21"/>
        <v>0</v>
      </c>
      <c r="AG98" s="148">
        <f t="shared" si="22"/>
        <v>0</v>
      </c>
      <c r="AH98" s="150">
        <f t="shared" si="23"/>
        <v>0</v>
      </c>
    </row>
    <row r="99" spans="2:34">
      <c r="B99" s="18" t="s">
        <v>253</v>
      </c>
      <c r="C99" s="52">
        <f t="shared" si="24"/>
        <v>91</v>
      </c>
      <c r="D99" s="18" t="s">
        <v>170</v>
      </c>
      <c r="E99" s="51" t="s">
        <v>140</v>
      </c>
      <c r="F99" s="83">
        <f>'Schedule 1A Employed Clinicians'!E103+'Schedule 1B Contracted Clinicia'!E103+'Schedule 1C Related Entity Clin'!E103</f>
        <v>0</v>
      </c>
      <c r="G99" s="83">
        <f>'Schedule 1A Employed Clinicians'!F103+'Schedule 1B Contracted Clinicia'!F103+'Schedule 1C Related Entity Clin'!F103</f>
        <v>0</v>
      </c>
      <c r="H99" s="148">
        <f>'Schedule 1A Employed Clinicians'!G103</f>
        <v>0</v>
      </c>
      <c r="I99" s="148">
        <f>'Schedule 1A Employed Clinicians'!H103</f>
        <v>0</v>
      </c>
      <c r="J99" s="148">
        <f>'Schedule 1A Employed Clinicians'!I103+'Schedule 1B Contracted Clinicia'!H103+'Schedule 1C Related Entity Clin'!H103</f>
        <v>0</v>
      </c>
      <c r="K99" s="148">
        <f>'Schedule 1A Employed Clinicians'!J103+'Schedule 1B Contracted Clinicia'!I103+'Schedule 1C Related Entity Clin'!I103</f>
        <v>0</v>
      </c>
      <c r="L99" s="148">
        <f>'Schedule 1B Contracted Clinicia'!G103+'Schedule 1C Related Entity Clin'!G103</f>
        <v>0</v>
      </c>
      <c r="M99" s="148">
        <f>'Schedule 1A Employed Clinicians'!L103+'Schedule 1B Contracted Clinicia'!K103+'Schedule 1C Related Entity Clin'!K103</f>
        <v>0</v>
      </c>
      <c r="N99" s="150">
        <f t="shared" si="13"/>
        <v>0</v>
      </c>
      <c r="P99" s="79">
        <f>'Schedule 1A Employed Clinicians'!AA103+'Schedule 1B Contracted Clinicia'!Y103+'Schedule 1C Related Entity Clin'!Y103</f>
        <v>0</v>
      </c>
      <c r="Q99" s="79">
        <f>'Schedule 1A Employed Clinicians'!AB103+'Schedule 1B Contracted Clinicia'!Z103+'Schedule 1C Related Entity Clin'!Z103</f>
        <v>0</v>
      </c>
      <c r="R99" s="148">
        <f>'Schedule 1A Employed Clinicians'!AC103</f>
        <v>0</v>
      </c>
      <c r="S99" s="148">
        <f>'Schedule 1A Employed Clinicians'!AD103</f>
        <v>0</v>
      </c>
      <c r="T99" s="148">
        <f>'Schedule 1A Employed Clinicians'!AE103+'Schedule 1B Contracted Clinicia'!AB103+'Schedule 1C Related Entity Clin'!AB103</f>
        <v>0</v>
      </c>
      <c r="U99" s="148">
        <f>'Schedule 1A Employed Clinicians'!AF103+'Schedule 1B Contracted Clinicia'!AC103+'Schedule 1C Related Entity Clin'!AC103</f>
        <v>0</v>
      </c>
      <c r="V99" s="148">
        <f>'Schedule 1B Contracted Clinicia'!AA103+'Schedule 1C Related Entity Clin'!AA103</f>
        <v>0</v>
      </c>
      <c r="W99" s="148">
        <f>'Schedule 1A Employed Clinicians'!AH103+'Schedule 1B Contracted Clinicia'!AE103+'Schedule 1C Related Entity Clin'!AE103</f>
        <v>0</v>
      </c>
      <c r="X99" s="150">
        <f t="shared" si="14"/>
        <v>0</v>
      </c>
      <c r="Z99" s="79">
        <f t="shared" si="15"/>
        <v>0</v>
      </c>
      <c r="AA99" s="79">
        <f t="shared" si="16"/>
        <v>0</v>
      </c>
      <c r="AB99" s="148">
        <f t="shared" si="17"/>
        <v>0</v>
      </c>
      <c r="AC99" s="148">
        <f t="shared" si="18"/>
        <v>0</v>
      </c>
      <c r="AD99" s="148">
        <f t="shared" si="19"/>
        <v>0</v>
      </c>
      <c r="AE99" s="148">
        <f t="shared" si="20"/>
        <v>0</v>
      </c>
      <c r="AF99" s="148">
        <f t="shared" si="21"/>
        <v>0</v>
      </c>
      <c r="AG99" s="148">
        <f t="shared" si="22"/>
        <v>0</v>
      </c>
      <c r="AH99" s="150">
        <f t="shared" si="23"/>
        <v>0</v>
      </c>
    </row>
    <row r="100" spans="2:34">
      <c r="B100" s="18" t="s">
        <v>253</v>
      </c>
      <c r="C100" s="52">
        <f t="shared" si="24"/>
        <v>92</v>
      </c>
      <c r="D100" s="18" t="s">
        <v>170</v>
      </c>
      <c r="E100" s="51" t="s">
        <v>141</v>
      </c>
      <c r="F100" s="83">
        <f>'Schedule 1A Employed Clinicians'!E104+'Schedule 1B Contracted Clinicia'!E104+'Schedule 1C Related Entity Clin'!E104</f>
        <v>0</v>
      </c>
      <c r="G100" s="83">
        <f>'Schedule 1A Employed Clinicians'!F104+'Schedule 1B Contracted Clinicia'!F104+'Schedule 1C Related Entity Clin'!F104</f>
        <v>0</v>
      </c>
      <c r="H100" s="148">
        <f>'Schedule 1A Employed Clinicians'!G104</f>
        <v>0</v>
      </c>
      <c r="I100" s="148">
        <f>'Schedule 1A Employed Clinicians'!H104</f>
        <v>0</v>
      </c>
      <c r="J100" s="148">
        <f>'Schedule 1A Employed Clinicians'!I104+'Schedule 1B Contracted Clinicia'!H104+'Schedule 1C Related Entity Clin'!H104</f>
        <v>0</v>
      </c>
      <c r="K100" s="148">
        <f>'Schedule 1A Employed Clinicians'!J104+'Schedule 1B Contracted Clinicia'!I104+'Schedule 1C Related Entity Clin'!I104</f>
        <v>0</v>
      </c>
      <c r="L100" s="148">
        <f>'Schedule 1B Contracted Clinicia'!G104+'Schedule 1C Related Entity Clin'!G104</f>
        <v>0</v>
      </c>
      <c r="M100" s="148">
        <f>'Schedule 1A Employed Clinicians'!L104+'Schedule 1B Contracted Clinicia'!K104+'Schedule 1C Related Entity Clin'!K104</f>
        <v>0</v>
      </c>
      <c r="N100" s="150">
        <f t="shared" si="13"/>
        <v>0</v>
      </c>
      <c r="P100" s="79">
        <f>'Schedule 1A Employed Clinicians'!AA104+'Schedule 1B Contracted Clinicia'!Y104+'Schedule 1C Related Entity Clin'!Y104</f>
        <v>0</v>
      </c>
      <c r="Q100" s="79">
        <f>'Schedule 1A Employed Clinicians'!AB104+'Schedule 1B Contracted Clinicia'!Z104+'Schedule 1C Related Entity Clin'!Z104</f>
        <v>0</v>
      </c>
      <c r="R100" s="148">
        <f>'Schedule 1A Employed Clinicians'!AC104</f>
        <v>0</v>
      </c>
      <c r="S100" s="148">
        <f>'Schedule 1A Employed Clinicians'!AD104</f>
        <v>0</v>
      </c>
      <c r="T100" s="148">
        <f>'Schedule 1A Employed Clinicians'!AE104+'Schedule 1B Contracted Clinicia'!AB104+'Schedule 1C Related Entity Clin'!AB104</f>
        <v>0</v>
      </c>
      <c r="U100" s="148">
        <f>'Schedule 1A Employed Clinicians'!AF104+'Schedule 1B Contracted Clinicia'!AC104+'Schedule 1C Related Entity Clin'!AC104</f>
        <v>0</v>
      </c>
      <c r="V100" s="148">
        <f>'Schedule 1B Contracted Clinicia'!AA104+'Schedule 1C Related Entity Clin'!AA104</f>
        <v>0</v>
      </c>
      <c r="W100" s="148">
        <f>'Schedule 1A Employed Clinicians'!AH104+'Schedule 1B Contracted Clinicia'!AE104+'Schedule 1C Related Entity Clin'!AE104</f>
        <v>0</v>
      </c>
      <c r="X100" s="150">
        <f t="shared" si="14"/>
        <v>0</v>
      </c>
      <c r="Z100" s="79">
        <f t="shared" si="15"/>
        <v>0</v>
      </c>
      <c r="AA100" s="79">
        <f t="shared" si="16"/>
        <v>0</v>
      </c>
      <c r="AB100" s="148">
        <f t="shared" si="17"/>
        <v>0</v>
      </c>
      <c r="AC100" s="148">
        <f t="shared" si="18"/>
        <v>0</v>
      </c>
      <c r="AD100" s="148">
        <f t="shared" si="19"/>
        <v>0</v>
      </c>
      <c r="AE100" s="148">
        <f t="shared" si="20"/>
        <v>0</v>
      </c>
      <c r="AF100" s="148">
        <f t="shared" si="21"/>
        <v>0</v>
      </c>
      <c r="AG100" s="148">
        <f t="shared" si="22"/>
        <v>0</v>
      </c>
      <c r="AH100" s="150">
        <f t="shared" si="23"/>
        <v>0</v>
      </c>
    </row>
    <row r="101" spans="2:34">
      <c r="B101" s="18" t="s">
        <v>253</v>
      </c>
      <c r="C101" s="52">
        <f t="shared" si="24"/>
        <v>93</v>
      </c>
      <c r="D101" s="18" t="s">
        <v>170</v>
      </c>
      <c r="E101" s="51" t="s">
        <v>142</v>
      </c>
      <c r="F101" s="83">
        <f>'Schedule 1A Employed Clinicians'!E105+'Schedule 1B Contracted Clinicia'!E105+'Schedule 1C Related Entity Clin'!E105</f>
        <v>0</v>
      </c>
      <c r="G101" s="83">
        <f>'Schedule 1A Employed Clinicians'!F105+'Schedule 1B Contracted Clinicia'!F105+'Schedule 1C Related Entity Clin'!F105</f>
        <v>0</v>
      </c>
      <c r="H101" s="148">
        <f>'Schedule 1A Employed Clinicians'!G105</f>
        <v>0</v>
      </c>
      <c r="I101" s="148">
        <f>'Schedule 1A Employed Clinicians'!H105</f>
        <v>0</v>
      </c>
      <c r="J101" s="148">
        <f>'Schedule 1A Employed Clinicians'!I105+'Schedule 1B Contracted Clinicia'!H105+'Schedule 1C Related Entity Clin'!H105</f>
        <v>0</v>
      </c>
      <c r="K101" s="148">
        <f>'Schedule 1A Employed Clinicians'!J105+'Schedule 1B Contracted Clinicia'!I105+'Schedule 1C Related Entity Clin'!I105</f>
        <v>0</v>
      </c>
      <c r="L101" s="148">
        <f>'Schedule 1B Contracted Clinicia'!G105+'Schedule 1C Related Entity Clin'!G105</f>
        <v>0</v>
      </c>
      <c r="M101" s="148">
        <f>'Schedule 1A Employed Clinicians'!L105+'Schedule 1B Contracted Clinicia'!K105+'Schedule 1C Related Entity Clin'!K105</f>
        <v>0</v>
      </c>
      <c r="N101" s="150">
        <f t="shared" si="13"/>
        <v>0</v>
      </c>
      <c r="P101" s="79">
        <f>'Schedule 1A Employed Clinicians'!AA105+'Schedule 1B Contracted Clinicia'!Y105+'Schedule 1C Related Entity Clin'!Y105</f>
        <v>0</v>
      </c>
      <c r="Q101" s="79">
        <f>'Schedule 1A Employed Clinicians'!AB105+'Schedule 1B Contracted Clinicia'!Z105+'Schedule 1C Related Entity Clin'!Z105</f>
        <v>0</v>
      </c>
      <c r="R101" s="148">
        <f>'Schedule 1A Employed Clinicians'!AC105</f>
        <v>0</v>
      </c>
      <c r="S101" s="148">
        <f>'Schedule 1A Employed Clinicians'!AD105</f>
        <v>0</v>
      </c>
      <c r="T101" s="148">
        <f>'Schedule 1A Employed Clinicians'!AE105+'Schedule 1B Contracted Clinicia'!AB105+'Schedule 1C Related Entity Clin'!AB105</f>
        <v>0</v>
      </c>
      <c r="U101" s="148">
        <f>'Schedule 1A Employed Clinicians'!AF105+'Schedule 1B Contracted Clinicia'!AC105+'Schedule 1C Related Entity Clin'!AC105</f>
        <v>0</v>
      </c>
      <c r="V101" s="148">
        <f>'Schedule 1B Contracted Clinicia'!AA105+'Schedule 1C Related Entity Clin'!AA105</f>
        <v>0</v>
      </c>
      <c r="W101" s="148">
        <f>'Schedule 1A Employed Clinicians'!AH105+'Schedule 1B Contracted Clinicia'!AE105+'Schedule 1C Related Entity Clin'!AE105</f>
        <v>0</v>
      </c>
      <c r="X101" s="150">
        <f t="shared" si="14"/>
        <v>0</v>
      </c>
      <c r="Z101" s="79">
        <f t="shared" si="15"/>
        <v>0</v>
      </c>
      <c r="AA101" s="79">
        <f t="shared" si="16"/>
        <v>0</v>
      </c>
      <c r="AB101" s="148">
        <f t="shared" si="17"/>
        <v>0</v>
      </c>
      <c r="AC101" s="148">
        <f t="shared" si="18"/>
        <v>0</v>
      </c>
      <c r="AD101" s="148">
        <f t="shared" si="19"/>
        <v>0</v>
      </c>
      <c r="AE101" s="148">
        <f t="shared" si="20"/>
        <v>0</v>
      </c>
      <c r="AF101" s="148">
        <f t="shared" si="21"/>
        <v>0</v>
      </c>
      <c r="AG101" s="148">
        <f t="shared" si="22"/>
        <v>0</v>
      </c>
      <c r="AH101" s="150">
        <f t="shared" si="23"/>
        <v>0</v>
      </c>
    </row>
    <row r="102" spans="2:34">
      <c r="B102" s="18" t="s">
        <v>253</v>
      </c>
      <c r="C102" s="52">
        <f t="shared" si="24"/>
        <v>94</v>
      </c>
      <c r="D102" s="18" t="s">
        <v>170</v>
      </c>
      <c r="E102" s="51" t="s">
        <v>143</v>
      </c>
      <c r="F102" s="83">
        <f>'Schedule 1A Employed Clinicians'!E106+'Schedule 1B Contracted Clinicia'!E106+'Schedule 1C Related Entity Clin'!E106</f>
        <v>0</v>
      </c>
      <c r="G102" s="83">
        <f>'Schedule 1A Employed Clinicians'!F106+'Schedule 1B Contracted Clinicia'!F106+'Schedule 1C Related Entity Clin'!F106</f>
        <v>0</v>
      </c>
      <c r="H102" s="148">
        <f>'Schedule 1A Employed Clinicians'!G106</f>
        <v>0</v>
      </c>
      <c r="I102" s="148">
        <f>'Schedule 1A Employed Clinicians'!H106</f>
        <v>0</v>
      </c>
      <c r="J102" s="148">
        <f>'Schedule 1A Employed Clinicians'!I106+'Schedule 1B Contracted Clinicia'!H106+'Schedule 1C Related Entity Clin'!H106</f>
        <v>0</v>
      </c>
      <c r="K102" s="148">
        <f>'Schedule 1A Employed Clinicians'!J106+'Schedule 1B Contracted Clinicia'!I106+'Schedule 1C Related Entity Clin'!I106</f>
        <v>0</v>
      </c>
      <c r="L102" s="148">
        <f>'Schedule 1B Contracted Clinicia'!G106+'Schedule 1C Related Entity Clin'!G106</f>
        <v>0</v>
      </c>
      <c r="M102" s="148">
        <f>'Schedule 1A Employed Clinicians'!L106+'Schedule 1B Contracted Clinicia'!K106+'Schedule 1C Related Entity Clin'!K106</f>
        <v>0</v>
      </c>
      <c r="N102" s="150">
        <f t="shared" si="13"/>
        <v>0</v>
      </c>
      <c r="P102" s="79">
        <f>'Schedule 1A Employed Clinicians'!AA106+'Schedule 1B Contracted Clinicia'!Y106+'Schedule 1C Related Entity Clin'!Y106</f>
        <v>0</v>
      </c>
      <c r="Q102" s="79">
        <f>'Schedule 1A Employed Clinicians'!AB106+'Schedule 1B Contracted Clinicia'!Z106+'Schedule 1C Related Entity Clin'!Z106</f>
        <v>0</v>
      </c>
      <c r="R102" s="148">
        <f>'Schedule 1A Employed Clinicians'!AC106</f>
        <v>0</v>
      </c>
      <c r="S102" s="148">
        <f>'Schedule 1A Employed Clinicians'!AD106</f>
        <v>0</v>
      </c>
      <c r="T102" s="148">
        <f>'Schedule 1A Employed Clinicians'!AE106+'Schedule 1B Contracted Clinicia'!AB106+'Schedule 1C Related Entity Clin'!AB106</f>
        <v>0</v>
      </c>
      <c r="U102" s="148">
        <f>'Schedule 1A Employed Clinicians'!AF106+'Schedule 1B Contracted Clinicia'!AC106+'Schedule 1C Related Entity Clin'!AC106</f>
        <v>0</v>
      </c>
      <c r="V102" s="148">
        <f>'Schedule 1B Contracted Clinicia'!AA106+'Schedule 1C Related Entity Clin'!AA106</f>
        <v>0</v>
      </c>
      <c r="W102" s="148">
        <f>'Schedule 1A Employed Clinicians'!AH106+'Schedule 1B Contracted Clinicia'!AE106+'Schedule 1C Related Entity Clin'!AE106</f>
        <v>0</v>
      </c>
      <c r="X102" s="150">
        <f t="shared" si="14"/>
        <v>0</v>
      </c>
      <c r="Z102" s="79">
        <f t="shared" si="15"/>
        <v>0</v>
      </c>
      <c r="AA102" s="79">
        <f t="shared" si="16"/>
        <v>0</v>
      </c>
      <c r="AB102" s="148">
        <f t="shared" si="17"/>
        <v>0</v>
      </c>
      <c r="AC102" s="148">
        <f t="shared" si="18"/>
        <v>0</v>
      </c>
      <c r="AD102" s="148">
        <f t="shared" si="19"/>
        <v>0</v>
      </c>
      <c r="AE102" s="148">
        <f t="shared" si="20"/>
        <v>0</v>
      </c>
      <c r="AF102" s="148">
        <f t="shared" si="21"/>
        <v>0</v>
      </c>
      <c r="AG102" s="148">
        <f t="shared" si="22"/>
        <v>0</v>
      </c>
      <c r="AH102" s="150">
        <f t="shared" si="23"/>
        <v>0</v>
      </c>
    </row>
    <row r="103" spans="2:34">
      <c r="B103" s="18" t="s">
        <v>253</v>
      </c>
      <c r="C103" s="52">
        <f t="shared" si="24"/>
        <v>95</v>
      </c>
      <c r="D103" s="18" t="s">
        <v>170</v>
      </c>
      <c r="E103" s="51" t="s">
        <v>144</v>
      </c>
      <c r="F103" s="83">
        <f>'Schedule 1A Employed Clinicians'!E107+'Schedule 1B Contracted Clinicia'!E107+'Schedule 1C Related Entity Clin'!E107</f>
        <v>0</v>
      </c>
      <c r="G103" s="83">
        <f>'Schedule 1A Employed Clinicians'!F107+'Schedule 1B Contracted Clinicia'!F107+'Schedule 1C Related Entity Clin'!F107</f>
        <v>0</v>
      </c>
      <c r="H103" s="148">
        <f>'Schedule 1A Employed Clinicians'!G107</f>
        <v>0</v>
      </c>
      <c r="I103" s="148">
        <f>'Schedule 1A Employed Clinicians'!H107</f>
        <v>0</v>
      </c>
      <c r="J103" s="148">
        <f>'Schedule 1A Employed Clinicians'!I107+'Schedule 1B Contracted Clinicia'!H107+'Schedule 1C Related Entity Clin'!H107</f>
        <v>0</v>
      </c>
      <c r="K103" s="148">
        <f>'Schedule 1A Employed Clinicians'!J107+'Schedule 1B Contracted Clinicia'!I107+'Schedule 1C Related Entity Clin'!I107</f>
        <v>0</v>
      </c>
      <c r="L103" s="148">
        <f>'Schedule 1B Contracted Clinicia'!G107+'Schedule 1C Related Entity Clin'!G107</f>
        <v>0</v>
      </c>
      <c r="M103" s="148">
        <f>'Schedule 1A Employed Clinicians'!L107+'Schedule 1B Contracted Clinicia'!K107+'Schedule 1C Related Entity Clin'!K107</f>
        <v>0</v>
      </c>
      <c r="N103" s="150">
        <f t="shared" si="13"/>
        <v>0</v>
      </c>
      <c r="P103" s="79">
        <f>'Schedule 1A Employed Clinicians'!AA107+'Schedule 1B Contracted Clinicia'!Y107+'Schedule 1C Related Entity Clin'!Y107</f>
        <v>0</v>
      </c>
      <c r="Q103" s="79">
        <f>'Schedule 1A Employed Clinicians'!AB107+'Schedule 1B Contracted Clinicia'!Z107+'Schedule 1C Related Entity Clin'!Z107</f>
        <v>0</v>
      </c>
      <c r="R103" s="148">
        <f>'Schedule 1A Employed Clinicians'!AC107</f>
        <v>0</v>
      </c>
      <c r="S103" s="148">
        <f>'Schedule 1A Employed Clinicians'!AD107</f>
        <v>0</v>
      </c>
      <c r="T103" s="148">
        <f>'Schedule 1A Employed Clinicians'!AE107+'Schedule 1B Contracted Clinicia'!AB107+'Schedule 1C Related Entity Clin'!AB107</f>
        <v>0</v>
      </c>
      <c r="U103" s="148">
        <f>'Schedule 1A Employed Clinicians'!AF107+'Schedule 1B Contracted Clinicia'!AC107+'Schedule 1C Related Entity Clin'!AC107</f>
        <v>0</v>
      </c>
      <c r="V103" s="148">
        <f>'Schedule 1B Contracted Clinicia'!AA107+'Schedule 1C Related Entity Clin'!AA107</f>
        <v>0</v>
      </c>
      <c r="W103" s="148">
        <f>'Schedule 1A Employed Clinicians'!AH107+'Schedule 1B Contracted Clinicia'!AE107+'Schedule 1C Related Entity Clin'!AE107</f>
        <v>0</v>
      </c>
      <c r="X103" s="150">
        <f t="shared" si="14"/>
        <v>0</v>
      </c>
      <c r="Z103" s="79">
        <f t="shared" si="15"/>
        <v>0</v>
      </c>
      <c r="AA103" s="79">
        <f t="shared" si="16"/>
        <v>0</v>
      </c>
      <c r="AB103" s="148">
        <f t="shared" si="17"/>
        <v>0</v>
      </c>
      <c r="AC103" s="148">
        <f t="shared" si="18"/>
        <v>0</v>
      </c>
      <c r="AD103" s="148">
        <f t="shared" si="19"/>
        <v>0</v>
      </c>
      <c r="AE103" s="148">
        <f t="shared" si="20"/>
        <v>0</v>
      </c>
      <c r="AF103" s="148">
        <f t="shared" si="21"/>
        <v>0</v>
      </c>
      <c r="AG103" s="148">
        <f t="shared" si="22"/>
        <v>0</v>
      </c>
      <c r="AH103" s="150">
        <f t="shared" si="23"/>
        <v>0</v>
      </c>
    </row>
    <row r="104" spans="2:34">
      <c r="B104" s="18" t="s">
        <v>253</v>
      </c>
      <c r="C104" s="52">
        <f t="shared" si="24"/>
        <v>96</v>
      </c>
      <c r="D104" s="18" t="s">
        <v>170</v>
      </c>
      <c r="E104" s="51" t="s">
        <v>145</v>
      </c>
      <c r="F104" s="83">
        <f>'Schedule 1A Employed Clinicians'!E108+'Schedule 1B Contracted Clinicia'!E108+'Schedule 1C Related Entity Clin'!E108</f>
        <v>0</v>
      </c>
      <c r="G104" s="83">
        <f>'Schedule 1A Employed Clinicians'!F108+'Schedule 1B Contracted Clinicia'!F108+'Schedule 1C Related Entity Clin'!F108</f>
        <v>0</v>
      </c>
      <c r="H104" s="148">
        <f>'Schedule 1A Employed Clinicians'!G108</f>
        <v>0</v>
      </c>
      <c r="I104" s="148">
        <f>'Schedule 1A Employed Clinicians'!H108</f>
        <v>0</v>
      </c>
      <c r="J104" s="148">
        <f>'Schedule 1A Employed Clinicians'!I108+'Schedule 1B Contracted Clinicia'!H108+'Schedule 1C Related Entity Clin'!H108</f>
        <v>0</v>
      </c>
      <c r="K104" s="148">
        <f>'Schedule 1A Employed Clinicians'!J108+'Schedule 1B Contracted Clinicia'!I108+'Schedule 1C Related Entity Clin'!I108</f>
        <v>0</v>
      </c>
      <c r="L104" s="148">
        <f>'Schedule 1B Contracted Clinicia'!G108+'Schedule 1C Related Entity Clin'!G108</f>
        <v>0</v>
      </c>
      <c r="M104" s="148">
        <f>'Schedule 1A Employed Clinicians'!L108+'Schedule 1B Contracted Clinicia'!K108+'Schedule 1C Related Entity Clin'!K108</f>
        <v>0</v>
      </c>
      <c r="N104" s="150">
        <f t="shared" si="13"/>
        <v>0</v>
      </c>
      <c r="P104" s="79">
        <f>'Schedule 1A Employed Clinicians'!AA108+'Schedule 1B Contracted Clinicia'!Y108+'Schedule 1C Related Entity Clin'!Y108</f>
        <v>0</v>
      </c>
      <c r="Q104" s="79">
        <f>'Schedule 1A Employed Clinicians'!AB108+'Schedule 1B Contracted Clinicia'!Z108+'Schedule 1C Related Entity Clin'!Z108</f>
        <v>0</v>
      </c>
      <c r="R104" s="148">
        <f>'Schedule 1A Employed Clinicians'!AC108</f>
        <v>0</v>
      </c>
      <c r="S104" s="148">
        <f>'Schedule 1A Employed Clinicians'!AD108</f>
        <v>0</v>
      </c>
      <c r="T104" s="148">
        <f>'Schedule 1A Employed Clinicians'!AE108+'Schedule 1B Contracted Clinicia'!AB108+'Schedule 1C Related Entity Clin'!AB108</f>
        <v>0</v>
      </c>
      <c r="U104" s="148">
        <f>'Schedule 1A Employed Clinicians'!AF108+'Schedule 1B Contracted Clinicia'!AC108+'Schedule 1C Related Entity Clin'!AC108</f>
        <v>0</v>
      </c>
      <c r="V104" s="148">
        <f>'Schedule 1B Contracted Clinicia'!AA108+'Schedule 1C Related Entity Clin'!AA108</f>
        <v>0</v>
      </c>
      <c r="W104" s="148">
        <f>'Schedule 1A Employed Clinicians'!AH108+'Schedule 1B Contracted Clinicia'!AE108+'Schedule 1C Related Entity Clin'!AE108</f>
        <v>0</v>
      </c>
      <c r="X104" s="150">
        <f t="shared" si="14"/>
        <v>0</v>
      </c>
      <c r="Z104" s="79">
        <f t="shared" si="15"/>
        <v>0</v>
      </c>
      <c r="AA104" s="79">
        <f t="shared" si="16"/>
        <v>0</v>
      </c>
      <c r="AB104" s="148">
        <f t="shared" si="17"/>
        <v>0</v>
      </c>
      <c r="AC104" s="148">
        <f t="shared" si="18"/>
        <v>0</v>
      </c>
      <c r="AD104" s="148">
        <f t="shared" si="19"/>
        <v>0</v>
      </c>
      <c r="AE104" s="148">
        <f t="shared" si="20"/>
        <v>0</v>
      </c>
      <c r="AF104" s="148">
        <f t="shared" si="21"/>
        <v>0</v>
      </c>
      <c r="AG104" s="148">
        <f t="shared" si="22"/>
        <v>0</v>
      </c>
      <c r="AH104" s="150">
        <f t="shared" si="23"/>
        <v>0</v>
      </c>
    </row>
    <row r="105" spans="2:34">
      <c r="B105" s="18" t="s">
        <v>253</v>
      </c>
      <c r="C105" s="52">
        <f t="shared" si="24"/>
        <v>97</v>
      </c>
      <c r="D105" s="18" t="s">
        <v>170</v>
      </c>
      <c r="E105" s="51" t="s">
        <v>146</v>
      </c>
      <c r="F105" s="83">
        <f>'Schedule 1A Employed Clinicians'!E109+'Schedule 1B Contracted Clinicia'!E109+'Schedule 1C Related Entity Clin'!E109</f>
        <v>0</v>
      </c>
      <c r="G105" s="83">
        <f>'Schedule 1A Employed Clinicians'!F109+'Schedule 1B Contracted Clinicia'!F109+'Schedule 1C Related Entity Clin'!F109</f>
        <v>0</v>
      </c>
      <c r="H105" s="148">
        <f>'Schedule 1A Employed Clinicians'!G109</f>
        <v>0</v>
      </c>
      <c r="I105" s="148">
        <f>'Schedule 1A Employed Clinicians'!H109</f>
        <v>0</v>
      </c>
      <c r="J105" s="148">
        <f>'Schedule 1A Employed Clinicians'!I109+'Schedule 1B Contracted Clinicia'!H109+'Schedule 1C Related Entity Clin'!H109</f>
        <v>0</v>
      </c>
      <c r="K105" s="148">
        <f>'Schedule 1A Employed Clinicians'!J109+'Schedule 1B Contracted Clinicia'!I109+'Schedule 1C Related Entity Clin'!I109</f>
        <v>0</v>
      </c>
      <c r="L105" s="148">
        <f>'Schedule 1B Contracted Clinicia'!G109+'Schedule 1C Related Entity Clin'!G109</f>
        <v>0</v>
      </c>
      <c r="M105" s="148">
        <f>'Schedule 1A Employed Clinicians'!L109+'Schedule 1B Contracted Clinicia'!K109+'Schedule 1C Related Entity Clin'!K109</f>
        <v>0</v>
      </c>
      <c r="N105" s="150">
        <f t="shared" si="13"/>
        <v>0</v>
      </c>
      <c r="P105" s="79">
        <f>'Schedule 1A Employed Clinicians'!AA109+'Schedule 1B Contracted Clinicia'!Y109+'Schedule 1C Related Entity Clin'!Y109</f>
        <v>0</v>
      </c>
      <c r="Q105" s="79">
        <f>'Schedule 1A Employed Clinicians'!AB109+'Schedule 1B Contracted Clinicia'!Z109+'Schedule 1C Related Entity Clin'!Z109</f>
        <v>0</v>
      </c>
      <c r="R105" s="148">
        <f>'Schedule 1A Employed Clinicians'!AC109</f>
        <v>0</v>
      </c>
      <c r="S105" s="148">
        <f>'Schedule 1A Employed Clinicians'!AD109</f>
        <v>0</v>
      </c>
      <c r="T105" s="148">
        <f>'Schedule 1A Employed Clinicians'!AE109+'Schedule 1B Contracted Clinicia'!AB109+'Schedule 1C Related Entity Clin'!AB109</f>
        <v>0</v>
      </c>
      <c r="U105" s="148">
        <f>'Schedule 1A Employed Clinicians'!AF109+'Schedule 1B Contracted Clinicia'!AC109+'Schedule 1C Related Entity Clin'!AC109</f>
        <v>0</v>
      </c>
      <c r="V105" s="148">
        <f>'Schedule 1B Contracted Clinicia'!AA109+'Schedule 1C Related Entity Clin'!AA109</f>
        <v>0</v>
      </c>
      <c r="W105" s="148">
        <f>'Schedule 1A Employed Clinicians'!AH109+'Schedule 1B Contracted Clinicia'!AE109+'Schedule 1C Related Entity Clin'!AE109</f>
        <v>0</v>
      </c>
      <c r="X105" s="150">
        <f t="shared" si="14"/>
        <v>0</v>
      </c>
      <c r="Z105" s="79">
        <f t="shared" si="15"/>
        <v>0</v>
      </c>
      <c r="AA105" s="79">
        <f t="shared" si="16"/>
        <v>0</v>
      </c>
      <c r="AB105" s="148">
        <f t="shared" si="17"/>
        <v>0</v>
      </c>
      <c r="AC105" s="148">
        <f t="shared" si="18"/>
        <v>0</v>
      </c>
      <c r="AD105" s="148">
        <f t="shared" si="19"/>
        <v>0</v>
      </c>
      <c r="AE105" s="148">
        <f t="shared" si="20"/>
        <v>0</v>
      </c>
      <c r="AF105" s="148">
        <f t="shared" si="21"/>
        <v>0</v>
      </c>
      <c r="AG105" s="148">
        <f t="shared" si="22"/>
        <v>0</v>
      </c>
      <c r="AH105" s="150">
        <f t="shared" si="23"/>
        <v>0</v>
      </c>
    </row>
    <row r="106" spans="2:34">
      <c r="B106" s="18" t="s">
        <v>253</v>
      </c>
      <c r="C106" s="52">
        <f t="shared" si="24"/>
        <v>98</v>
      </c>
      <c r="D106" s="18" t="s">
        <v>170</v>
      </c>
      <c r="E106" s="51" t="s">
        <v>147</v>
      </c>
      <c r="F106" s="83">
        <f>'Schedule 1A Employed Clinicians'!E110+'Schedule 1B Contracted Clinicia'!E110+'Schedule 1C Related Entity Clin'!E110</f>
        <v>0</v>
      </c>
      <c r="G106" s="83">
        <f>'Schedule 1A Employed Clinicians'!F110+'Schedule 1B Contracted Clinicia'!F110+'Schedule 1C Related Entity Clin'!F110</f>
        <v>0</v>
      </c>
      <c r="H106" s="148">
        <f>'Schedule 1A Employed Clinicians'!G110</f>
        <v>0</v>
      </c>
      <c r="I106" s="148">
        <f>'Schedule 1A Employed Clinicians'!H110</f>
        <v>0</v>
      </c>
      <c r="J106" s="148">
        <f>'Schedule 1A Employed Clinicians'!I110+'Schedule 1B Contracted Clinicia'!H110+'Schedule 1C Related Entity Clin'!H110</f>
        <v>0</v>
      </c>
      <c r="K106" s="148">
        <f>'Schedule 1A Employed Clinicians'!J110+'Schedule 1B Contracted Clinicia'!I110+'Schedule 1C Related Entity Clin'!I110</f>
        <v>0</v>
      </c>
      <c r="L106" s="148">
        <f>'Schedule 1B Contracted Clinicia'!G110+'Schedule 1C Related Entity Clin'!G110</f>
        <v>0</v>
      </c>
      <c r="M106" s="148">
        <f>'Schedule 1A Employed Clinicians'!L110+'Schedule 1B Contracted Clinicia'!K110+'Schedule 1C Related Entity Clin'!K110</f>
        <v>0</v>
      </c>
      <c r="N106" s="150">
        <f t="shared" si="13"/>
        <v>0</v>
      </c>
      <c r="P106" s="79">
        <f>'Schedule 1A Employed Clinicians'!AA110+'Schedule 1B Contracted Clinicia'!Y110+'Schedule 1C Related Entity Clin'!Y110</f>
        <v>0</v>
      </c>
      <c r="Q106" s="79">
        <f>'Schedule 1A Employed Clinicians'!AB110+'Schedule 1B Contracted Clinicia'!Z110+'Schedule 1C Related Entity Clin'!Z110</f>
        <v>0</v>
      </c>
      <c r="R106" s="148">
        <f>'Schedule 1A Employed Clinicians'!AC110</f>
        <v>0</v>
      </c>
      <c r="S106" s="148">
        <f>'Schedule 1A Employed Clinicians'!AD110</f>
        <v>0</v>
      </c>
      <c r="T106" s="148">
        <f>'Schedule 1A Employed Clinicians'!AE110+'Schedule 1B Contracted Clinicia'!AB110+'Schedule 1C Related Entity Clin'!AB110</f>
        <v>0</v>
      </c>
      <c r="U106" s="148">
        <f>'Schedule 1A Employed Clinicians'!AF110+'Schedule 1B Contracted Clinicia'!AC110+'Schedule 1C Related Entity Clin'!AC110</f>
        <v>0</v>
      </c>
      <c r="V106" s="148">
        <f>'Schedule 1B Contracted Clinicia'!AA110+'Schedule 1C Related Entity Clin'!AA110</f>
        <v>0</v>
      </c>
      <c r="W106" s="148">
        <f>'Schedule 1A Employed Clinicians'!AH110+'Schedule 1B Contracted Clinicia'!AE110+'Schedule 1C Related Entity Clin'!AE110</f>
        <v>0</v>
      </c>
      <c r="X106" s="150">
        <f t="shared" si="14"/>
        <v>0</v>
      </c>
      <c r="Z106" s="79">
        <f t="shared" si="15"/>
        <v>0</v>
      </c>
      <c r="AA106" s="79">
        <f t="shared" si="16"/>
        <v>0</v>
      </c>
      <c r="AB106" s="148">
        <f t="shared" si="17"/>
        <v>0</v>
      </c>
      <c r="AC106" s="148">
        <f t="shared" si="18"/>
        <v>0</v>
      </c>
      <c r="AD106" s="148">
        <f t="shared" si="19"/>
        <v>0</v>
      </c>
      <c r="AE106" s="148">
        <f t="shared" si="20"/>
        <v>0</v>
      </c>
      <c r="AF106" s="148">
        <f t="shared" si="21"/>
        <v>0</v>
      </c>
      <c r="AG106" s="148">
        <f t="shared" si="22"/>
        <v>0</v>
      </c>
      <c r="AH106" s="150">
        <f t="shared" si="23"/>
        <v>0</v>
      </c>
    </row>
    <row r="107" spans="2:34">
      <c r="B107" s="18" t="s">
        <v>253</v>
      </c>
      <c r="C107" s="52">
        <f t="shared" si="24"/>
        <v>99</v>
      </c>
      <c r="D107" s="18" t="s">
        <v>170</v>
      </c>
      <c r="E107" s="51" t="s">
        <v>148</v>
      </c>
      <c r="F107" s="83">
        <f>'Schedule 1A Employed Clinicians'!E111+'Schedule 1B Contracted Clinicia'!E111+'Schedule 1C Related Entity Clin'!E111</f>
        <v>0</v>
      </c>
      <c r="G107" s="83">
        <f>'Schedule 1A Employed Clinicians'!F111+'Schedule 1B Contracted Clinicia'!F111+'Schedule 1C Related Entity Clin'!F111</f>
        <v>0</v>
      </c>
      <c r="H107" s="148">
        <f>'Schedule 1A Employed Clinicians'!G111</f>
        <v>0</v>
      </c>
      <c r="I107" s="148">
        <f>'Schedule 1A Employed Clinicians'!H111</f>
        <v>0</v>
      </c>
      <c r="J107" s="148">
        <f>'Schedule 1A Employed Clinicians'!I111+'Schedule 1B Contracted Clinicia'!H111+'Schedule 1C Related Entity Clin'!H111</f>
        <v>0</v>
      </c>
      <c r="K107" s="148">
        <f>'Schedule 1A Employed Clinicians'!J111+'Schedule 1B Contracted Clinicia'!I111+'Schedule 1C Related Entity Clin'!I111</f>
        <v>0</v>
      </c>
      <c r="L107" s="148">
        <f>'Schedule 1B Contracted Clinicia'!G111+'Schedule 1C Related Entity Clin'!G111</f>
        <v>0</v>
      </c>
      <c r="M107" s="148">
        <f>'Schedule 1A Employed Clinicians'!L111+'Schedule 1B Contracted Clinicia'!K111+'Schedule 1C Related Entity Clin'!K111</f>
        <v>0</v>
      </c>
      <c r="N107" s="150">
        <f t="shared" si="13"/>
        <v>0</v>
      </c>
      <c r="P107" s="79">
        <f>'Schedule 1A Employed Clinicians'!AA111+'Schedule 1B Contracted Clinicia'!Y111+'Schedule 1C Related Entity Clin'!Y111</f>
        <v>0</v>
      </c>
      <c r="Q107" s="79">
        <f>'Schedule 1A Employed Clinicians'!AB111+'Schedule 1B Contracted Clinicia'!Z111+'Schedule 1C Related Entity Clin'!Z111</f>
        <v>0</v>
      </c>
      <c r="R107" s="148">
        <f>'Schedule 1A Employed Clinicians'!AC111</f>
        <v>0</v>
      </c>
      <c r="S107" s="148">
        <f>'Schedule 1A Employed Clinicians'!AD111</f>
        <v>0</v>
      </c>
      <c r="T107" s="148">
        <f>'Schedule 1A Employed Clinicians'!AE111+'Schedule 1B Contracted Clinicia'!AB111+'Schedule 1C Related Entity Clin'!AB111</f>
        <v>0</v>
      </c>
      <c r="U107" s="148">
        <f>'Schedule 1A Employed Clinicians'!AF111+'Schedule 1B Contracted Clinicia'!AC111+'Schedule 1C Related Entity Clin'!AC111</f>
        <v>0</v>
      </c>
      <c r="V107" s="148">
        <f>'Schedule 1B Contracted Clinicia'!AA111+'Schedule 1C Related Entity Clin'!AA111</f>
        <v>0</v>
      </c>
      <c r="W107" s="148">
        <f>'Schedule 1A Employed Clinicians'!AH111+'Schedule 1B Contracted Clinicia'!AE111+'Schedule 1C Related Entity Clin'!AE111</f>
        <v>0</v>
      </c>
      <c r="X107" s="150">
        <f t="shared" si="14"/>
        <v>0</v>
      </c>
      <c r="Z107" s="79">
        <f t="shared" si="15"/>
        <v>0</v>
      </c>
      <c r="AA107" s="79">
        <f t="shared" si="16"/>
        <v>0</v>
      </c>
      <c r="AB107" s="148">
        <f t="shared" si="17"/>
        <v>0</v>
      </c>
      <c r="AC107" s="148">
        <f t="shared" si="18"/>
        <v>0</v>
      </c>
      <c r="AD107" s="148">
        <f t="shared" si="19"/>
        <v>0</v>
      </c>
      <c r="AE107" s="148">
        <f t="shared" si="20"/>
        <v>0</v>
      </c>
      <c r="AF107" s="148">
        <f t="shared" si="21"/>
        <v>0</v>
      </c>
      <c r="AG107" s="148">
        <f t="shared" si="22"/>
        <v>0</v>
      </c>
      <c r="AH107" s="150">
        <f t="shared" si="23"/>
        <v>0</v>
      </c>
    </row>
    <row r="108" spans="2:34">
      <c r="B108" s="18" t="s">
        <v>253</v>
      </c>
      <c r="C108" s="52">
        <f t="shared" si="24"/>
        <v>100</v>
      </c>
      <c r="D108" s="18" t="s">
        <v>170</v>
      </c>
      <c r="E108" s="51" t="s">
        <v>149</v>
      </c>
      <c r="F108" s="83">
        <f>'Schedule 1A Employed Clinicians'!E112+'Schedule 1B Contracted Clinicia'!E112+'Schedule 1C Related Entity Clin'!E112</f>
        <v>0</v>
      </c>
      <c r="G108" s="83">
        <f>'Schedule 1A Employed Clinicians'!F112+'Schedule 1B Contracted Clinicia'!F112+'Schedule 1C Related Entity Clin'!F112</f>
        <v>0</v>
      </c>
      <c r="H108" s="148">
        <f>'Schedule 1A Employed Clinicians'!G112</f>
        <v>0</v>
      </c>
      <c r="I108" s="148">
        <f>'Schedule 1A Employed Clinicians'!H112</f>
        <v>0</v>
      </c>
      <c r="J108" s="148">
        <f>'Schedule 1A Employed Clinicians'!I112+'Schedule 1B Contracted Clinicia'!H112+'Schedule 1C Related Entity Clin'!H112</f>
        <v>0</v>
      </c>
      <c r="K108" s="148">
        <f>'Schedule 1A Employed Clinicians'!J112+'Schedule 1B Contracted Clinicia'!I112+'Schedule 1C Related Entity Clin'!I112</f>
        <v>0</v>
      </c>
      <c r="L108" s="148">
        <f>'Schedule 1B Contracted Clinicia'!G112+'Schedule 1C Related Entity Clin'!G112</f>
        <v>0</v>
      </c>
      <c r="M108" s="148">
        <f>'Schedule 1A Employed Clinicians'!L112+'Schedule 1B Contracted Clinicia'!K112+'Schedule 1C Related Entity Clin'!K112</f>
        <v>0</v>
      </c>
      <c r="N108" s="150">
        <f t="shared" si="13"/>
        <v>0</v>
      </c>
      <c r="P108" s="79">
        <f>'Schedule 1A Employed Clinicians'!AA112+'Schedule 1B Contracted Clinicia'!Y112+'Schedule 1C Related Entity Clin'!Y112</f>
        <v>0</v>
      </c>
      <c r="Q108" s="79">
        <f>'Schedule 1A Employed Clinicians'!AB112+'Schedule 1B Contracted Clinicia'!Z112+'Schedule 1C Related Entity Clin'!Z112</f>
        <v>0</v>
      </c>
      <c r="R108" s="148">
        <f>'Schedule 1A Employed Clinicians'!AC112</f>
        <v>0</v>
      </c>
      <c r="S108" s="148">
        <f>'Schedule 1A Employed Clinicians'!AD112</f>
        <v>0</v>
      </c>
      <c r="T108" s="148">
        <f>'Schedule 1A Employed Clinicians'!AE112+'Schedule 1B Contracted Clinicia'!AB112+'Schedule 1C Related Entity Clin'!AB112</f>
        <v>0</v>
      </c>
      <c r="U108" s="148">
        <f>'Schedule 1A Employed Clinicians'!AF112+'Schedule 1B Contracted Clinicia'!AC112+'Schedule 1C Related Entity Clin'!AC112</f>
        <v>0</v>
      </c>
      <c r="V108" s="148">
        <f>'Schedule 1B Contracted Clinicia'!AA112+'Schedule 1C Related Entity Clin'!AA112</f>
        <v>0</v>
      </c>
      <c r="W108" s="148">
        <f>'Schedule 1A Employed Clinicians'!AH112+'Schedule 1B Contracted Clinicia'!AE112+'Schedule 1C Related Entity Clin'!AE112</f>
        <v>0</v>
      </c>
      <c r="X108" s="150">
        <f t="shared" si="14"/>
        <v>0</v>
      </c>
      <c r="Z108" s="79">
        <f t="shared" si="15"/>
        <v>0</v>
      </c>
      <c r="AA108" s="79">
        <f t="shared" si="16"/>
        <v>0</v>
      </c>
      <c r="AB108" s="148">
        <f t="shared" si="17"/>
        <v>0</v>
      </c>
      <c r="AC108" s="148">
        <f t="shared" si="18"/>
        <v>0</v>
      </c>
      <c r="AD108" s="148">
        <f t="shared" si="19"/>
        <v>0</v>
      </c>
      <c r="AE108" s="148">
        <f t="shared" si="20"/>
        <v>0</v>
      </c>
      <c r="AF108" s="148">
        <f t="shared" si="21"/>
        <v>0</v>
      </c>
      <c r="AG108" s="148">
        <f t="shared" si="22"/>
        <v>0</v>
      </c>
      <c r="AH108" s="150">
        <f t="shared" si="23"/>
        <v>0</v>
      </c>
    </row>
    <row r="109" spans="2:34">
      <c r="B109" s="18" t="s">
        <v>253</v>
      </c>
      <c r="C109" s="52">
        <f t="shared" si="24"/>
        <v>101</v>
      </c>
      <c r="D109" s="18" t="s">
        <v>170</v>
      </c>
      <c r="E109" s="51" t="s">
        <v>150</v>
      </c>
      <c r="F109" s="83">
        <f>'Schedule 1A Employed Clinicians'!E113+'Schedule 1B Contracted Clinicia'!E113+'Schedule 1C Related Entity Clin'!E113</f>
        <v>0</v>
      </c>
      <c r="G109" s="83">
        <f>'Schedule 1A Employed Clinicians'!F113+'Schedule 1B Contracted Clinicia'!F113+'Schedule 1C Related Entity Clin'!F113</f>
        <v>0</v>
      </c>
      <c r="H109" s="148">
        <f>'Schedule 1A Employed Clinicians'!G113</f>
        <v>0</v>
      </c>
      <c r="I109" s="148">
        <f>'Schedule 1A Employed Clinicians'!H113</f>
        <v>0</v>
      </c>
      <c r="J109" s="148">
        <f>'Schedule 1A Employed Clinicians'!I113+'Schedule 1B Contracted Clinicia'!H113+'Schedule 1C Related Entity Clin'!H113</f>
        <v>0</v>
      </c>
      <c r="K109" s="148">
        <f>'Schedule 1A Employed Clinicians'!J113+'Schedule 1B Contracted Clinicia'!I113+'Schedule 1C Related Entity Clin'!I113</f>
        <v>0</v>
      </c>
      <c r="L109" s="148">
        <f>'Schedule 1B Contracted Clinicia'!G113+'Schedule 1C Related Entity Clin'!G113</f>
        <v>0</v>
      </c>
      <c r="M109" s="148">
        <f>'Schedule 1A Employed Clinicians'!L113+'Schedule 1B Contracted Clinicia'!K113+'Schedule 1C Related Entity Clin'!K113</f>
        <v>0</v>
      </c>
      <c r="N109" s="150">
        <f t="shared" si="13"/>
        <v>0</v>
      </c>
      <c r="P109" s="79">
        <f>'Schedule 1A Employed Clinicians'!AA113+'Schedule 1B Contracted Clinicia'!Y113+'Schedule 1C Related Entity Clin'!Y113</f>
        <v>0</v>
      </c>
      <c r="Q109" s="79">
        <f>'Schedule 1A Employed Clinicians'!AB113+'Schedule 1B Contracted Clinicia'!Z113+'Schedule 1C Related Entity Clin'!Z113</f>
        <v>0</v>
      </c>
      <c r="R109" s="148">
        <f>'Schedule 1A Employed Clinicians'!AC113</f>
        <v>0</v>
      </c>
      <c r="S109" s="148">
        <f>'Schedule 1A Employed Clinicians'!AD113</f>
        <v>0</v>
      </c>
      <c r="T109" s="148">
        <f>'Schedule 1A Employed Clinicians'!AE113+'Schedule 1B Contracted Clinicia'!AB113+'Schedule 1C Related Entity Clin'!AB113</f>
        <v>0</v>
      </c>
      <c r="U109" s="148">
        <f>'Schedule 1A Employed Clinicians'!AF113+'Schedule 1B Contracted Clinicia'!AC113+'Schedule 1C Related Entity Clin'!AC113</f>
        <v>0</v>
      </c>
      <c r="V109" s="148">
        <f>'Schedule 1B Contracted Clinicia'!AA113+'Schedule 1C Related Entity Clin'!AA113</f>
        <v>0</v>
      </c>
      <c r="W109" s="148">
        <f>'Schedule 1A Employed Clinicians'!AH113+'Schedule 1B Contracted Clinicia'!AE113+'Schedule 1C Related Entity Clin'!AE113</f>
        <v>0</v>
      </c>
      <c r="X109" s="150">
        <f t="shared" si="14"/>
        <v>0</v>
      </c>
      <c r="Z109" s="79">
        <f t="shared" si="15"/>
        <v>0</v>
      </c>
      <c r="AA109" s="79">
        <f t="shared" si="16"/>
        <v>0</v>
      </c>
      <c r="AB109" s="148">
        <f t="shared" si="17"/>
        <v>0</v>
      </c>
      <c r="AC109" s="148">
        <f t="shared" si="18"/>
        <v>0</v>
      </c>
      <c r="AD109" s="148">
        <f t="shared" si="19"/>
        <v>0</v>
      </c>
      <c r="AE109" s="148">
        <f t="shared" si="20"/>
        <v>0</v>
      </c>
      <c r="AF109" s="148">
        <f t="shared" si="21"/>
        <v>0</v>
      </c>
      <c r="AG109" s="148">
        <f t="shared" si="22"/>
        <v>0</v>
      </c>
      <c r="AH109" s="150">
        <f t="shared" si="23"/>
        <v>0</v>
      </c>
    </row>
    <row r="110" spans="2:34">
      <c r="B110" s="18" t="s">
        <v>253</v>
      </c>
      <c r="C110" s="52">
        <f t="shared" si="24"/>
        <v>102</v>
      </c>
      <c r="D110" s="18" t="s">
        <v>170</v>
      </c>
      <c r="E110" s="51" t="s">
        <v>151</v>
      </c>
      <c r="F110" s="83">
        <f>'Schedule 1A Employed Clinicians'!E114+'Schedule 1B Contracted Clinicia'!E114+'Schedule 1C Related Entity Clin'!E114</f>
        <v>0</v>
      </c>
      <c r="G110" s="83">
        <f>'Schedule 1A Employed Clinicians'!F114+'Schedule 1B Contracted Clinicia'!F114+'Schedule 1C Related Entity Clin'!F114</f>
        <v>0</v>
      </c>
      <c r="H110" s="148">
        <f>'Schedule 1A Employed Clinicians'!G114</f>
        <v>0</v>
      </c>
      <c r="I110" s="148">
        <f>'Schedule 1A Employed Clinicians'!H114</f>
        <v>0</v>
      </c>
      <c r="J110" s="148">
        <f>'Schedule 1A Employed Clinicians'!I114+'Schedule 1B Contracted Clinicia'!H114+'Schedule 1C Related Entity Clin'!H114</f>
        <v>0</v>
      </c>
      <c r="K110" s="148">
        <f>'Schedule 1A Employed Clinicians'!J114+'Schedule 1B Contracted Clinicia'!I114+'Schedule 1C Related Entity Clin'!I114</f>
        <v>0</v>
      </c>
      <c r="L110" s="148">
        <f>'Schedule 1B Contracted Clinicia'!G114+'Schedule 1C Related Entity Clin'!G114</f>
        <v>0</v>
      </c>
      <c r="M110" s="148">
        <f>'Schedule 1A Employed Clinicians'!L114+'Schedule 1B Contracted Clinicia'!K114+'Schedule 1C Related Entity Clin'!K114</f>
        <v>0</v>
      </c>
      <c r="N110" s="150">
        <f t="shared" si="13"/>
        <v>0</v>
      </c>
      <c r="P110" s="79">
        <f>'Schedule 1A Employed Clinicians'!AA114+'Schedule 1B Contracted Clinicia'!Y114+'Schedule 1C Related Entity Clin'!Y114</f>
        <v>0</v>
      </c>
      <c r="Q110" s="79">
        <f>'Schedule 1A Employed Clinicians'!AB114+'Schedule 1B Contracted Clinicia'!Z114+'Schedule 1C Related Entity Clin'!Z114</f>
        <v>0</v>
      </c>
      <c r="R110" s="148">
        <f>'Schedule 1A Employed Clinicians'!AC114</f>
        <v>0</v>
      </c>
      <c r="S110" s="148">
        <f>'Schedule 1A Employed Clinicians'!AD114</f>
        <v>0</v>
      </c>
      <c r="T110" s="148">
        <f>'Schedule 1A Employed Clinicians'!AE114+'Schedule 1B Contracted Clinicia'!AB114+'Schedule 1C Related Entity Clin'!AB114</f>
        <v>0</v>
      </c>
      <c r="U110" s="148">
        <f>'Schedule 1A Employed Clinicians'!AF114+'Schedule 1B Contracted Clinicia'!AC114+'Schedule 1C Related Entity Clin'!AC114</f>
        <v>0</v>
      </c>
      <c r="V110" s="148">
        <f>'Schedule 1B Contracted Clinicia'!AA114+'Schedule 1C Related Entity Clin'!AA114</f>
        <v>0</v>
      </c>
      <c r="W110" s="148">
        <f>'Schedule 1A Employed Clinicians'!AH114+'Schedule 1B Contracted Clinicia'!AE114+'Schedule 1C Related Entity Clin'!AE114</f>
        <v>0</v>
      </c>
      <c r="X110" s="150">
        <f t="shared" si="14"/>
        <v>0</v>
      </c>
      <c r="Z110" s="79">
        <f t="shared" si="15"/>
        <v>0</v>
      </c>
      <c r="AA110" s="79">
        <f t="shared" si="16"/>
        <v>0</v>
      </c>
      <c r="AB110" s="148">
        <f t="shared" si="17"/>
        <v>0</v>
      </c>
      <c r="AC110" s="148">
        <f t="shared" si="18"/>
        <v>0</v>
      </c>
      <c r="AD110" s="148">
        <f t="shared" si="19"/>
        <v>0</v>
      </c>
      <c r="AE110" s="148">
        <f t="shared" si="20"/>
        <v>0</v>
      </c>
      <c r="AF110" s="148">
        <f t="shared" si="21"/>
        <v>0</v>
      </c>
      <c r="AG110" s="148">
        <f t="shared" si="22"/>
        <v>0</v>
      </c>
      <c r="AH110" s="150">
        <f t="shared" si="23"/>
        <v>0</v>
      </c>
    </row>
    <row r="111" spans="2:34">
      <c r="B111" s="18" t="s">
        <v>253</v>
      </c>
      <c r="C111" s="52">
        <f t="shared" si="24"/>
        <v>103</v>
      </c>
      <c r="D111" s="18" t="s">
        <v>170</v>
      </c>
      <c r="E111" s="51" t="s">
        <v>152</v>
      </c>
      <c r="F111" s="83">
        <f>'Schedule 1A Employed Clinicians'!E115+'Schedule 1B Contracted Clinicia'!E115+'Schedule 1C Related Entity Clin'!E115</f>
        <v>0</v>
      </c>
      <c r="G111" s="83">
        <f>'Schedule 1A Employed Clinicians'!F115+'Schedule 1B Contracted Clinicia'!F115+'Schedule 1C Related Entity Clin'!F115</f>
        <v>0</v>
      </c>
      <c r="H111" s="148">
        <f>'Schedule 1A Employed Clinicians'!G115</f>
        <v>0</v>
      </c>
      <c r="I111" s="148">
        <f>'Schedule 1A Employed Clinicians'!H115</f>
        <v>0</v>
      </c>
      <c r="J111" s="148">
        <f>'Schedule 1A Employed Clinicians'!I115+'Schedule 1B Contracted Clinicia'!H115+'Schedule 1C Related Entity Clin'!H115</f>
        <v>0</v>
      </c>
      <c r="K111" s="148">
        <f>'Schedule 1A Employed Clinicians'!J115+'Schedule 1B Contracted Clinicia'!I115+'Schedule 1C Related Entity Clin'!I115</f>
        <v>0</v>
      </c>
      <c r="L111" s="148">
        <f>'Schedule 1B Contracted Clinicia'!G115+'Schedule 1C Related Entity Clin'!G115</f>
        <v>0</v>
      </c>
      <c r="M111" s="148">
        <f>'Schedule 1A Employed Clinicians'!L115+'Schedule 1B Contracted Clinicia'!K115+'Schedule 1C Related Entity Clin'!K115</f>
        <v>0</v>
      </c>
      <c r="N111" s="150">
        <f t="shared" si="13"/>
        <v>0</v>
      </c>
      <c r="P111" s="79">
        <f>'Schedule 1A Employed Clinicians'!AA115+'Schedule 1B Contracted Clinicia'!Y115+'Schedule 1C Related Entity Clin'!Y115</f>
        <v>0</v>
      </c>
      <c r="Q111" s="79">
        <f>'Schedule 1A Employed Clinicians'!AB115+'Schedule 1B Contracted Clinicia'!Z115+'Schedule 1C Related Entity Clin'!Z115</f>
        <v>0</v>
      </c>
      <c r="R111" s="148">
        <f>'Schedule 1A Employed Clinicians'!AC115</f>
        <v>0</v>
      </c>
      <c r="S111" s="148">
        <f>'Schedule 1A Employed Clinicians'!AD115</f>
        <v>0</v>
      </c>
      <c r="T111" s="148">
        <f>'Schedule 1A Employed Clinicians'!AE115+'Schedule 1B Contracted Clinicia'!AB115+'Schedule 1C Related Entity Clin'!AB115</f>
        <v>0</v>
      </c>
      <c r="U111" s="148">
        <f>'Schedule 1A Employed Clinicians'!AF115+'Schedule 1B Contracted Clinicia'!AC115+'Schedule 1C Related Entity Clin'!AC115</f>
        <v>0</v>
      </c>
      <c r="V111" s="148">
        <f>'Schedule 1B Contracted Clinicia'!AA115+'Schedule 1C Related Entity Clin'!AA115</f>
        <v>0</v>
      </c>
      <c r="W111" s="148">
        <f>'Schedule 1A Employed Clinicians'!AH115+'Schedule 1B Contracted Clinicia'!AE115+'Schedule 1C Related Entity Clin'!AE115</f>
        <v>0</v>
      </c>
      <c r="X111" s="150">
        <f t="shared" si="14"/>
        <v>0</v>
      </c>
      <c r="Z111" s="79">
        <f t="shared" si="15"/>
        <v>0</v>
      </c>
      <c r="AA111" s="79">
        <f t="shared" si="16"/>
        <v>0</v>
      </c>
      <c r="AB111" s="148">
        <f t="shared" si="17"/>
        <v>0</v>
      </c>
      <c r="AC111" s="148">
        <f t="shared" si="18"/>
        <v>0</v>
      </c>
      <c r="AD111" s="148">
        <f t="shared" si="19"/>
        <v>0</v>
      </c>
      <c r="AE111" s="148">
        <f t="shared" si="20"/>
        <v>0</v>
      </c>
      <c r="AF111" s="148">
        <f t="shared" si="21"/>
        <v>0</v>
      </c>
      <c r="AG111" s="148">
        <f t="shared" si="22"/>
        <v>0</v>
      </c>
      <c r="AH111" s="150">
        <f t="shared" si="23"/>
        <v>0</v>
      </c>
    </row>
    <row r="112" spans="2:34">
      <c r="B112" s="18" t="s">
        <v>253</v>
      </c>
      <c r="C112" s="52">
        <f t="shared" si="24"/>
        <v>104</v>
      </c>
      <c r="D112" s="18" t="s">
        <v>170</v>
      </c>
      <c r="E112" s="51" t="s">
        <v>153</v>
      </c>
      <c r="F112" s="83">
        <f>'Schedule 1A Employed Clinicians'!E116+'Schedule 1B Contracted Clinicia'!E116+'Schedule 1C Related Entity Clin'!E116</f>
        <v>0</v>
      </c>
      <c r="G112" s="83">
        <f>'Schedule 1A Employed Clinicians'!F116+'Schedule 1B Contracted Clinicia'!F116+'Schedule 1C Related Entity Clin'!F116</f>
        <v>0</v>
      </c>
      <c r="H112" s="148">
        <f>'Schedule 1A Employed Clinicians'!G116</f>
        <v>0</v>
      </c>
      <c r="I112" s="148">
        <f>'Schedule 1A Employed Clinicians'!H116</f>
        <v>0</v>
      </c>
      <c r="J112" s="148">
        <f>'Schedule 1A Employed Clinicians'!I116+'Schedule 1B Contracted Clinicia'!H116+'Schedule 1C Related Entity Clin'!H116</f>
        <v>0</v>
      </c>
      <c r="K112" s="148">
        <f>'Schedule 1A Employed Clinicians'!J116+'Schedule 1B Contracted Clinicia'!I116+'Schedule 1C Related Entity Clin'!I116</f>
        <v>0</v>
      </c>
      <c r="L112" s="148">
        <f>'Schedule 1B Contracted Clinicia'!G116+'Schedule 1C Related Entity Clin'!G116</f>
        <v>0</v>
      </c>
      <c r="M112" s="148">
        <f>'Schedule 1A Employed Clinicians'!L116+'Schedule 1B Contracted Clinicia'!K116+'Schedule 1C Related Entity Clin'!K116</f>
        <v>0</v>
      </c>
      <c r="N112" s="150">
        <f t="shared" si="13"/>
        <v>0</v>
      </c>
      <c r="P112" s="79">
        <f>'Schedule 1A Employed Clinicians'!AA116+'Schedule 1B Contracted Clinicia'!Y116+'Schedule 1C Related Entity Clin'!Y116</f>
        <v>0</v>
      </c>
      <c r="Q112" s="79">
        <f>'Schedule 1A Employed Clinicians'!AB116+'Schedule 1B Contracted Clinicia'!Z116+'Schedule 1C Related Entity Clin'!Z116</f>
        <v>0</v>
      </c>
      <c r="R112" s="148">
        <f>'Schedule 1A Employed Clinicians'!AC116</f>
        <v>0</v>
      </c>
      <c r="S112" s="148">
        <f>'Schedule 1A Employed Clinicians'!AD116</f>
        <v>0</v>
      </c>
      <c r="T112" s="148">
        <f>'Schedule 1A Employed Clinicians'!AE116+'Schedule 1B Contracted Clinicia'!AB116+'Schedule 1C Related Entity Clin'!AB116</f>
        <v>0</v>
      </c>
      <c r="U112" s="148">
        <f>'Schedule 1A Employed Clinicians'!AF116+'Schedule 1B Contracted Clinicia'!AC116+'Schedule 1C Related Entity Clin'!AC116</f>
        <v>0</v>
      </c>
      <c r="V112" s="148">
        <f>'Schedule 1B Contracted Clinicia'!AA116+'Schedule 1C Related Entity Clin'!AA116</f>
        <v>0</v>
      </c>
      <c r="W112" s="148">
        <f>'Schedule 1A Employed Clinicians'!AH116+'Schedule 1B Contracted Clinicia'!AE116+'Schedule 1C Related Entity Clin'!AE116</f>
        <v>0</v>
      </c>
      <c r="X112" s="150">
        <f t="shared" si="14"/>
        <v>0</v>
      </c>
      <c r="Z112" s="79">
        <f t="shared" si="15"/>
        <v>0</v>
      </c>
      <c r="AA112" s="79">
        <f t="shared" si="16"/>
        <v>0</v>
      </c>
      <c r="AB112" s="148">
        <f t="shared" si="17"/>
        <v>0</v>
      </c>
      <c r="AC112" s="148">
        <f t="shared" si="18"/>
        <v>0</v>
      </c>
      <c r="AD112" s="148">
        <f t="shared" si="19"/>
        <v>0</v>
      </c>
      <c r="AE112" s="148">
        <f t="shared" si="20"/>
        <v>0</v>
      </c>
      <c r="AF112" s="148">
        <f t="shared" si="21"/>
        <v>0</v>
      </c>
      <c r="AG112" s="148">
        <f t="shared" si="22"/>
        <v>0</v>
      </c>
      <c r="AH112" s="150">
        <f t="shared" si="23"/>
        <v>0</v>
      </c>
    </row>
    <row r="113" spans="2:34">
      <c r="B113" s="18" t="s">
        <v>253</v>
      </c>
      <c r="C113" s="52">
        <f t="shared" si="24"/>
        <v>105</v>
      </c>
      <c r="D113" s="18" t="s">
        <v>170</v>
      </c>
      <c r="E113" s="51" t="s">
        <v>154</v>
      </c>
      <c r="F113" s="83">
        <f>'Schedule 1A Employed Clinicians'!E117+'Schedule 1B Contracted Clinicia'!E117+'Schedule 1C Related Entity Clin'!E117</f>
        <v>0</v>
      </c>
      <c r="G113" s="83">
        <f>'Schedule 1A Employed Clinicians'!F117+'Schedule 1B Contracted Clinicia'!F117+'Schedule 1C Related Entity Clin'!F117</f>
        <v>0</v>
      </c>
      <c r="H113" s="148">
        <f>'Schedule 1A Employed Clinicians'!G117</f>
        <v>0</v>
      </c>
      <c r="I113" s="148">
        <f>'Schedule 1A Employed Clinicians'!H117</f>
        <v>0</v>
      </c>
      <c r="J113" s="148">
        <f>'Schedule 1A Employed Clinicians'!I117+'Schedule 1B Contracted Clinicia'!H117+'Schedule 1C Related Entity Clin'!H117</f>
        <v>0</v>
      </c>
      <c r="K113" s="148">
        <f>'Schedule 1A Employed Clinicians'!J117+'Schedule 1B Contracted Clinicia'!I117+'Schedule 1C Related Entity Clin'!I117</f>
        <v>0</v>
      </c>
      <c r="L113" s="148">
        <f>'Schedule 1B Contracted Clinicia'!G117+'Schedule 1C Related Entity Clin'!G117</f>
        <v>0</v>
      </c>
      <c r="M113" s="148">
        <f>'Schedule 1A Employed Clinicians'!L117+'Schedule 1B Contracted Clinicia'!K117+'Schedule 1C Related Entity Clin'!K117</f>
        <v>0</v>
      </c>
      <c r="N113" s="150">
        <f t="shared" si="13"/>
        <v>0</v>
      </c>
      <c r="P113" s="79">
        <f>'Schedule 1A Employed Clinicians'!AA117+'Schedule 1B Contracted Clinicia'!Y117+'Schedule 1C Related Entity Clin'!Y117</f>
        <v>0</v>
      </c>
      <c r="Q113" s="79">
        <f>'Schedule 1A Employed Clinicians'!AB117+'Schedule 1B Contracted Clinicia'!Z117+'Schedule 1C Related Entity Clin'!Z117</f>
        <v>0</v>
      </c>
      <c r="R113" s="148">
        <f>'Schedule 1A Employed Clinicians'!AC117</f>
        <v>0</v>
      </c>
      <c r="S113" s="148">
        <f>'Schedule 1A Employed Clinicians'!AD117</f>
        <v>0</v>
      </c>
      <c r="T113" s="148">
        <f>'Schedule 1A Employed Clinicians'!AE117+'Schedule 1B Contracted Clinicia'!AB117+'Schedule 1C Related Entity Clin'!AB117</f>
        <v>0</v>
      </c>
      <c r="U113" s="148">
        <f>'Schedule 1A Employed Clinicians'!AF117+'Schedule 1B Contracted Clinicia'!AC117+'Schedule 1C Related Entity Clin'!AC117</f>
        <v>0</v>
      </c>
      <c r="V113" s="148">
        <f>'Schedule 1B Contracted Clinicia'!AA117+'Schedule 1C Related Entity Clin'!AA117</f>
        <v>0</v>
      </c>
      <c r="W113" s="148">
        <f>'Schedule 1A Employed Clinicians'!AH117+'Schedule 1B Contracted Clinicia'!AE117+'Schedule 1C Related Entity Clin'!AE117</f>
        <v>0</v>
      </c>
      <c r="X113" s="150">
        <f t="shared" si="14"/>
        <v>0</v>
      </c>
      <c r="Z113" s="79">
        <f t="shared" si="15"/>
        <v>0</v>
      </c>
      <c r="AA113" s="79">
        <f t="shared" si="16"/>
        <v>0</v>
      </c>
      <c r="AB113" s="148">
        <f t="shared" si="17"/>
        <v>0</v>
      </c>
      <c r="AC113" s="148">
        <f t="shared" si="18"/>
        <v>0</v>
      </c>
      <c r="AD113" s="148">
        <f t="shared" si="19"/>
        <v>0</v>
      </c>
      <c r="AE113" s="148">
        <f t="shared" si="20"/>
        <v>0</v>
      </c>
      <c r="AF113" s="148">
        <f t="shared" si="21"/>
        <v>0</v>
      </c>
      <c r="AG113" s="148">
        <f t="shared" si="22"/>
        <v>0</v>
      </c>
      <c r="AH113" s="150">
        <f t="shared" si="23"/>
        <v>0</v>
      </c>
    </row>
    <row r="114" spans="2:34">
      <c r="B114" s="18" t="s">
        <v>253</v>
      </c>
      <c r="C114" s="52">
        <f t="shared" si="24"/>
        <v>106</v>
      </c>
      <c r="D114" s="18" t="s">
        <v>170</v>
      </c>
      <c r="E114" s="51" t="s">
        <v>155</v>
      </c>
      <c r="F114" s="83">
        <f>'Schedule 1A Employed Clinicians'!E118+'Schedule 1B Contracted Clinicia'!E118+'Schedule 1C Related Entity Clin'!E118</f>
        <v>0</v>
      </c>
      <c r="G114" s="83">
        <f>'Schedule 1A Employed Clinicians'!F118+'Schedule 1B Contracted Clinicia'!F118+'Schedule 1C Related Entity Clin'!F118</f>
        <v>0</v>
      </c>
      <c r="H114" s="148">
        <f>'Schedule 1A Employed Clinicians'!G118</f>
        <v>0</v>
      </c>
      <c r="I114" s="148">
        <f>'Schedule 1A Employed Clinicians'!H118</f>
        <v>0</v>
      </c>
      <c r="J114" s="148">
        <f>'Schedule 1A Employed Clinicians'!I118+'Schedule 1B Contracted Clinicia'!H118+'Schedule 1C Related Entity Clin'!H118</f>
        <v>0</v>
      </c>
      <c r="K114" s="148">
        <f>'Schedule 1A Employed Clinicians'!J118+'Schedule 1B Contracted Clinicia'!I118+'Schedule 1C Related Entity Clin'!I118</f>
        <v>0</v>
      </c>
      <c r="L114" s="148">
        <f>'Schedule 1B Contracted Clinicia'!G118+'Schedule 1C Related Entity Clin'!G118</f>
        <v>0</v>
      </c>
      <c r="M114" s="148">
        <f>'Schedule 1A Employed Clinicians'!L118+'Schedule 1B Contracted Clinicia'!K118+'Schedule 1C Related Entity Clin'!K118</f>
        <v>0</v>
      </c>
      <c r="N114" s="150">
        <f t="shared" si="13"/>
        <v>0</v>
      </c>
      <c r="P114" s="79">
        <f>'Schedule 1A Employed Clinicians'!AA118+'Schedule 1B Contracted Clinicia'!Y118+'Schedule 1C Related Entity Clin'!Y118</f>
        <v>0</v>
      </c>
      <c r="Q114" s="79">
        <f>'Schedule 1A Employed Clinicians'!AB118+'Schedule 1B Contracted Clinicia'!Z118+'Schedule 1C Related Entity Clin'!Z118</f>
        <v>0</v>
      </c>
      <c r="R114" s="148">
        <f>'Schedule 1A Employed Clinicians'!AC118</f>
        <v>0</v>
      </c>
      <c r="S114" s="148">
        <f>'Schedule 1A Employed Clinicians'!AD118</f>
        <v>0</v>
      </c>
      <c r="T114" s="148">
        <f>'Schedule 1A Employed Clinicians'!AE118+'Schedule 1B Contracted Clinicia'!AB118+'Schedule 1C Related Entity Clin'!AB118</f>
        <v>0</v>
      </c>
      <c r="U114" s="148">
        <f>'Schedule 1A Employed Clinicians'!AF118+'Schedule 1B Contracted Clinicia'!AC118+'Schedule 1C Related Entity Clin'!AC118</f>
        <v>0</v>
      </c>
      <c r="V114" s="148">
        <f>'Schedule 1B Contracted Clinicia'!AA118+'Schedule 1C Related Entity Clin'!AA118</f>
        <v>0</v>
      </c>
      <c r="W114" s="148">
        <f>'Schedule 1A Employed Clinicians'!AH118+'Schedule 1B Contracted Clinicia'!AE118+'Schedule 1C Related Entity Clin'!AE118</f>
        <v>0</v>
      </c>
      <c r="X114" s="150">
        <f t="shared" si="14"/>
        <v>0</v>
      </c>
      <c r="Z114" s="79">
        <f t="shared" si="15"/>
        <v>0</v>
      </c>
      <c r="AA114" s="79">
        <f t="shared" si="16"/>
        <v>0</v>
      </c>
      <c r="AB114" s="148">
        <f t="shared" si="17"/>
        <v>0</v>
      </c>
      <c r="AC114" s="148">
        <f t="shared" si="18"/>
        <v>0</v>
      </c>
      <c r="AD114" s="148">
        <f t="shared" si="19"/>
        <v>0</v>
      </c>
      <c r="AE114" s="148">
        <f t="shared" si="20"/>
        <v>0</v>
      </c>
      <c r="AF114" s="148">
        <f t="shared" si="21"/>
        <v>0</v>
      </c>
      <c r="AG114" s="148">
        <f t="shared" si="22"/>
        <v>0</v>
      </c>
      <c r="AH114" s="150">
        <f t="shared" si="23"/>
        <v>0</v>
      </c>
    </row>
    <row r="115" spans="2:34">
      <c r="B115" s="18" t="s">
        <v>253</v>
      </c>
      <c r="C115" s="52">
        <f t="shared" si="24"/>
        <v>107</v>
      </c>
      <c r="D115" s="18" t="s">
        <v>170</v>
      </c>
      <c r="E115" s="51" t="s">
        <v>156</v>
      </c>
      <c r="F115" s="83">
        <f>'Schedule 1A Employed Clinicians'!E119+'Schedule 1B Contracted Clinicia'!E119+'Schedule 1C Related Entity Clin'!E119</f>
        <v>0</v>
      </c>
      <c r="G115" s="83">
        <f>'Schedule 1A Employed Clinicians'!F119+'Schedule 1B Contracted Clinicia'!F119+'Schedule 1C Related Entity Clin'!F119</f>
        <v>0</v>
      </c>
      <c r="H115" s="148">
        <f>'Schedule 1A Employed Clinicians'!G119</f>
        <v>0</v>
      </c>
      <c r="I115" s="148">
        <f>'Schedule 1A Employed Clinicians'!H119</f>
        <v>0</v>
      </c>
      <c r="J115" s="148">
        <f>'Schedule 1A Employed Clinicians'!I119+'Schedule 1B Contracted Clinicia'!H119+'Schedule 1C Related Entity Clin'!H119</f>
        <v>0</v>
      </c>
      <c r="K115" s="148">
        <f>'Schedule 1A Employed Clinicians'!J119+'Schedule 1B Contracted Clinicia'!I119+'Schedule 1C Related Entity Clin'!I119</f>
        <v>0</v>
      </c>
      <c r="L115" s="148">
        <f>'Schedule 1B Contracted Clinicia'!G119+'Schedule 1C Related Entity Clin'!G119</f>
        <v>0</v>
      </c>
      <c r="M115" s="148">
        <f>'Schedule 1A Employed Clinicians'!L119+'Schedule 1B Contracted Clinicia'!K119+'Schedule 1C Related Entity Clin'!K119</f>
        <v>0</v>
      </c>
      <c r="N115" s="150">
        <f t="shared" si="13"/>
        <v>0</v>
      </c>
      <c r="P115" s="79">
        <f>'Schedule 1A Employed Clinicians'!AA119+'Schedule 1B Contracted Clinicia'!Y119+'Schedule 1C Related Entity Clin'!Y119</f>
        <v>0</v>
      </c>
      <c r="Q115" s="79">
        <f>'Schedule 1A Employed Clinicians'!AB119+'Schedule 1B Contracted Clinicia'!Z119+'Schedule 1C Related Entity Clin'!Z119</f>
        <v>0</v>
      </c>
      <c r="R115" s="148">
        <f>'Schedule 1A Employed Clinicians'!AC119</f>
        <v>0</v>
      </c>
      <c r="S115" s="148">
        <f>'Schedule 1A Employed Clinicians'!AD119</f>
        <v>0</v>
      </c>
      <c r="T115" s="148">
        <f>'Schedule 1A Employed Clinicians'!AE119+'Schedule 1B Contracted Clinicia'!AB119+'Schedule 1C Related Entity Clin'!AB119</f>
        <v>0</v>
      </c>
      <c r="U115" s="148">
        <f>'Schedule 1A Employed Clinicians'!AF119+'Schedule 1B Contracted Clinicia'!AC119+'Schedule 1C Related Entity Clin'!AC119</f>
        <v>0</v>
      </c>
      <c r="V115" s="148">
        <f>'Schedule 1B Contracted Clinicia'!AA119+'Schedule 1C Related Entity Clin'!AA119</f>
        <v>0</v>
      </c>
      <c r="W115" s="148">
        <f>'Schedule 1A Employed Clinicians'!AH119+'Schedule 1B Contracted Clinicia'!AE119+'Schedule 1C Related Entity Clin'!AE119</f>
        <v>0</v>
      </c>
      <c r="X115" s="150">
        <f t="shared" si="14"/>
        <v>0</v>
      </c>
      <c r="Z115" s="79">
        <f t="shared" si="15"/>
        <v>0</v>
      </c>
      <c r="AA115" s="79">
        <f t="shared" si="16"/>
        <v>0</v>
      </c>
      <c r="AB115" s="148">
        <f t="shared" si="17"/>
        <v>0</v>
      </c>
      <c r="AC115" s="148">
        <f t="shared" si="18"/>
        <v>0</v>
      </c>
      <c r="AD115" s="148">
        <f t="shared" si="19"/>
        <v>0</v>
      </c>
      <c r="AE115" s="148">
        <f t="shared" si="20"/>
        <v>0</v>
      </c>
      <c r="AF115" s="148">
        <f t="shared" si="21"/>
        <v>0</v>
      </c>
      <c r="AG115" s="148">
        <f t="shared" si="22"/>
        <v>0</v>
      </c>
      <c r="AH115" s="150">
        <f t="shared" si="23"/>
        <v>0</v>
      </c>
    </row>
    <row r="116" spans="2:34">
      <c r="B116" s="18" t="s">
        <v>253</v>
      </c>
      <c r="C116" s="52">
        <f t="shared" si="24"/>
        <v>108</v>
      </c>
      <c r="D116" s="18" t="s">
        <v>170</v>
      </c>
      <c r="E116" s="51" t="s">
        <v>157</v>
      </c>
      <c r="F116" s="83">
        <f>'Schedule 1A Employed Clinicians'!E120+'Schedule 1B Contracted Clinicia'!E120+'Schedule 1C Related Entity Clin'!E120</f>
        <v>0</v>
      </c>
      <c r="G116" s="83">
        <f>'Schedule 1A Employed Clinicians'!F120+'Schedule 1B Contracted Clinicia'!F120+'Schedule 1C Related Entity Clin'!F120</f>
        <v>0</v>
      </c>
      <c r="H116" s="148">
        <f>'Schedule 1A Employed Clinicians'!G120</f>
        <v>0</v>
      </c>
      <c r="I116" s="148">
        <f>'Schedule 1A Employed Clinicians'!H120</f>
        <v>0</v>
      </c>
      <c r="J116" s="148">
        <f>'Schedule 1A Employed Clinicians'!I120+'Schedule 1B Contracted Clinicia'!H120+'Schedule 1C Related Entity Clin'!H120</f>
        <v>0</v>
      </c>
      <c r="K116" s="148">
        <f>'Schedule 1A Employed Clinicians'!J120+'Schedule 1B Contracted Clinicia'!I120+'Schedule 1C Related Entity Clin'!I120</f>
        <v>0</v>
      </c>
      <c r="L116" s="148">
        <f>'Schedule 1B Contracted Clinicia'!G120+'Schedule 1C Related Entity Clin'!G120</f>
        <v>0</v>
      </c>
      <c r="M116" s="148">
        <f>'Schedule 1A Employed Clinicians'!L120+'Schedule 1B Contracted Clinicia'!K120+'Schedule 1C Related Entity Clin'!K120</f>
        <v>0</v>
      </c>
      <c r="N116" s="150">
        <f t="shared" si="13"/>
        <v>0</v>
      </c>
      <c r="P116" s="79">
        <f>'Schedule 1A Employed Clinicians'!AA120+'Schedule 1B Contracted Clinicia'!Y120+'Schedule 1C Related Entity Clin'!Y120</f>
        <v>0</v>
      </c>
      <c r="Q116" s="79">
        <f>'Schedule 1A Employed Clinicians'!AB120+'Schedule 1B Contracted Clinicia'!Z120+'Schedule 1C Related Entity Clin'!Z120</f>
        <v>0</v>
      </c>
      <c r="R116" s="148">
        <f>'Schedule 1A Employed Clinicians'!AC120</f>
        <v>0</v>
      </c>
      <c r="S116" s="148">
        <f>'Schedule 1A Employed Clinicians'!AD120</f>
        <v>0</v>
      </c>
      <c r="T116" s="148">
        <f>'Schedule 1A Employed Clinicians'!AE120+'Schedule 1B Contracted Clinicia'!AB120+'Schedule 1C Related Entity Clin'!AB120</f>
        <v>0</v>
      </c>
      <c r="U116" s="148">
        <f>'Schedule 1A Employed Clinicians'!AF120+'Schedule 1B Contracted Clinicia'!AC120+'Schedule 1C Related Entity Clin'!AC120</f>
        <v>0</v>
      </c>
      <c r="V116" s="148">
        <f>'Schedule 1B Contracted Clinicia'!AA120+'Schedule 1C Related Entity Clin'!AA120</f>
        <v>0</v>
      </c>
      <c r="W116" s="148">
        <f>'Schedule 1A Employed Clinicians'!AH120+'Schedule 1B Contracted Clinicia'!AE120+'Schedule 1C Related Entity Clin'!AE120</f>
        <v>0</v>
      </c>
      <c r="X116" s="150">
        <f t="shared" si="14"/>
        <v>0</v>
      </c>
      <c r="Z116" s="79">
        <f t="shared" si="15"/>
        <v>0</v>
      </c>
      <c r="AA116" s="79">
        <f t="shared" si="16"/>
        <v>0</v>
      </c>
      <c r="AB116" s="148">
        <f t="shared" si="17"/>
        <v>0</v>
      </c>
      <c r="AC116" s="148">
        <f t="shared" si="18"/>
        <v>0</v>
      </c>
      <c r="AD116" s="148">
        <f t="shared" si="19"/>
        <v>0</v>
      </c>
      <c r="AE116" s="148">
        <f t="shared" si="20"/>
        <v>0</v>
      </c>
      <c r="AF116" s="148">
        <f t="shared" si="21"/>
        <v>0</v>
      </c>
      <c r="AG116" s="148">
        <f t="shared" si="22"/>
        <v>0</v>
      </c>
      <c r="AH116" s="150">
        <f t="shared" si="23"/>
        <v>0</v>
      </c>
    </row>
    <row r="117" spans="2:34">
      <c r="B117" s="18" t="s">
        <v>253</v>
      </c>
      <c r="C117" s="52">
        <f t="shared" si="24"/>
        <v>109</v>
      </c>
      <c r="D117" s="18" t="s">
        <v>170</v>
      </c>
      <c r="E117" s="51" t="s">
        <v>158</v>
      </c>
      <c r="F117" s="83">
        <f>'Schedule 1A Employed Clinicians'!E121+'Schedule 1B Contracted Clinicia'!E121+'Schedule 1C Related Entity Clin'!E121</f>
        <v>0</v>
      </c>
      <c r="G117" s="83">
        <f>'Schedule 1A Employed Clinicians'!F121+'Schedule 1B Contracted Clinicia'!F121+'Schedule 1C Related Entity Clin'!F121</f>
        <v>0</v>
      </c>
      <c r="H117" s="148">
        <f>'Schedule 1A Employed Clinicians'!G121</f>
        <v>0</v>
      </c>
      <c r="I117" s="148">
        <f>'Schedule 1A Employed Clinicians'!H121</f>
        <v>0</v>
      </c>
      <c r="J117" s="148">
        <f>'Schedule 1A Employed Clinicians'!I121+'Schedule 1B Contracted Clinicia'!H121+'Schedule 1C Related Entity Clin'!H121</f>
        <v>0</v>
      </c>
      <c r="K117" s="148">
        <f>'Schedule 1A Employed Clinicians'!J121+'Schedule 1B Contracted Clinicia'!I121+'Schedule 1C Related Entity Clin'!I121</f>
        <v>0</v>
      </c>
      <c r="L117" s="148">
        <f>'Schedule 1B Contracted Clinicia'!G121+'Schedule 1C Related Entity Clin'!G121</f>
        <v>0</v>
      </c>
      <c r="M117" s="148">
        <f>'Schedule 1A Employed Clinicians'!L121+'Schedule 1B Contracted Clinicia'!K121+'Schedule 1C Related Entity Clin'!K121</f>
        <v>0</v>
      </c>
      <c r="N117" s="150">
        <f t="shared" si="13"/>
        <v>0</v>
      </c>
      <c r="P117" s="79">
        <f>'Schedule 1A Employed Clinicians'!AA121+'Schedule 1B Contracted Clinicia'!Y121+'Schedule 1C Related Entity Clin'!Y121</f>
        <v>0</v>
      </c>
      <c r="Q117" s="79">
        <f>'Schedule 1A Employed Clinicians'!AB121+'Schedule 1B Contracted Clinicia'!Z121+'Schedule 1C Related Entity Clin'!Z121</f>
        <v>0</v>
      </c>
      <c r="R117" s="148">
        <f>'Schedule 1A Employed Clinicians'!AC121</f>
        <v>0</v>
      </c>
      <c r="S117" s="148">
        <f>'Schedule 1A Employed Clinicians'!AD121</f>
        <v>0</v>
      </c>
      <c r="T117" s="148">
        <f>'Schedule 1A Employed Clinicians'!AE121+'Schedule 1B Contracted Clinicia'!AB121+'Schedule 1C Related Entity Clin'!AB121</f>
        <v>0</v>
      </c>
      <c r="U117" s="148">
        <f>'Schedule 1A Employed Clinicians'!AF121+'Schedule 1B Contracted Clinicia'!AC121+'Schedule 1C Related Entity Clin'!AC121</f>
        <v>0</v>
      </c>
      <c r="V117" s="148">
        <f>'Schedule 1B Contracted Clinicia'!AA121+'Schedule 1C Related Entity Clin'!AA121</f>
        <v>0</v>
      </c>
      <c r="W117" s="148">
        <f>'Schedule 1A Employed Clinicians'!AH121+'Schedule 1B Contracted Clinicia'!AE121+'Schedule 1C Related Entity Clin'!AE121</f>
        <v>0</v>
      </c>
      <c r="X117" s="150">
        <f t="shared" si="14"/>
        <v>0</v>
      </c>
      <c r="Z117" s="79">
        <f t="shared" si="15"/>
        <v>0</v>
      </c>
      <c r="AA117" s="79">
        <f t="shared" si="16"/>
        <v>0</v>
      </c>
      <c r="AB117" s="148">
        <f t="shared" si="17"/>
        <v>0</v>
      </c>
      <c r="AC117" s="148">
        <f t="shared" si="18"/>
        <v>0</v>
      </c>
      <c r="AD117" s="148">
        <f t="shared" si="19"/>
        <v>0</v>
      </c>
      <c r="AE117" s="148">
        <f t="shared" si="20"/>
        <v>0</v>
      </c>
      <c r="AF117" s="148">
        <f t="shared" si="21"/>
        <v>0</v>
      </c>
      <c r="AG117" s="148">
        <f t="shared" si="22"/>
        <v>0</v>
      </c>
      <c r="AH117" s="150">
        <f t="shared" si="23"/>
        <v>0</v>
      </c>
    </row>
    <row r="118" spans="2:34">
      <c r="B118" s="18" t="s">
        <v>253</v>
      </c>
      <c r="C118" s="52">
        <f t="shared" si="24"/>
        <v>110</v>
      </c>
      <c r="D118" s="18" t="s">
        <v>170</v>
      </c>
      <c r="E118" s="51" t="s">
        <v>159</v>
      </c>
      <c r="F118" s="83">
        <f>'Schedule 1A Employed Clinicians'!E122+'Schedule 1B Contracted Clinicia'!E122+'Schedule 1C Related Entity Clin'!E122</f>
        <v>0</v>
      </c>
      <c r="G118" s="83">
        <f>'Schedule 1A Employed Clinicians'!F122+'Schedule 1B Contracted Clinicia'!F122+'Schedule 1C Related Entity Clin'!F122</f>
        <v>0</v>
      </c>
      <c r="H118" s="148">
        <f>'Schedule 1A Employed Clinicians'!G122</f>
        <v>0</v>
      </c>
      <c r="I118" s="148">
        <f>'Schedule 1A Employed Clinicians'!H122</f>
        <v>0</v>
      </c>
      <c r="J118" s="148">
        <f>'Schedule 1A Employed Clinicians'!I122+'Schedule 1B Contracted Clinicia'!H122+'Schedule 1C Related Entity Clin'!H122</f>
        <v>0</v>
      </c>
      <c r="K118" s="148">
        <f>'Schedule 1A Employed Clinicians'!J122+'Schedule 1B Contracted Clinicia'!I122+'Schedule 1C Related Entity Clin'!I122</f>
        <v>0</v>
      </c>
      <c r="L118" s="148">
        <f>'Schedule 1B Contracted Clinicia'!G122+'Schedule 1C Related Entity Clin'!G122</f>
        <v>0</v>
      </c>
      <c r="M118" s="148">
        <f>'Schedule 1A Employed Clinicians'!L122+'Schedule 1B Contracted Clinicia'!K122+'Schedule 1C Related Entity Clin'!K122</f>
        <v>0</v>
      </c>
      <c r="N118" s="150">
        <f t="shared" si="13"/>
        <v>0</v>
      </c>
      <c r="P118" s="79">
        <f>'Schedule 1A Employed Clinicians'!AA122+'Schedule 1B Contracted Clinicia'!Y122+'Schedule 1C Related Entity Clin'!Y122</f>
        <v>0</v>
      </c>
      <c r="Q118" s="79">
        <f>'Schedule 1A Employed Clinicians'!AB122+'Schedule 1B Contracted Clinicia'!Z122+'Schedule 1C Related Entity Clin'!Z122</f>
        <v>0</v>
      </c>
      <c r="R118" s="148">
        <f>'Schedule 1A Employed Clinicians'!AC122</f>
        <v>0</v>
      </c>
      <c r="S118" s="148">
        <f>'Schedule 1A Employed Clinicians'!AD122</f>
        <v>0</v>
      </c>
      <c r="T118" s="148">
        <f>'Schedule 1A Employed Clinicians'!AE122+'Schedule 1B Contracted Clinicia'!AB122+'Schedule 1C Related Entity Clin'!AB122</f>
        <v>0</v>
      </c>
      <c r="U118" s="148">
        <f>'Schedule 1A Employed Clinicians'!AF122+'Schedule 1B Contracted Clinicia'!AC122+'Schedule 1C Related Entity Clin'!AC122</f>
        <v>0</v>
      </c>
      <c r="V118" s="148">
        <f>'Schedule 1B Contracted Clinicia'!AA122+'Schedule 1C Related Entity Clin'!AA122</f>
        <v>0</v>
      </c>
      <c r="W118" s="148">
        <f>'Schedule 1A Employed Clinicians'!AH122+'Schedule 1B Contracted Clinicia'!AE122+'Schedule 1C Related Entity Clin'!AE122</f>
        <v>0</v>
      </c>
      <c r="X118" s="150">
        <f t="shared" si="14"/>
        <v>0</v>
      </c>
      <c r="Z118" s="79">
        <f t="shared" si="15"/>
        <v>0</v>
      </c>
      <c r="AA118" s="79">
        <f t="shared" si="16"/>
        <v>0</v>
      </c>
      <c r="AB118" s="148">
        <f t="shared" si="17"/>
        <v>0</v>
      </c>
      <c r="AC118" s="148">
        <f t="shared" si="18"/>
        <v>0</v>
      </c>
      <c r="AD118" s="148">
        <f t="shared" si="19"/>
        <v>0</v>
      </c>
      <c r="AE118" s="148">
        <f t="shared" si="20"/>
        <v>0</v>
      </c>
      <c r="AF118" s="148">
        <f t="shared" si="21"/>
        <v>0</v>
      </c>
      <c r="AG118" s="148">
        <f t="shared" si="22"/>
        <v>0</v>
      </c>
      <c r="AH118" s="150">
        <f t="shared" si="23"/>
        <v>0</v>
      </c>
    </row>
    <row r="119" spans="2:34">
      <c r="B119" s="18" t="s">
        <v>253</v>
      </c>
      <c r="C119" s="52">
        <f t="shared" si="24"/>
        <v>111</v>
      </c>
      <c r="D119" s="18" t="s">
        <v>170</v>
      </c>
      <c r="E119" s="51" t="s">
        <v>160</v>
      </c>
      <c r="F119" s="83">
        <f>'Schedule 1A Employed Clinicians'!E123+'Schedule 1B Contracted Clinicia'!E123+'Schedule 1C Related Entity Clin'!E123</f>
        <v>0</v>
      </c>
      <c r="G119" s="83">
        <f>'Schedule 1A Employed Clinicians'!F123+'Schedule 1B Contracted Clinicia'!F123+'Schedule 1C Related Entity Clin'!F123</f>
        <v>0</v>
      </c>
      <c r="H119" s="148">
        <f>'Schedule 1A Employed Clinicians'!G123</f>
        <v>0</v>
      </c>
      <c r="I119" s="148">
        <f>'Schedule 1A Employed Clinicians'!H123</f>
        <v>0</v>
      </c>
      <c r="J119" s="148">
        <f>'Schedule 1A Employed Clinicians'!I123+'Schedule 1B Contracted Clinicia'!H123+'Schedule 1C Related Entity Clin'!H123</f>
        <v>0</v>
      </c>
      <c r="K119" s="148">
        <f>'Schedule 1A Employed Clinicians'!J123+'Schedule 1B Contracted Clinicia'!I123+'Schedule 1C Related Entity Clin'!I123</f>
        <v>0</v>
      </c>
      <c r="L119" s="148">
        <f>'Schedule 1B Contracted Clinicia'!G123+'Schedule 1C Related Entity Clin'!G123</f>
        <v>0</v>
      </c>
      <c r="M119" s="148">
        <f>'Schedule 1A Employed Clinicians'!L123+'Schedule 1B Contracted Clinicia'!K123+'Schedule 1C Related Entity Clin'!K123</f>
        <v>0</v>
      </c>
      <c r="N119" s="150">
        <f t="shared" si="13"/>
        <v>0</v>
      </c>
      <c r="P119" s="79">
        <f>'Schedule 1A Employed Clinicians'!AA123+'Schedule 1B Contracted Clinicia'!Y123+'Schedule 1C Related Entity Clin'!Y123</f>
        <v>0</v>
      </c>
      <c r="Q119" s="79">
        <f>'Schedule 1A Employed Clinicians'!AB123+'Schedule 1B Contracted Clinicia'!Z123+'Schedule 1C Related Entity Clin'!Z123</f>
        <v>0</v>
      </c>
      <c r="R119" s="148">
        <f>'Schedule 1A Employed Clinicians'!AC123</f>
        <v>0</v>
      </c>
      <c r="S119" s="148">
        <f>'Schedule 1A Employed Clinicians'!AD123</f>
        <v>0</v>
      </c>
      <c r="T119" s="148">
        <f>'Schedule 1A Employed Clinicians'!AE123+'Schedule 1B Contracted Clinicia'!AB123+'Schedule 1C Related Entity Clin'!AB123</f>
        <v>0</v>
      </c>
      <c r="U119" s="148">
        <f>'Schedule 1A Employed Clinicians'!AF123+'Schedule 1B Contracted Clinicia'!AC123+'Schedule 1C Related Entity Clin'!AC123</f>
        <v>0</v>
      </c>
      <c r="V119" s="148">
        <f>'Schedule 1B Contracted Clinicia'!AA123+'Schedule 1C Related Entity Clin'!AA123</f>
        <v>0</v>
      </c>
      <c r="W119" s="148">
        <f>'Schedule 1A Employed Clinicians'!AH123+'Schedule 1B Contracted Clinicia'!AE123+'Schedule 1C Related Entity Clin'!AE123</f>
        <v>0</v>
      </c>
      <c r="X119" s="150">
        <f t="shared" si="14"/>
        <v>0</v>
      </c>
      <c r="Z119" s="79">
        <f t="shared" si="15"/>
        <v>0</v>
      </c>
      <c r="AA119" s="79">
        <f t="shared" si="16"/>
        <v>0</v>
      </c>
      <c r="AB119" s="148">
        <f t="shared" si="17"/>
        <v>0</v>
      </c>
      <c r="AC119" s="148">
        <f t="shared" si="18"/>
        <v>0</v>
      </c>
      <c r="AD119" s="148">
        <f t="shared" si="19"/>
        <v>0</v>
      </c>
      <c r="AE119" s="148">
        <f t="shared" si="20"/>
        <v>0</v>
      </c>
      <c r="AF119" s="148">
        <f t="shared" si="21"/>
        <v>0</v>
      </c>
      <c r="AG119" s="148">
        <f t="shared" si="22"/>
        <v>0</v>
      </c>
      <c r="AH119" s="150">
        <f t="shared" si="23"/>
        <v>0</v>
      </c>
    </row>
    <row r="120" spans="2:34">
      <c r="B120" s="18" t="s">
        <v>253</v>
      </c>
      <c r="C120" s="52">
        <f t="shared" si="24"/>
        <v>112</v>
      </c>
      <c r="D120" s="18" t="s">
        <v>170</v>
      </c>
      <c r="E120" s="152" t="s">
        <v>23</v>
      </c>
      <c r="F120" s="83">
        <f>'Schedule 1A Employed Clinicians'!E124+'Schedule 1B Contracted Clinicia'!E124+'Schedule 1C Related Entity Clin'!E124</f>
        <v>0</v>
      </c>
      <c r="G120" s="83">
        <f>'Schedule 1A Employed Clinicians'!F124+'Schedule 1B Contracted Clinicia'!F124+'Schedule 1C Related Entity Clin'!F124</f>
        <v>0</v>
      </c>
      <c r="H120" s="148">
        <f>'Schedule 1A Employed Clinicians'!G124</f>
        <v>0</v>
      </c>
      <c r="I120" s="148">
        <f>'Schedule 1A Employed Clinicians'!H124</f>
        <v>0</v>
      </c>
      <c r="J120" s="148">
        <f>'Schedule 1A Employed Clinicians'!I124+'Schedule 1B Contracted Clinicia'!H124+'Schedule 1C Related Entity Clin'!H124</f>
        <v>0</v>
      </c>
      <c r="K120" s="148">
        <f>'Schedule 1A Employed Clinicians'!J124+'Schedule 1B Contracted Clinicia'!I124+'Schedule 1C Related Entity Clin'!I124</f>
        <v>0</v>
      </c>
      <c r="L120" s="148">
        <f>'Schedule 1B Contracted Clinicia'!G124+'Schedule 1C Related Entity Clin'!G124</f>
        <v>0</v>
      </c>
      <c r="M120" s="148">
        <f>'Schedule 1A Employed Clinicians'!L124+'Schedule 1B Contracted Clinicia'!K124+'Schedule 1C Related Entity Clin'!K124</f>
        <v>0</v>
      </c>
      <c r="N120" s="150">
        <f t="shared" si="13"/>
        <v>0</v>
      </c>
      <c r="P120" s="79">
        <f>'Schedule 1A Employed Clinicians'!AA124+'Schedule 1B Contracted Clinicia'!Y124+'Schedule 1C Related Entity Clin'!Y124</f>
        <v>0</v>
      </c>
      <c r="Q120" s="79">
        <f>'Schedule 1A Employed Clinicians'!AB124+'Schedule 1B Contracted Clinicia'!Z124+'Schedule 1C Related Entity Clin'!Z124</f>
        <v>0</v>
      </c>
      <c r="R120" s="148">
        <f>'Schedule 1A Employed Clinicians'!AC124</f>
        <v>0</v>
      </c>
      <c r="S120" s="148">
        <f>'Schedule 1A Employed Clinicians'!AD124</f>
        <v>0</v>
      </c>
      <c r="T120" s="148">
        <f>'Schedule 1A Employed Clinicians'!AE124+'Schedule 1B Contracted Clinicia'!AB124+'Schedule 1C Related Entity Clin'!AB124</f>
        <v>0</v>
      </c>
      <c r="U120" s="148">
        <f>'Schedule 1A Employed Clinicians'!AF124+'Schedule 1B Contracted Clinicia'!AC124+'Schedule 1C Related Entity Clin'!AC124</f>
        <v>0</v>
      </c>
      <c r="V120" s="148">
        <f>'Schedule 1B Contracted Clinicia'!AA124+'Schedule 1C Related Entity Clin'!AA124</f>
        <v>0</v>
      </c>
      <c r="W120" s="148">
        <f>'Schedule 1A Employed Clinicians'!AH124+'Schedule 1B Contracted Clinicia'!AE124+'Schedule 1C Related Entity Clin'!AE124</f>
        <v>0</v>
      </c>
      <c r="X120" s="150">
        <f t="shared" si="14"/>
        <v>0</v>
      </c>
      <c r="Z120" s="79">
        <f t="shared" si="15"/>
        <v>0</v>
      </c>
      <c r="AA120" s="79">
        <f t="shared" si="16"/>
        <v>0</v>
      </c>
      <c r="AB120" s="148">
        <f t="shared" si="17"/>
        <v>0</v>
      </c>
      <c r="AC120" s="148">
        <f t="shared" si="18"/>
        <v>0</v>
      </c>
      <c r="AD120" s="148">
        <f t="shared" si="19"/>
        <v>0</v>
      </c>
      <c r="AE120" s="148">
        <f t="shared" si="20"/>
        <v>0</v>
      </c>
      <c r="AF120" s="148">
        <f t="shared" si="21"/>
        <v>0</v>
      </c>
      <c r="AG120" s="148">
        <f t="shared" si="22"/>
        <v>0</v>
      </c>
      <c r="AH120" s="150">
        <f t="shared" si="23"/>
        <v>0</v>
      </c>
    </row>
    <row r="121" spans="2:34">
      <c r="B121" s="18" t="s">
        <v>253</v>
      </c>
      <c r="C121" s="52" t="s">
        <v>439</v>
      </c>
      <c r="D121" s="18" t="str">
        <f>IF('Schedule 1A Employed Clinicians'!B125=0,"",'Schedule 1A Employed Clinicians'!B125)</f>
        <v/>
      </c>
      <c r="E121" s="152" t="str">
        <f>'Schedule 1A Employed Clinicians'!C125</f>
        <v>Other 1</v>
      </c>
      <c r="F121" s="79">
        <f>'Schedule 1A Employed Clinicians'!E125</f>
        <v>0</v>
      </c>
      <c r="G121" s="83">
        <f>'Schedule 1A Employed Clinicians'!F125</f>
        <v>0</v>
      </c>
      <c r="H121" s="148">
        <f>'Schedule 1A Employed Clinicians'!G125</f>
        <v>0</v>
      </c>
      <c r="I121" s="148">
        <f>'Schedule 1A Employed Clinicians'!H125</f>
        <v>0</v>
      </c>
      <c r="J121" s="148">
        <f>'Schedule 1A Employed Clinicians'!I125</f>
        <v>0</v>
      </c>
      <c r="K121" s="148">
        <f>'Schedule 1A Employed Clinicians'!J125</f>
        <v>0</v>
      </c>
      <c r="L121" s="148"/>
      <c r="M121" s="148">
        <f>'Schedule 1A Employed Clinicians'!L125</f>
        <v>0</v>
      </c>
      <c r="N121" s="150">
        <f t="shared" si="13"/>
        <v>0</v>
      </c>
      <c r="P121" s="79">
        <f>'Schedule 1A Employed Clinicians'!AA125</f>
        <v>0</v>
      </c>
      <c r="Q121" s="79">
        <f>'Schedule 1A Employed Clinicians'!AB125</f>
        <v>0</v>
      </c>
      <c r="R121" s="148">
        <f>'Schedule 1A Employed Clinicians'!AC125</f>
        <v>0</v>
      </c>
      <c r="S121" s="148">
        <f>'Schedule 1A Employed Clinicians'!AD125</f>
        <v>0</v>
      </c>
      <c r="T121" s="148">
        <f>'Schedule 1A Employed Clinicians'!AE125</f>
        <v>0</v>
      </c>
      <c r="U121" s="148">
        <f>'Schedule 1A Employed Clinicians'!AF125</f>
        <v>0</v>
      </c>
      <c r="V121" s="148"/>
      <c r="W121" s="148">
        <f>'Schedule 1A Employed Clinicians'!AH125</f>
        <v>0</v>
      </c>
      <c r="X121" s="150">
        <f t="shared" si="14"/>
        <v>0</v>
      </c>
      <c r="Z121" s="79">
        <f t="shared" ref="Z121:Z135" si="25">P121+F121</f>
        <v>0</v>
      </c>
      <c r="AA121" s="79">
        <f t="shared" ref="AA121:AA135" si="26">Q121+G121</f>
        <v>0</v>
      </c>
      <c r="AB121" s="148">
        <f t="shared" ref="AB121:AB135" si="27">R121+H121</f>
        <v>0</v>
      </c>
      <c r="AC121" s="148">
        <f t="shared" ref="AC121:AC135" si="28">S121+I121</f>
        <v>0</v>
      </c>
      <c r="AD121" s="148">
        <f t="shared" ref="AD121:AD135" si="29">T121+J121</f>
        <v>0</v>
      </c>
      <c r="AE121" s="148">
        <f t="shared" ref="AE121:AE135" si="30">U121+K121</f>
        <v>0</v>
      </c>
      <c r="AF121" s="148">
        <f t="shared" ref="AF121:AF135" si="31">V121+L121</f>
        <v>0</v>
      </c>
      <c r="AG121" s="148">
        <f t="shared" ref="AG121:AG135" si="32">W121+M121</f>
        <v>0</v>
      </c>
      <c r="AH121" s="150">
        <f t="shared" ref="AH121:AH135" si="33">IF(AD121&gt;0,SUM(AB121:AC121,AE121:AG121)-AD121,SUM(AB121:AG121))</f>
        <v>0</v>
      </c>
    </row>
    <row r="122" spans="2:34">
      <c r="B122" s="18" t="s">
        <v>253</v>
      </c>
      <c r="C122" s="52" t="s">
        <v>439</v>
      </c>
      <c r="D122" s="18" t="str">
        <f>IF('Schedule 1A Employed Clinicians'!B126=0,"",'Schedule 1A Employed Clinicians'!B126)</f>
        <v/>
      </c>
      <c r="E122" s="152" t="str">
        <f>'Schedule 1A Employed Clinicians'!C126</f>
        <v>Other 2</v>
      </c>
      <c r="F122" s="79">
        <f>'Schedule 1A Employed Clinicians'!E126</f>
        <v>0</v>
      </c>
      <c r="G122" s="83">
        <f>'Schedule 1A Employed Clinicians'!F126</f>
        <v>0</v>
      </c>
      <c r="H122" s="148">
        <f>'Schedule 1A Employed Clinicians'!G126</f>
        <v>0</v>
      </c>
      <c r="I122" s="148">
        <f>'Schedule 1A Employed Clinicians'!H126</f>
        <v>0</v>
      </c>
      <c r="J122" s="148">
        <f>'Schedule 1A Employed Clinicians'!I126</f>
        <v>0</v>
      </c>
      <c r="K122" s="148">
        <f>'Schedule 1A Employed Clinicians'!J126</f>
        <v>0</v>
      </c>
      <c r="L122" s="148"/>
      <c r="M122" s="148">
        <f>'Schedule 1A Employed Clinicians'!L126</f>
        <v>0</v>
      </c>
      <c r="N122" s="150">
        <f t="shared" si="13"/>
        <v>0</v>
      </c>
      <c r="P122" s="79">
        <f>'Schedule 1A Employed Clinicians'!AA126</f>
        <v>0</v>
      </c>
      <c r="Q122" s="79">
        <f>'Schedule 1A Employed Clinicians'!AB126</f>
        <v>0</v>
      </c>
      <c r="R122" s="148">
        <f>'Schedule 1A Employed Clinicians'!AC126</f>
        <v>0</v>
      </c>
      <c r="S122" s="148">
        <f>'Schedule 1A Employed Clinicians'!AD126</f>
        <v>0</v>
      </c>
      <c r="T122" s="148">
        <f>'Schedule 1A Employed Clinicians'!AE126</f>
        <v>0</v>
      </c>
      <c r="U122" s="148">
        <f>'Schedule 1A Employed Clinicians'!AF126</f>
        <v>0</v>
      </c>
      <c r="V122" s="148"/>
      <c r="W122" s="148">
        <f>'Schedule 1A Employed Clinicians'!AH126</f>
        <v>0</v>
      </c>
      <c r="X122" s="150">
        <f t="shared" si="14"/>
        <v>0</v>
      </c>
      <c r="Z122" s="79">
        <f t="shared" si="25"/>
        <v>0</v>
      </c>
      <c r="AA122" s="79">
        <f t="shared" si="26"/>
        <v>0</v>
      </c>
      <c r="AB122" s="148">
        <f t="shared" si="27"/>
        <v>0</v>
      </c>
      <c r="AC122" s="148">
        <f t="shared" si="28"/>
        <v>0</v>
      </c>
      <c r="AD122" s="148">
        <f t="shared" si="29"/>
        <v>0</v>
      </c>
      <c r="AE122" s="148">
        <f t="shared" si="30"/>
        <v>0</v>
      </c>
      <c r="AF122" s="148">
        <f t="shared" si="31"/>
        <v>0</v>
      </c>
      <c r="AG122" s="148">
        <f t="shared" si="32"/>
        <v>0</v>
      </c>
      <c r="AH122" s="150">
        <f t="shared" si="33"/>
        <v>0</v>
      </c>
    </row>
    <row r="123" spans="2:34">
      <c r="B123" s="18" t="s">
        <v>253</v>
      </c>
      <c r="C123" s="52" t="s">
        <v>439</v>
      </c>
      <c r="D123" s="18" t="str">
        <f>IF('Schedule 1A Employed Clinicians'!B127=0,"",'Schedule 1A Employed Clinicians'!B127)</f>
        <v/>
      </c>
      <c r="E123" s="152" t="str">
        <f>'Schedule 1A Employed Clinicians'!C127</f>
        <v>Other 3</v>
      </c>
      <c r="F123" s="79">
        <f>'Schedule 1A Employed Clinicians'!E127</f>
        <v>0</v>
      </c>
      <c r="G123" s="83">
        <f>'Schedule 1A Employed Clinicians'!F127</f>
        <v>0</v>
      </c>
      <c r="H123" s="148">
        <f>'Schedule 1A Employed Clinicians'!G127</f>
        <v>0</v>
      </c>
      <c r="I123" s="148">
        <f>'Schedule 1A Employed Clinicians'!H127</f>
        <v>0</v>
      </c>
      <c r="J123" s="148">
        <f>'Schedule 1A Employed Clinicians'!I127</f>
        <v>0</v>
      </c>
      <c r="K123" s="148">
        <f>'Schedule 1A Employed Clinicians'!J127</f>
        <v>0</v>
      </c>
      <c r="L123" s="148"/>
      <c r="M123" s="148">
        <f>'Schedule 1A Employed Clinicians'!L127</f>
        <v>0</v>
      </c>
      <c r="N123" s="150">
        <f t="shared" si="13"/>
        <v>0</v>
      </c>
      <c r="P123" s="79">
        <f>'Schedule 1A Employed Clinicians'!AA127</f>
        <v>0</v>
      </c>
      <c r="Q123" s="79">
        <f>'Schedule 1A Employed Clinicians'!AB127</f>
        <v>0</v>
      </c>
      <c r="R123" s="148">
        <f>'Schedule 1A Employed Clinicians'!AC127</f>
        <v>0</v>
      </c>
      <c r="S123" s="148">
        <f>'Schedule 1A Employed Clinicians'!AD127</f>
        <v>0</v>
      </c>
      <c r="T123" s="148">
        <f>'Schedule 1A Employed Clinicians'!AE127</f>
        <v>0</v>
      </c>
      <c r="U123" s="148">
        <f>'Schedule 1A Employed Clinicians'!AF127</f>
        <v>0</v>
      </c>
      <c r="V123" s="148"/>
      <c r="W123" s="148">
        <f>'Schedule 1A Employed Clinicians'!AH127</f>
        <v>0</v>
      </c>
      <c r="X123" s="150">
        <f t="shared" si="14"/>
        <v>0</v>
      </c>
      <c r="Z123" s="79">
        <f t="shared" si="25"/>
        <v>0</v>
      </c>
      <c r="AA123" s="79">
        <f t="shared" si="26"/>
        <v>0</v>
      </c>
      <c r="AB123" s="148">
        <f t="shared" si="27"/>
        <v>0</v>
      </c>
      <c r="AC123" s="148">
        <f t="shared" si="28"/>
        <v>0</v>
      </c>
      <c r="AD123" s="148">
        <f t="shared" si="29"/>
        <v>0</v>
      </c>
      <c r="AE123" s="148">
        <f t="shared" si="30"/>
        <v>0</v>
      </c>
      <c r="AF123" s="148">
        <f t="shared" si="31"/>
        <v>0</v>
      </c>
      <c r="AG123" s="148">
        <f t="shared" si="32"/>
        <v>0</v>
      </c>
      <c r="AH123" s="150">
        <f t="shared" si="33"/>
        <v>0</v>
      </c>
    </row>
    <row r="124" spans="2:34">
      <c r="B124" s="18" t="s">
        <v>253</v>
      </c>
      <c r="C124" s="52" t="s">
        <v>439</v>
      </c>
      <c r="D124" s="18" t="str">
        <f>IF('Schedule 1A Employed Clinicians'!B128=0,"",'Schedule 1A Employed Clinicians'!B128)</f>
        <v/>
      </c>
      <c r="E124" s="152" t="str">
        <f>'Schedule 1A Employed Clinicians'!C128</f>
        <v>Other 4</v>
      </c>
      <c r="F124" s="79">
        <f>'Schedule 1A Employed Clinicians'!E128</f>
        <v>0</v>
      </c>
      <c r="G124" s="83">
        <f>'Schedule 1A Employed Clinicians'!F128</f>
        <v>0</v>
      </c>
      <c r="H124" s="148">
        <f>'Schedule 1A Employed Clinicians'!G128</f>
        <v>0</v>
      </c>
      <c r="I124" s="148">
        <f>'Schedule 1A Employed Clinicians'!H128</f>
        <v>0</v>
      </c>
      <c r="J124" s="148">
        <f>'Schedule 1A Employed Clinicians'!I128</f>
        <v>0</v>
      </c>
      <c r="K124" s="148">
        <f>'Schedule 1A Employed Clinicians'!J128</f>
        <v>0</v>
      </c>
      <c r="L124" s="148"/>
      <c r="M124" s="148">
        <f>'Schedule 1A Employed Clinicians'!L128</f>
        <v>0</v>
      </c>
      <c r="N124" s="150">
        <f t="shared" si="13"/>
        <v>0</v>
      </c>
      <c r="P124" s="79">
        <f>'Schedule 1A Employed Clinicians'!AA128</f>
        <v>0</v>
      </c>
      <c r="Q124" s="79">
        <f>'Schedule 1A Employed Clinicians'!AB128</f>
        <v>0</v>
      </c>
      <c r="R124" s="148">
        <f>'Schedule 1A Employed Clinicians'!AC128</f>
        <v>0</v>
      </c>
      <c r="S124" s="148">
        <f>'Schedule 1A Employed Clinicians'!AD128</f>
        <v>0</v>
      </c>
      <c r="T124" s="148">
        <f>'Schedule 1A Employed Clinicians'!AE128</f>
        <v>0</v>
      </c>
      <c r="U124" s="148">
        <f>'Schedule 1A Employed Clinicians'!AF128</f>
        <v>0</v>
      </c>
      <c r="V124" s="148"/>
      <c r="W124" s="148">
        <f>'Schedule 1A Employed Clinicians'!AH128</f>
        <v>0</v>
      </c>
      <c r="X124" s="150">
        <f t="shared" si="14"/>
        <v>0</v>
      </c>
      <c r="Z124" s="79">
        <f t="shared" si="25"/>
        <v>0</v>
      </c>
      <c r="AA124" s="79">
        <f t="shared" si="26"/>
        <v>0</v>
      </c>
      <c r="AB124" s="148">
        <f t="shared" si="27"/>
        <v>0</v>
      </c>
      <c r="AC124" s="148">
        <f t="shared" si="28"/>
        <v>0</v>
      </c>
      <c r="AD124" s="148">
        <f t="shared" si="29"/>
        <v>0</v>
      </c>
      <c r="AE124" s="148">
        <f t="shared" si="30"/>
        <v>0</v>
      </c>
      <c r="AF124" s="148">
        <f t="shared" si="31"/>
        <v>0</v>
      </c>
      <c r="AG124" s="148">
        <f t="shared" si="32"/>
        <v>0</v>
      </c>
      <c r="AH124" s="150">
        <f t="shared" si="33"/>
        <v>0</v>
      </c>
    </row>
    <row r="125" spans="2:34">
      <c r="B125" s="18" t="s">
        <v>253</v>
      </c>
      <c r="C125" s="52" t="s">
        <v>439</v>
      </c>
      <c r="D125" s="18" t="str">
        <f>IF('Schedule 1A Employed Clinicians'!B129=0,"",'Schedule 1A Employed Clinicians'!B129)</f>
        <v/>
      </c>
      <c r="E125" s="152" t="str">
        <f>'Schedule 1A Employed Clinicians'!C129</f>
        <v>Other 5</v>
      </c>
      <c r="F125" s="79">
        <f>'Schedule 1A Employed Clinicians'!E129</f>
        <v>0</v>
      </c>
      <c r="G125" s="83">
        <f>'Schedule 1A Employed Clinicians'!F129</f>
        <v>0</v>
      </c>
      <c r="H125" s="148">
        <f>'Schedule 1A Employed Clinicians'!G129</f>
        <v>0</v>
      </c>
      <c r="I125" s="148">
        <f>'Schedule 1A Employed Clinicians'!H129</f>
        <v>0</v>
      </c>
      <c r="J125" s="148">
        <f>'Schedule 1A Employed Clinicians'!I129</f>
        <v>0</v>
      </c>
      <c r="K125" s="148">
        <f>'Schedule 1A Employed Clinicians'!J129</f>
        <v>0</v>
      </c>
      <c r="L125" s="148"/>
      <c r="M125" s="148">
        <f>'Schedule 1A Employed Clinicians'!L129</f>
        <v>0</v>
      </c>
      <c r="N125" s="150">
        <f t="shared" si="13"/>
        <v>0</v>
      </c>
      <c r="P125" s="79">
        <f>'Schedule 1A Employed Clinicians'!AA129</f>
        <v>0</v>
      </c>
      <c r="Q125" s="79">
        <f>'Schedule 1A Employed Clinicians'!AB129</f>
        <v>0</v>
      </c>
      <c r="R125" s="148">
        <f>'Schedule 1A Employed Clinicians'!AC129</f>
        <v>0</v>
      </c>
      <c r="S125" s="148">
        <f>'Schedule 1A Employed Clinicians'!AD129</f>
        <v>0</v>
      </c>
      <c r="T125" s="148">
        <f>'Schedule 1A Employed Clinicians'!AE129</f>
        <v>0</v>
      </c>
      <c r="U125" s="148">
        <f>'Schedule 1A Employed Clinicians'!AF129</f>
        <v>0</v>
      </c>
      <c r="V125" s="148"/>
      <c r="W125" s="148">
        <f>'Schedule 1A Employed Clinicians'!AH129</f>
        <v>0</v>
      </c>
      <c r="X125" s="150">
        <f t="shared" si="14"/>
        <v>0</v>
      </c>
      <c r="Z125" s="79">
        <f t="shared" si="25"/>
        <v>0</v>
      </c>
      <c r="AA125" s="79">
        <f t="shared" si="26"/>
        <v>0</v>
      </c>
      <c r="AB125" s="148">
        <f t="shared" si="27"/>
        <v>0</v>
      </c>
      <c r="AC125" s="148">
        <f t="shared" si="28"/>
        <v>0</v>
      </c>
      <c r="AD125" s="148">
        <f t="shared" si="29"/>
        <v>0</v>
      </c>
      <c r="AE125" s="148">
        <f t="shared" si="30"/>
        <v>0</v>
      </c>
      <c r="AF125" s="148">
        <f t="shared" si="31"/>
        <v>0</v>
      </c>
      <c r="AG125" s="148">
        <f t="shared" si="32"/>
        <v>0</v>
      </c>
      <c r="AH125" s="150">
        <f t="shared" si="33"/>
        <v>0</v>
      </c>
    </row>
    <row r="126" spans="2:34">
      <c r="B126" s="18" t="s">
        <v>253</v>
      </c>
      <c r="C126" s="52" t="s">
        <v>440</v>
      </c>
      <c r="D126" s="18" t="str">
        <f>IF('Schedule 1B Contracted Clinicia'!B125=0,"",'Schedule 1B Contracted Clinicia'!B125)</f>
        <v/>
      </c>
      <c r="E126" s="152" t="str">
        <f>'Schedule 1B Contracted Clinicia'!C125</f>
        <v>Other 1</v>
      </c>
      <c r="F126" s="79">
        <f>'Schedule 1B Contracted Clinicia'!E125</f>
        <v>0</v>
      </c>
      <c r="G126" s="83">
        <f>'Schedule 1B Contracted Clinicia'!F125</f>
        <v>0</v>
      </c>
      <c r="H126" s="148"/>
      <c r="I126" s="148"/>
      <c r="J126" s="148">
        <f>'Schedule 1B Contracted Clinicia'!H125</f>
        <v>0</v>
      </c>
      <c r="K126" s="148">
        <f>'Schedule 1B Contracted Clinicia'!I125</f>
        <v>0</v>
      </c>
      <c r="L126" s="148">
        <f>'Schedule 1B Contracted Clinicia'!G125</f>
        <v>0</v>
      </c>
      <c r="M126" s="148">
        <f>'Schedule 1B Contracted Clinicia'!K125</f>
        <v>0</v>
      </c>
      <c r="N126" s="150">
        <f t="shared" si="13"/>
        <v>0</v>
      </c>
      <c r="P126" s="79">
        <f>'Schedule 1B Contracted Clinicia'!Y125</f>
        <v>0</v>
      </c>
      <c r="Q126" s="79">
        <f>'Schedule 1B Contracted Clinicia'!Z125</f>
        <v>0</v>
      </c>
      <c r="R126" s="148"/>
      <c r="S126" s="148"/>
      <c r="T126" s="148">
        <f>'Schedule 1B Contracted Clinicia'!AB125</f>
        <v>0</v>
      </c>
      <c r="U126" s="148">
        <f>'Schedule 1B Contracted Clinicia'!AC125</f>
        <v>0</v>
      </c>
      <c r="V126" s="148">
        <f>'Schedule 1B Contracted Clinicia'!AA125</f>
        <v>0</v>
      </c>
      <c r="W126" s="148">
        <f>'Schedule 1B Contracted Clinicia'!AE125</f>
        <v>0</v>
      </c>
      <c r="X126" s="150">
        <f t="shared" si="14"/>
        <v>0</v>
      </c>
      <c r="Z126" s="79">
        <f t="shared" si="25"/>
        <v>0</v>
      </c>
      <c r="AA126" s="79">
        <f t="shared" si="26"/>
        <v>0</v>
      </c>
      <c r="AB126" s="148">
        <f t="shared" si="27"/>
        <v>0</v>
      </c>
      <c r="AC126" s="148">
        <f t="shared" si="28"/>
        <v>0</v>
      </c>
      <c r="AD126" s="148">
        <f t="shared" si="29"/>
        <v>0</v>
      </c>
      <c r="AE126" s="148">
        <f t="shared" si="30"/>
        <v>0</v>
      </c>
      <c r="AF126" s="148">
        <f t="shared" si="31"/>
        <v>0</v>
      </c>
      <c r="AG126" s="148">
        <f t="shared" si="32"/>
        <v>0</v>
      </c>
      <c r="AH126" s="150">
        <f t="shared" si="33"/>
        <v>0</v>
      </c>
    </row>
    <row r="127" spans="2:34">
      <c r="B127" s="18" t="s">
        <v>253</v>
      </c>
      <c r="C127" s="52" t="s">
        <v>440</v>
      </c>
      <c r="D127" s="18" t="str">
        <f>IF('Schedule 1B Contracted Clinicia'!B126=0,"",'Schedule 1B Contracted Clinicia'!B126)</f>
        <v/>
      </c>
      <c r="E127" s="152" t="str">
        <f>'Schedule 1B Contracted Clinicia'!C126</f>
        <v>Other 2</v>
      </c>
      <c r="F127" s="79">
        <f>'Schedule 1B Contracted Clinicia'!E126</f>
        <v>0</v>
      </c>
      <c r="G127" s="83">
        <f>'Schedule 1B Contracted Clinicia'!F126</f>
        <v>0</v>
      </c>
      <c r="H127" s="148"/>
      <c r="I127" s="148"/>
      <c r="J127" s="148">
        <f>'Schedule 1B Contracted Clinicia'!H126</f>
        <v>0</v>
      </c>
      <c r="K127" s="148">
        <f>'Schedule 1B Contracted Clinicia'!I126</f>
        <v>0</v>
      </c>
      <c r="L127" s="148">
        <f>'Schedule 1B Contracted Clinicia'!G126</f>
        <v>0</v>
      </c>
      <c r="M127" s="148">
        <f>'Schedule 1B Contracted Clinicia'!K126</f>
        <v>0</v>
      </c>
      <c r="N127" s="150">
        <f t="shared" si="13"/>
        <v>0</v>
      </c>
      <c r="P127" s="79">
        <f>'Schedule 1B Contracted Clinicia'!Y126</f>
        <v>0</v>
      </c>
      <c r="Q127" s="79">
        <f>'Schedule 1B Contracted Clinicia'!Z126</f>
        <v>0</v>
      </c>
      <c r="R127" s="148"/>
      <c r="S127" s="148"/>
      <c r="T127" s="148">
        <f>'Schedule 1B Contracted Clinicia'!AB126</f>
        <v>0</v>
      </c>
      <c r="U127" s="148">
        <f>'Schedule 1B Contracted Clinicia'!AC126</f>
        <v>0</v>
      </c>
      <c r="V127" s="148">
        <f>'Schedule 1B Contracted Clinicia'!AA126</f>
        <v>0</v>
      </c>
      <c r="W127" s="148">
        <f>'Schedule 1B Contracted Clinicia'!AE126</f>
        <v>0</v>
      </c>
      <c r="X127" s="150">
        <f t="shared" si="14"/>
        <v>0</v>
      </c>
      <c r="Z127" s="79">
        <f t="shared" si="25"/>
        <v>0</v>
      </c>
      <c r="AA127" s="79">
        <f t="shared" si="26"/>
        <v>0</v>
      </c>
      <c r="AB127" s="148">
        <f t="shared" si="27"/>
        <v>0</v>
      </c>
      <c r="AC127" s="148">
        <f t="shared" si="28"/>
        <v>0</v>
      </c>
      <c r="AD127" s="148">
        <f t="shared" si="29"/>
        <v>0</v>
      </c>
      <c r="AE127" s="148">
        <f t="shared" si="30"/>
        <v>0</v>
      </c>
      <c r="AF127" s="148">
        <f t="shared" si="31"/>
        <v>0</v>
      </c>
      <c r="AG127" s="148">
        <f t="shared" si="32"/>
        <v>0</v>
      </c>
      <c r="AH127" s="150">
        <f t="shared" si="33"/>
        <v>0</v>
      </c>
    </row>
    <row r="128" spans="2:34">
      <c r="B128" s="18" t="s">
        <v>253</v>
      </c>
      <c r="C128" s="52" t="s">
        <v>440</v>
      </c>
      <c r="D128" s="18" t="str">
        <f>IF('Schedule 1B Contracted Clinicia'!B127=0,"",'Schedule 1B Contracted Clinicia'!B127)</f>
        <v/>
      </c>
      <c r="E128" s="152" t="str">
        <f>'Schedule 1B Contracted Clinicia'!C127</f>
        <v>Other 3</v>
      </c>
      <c r="F128" s="79">
        <f>'Schedule 1B Contracted Clinicia'!E127</f>
        <v>0</v>
      </c>
      <c r="G128" s="83">
        <f>'Schedule 1B Contracted Clinicia'!F127</f>
        <v>0</v>
      </c>
      <c r="H128" s="148"/>
      <c r="I128" s="148"/>
      <c r="J128" s="148">
        <f>'Schedule 1B Contracted Clinicia'!H127</f>
        <v>0</v>
      </c>
      <c r="K128" s="148">
        <f>'Schedule 1B Contracted Clinicia'!I127</f>
        <v>0</v>
      </c>
      <c r="L128" s="148">
        <f>'Schedule 1B Contracted Clinicia'!G127</f>
        <v>0</v>
      </c>
      <c r="M128" s="148">
        <f>'Schedule 1B Contracted Clinicia'!K127</f>
        <v>0</v>
      </c>
      <c r="N128" s="150">
        <f t="shared" si="13"/>
        <v>0</v>
      </c>
      <c r="P128" s="79">
        <f>'Schedule 1B Contracted Clinicia'!Y127</f>
        <v>0</v>
      </c>
      <c r="Q128" s="79">
        <f>'Schedule 1B Contracted Clinicia'!Z127</f>
        <v>0</v>
      </c>
      <c r="R128" s="148"/>
      <c r="S128" s="148"/>
      <c r="T128" s="148">
        <f>'Schedule 1B Contracted Clinicia'!AB127</f>
        <v>0</v>
      </c>
      <c r="U128" s="148">
        <f>'Schedule 1B Contracted Clinicia'!AC127</f>
        <v>0</v>
      </c>
      <c r="V128" s="148">
        <f>'Schedule 1B Contracted Clinicia'!AA127</f>
        <v>0</v>
      </c>
      <c r="W128" s="148">
        <f>'Schedule 1B Contracted Clinicia'!AE127</f>
        <v>0</v>
      </c>
      <c r="X128" s="150">
        <f t="shared" si="14"/>
        <v>0</v>
      </c>
      <c r="Z128" s="79">
        <f t="shared" si="25"/>
        <v>0</v>
      </c>
      <c r="AA128" s="79">
        <f t="shared" si="26"/>
        <v>0</v>
      </c>
      <c r="AB128" s="148">
        <f t="shared" si="27"/>
        <v>0</v>
      </c>
      <c r="AC128" s="148">
        <f t="shared" si="28"/>
        <v>0</v>
      </c>
      <c r="AD128" s="148">
        <f t="shared" si="29"/>
        <v>0</v>
      </c>
      <c r="AE128" s="148">
        <f t="shared" si="30"/>
        <v>0</v>
      </c>
      <c r="AF128" s="148">
        <f t="shared" si="31"/>
        <v>0</v>
      </c>
      <c r="AG128" s="148">
        <f t="shared" si="32"/>
        <v>0</v>
      </c>
      <c r="AH128" s="150">
        <f t="shared" si="33"/>
        <v>0</v>
      </c>
    </row>
    <row r="129" spans="2:34">
      <c r="B129" s="18" t="s">
        <v>253</v>
      </c>
      <c r="C129" s="52" t="s">
        <v>440</v>
      </c>
      <c r="D129" s="18" t="str">
        <f>IF('Schedule 1B Contracted Clinicia'!B128=0,"",'Schedule 1B Contracted Clinicia'!B128)</f>
        <v/>
      </c>
      <c r="E129" s="152" t="str">
        <f>'Schedule 1B Contracted Clinicia'!C128</f>
        <v>Other 4</v>
      </c>
      <c r="F129" s="79">
        <f>'Schedule 1B Contracted Clinicia'!E128</f>
        <v>0</v>
      </c>
      <c r="G129" s="83">
        <f>'Schedule 1B Contracted Clinicia'!F128</f>
        <v>0</v>
      </c>
      <c r="H129" s="148"/>
      <c r="I129" s="148"/>
      <c r="J129" s="148">
        <f>'Schedule 1B Contracted Clinicia'!H128</f>
        <v>0</v>
      </c>
      <c r="K129" s="148">
        <f>'Schedule 1B Contracted Clinicia'!I128</f>
        <v>0</v>
      </c>
      <c r="L129" s="148">
        <f>'Schedule 1B Contracted Clinicia'!G128</f>
        <v>0</v>
      </c>
      <c r="M129" s="148">
        <f>'Schedule 1B Contracted Clinicia'!K128</f>
        <v>0</v>
      </c>
      <c r="N129" s="150">
        <f t="shared" si="13"/>
        <v>0</v>
      </c>
      <c r="P129" s="79">
        <f>'Schedule 1B Contracted Clinicia'!Y128</f>
        <v>0</v>
      </c>
      <c r="Q129" s="79">
        <f>'Schedule 1B Contracted Clinicia'!Z128</f>
        <v>0</v>
      </c>
      <c r="R129" s="148"/>
      <c r="S129" s="148"/>
      <c r="T129" s="148">
        <f>'Schedule 1B Contracted Clinicia'!AB128</f>
        <v>0</v>
      </c>
      <c r="U129" s="148">
        <f>'Schedule 1B Contracted Clinicia'!AC128</f>
        <v>0</v>
      </c>
      <c r="V129" s="148">
        <f>'Schedule 1B Contracted Clinicia'!AA128</f>
        <v>0</v>
      </c>
      <c r="W129" s="148">
        <f>'Schedule 1B Contracted Clinicia'!AE128</f>
        <v>0</v>
      </c>
      <c r="X129" s="150">
        <f t="shared" si="14"/>
        <v>0</v>
      </c>
      <c r="Z129" s="79">
        <f t="shared" si="25"/>
        <v>0</v>
      </c>
      <c r="AA129" s="79">
        <f t="shared" si="26"/>
        <v>0</v>
      </c>
      <c r="AB129" s="148">
        <f t="shared" si="27"/>
        <v>0</v>
      </c>
      <c r="AC129" s="148">
        <f t="shared" si="28"/>
        <v>0</v>
      </c>
      <c r="AD129" s="148">
        <f t="shared" si="29"/>
        <v>0</v>
      </c>
      <c r="AE129" s="148">
        <f t="shared" si="30"/>
        <v>0</v>
      </c>
      <c r="AF129" s="148">
        <f t="shared" si="31"/>
        <v>0</v>
      </c>
      <c r="AG129" s="148">
        <f t="shared" si="32"/>
        <v>0</v>
      </c>
      <c r="AH129" s="150">
        <f t="shared" si="33"/>
        <v>0</v>
      </c>
    </row>
    <row r="130" spans="2:34">
      <c r="B130" s="18" t="s">
        <v>253</v>
      </c>
      <c r="C130" s="52" t="s">
        <v>440</v>
      </c>
      <c r="D130" s="18" t="str">
        <f>IF('Schedule 1B Contracted Clinicia'!B129=0,"",'Schedule 1B Contracted Clinicia'!B129)</f>
        <v/>
      </c>
      <c r="E130" s="152" t="str">
        <f>'Schedule 1B Contracted Clinicia'!C129</f>
        <v>Other 5</v>
      </c>
      <c r="F130" s="79">
        <f>'Schedule 1B Contracted Clinicia'!E129</f>
        <v>0</v>
      </c>
      <c r="G130" s="83">
        <f>'Schedule 1B Contracted Clinicia'!F129</f>
        <v>0</v>
      </c>
      <c r="H130" s="148"/>
      <c r="I130" s="148"/>
      <c r="J130" s="148">
        <f>'Schedule 1B Contracted Clinicia'!H129</f>
        <v>0</v>
      </c>
      <c r="K130" s="148">
        <f>'Schedule 1B Contracted Clinicia'!I129</f>
        <v>0</v>
      </c>
      <c r="L130" s="148">
        <f>'Schedule 1B Contracted Clinicia'!G129</f>
        <v>0</v>
      </c>
      <c r="M130" s="148">
        <f>'Schedule 1B Contracted Clinicia'!K129</f>
        <v>0</v>
      </c>
      <c r="N130" s="150">
        <f t="shared" si="13"/>
        <v>0</v>
      </c>
      <c r="P130" s="79">
        <f>'Schedule 1B Contracted Clinicia'!Y129</f>
        <v>0</v>
      </c>
      <c r="Q130" s="79">
        <f>'Schedule 1B Contracted Clinicia'!Z129</f>
        <v>0</v>
      </c>
      <c r="R130" s="148"/>
      <c r="S130" s="148"/>
      <c r="T130" s="148">
        <f>'Schedule 1B Contracted Clinicia'!AB129</f>
        <v>0</v>
      </c>
      <c r="U130" s="148">
        <f>'Schedule 1B Contracted Clinicia'!AC129</f>
        <v>0</v>
      </c>
      <c r="V130" s="148">
        <f>'Schedule 1B Contracted Clinicia'!AA129</f>
        <v>0</v>
      </c>
      <c r="W130" s="148">
        <f>'Schedule 1B Contracted Clinicia'!AE129</f>
        <v>0</v>
      </c>
      <c r="X130" s="150">
        <f t="shared" si="14"/>
        <v>0</v>
      </c>
      <c r="Z130" s="79">
        <f t="shared" si="25"/>
        <v>0</v>
      </c>
      <c r="AA130" s="79">
        <f t="shared" si="26"/>
        <v>0</v>
      </c>
      <c r="AB130" s="148">
        <f t="shared" si="27"/>
        <v>0</v>
      </c>
      <c r="AC130" s="148">
        <f t="shared" si="28"/>
        <v>0</v>
      </c>
      <c r="AD130" s="148">
        <f t="shared" si="29"/>
        <v>0</v>
      </c>
      <c r="AE130" s="148">
        <f t="shared" si="30"/>
        <v>0</v>
      </c>
      <c r="AF130" s="148">
        <f t="shared" si="31"/>
        <v>0</v>
      </c>
      <c r="AG130" s="148">
        <f t="shared" si="32"/>
        <v>0</v>
      </c>
      <c r="AH130" s="150">
        <f t="shared" si="33"/>
        <v>0</v>
      </c>
    </row>
    <row r="131" spans="2:34">
      <c r="B131" s="18" t="s">
        <v>253</v>
      </c>
      <c r="C131" s="52" t="s">
        <v>441</v>
      </c>
      <c r="D131" s="18" t="str">
        <f>IF('Schedule 1C Related Entity Clin'!B125=0,"",'Schedule 1C Related Entity Clin'!B125)</f>
        <v/>
      </c>
      <c r="E131" s="152" t="str">
        <f>'Schedule 1C Related Entity Clin'!C125</f>
        <v>Other 1</v>
      </c>
      <c r="F131" s="83">
        <f>'Schedule 1C Related Entity Clin'!E125</f>
        <v>0</v>
      </c>
      <c r="G131" s="83">
        <f>'Schedule 1C Related Entity Clin'!F125</f>
        <v>0</v>
      </c>
      <c r="H131" s="148"/>
      <c r="I131" s="148"/>
      <c r="J131" s="148">
        <f>'Schedule 1C Related Entity Clin'!H125</f>
        <v>0</v>
      </c>
      <c r="K131" s="148">
        <f>'Schedule 1C Related Entity Clin'!I125</f>
        <v>0</v>
      </c>
      <c r="L131" s="148">
        <f>'Schedule 1C Related Entity Clin'!G125</f>
        <v>0</v>
      </c>
      <c r="M131" s="148">
        <f>'Schedule 1C Related Entity Clin'!K125</f>
        <v>0</v>
      </c>
      <c r="N131" s="150">
        <f t="shared" si="13"/>
        <v>0</v>
      </c>
      <c r="P131" s="79">
        <f>'Schedule 1C Related Entity Clin'!Y125</f>
        <v>0</v>
      </c>
      <c r="Q131" s="79">
        <f>'Schedule 1C Related Entity Clin'!Z125</f>
        <v>0</v>
      </c>
      <c r="R131" s="148"/>
      <c r="S131" s="148"/>
      <c r="T131" s="148">
        <f>'Schedule 1C Related Entity Clin'!AB125</f>
        <v>0</v>
      </c>
      <c r="U131" s="148">
        <f>'Schedule 1C Related Entity Clin'!AC125</f>
        <v>0</v>
      </c>
      <c r="V131" s="148">
        <f>'Schedule 1C Related Entity Clin'!AA125</f>
        <v>0</v>
      </c>
      <c r="W131" s="148">
        <f>'Schedule 1C Related Entity Clin'!AE125</f>
        <v>0</v>
      </c>
      <c r="X131" s="150">
        <f t="shared" si="14"/>
        <v>0</v>
      </c>
      <c r="Z131" s="79">
        <f t="shared" si="25"/>
        <v>0</v>
      </c>
      <c r="AA131" s="79">
        <f t="shared" si="26"/>
        <v>0</v>
      </c>
      <c r="AB131" s="148">
        <f t="shared" si="27"/>
        <v>0</v>
      </c>
      <c r="AC131" s="148">
        <f t="shared" si="28"/>
        <v>0</v>
      </c>
      <c r="AD131" s="148">
        <f t="shared" si="29"/>
        <v>0</v>
      </c>
      <c r="AE131" s="148">
        <f t="shared" si="30"/>
        <v>0</v>
      </c>
      <c r="AF131" s="148">
        <f t="shared" si="31"/>
        <v>0</v>
      </c>
      <c r="AG131" s="148">
        <f t="shared" si="32"/>
        <v>0</v>
      </c>
      <c r="AH131" s="150">
        <f t="shared" si="33"/>
        <v>0</v>
      </c>
    </row>
    <row r="132" spans="2:34">
      <c r="B132" s="18" t="s">
        <v>253</v>
      </c>
      <c r="C132" s="52" t="s">
        <v>441</v>
      </c>
      <c r="D132" s="18" t="str">
        <f>IF('Schedule 1C Related Entity Clin'!B126=0,"",'Schedule 1C Related Entity Clin'!B126)</f>
        <v/>
      </c>
      <c r="E132" s="152" t="str">
        <f>'Schedule 1C Related Entity Clin'!C126</f>
        <v>Other 2</v>
      </c>
      <c r="F132" s="83">
        <f>'Schedule 1C Related Entity Clin'!E126</f>
        <v>0</v>
      </c>
      <c r="G132" s="83">
        <f>'Schedule 1C Related Entity Clin'!F126</f>
        <v>0</v>
      </c>
      <c r="H132" s="148"/>
      <c r="I132" s="148"/>
      <c r="J132" s="148">
        <f>'Schedule 1C Related Entity Clin'!H126</f>
        <v>0</v>
      </c>
      <c r="K132" s="148">
        <f>'Schedule 1C Related Entity Clin'!I126</f>
        <v>0</v>
      </c>
      <c r="L132" s="148">
        <f>'Schedule 1C Related Entity Clin'!G126</f>
        <v>0</v>
      </c>
      <c r="M132" s="148">
        <f>'Schedule 1C Related Entity Clin'!K126</f>
        <v>0</v>
      </c>
      <c r="N132" s="150">
        <f t="shared" si="13"/>
        <v>0</v>
      </c>
      <c r="P132" s="79">
        <f>'Schedule 1C Related Entity Clin'!Y126</f>
        <v>0</v>
      </c>
      <c r="Q132" s="79">
        <f>'Schedule 1C Related Entity Clin'!Z126</f>
        <v>0</v>
      </c>
      <c r="R132" s="148"/>
      <c r="S132" s="148"/>
      <c r="T132" s="148">
        <f>'Schedule 1C Related Entity Clin'!AB126</f>
        <v>0</v>
      </c>
      <c r="U132" s="148">
        <f>'Schedule 1C Related Entity Clin'!AC126</f>
        <v>0</v>
      </c>
      <c r="V132" s="148">
        <f>'Schedule 1C Related Entity Clin'!AA126</f>
        <v>0</v>
      </c>
      <c r="W132" s="148">
        <f>'Schedule 1C Related Entity Clin'!AE126</f>
        <v>0</v>
      </c>
      <c r="X132" s="150">
        <f t="shared" ref="X132:X135" si="34">IF(T132&gt;0,SUM(R132:S132,U132:W132)-T132,SUM(R132:W132))</f>
        <v>0</v>
      </c>
      <c r="Z132" s="79">
        <f t="shared" si="25"/>
        <v>0</v>
      </c>
      <c r="AA132" s="79">
        <f t="shared" si="26"/>
        <v>0</v>
      </c>
      <c r="AB132" s="148">
        <f t="shared" si="27"/>
        <v>0</v>
      </c>
      <c r="AC132" s="148">
        <f t="shared" si="28"/>
        <v>0</v>
      </c>
      <c r="AD132" s="148">
        <f t="shared" si="29"/>
        <v>0</v>
      </c>
      <c r="AE132" s="148">
        <f t="shared" si="30"/>
        <v>0</v>
      </c>
      <c r="AF132" s="148">
        <f t="shared" si="31"/>
        <v>0</v>
      </c>
      <c r="AG132" s="148">
        <f t="shared" si="32"/>
        <v>0</v>
      </c>
      <c r="AH132" s="150">
        <f t="shared" si="33"/>
        <v>0</v>
      </c>
    </row>
    <row r="133" spans="2:34">
      <c r="B133" s="18" t="s">
        <v>253</v>
      </c>
      <c r="C133" s="52" t="s">
        <v>441</v>
      </c>
      <c r="D133" s="18" t="str">
        <f>IF('Schedule 1C Related Entity Clin'!B127=0,"",'Schedule 1C Related Entity Clin'!B127)</f>
        <v/>
      </c>
      <c r="E133" s="152" t="str">
        <f>'Schedule 1C Related Entity Clin'!C127</f>
        <v>Other 3</v>
      </c>
      <c r="F133" s="83">
        <f>'Schedule 1C Related Entity Clin'!E127</f>
        <v>0</v>
      </c>
      <c r="G133" s="83">
        <f>'Schedule 1C Related Entity Clin'!F127</f>
        <v>0</v>
      </c>
      <c r="H133" s="148"/>
      <c r="I133" s="148"/>
      <c r="J133" s="148">
        <f>'Schedule 1C Related Entity Clin'!H127</f>
        <v>0</v>
      </c>
      <c r="K133" s="148">
        <f>'Schedule 1C Related Entity Clin'!I127</f>
        <v>0</v>
      </c>
      <c r="L133" s="148">
        <f>'Schedule 1C Related Entity Clin'!G127</f>
        <v>0</v>
      </c>
      <c r="M133" s="148">
        <f>'Schedule 1C Related Entity Clin'!K127</f>
        <v>0</v>
      </c>
      <c r="N133" s="150">
        <f t="shared" si="13"/>
        <v>0</v>
      </c>
      <c r="P133" s="79">
        <f>'Schedule 1C Related Entity Clin'!Y127</f>
        <v>0</v>
      </c>
      <c r="Q133" s="79">
        <f>'Schedule 1C Related Entity Clin'!Z127</f>
        <v>0</v>
      </c>
      <c r="R133" s="148"/>
      <c r="S133" s="148"/>
      <c r="T133" s="148">
        <f>'Schedule 1C Related Entity Clin'!AB127</f>
        <v>0</v>
      </c>
      <c r="U133" s="148">
        <f>'Schedule 1C Related Entity Clin'!AC127</f>
        <v>0</v>
      </c>
      <c r="V133" s="148">
        <f>'Schedule 1C Related Entity Clin'!AA127</f>
        <v>0</v>
      </c>
      <c r="W133" s="148">
        <f>'Schedule 1C Related Entity Clin'!AE127</f>
        <v>0</v>
      </c>
      <c r="X133" s="150">
        <f t="shared" si="34"/>
        <v>0</v>
      </c>
      <c r="Z133" s="79">
        <f t="shared" si="25"/>
        <v>0</v>
      </c>
      <c r="AA133" s="79">
        <f t="shared" si="26"/>
        <v>0</v>
      </c>
      <c r="AB133" s="148">
        <f t="shared" si="27"/>
        <v>0</v>
      </c>
      <c r="AC133" s="148">
        <f t="shared" si="28"/>
        <v>0</v>
      </c>
      <c r="AD133" s="148">
        <f t="shared" si="29"/>
        <v>0</v>
      </c>
      <c r="AE133" s="148">
        <f t="shared" si="30"/>
        <v>0</v>
      </c>
      <c r="AF133" s="148">
        <f t="shared" si="31"/>
        <v>0</v>
      </c>
      <c r="AG133" s="148">
        <f t="shared" si="32"/>
        <v>0</v>
      </c>
      <c r="AH133" s="150">
        <f t="shared" si="33"/>
        <v>0</v>
      </c>
    </row>
    <row r="134" spans="2:34">
      <c r="B134" s="18" t="s">
        <v>253</v>
      </c>
      <c r="C134" s="52" t="s">
        <v>441</v>
      </c>
      <c r="D134" s="18" t="str">
        <f>IF('Schedule 1C Related Entity Clin'!B128=0,"",'Schedule 1C Related Entity Clin'!B128)</f>
        <v/>
      </c>
      <c r="E134" s="152" t="str">
        <f>'Schedule 1C Related Entity Clin'!C128</f>
        <v>Other 4</v>
      </c>
      <c r="F134" s="83">
        <f>'Schedule 1C Related Entity Clin'!E128</f>
        <v>0</v>
      </c>
      <c r="G134" s="83">
        <f>'Schedule 1C Related Entity Clin'!F128</f>
        <v>0</v>
      </c>
      <c r="H134" s="148"/>
      <c r="I134" s="148"/>
      <c r="J134" s="148">
        <f>'Schedule 1C Related Entity Clin'!H128</f>
        <v>0</v>
      </c>
      <c r="K134" s="148">
        <f>'Schedule 1C Related Entity Clin'!I128</f>
        <v>0</v>
      </c>
      <c r="L134" s="148">
        <f>'Schedule 1C Related Entity Clin'!G128</f>
        <v>0</v>
      </c>
      <c r="M134" s="148">
        <f>'Schedule 1C Related Entity Clin'!K128</f>
        <v>0</v>
      </c>
      <c r="N134" s="150">
        <f t="shared" si="13"/>
        <v>0</v>
      </c>
      <c r="P134" s="79">
        <f>'Schedule 1C Related Entity Clin'!Y128</f>
        <v>0</v>
      </c>
      <c r="Q134" s="79">
        <f>'Schedule 1C Related Entity Clin'!Z128</f>
        <v>0</v>
      </c>
      <c r="R134" s="148"/>
      <c r="S134" s="148"/>
      <c r="T134" s="148">
        <f>'Schedule 1C Related Entity Clin'!AB128</f>
        <v>0</v>
      </c>
      <c r="U134" s="148">
        <f>'Schedule 1C Related Entity Clin'!AC128</f>
        <v>0</v>
      </c>
      <c r="V134" s="148">
        <f>'Schedule 1C Related Entity Clin'!AA128</f>
        <v>0</v>
      </c>
      <c r="W134" s="148">
        <f>'Schedule 1C Related Entity Clin'!AE128</f>
        <v>0</v>
      </c>
      <c r="X134" s="150">
        <f t="shared" si="34"/>
        <v>0</v>
      </c>
      <c r="Z134" s="79">
        <f t="shared" si="25"/>
        <v>0</v>
      </c>
      <c r="AA134" s="79">
        <f t="shared" si="26"/>
        <v>0</v>
      </c>
      <c r="AB134" s="148">
        <f t="shared" si="27"/>
        <v>0</v>
      </c>
      <c r="AC134" s="148">
        <f t="shared" si="28"/>
        <v>0</v>
      </c>
      <c r="AD134" s="148">
        <f t="shared" si="29"/>
        <v>0</v>
      </c>
      <c r="AE134" s="148">
        <f t="shared" si="30"/>
        <v>0</v>
      </c>
      <c r="AF134" s="148">
        <f t="shared" si="31"/>
        <v>0</v>
      </c>
      <c r="AG134" s="148">
        <f t="shared" si="32"/>
        <v>0</v>
      </c>
      <c r="AH134" s="150">
        <f t="shared" si="33"/>
        <v>0</v>
      </c>
    </row>
    <row r="135" spans="2:34" ht="15.75" thickBot="1">
      <c r="B135" s="18" t="s">
        <v>253</v>
      </c>
      <c r="C135" s="52" t="s">
        <v>441</v>
      </c>
      <c r="D135" s="18" t="str">
        <f>IF('Schedule 1C Related Entity Clin'!B129=0,"",'Schedule 1C Related Entity Clin'!B129)</f>
        <v/>
      </c>
      <c r="E135" s="152" t="str">
        <f>'Schedule 1C Related Entity Clin'!C129</f>
        <v>Other 5</v>
      </c>
      <c r="F135" s="83">
        <f>'Schedule 1C Related Entity Clin'!E129</f>
        <v>0</v>
      </c>
      <c r="G135" s="83">
        <f>'Schedule 1C Related Entity Clin'!F129</f>
        <v>0</v>
      </c>
      <c r="H135" s="148"/>
      <c r="I135" s="148"/>
      <c r="J135" s="148">
        <f>'Schedule 1C Related Entity Clin'!H129</f>
        <v>0</v>
      </c>
      <c r="K135" s="148">
        <f>'Schedule 1C Related Entity Clin'!I129</f>
        <v>0</v>
      </c>
      <c r="L135" s="148">
        <f>'Schedule 1C Related Entity Clin'!G129</f>
        <v>0</v>
      </c>
      <c r="M135" s="148">
        <f>'Schedule 1C Related Entity Clin'!K129</f>
        <v>0</v>
      </c>
      <c r="N135" s="150">
        <f t="shared" si="13"/>
        <v>0</v>
      </c>
      <c r="P135" s="79">
        <f>'Schedule 1C Related Entity Clin'!Y129</f>
        <v>0</v>
      </c>
      <c r="Q135" s="79">
        <f>'Schedule 1C Related Entity Clin'!Z129</f>
        <v>0</v>
      </c>
      <c r="R135" s="148"/>
      <c r="S135" s="148"/>
      <c r="T135" s="148">
        <f>'Schedule 1C Related Entity Clin'!AB129</f>
        <v>0</v>
      </c>
      <c r="U135" s="148">
        <f>'Schedule 1C Related Entity Clin'!AC129</f>
        <v>0</v>
      </c>
      <c r="V135" s="148">
        <f>'Schedule 1C Related Entity Clin'!AA129</f>
        <v>0</v>
      </c>
      <c r="W135" s="148">
        <f>'Schedule 1C Related Entity Clin'!AE129</f>
        <v>0</v>
      </c>
      <c r="X135" s="150">
        <f t="shared" si="34"/>
        <v>0</v>
      </c>
      <c r="Z135" s="79">
        <f t="shared" si="25"/>
        <v>0</v>
      </c>
      <c r="AA135" s="79">
        <f t="shared" si="26"/>
        <v>0</v>
      </c>
      <c r="AB135" s="148">
        <f t="shared" si="27"/>
        <v>0</v>
      </c>
      <c r="AC135" s="148">
        <f t="shared" si="28"/>
        <v>0</v>
      </c>
      <c r="AD135" s="148">
        <f t="shared" si="29"/>
        <v>0</v>
      </c>
      <c r="AE135" s="148">
        <f t="shared" si="30"/>
        <v>0</v>
      </c>
      <c r="AF135" s="148">
        <f t="shared" si="31"/>
        <v>0</v>
      </c>
      <c r="AG135" s="148">
        <f t="shared" si="32"/>
        <v>0</v>
      </c>
      <c r="AH135" s="150">
        <f t="shared" si="33"/>
        <v>0</v>
      </c>
    </row>
    <row r="136" spans="2:34" ht="15.75" thickBot="1">
      <c r="B136" s="18" t="s">
        <v>253</v>
      </c>
      <c r="C136" s="53"/>
      <c r="D136" s="151"/>
      <c r="E136" s="154" t="s">
        <v>37</v>
      </c>
      <c r="F136" s="155">
        <f>SUM(F9:F135)</f>
        <v>0</v>
      </c>
      <c r="G136" s="155">
        <f t="shared" ref="G136:N136" si="35">SUM(G9:G135)</f>
        <v>0</v>
      </c>
      <c r="H136" s="156">
        <f t="shared" si="35"/>
        <v>0</v>
      </c>
      <c r="I136" s="156">
        <f t="shared" si="35"/>
        <v>0</v>
      </c>
      <c r="J136" s="156">
        <f t="shared" si="35"/>
        <v>0</v>
      </c>
      <c r="K136" s="156">
        <f t="shared" si="35"/>
        <v>0</v>
      </c>
      <c r="L136" s="156">
        <f t="shared" si="35"/>
        <v>0</v>
      </c>
      <c r="M136" s="156">
        <f t="shared" si="35"/>
        <v>0</v>
      </c>
      <c r="N136" s="157">
        <f t="shared" si="35"/>
        <v>0</v>
      </c>
      <c r="P136" s="155">
        <f>SUM(P9:P135)</f>
        <v>0</v>
      </c>
      <c r="Q136" s="155">
        <f t="shared" ref="Q136:X136" si="36">SUM(Q9:Q135)</f>
        <v>0</v>
      </c>
      <c r="R136" s="156">
        <f t="shared" si="36"/>
        <v>0</v>
      </c>
      <c r="S136" s="156">
        <f t="shared" si="36"/>
        <v>0</v>
      </c>
      <c r="T136" s="156">
        <f t="shared" si="36"/>
        <v>0</v>
      </c>
      <c r="U136" s="156">
        <f t="shared" si="36"/>
        <v>0</v>
      </c>
      <c r="V136" s="156">
        <f t="shared" si="36"/>
        <v>0</v>
      </c>
      <c r="W136" s="156">
        <f t="shared" si="36"/>
        <v>0</v>
      </c>
      <c r="X136" s="157">
        <f t="shared" si="36"/>
        <v>0</v>
      </c>
      <c r="Z136" s="155">
        <f>SUM(Z9:Z135)</f>
        <v>0</v>
      </c>
      <c r="AA136" s="155">
        <f t="shared" ref="AA136:AH136" si="37">SUM(AA9:AA135)</f>
        <v>0</v>
      </c>
      <c r="AB136" s="156">
        <f t="shared" si="37"/>
        <v>0</v>
      </c>
      <c r="AC136" s="156">
        <f t="shared" si="37"/>
        <v>0</v>
      </c>
      <c r="AD136" s="156">
        <f t="shared" si="37"/>
        <v>0</v>
      </c>
      <c r="AE136" s="156">
        <f t="shared" si="37"/>
        <v>0</v>
      </c>
      <c r="AF136" s="156">
        <f t="shared" si="37"/>
        <v>0</v>
      </c>
      <c r="AG136" s="156">
        <f t="shared" si="37"/>
        <v>0</v>
      </c>
      <c r="AH136" s="157">
        <f t="shared" si="37"/>
        <v>0</v>
      </c>
    </row>
    <row r="137" spans="2:34">
      <c r="B137" s="18" t="s">
        <v>253</v>
      </c>
      <c r="C137" s="5"/>
      <c r="D137" s="18" t="s">
        <v>4</v>
      </c>
      <c r="E137" s="153" t="s">
        <v>255</v>
      </c>
      <c r="F137" s="84">
        <f>SUMIFS(F$9:F$135,$D$9:$D$135,$D137)</f>
        <v>0</v>
      </c>
      <c r="G137" s="84">
        <f t="shared" ref="G137:V140" si="38">SUMIFS(G$9:G$135,$D$9:$D$135,$D137)</f>
        <v>0</v>
      </c>
      <c r="H137" s="134">
        <f t="shared" si="38"/>
        <v>0</v>
      </c>
      <c r="I137" s="134">
        <f t="shared" si="38"/>
        <v>0</v>
      </c>
      <c r="J137" s="134">
        <f t="shared" si="38"/>
        <v>0</v>
      </c>
      <c r="K137" s="134">
        <f t="shared" si="38"/>
        <v>0</v>
      </c>
      <c r="L137" s="134">
        <f t="shared" si="38"/>
        <v>0</v>
      </c>
      <c r="M137" s="134">
        <f t="shared" si="38"/>
        <v>0</v>
      </c>
      <c r="N137" s="134">
        <f t="shared" si="38"/>
        <v>0</v>
      </c>
      <c r="P137" s="81">
        <f t="shared" si="38"/>
        <v>0</v>
      </c>
      <c r="Q137" s="81">
        <f t="shared" si="38"/>
        <v>0</v>
      </c>
      <c r="R137" s="134">
        <f t="shared" si="38"/>
        <v>0</v>
      </c>
      <c r="S137" s="134">
        <f t="shared" si="38"/>
        <v>0</v>
      </c>
      <c r="T137" s="134">
        <f t="shared" si="38"/>
        <v>0</v>
      </c>
      <c r="U137" s="134">
        <f t="shared" si="38"/>
        <v>0</v>
      </c>
      <c r="V137" s="134">
        <f t="shared" si="38"/>
        <v>0</v>
      </c>
      <c r="W137" s="134">
        <f t="shared" ref="P137:AE140" si="39">SUMIFS(W$9:W$135,$D$9:$D$135,$D137)</f>
        <v>0</v>
      </c>
      <c r="X137" s="134">
        <f t="shared" si="39"/>
        <v>0</v>
      </c>
      <c r="Z137" s="81">
        <f t="shared" si="39"/>
        <v>0</v>
      </c>
      <c r="AA137" s="81">
        <f t="shared" si="39"/>
        <v>0</v>
      </c>
      <c r="AB137" s="134">
        <f t="shared" si="39"/>
        <v>0</v>
      </c>
      <c r="AC137" s="134">
        <f t="shared" si="39"/>
        <v>0</v>
      </c>
      <c r="AD137" s="134">
        <f t="shared" si="39"/>
        <v>0</v>
      </c>
      <c r="AE137" s="134">
        <f t="shared" si="39"/>
        <v>0</v>
      </c>
      <c r="AF137" s="134">
        <f t="shared" ref="Z137:AH140" si="40">SUMIFS(AF$9:AF$135,$D$9:$D$135,$D137)</f>
        <v>0</v>
      </c>
      <c r="AG137" s="134">
        <f t="shared" si="40"/>
        <v>0</v>
      </c>
      <c r="AH137" s="134">
        <f t="shared" si="40"/>
        <v>0</v>
      </c>
    </row>
    <row r="138" spans="2:34">
      <c r="B138" s="18" t="s">
        <v>253</v>
      </c>
      <c r="C138" s="5"/>
      <c r="D138" s="18" t="s">
        <v>170</v>
      </c>
      <c r="E138" s="56" t="s">
        <v>255</v>
      </c>
      <c r="F138" s="42">
        <f t="shared" ref="F138:F140" si="41">SUMIFS(F$9:F$135,$D$9:$D$135,$D138)</f>
        <v>0</v>
      </c>
      <c r="G138" s="42">
        <f t="shared" si="38"/>
        <v>0</v>
      </c>
      <c r="H138" s="133">
        <f t="shared" si="38"/>
        <v>0</v>
      </c>
      <c r="I138" s="133">
        <f t="shared" si="38"/>
        <v>0</v>
      </c>
      <c r="J138" s="133">
        <f t="shared" si="38"/>
        <v>0</v>
      </c>
      <c r="K138" s="133">
        <f t="shared" si="38"/>
        <v>0</v>
      </c>
      <c r="L138" s="133">
        <f t="shared" si="38"/>
        <v>0</v>
      </c>
      <c r="M138" s="133">
        <f t="shared" si="38"/>
        <v>0</v>
      </c>
      <c r="N138" s="133">
        <f t="shared" si="38"/>
        <v>0</v>
      </c>
      <c r="P138" s="80">
        <f t="shared" si="39"/>
        <v>0</v>
      </c>
      <c r="Q138" s="80">
        <f t="shared" si="39"/>
        <v>0</v>
      </c>
      <c r="R138" s="133">
        <f t="shared" si="39"/>
        <v>0</v>
      </c>
      <c r="S138" s="133">
        <f t="shared" si="39"/>
        <v>0</v>
      </c>
      <c r="T138" s="133">
        <f t="shared" si="39"/>
        <v>0</v>
      </c>
      <c r="U138" s="133">
        <f t="shared" si="39"/>
        <v>0</v>
      </c>
      <c r="V138" s="133">
        <f t="shared" si="39"/>
        <v>0</v>
      </c>
      <c r="W138" s="133">
        <f t="shared" si="39"/>
        <v>0</v>
      </c>
      <c r="X138" s="133">
        <f t="shared" si="39"/>
        <v>0</v>
      </c>
      <c r="Z138" s="80">
        <f t="shared" si="40"/>
        <v>0</v>
      </c>
      <c r="AA138" s="80">
        <f t="shared" si="40"/>
        <v>0</v>
      </c>
      <c r="AB138" s="133">
        <f t="shared" si="40"/>
        <v>0</v>
      </c>
      <c r="AC138" s="133">
        <f t="shared" si="40"/>
        <v>0</v>
      </c>
      <c r="AD138" s="133">
        <f t="shared" si="40"/>
        <v>0</v>
      </c>
      <c r="AE138" s="133">
        <f t="shared" si="40"/>
        <v>0</v>
      </c>
      <c r="AF138" s="133">
        <f t="shared" si="40"/>
        <v>0</v>
      </c>
      <c r="AG138" s="133">
        <f t="shared" si="40"/>
        <v>0</v>
      </c>
      <c r="AH138" s="133">
        <f t="shared" si="40"/>
        <v>0</v>
      </c>
    </row>
    <row r="139" spans="2:34">
      <c r="B139" s="18" t="s">
        <v>253</v>
      </c>
      <c r="C139" s="5"/>
      <c r="D139" s="18" t="s">
        <v>24</v>
      </c>
      <c r="E139" s="56" t="s">
        <v>255</v>
      </c>
      <c r="F139" s="331">
        <f t="shared" si="41"/>
        <v>0</v>
      </c>
      <c r="G139" s="331">
        <f t="shared" si="38"/>
        <v>0</v>
      </c>
      <c r="H139" s="168">
        <f t="shared" si="38"/>
        <v>0</v>
      </c>
      <c r="I139" s="168">
        <f t="shared" si="38"/>
        <v>0</v>
      </c>
      <c r="J139" s="168">
        <f t="shared" si="38"/>
        <v>0</v>
      </c>
      <c r="K139" s="168">
        <f t="shared" si="38"/>
        <v>0</v>
      </c>
      <c r="L139" s="168">
        <f t="shared" si="38"/>
        <v>0</v>
      </c>
      <c r="M139" s="168">
        <f t="shared" si="38"/>
        <v>0</v>
      </c>
      <c r="N139" s="168">
        <f t="shared" si="38"/>
        <v>0</v>
      </c>
      <c r="P139" s="167">
        <f t="shared" si="39"/>
        <v>0</v>
      </c>
      <c r="Q139" s="167">
        <f t="shared" si="39"/>
        <v>0</v>
      </c>
      <c r="R139" s="168">
        <f t="shared" si="39"/>
        <v>0</v>
      </c>
      <c r="S139" s="168">
        <f t="shared" si="39"/>
        <v>0</v>
      </c>
      <c r="T139" s="168">
        <f t="shared" si="39"/>
        <v>0</v>
      </c>
      <c r="U139" s="168">
        <f t="shared" si="39"/>
        <v>0</v>
      </c>
      <c r="V139" s="168">
        <f t="shared" si="39"/>
        <v>0</v>
      </c>
      <c r="W139" s="168">
        <f t="shared" si="39"/>
        <v>0</v>
      </c>
      <c r="X139" s="168">
        <f t="shared" si="39"/>
        <v>0</v>
      </c>
      <c r="Z139" s="167">
        <f t="shared" si="40"/>
        <v>0</v>
      </c>
      <c r="AA139" s="167">
        <f t="shared" si="40"/>
        <v>0</v>
      </c>
      <c r="AB139" s="168">
        <f t="shared" si="40"/>
        <v>0</v>
      </c>
      <c r="AC139" s="168">
        <f t="shared" si="40"/>
        <v>0</v>
      </c>
      <c r="AD139" s="168">
        <f t="shared" si="40"/>
        <v>0</v>
      </c>
      <c r="AE139" s="168">
        <f t="shared" si="40"/>
        <v>0</v>
      </c>
      <c r="AF139" s="168">
        <f t="shared" si="40"/>
        <v>0</v>
      </c>
      <c r="AG139" s="168">
        <f t="shared" si="40"/>
        <v>0</v>
      </c>
      <c r="AH139" s="168">
        <f t="shared" si="40"/>
        <v>0</v>
      </c>
    </row>
    <row r="140" spans="2:34">
      <c r="B140" s="18" t="s">
        <v>253</v>
      </c>
      <c r="C140" s="5"/>
      <c r="D140" s="18" t="s">
        <v>294</v>
      </c>
      <c r="E140" s="56" t="s">
        <v>255</v>
      </c>
      <c r="F140" s="331">
        <f t="shared" si="41"/>
        <v>0</v>
      </c>
      <c r="G140" s="331">
        <f t="shared" si="38"/>
        <v>0</v>
      </c>
      <c r="H140" s="168">
        <f t="shared" si="38"/>
        <v>0</v>
      </c>
      <c r="I140" s="168">
        <f t="shared" si="38"/>
        <v>0</v>
      </c>
      <c r="J140" s="168">
        <f t="shared" si="38"/>
        <v>0</v>
      </c>
      <c r="K140" s="168">
        <f t="shared" si="38"/>
        <v>0</v>
      </c>
      <c r="L140" s="168">
        <f t="shared" si="38"/>
        <v>0</v>
      </c>
      <c r="M140" s="168">
        <f t="shared" si="38"/>
        <v>0</v>
      </c>
      <c r="N140" s="168">
        <f t="shared" si="38"/>
        <v>0</v>
      </c>
      <c r="P140" s="167">
        <f t="shared" si="39"/>
        <v>0</v>
      </c>
      <c r="Q140" s="167">
        <f t="shared" si="39"/>
        <v>0</v>
      </c>
      <c r="R140" s="168">
        <f t="shared" si="39"/>
        <v>0</v>
      </c>
      <c r="S140" s="168">
        <f t="shared" si="39"/>
        <v>0</v>
      </c>
      <c r="T140" s="168">
        <f t="shared" si="39"/>
        <v>0</v>
      </c>
      <c r="U140" s="168">
        <f t="shared" si="39"/>
        <v>0</v>
      </c>
      <c r="V140" s="168">
        <f t="shared" si="39"/>
        <v>0</v>
      </c>
      <c r="W140" s="168">
        <f t="shared" si="39"/>
        <v>0</v>
      </c>
      <c r="X140" s="168">
        <f t="shared" si="39"/>
        <v>0</v>
      </c>
      <c r="Z140" s="167">
        <f t="shared" si="40"/>
        <v>0</v>
      </c>
      <c r="AA140" s="167">
        <f t="shared" si="40"/>
        <v>0</v>
      </c>
      <c r="AB140" s="168">
        <f t="shared" si="40"/>
        <v>0</v>
      </c>
      <c r="AC140" s="168">
        <f t="shared" si="40"/>
        <v>0</v>
      </c>
      <c r="AD140" s="168">
        <f t="shared" si="40"/>
        <v>0</v>
      </c>
      <c r="AE140" s="168">
        <f t="shared" si="40"/>
        <v>0</v>
      </c>
      <c r="AF140" s="168">
        <f t="shared" si="40"/>
        <v>0</v>
      </c>
      <c r="AG140" s="168">
        <f t="shared" si="40"/>
        <v>0</v>
      </c>
      <c r="AH140" s="168">
        <f t="shared" si="40"/>
        <v>0</v>
      </c>
    </row>
    <row r="141" spans="2:34">
      <c r="B141" s="170" t="s">
        <v>254</v>
      </c>
      <c r="C141" s="171" t="s">
        <v>40</v>
      </c>
      <c r="D141" s="172"/>
      <c r="E141" s="73"/>
      <c r="F141" s="82">
        <f>'Schedule 1A Employed Clinicians'!O12+'Schedule 1B Contracted Clinicia'!N12+'Schedule 1C Related Entity Clin'!N12</f>
        <v>190</v>
      </c>
      <c r="G141" s="82">
        <f>'Schedule 1A Employed Clinicians'!P12+'Schedule 1B Contracted Clinicia'!O12+'Schedule 1C Related Entity Clin'!O12</f>
        <v>60</v>
      </c>
      <c r="H141" s="147">
        <f>'Schedule 1A Employed Clinicians'!Q12</f>
        <v>27000</v>
      </c>
      <c r="I141" s="147">
        <f>'Schedule 1A Employed Clinicians'!R12</f>
        <v>6210</v>
      </c>
      <c r="J141" s="147">
        <f>'Schedule 1A Employed Clinicians'!S12+'Schedule 1B Contracted Clinicia'!Q12+'Schedule 1C Related Entity Clin'!Q12</f>
        <v>9060</v>
      </c>
      <c r="K141" s="147">
        <f>'Schedule 1A Employed Clinicians'!T12+'Schedule 1B Contracted Clinicia'!R12+'Schedule 1C Related Entity Clin'!R12</f>
        <v>315</v>
      </c>
      <c r="L141" s="147">
        <f>'Schedule 1B Contracted Clinicia'!P12+'Schedule 1C Related Entity Clin'!P12</f>
        <v>11800</v>
      </c>
      <c r="M141" s="147">
        <f>'Schedule 1A Employed Clinicians'!V12+'Schedule 1B Contracted Clinicia'!T12+'Schedule 1C Related Entity Clin'!T12</f>
        <v>15000</v>
      </c>
      <c r="N141" s="149">
        <f t="shared" ref="N141:N204" si="42">IF(J141&gt;0,SUM(H141:I141,K141:M141)-J141,SUM(H141:M141))</f>
        <v>51265</v>
      </c>
      <c r="P141" s="82">
        <f>'Schedule 1A Employed Clinicians'!AK12+'Schedule 1B Contracted Clinicia'!AH12+'Schedule 1C Related Entity Clin'!AH12</f>
        <v>20</v>
      </c>
      <c r="Q141" s="82">
        <f>'Schedule 1A Employed Clinicians'!AL12+'Schedule 1B Contracted Clinicia'!AI12+'Schedule 1C Related Entity Clin'!AI12</f>
        <v>0</v>
      </c>
      <c r="R141" s="147">
        <f>'Schedule 1A Employed Clinicians'!AM12</f>
        <v>2745</v>
      </c>
      <c r="S141" s="147">
        <f>'Schedule 1A Employed Clinicians'!AN12</f>
        <v>1.5</v>
      </c>
      <c r="T141" s="147">
        <f>'Schedule 1A Employed Clinicians'!AO12+'Schedule 1B Contracted Clinicia'!AK12+'Schedule 1C Related Entity Clin'!AK12</f>
        <v>550</v>
      </c>
      <c r="U141" s="147">
        <f>'Schedule 1A Employed Clinicians'!AP12+'Schedule 1B Contracted Clinicia'!AL12+'Schedule 1C Related Entity Clin'!AL12</f>
        <v>0</v>
      </c>
      <c r="V141" s="147">
        <f>'Schedule 1B Contracted Clinicia'!AJ12+'Schedule 1C Related Entity Clin'!AJ12</f>
        <v>800</v>
      </c>
      <c r="W141" s="147">
        <f>'Schedule 1A Employed Clinicians'!AR12+'Schedule 1B Contracted Clinicia'!AN12+'Schedule 1C Related Entity Clin'!AN12</f>
        <v>2000</v>
      </c>
      <c r="X141" s="149">
        <f t="shared" ref="X141:X151" si="43">IF(T141&gt;0,SUM(R141:S141,U141:W141)-T141,SUM(R141:W141))</f>
        <v>4996.5</v>
      </c>
      <c r="Z141" s="82">
        <f t="shared" ref="Z141" si="44">P141+F141</f>
        <v>210</v>
      </c>
      <c r="AA141" s="82">
        <f t="shared" ref="AA141" si="45">Q141+G141</f>
        <v>60</v>
      </c>
      <c r="AB141" s="147">
        <f t="shared" ref="AB141" si="46">R141+H141</f>
        <v>29745</v>
      </c>
      <c r="AC141" s="147">
        <f t="shared" ref="AC141" si="47">S141+I141</f>
        <v>6211.5</v>
      </c>
      <c r="AD141" s="147">
        <f t="shared" ref="AD141" si="48">T141+J141</f>
        <v>9610</v>
      </c>
      <c r="AE141" s="147">
        <f t="shared" ref="AE141" si="49">U141+K141</f>
        <v>315</v>
      </c>
      <c r="AF141" s="147">
        <f t="shared" ref="AF141" si="50">V141+L141</f>
        <v>12600</v>
      </c>
      <c r="AG141" s="147">
        <f t="shared" ref="AG141" si="51">W141+M141</f>
        <v>17000</v>
      </c>
      <c r="AH141" s="149">
        <f t="shared" ref="AH141:AH204" si="52">IF(AD141&gt;0,SUM(AB141:AC141,AE141:AG141)-AD141,SUM(AB141:AG141))</f>
        <v>56261.5</v>
      </c>
    </row>
    <row r="142" spans="2:34">
      <c r="B142" s="18" t="s">
        <v>254</v>
      </c>
      <c r="C142" s="52">
        <v>1</v>
      </c>
      <c r="D142" s="18" t="s">
        <v>24</v>
      </c>
      <c r="E142" s="51" t="s">
        <v>41</v>
      </c>
      <c r="F142" s="83">
        <f>'Schedule 1A Employed Clinicians'!O13+'Schedule 1B Contracted Clinicia'!N13+'Schedule 1C Related Entity Clin'!N13</f>
        <v>0</v>
      </c>
      <c r="G142" s="83">
        <f>'Schedule 1A Employed Clinicians'!P13+'Schedule 1B Contracted Clinicia'!O13+'Schedule 1C Related Entity Clin'!O13</f>
        <v>0</v>
      </c>
      <c r="H142" s="133">
        <f>'Schedule 1A Employed Clinicians'!Q13</f>
        <v>0</v>
      </c>
      <c r="I142" s="133">
        <f>'Schedule 1A Employed Clinicians'!R13</f>
        <v>0</v>
      </c>
      <c r="J142" s="133">
        <f>'Schedule 1A Employed Clinicians'!S13+'Schedule 1B Contracted Clinicia'!Q13+'Schedule 1C Related Entity Clin'!Q13</f>
        <v>0</v>
      </c>
      <c r="K142" s="133">
        <f>'Schedule 1A Employed Clinicians'!T13+'Schedule 1B Contracted Clinicia'!R13+'Schedule 1C Related Entity Clin'!R13</f>
        <v>0</v>
      </c>
      <c r="L142" s="133">
        <f>'Schedule 1B Contracted Clinicia'!P13+'Schedule 1C Related Entity Clin'!P13</f>
        <v>0</v>
      </c>
      <c r="M142" s="133">
        <f>'Schedule 1A Employed Clinicians'!V13+'Schedule 1B Contracted Clinicia'!T13+'Schedule 1C Related Entity Clin'!T13</f>
        <v>0</v>
      </c>
      <c r="N142" s="150">
        <f t="shared" si="42"/>
        <v>0</v>
      </c>
      <c r="P142" s="79">
        <f>'Schedule 1A Employed Clinicians'!AK13+'Schedule 1B Contracted Clinicia'!AH13+'Schedule 1C Related Entity Clin'!AH13</f>
        <v>0</v>
      </c>
      <c r="Q142" s="79">
        <f>'Schedule 1A Employed Clinicians'!AL13+'Schedule 1B Contracted Clinicia'!AI13+'Schedule 1C Related Entity Clin'!AI13</f>
        <v>0</v>
      </c>
      <c r="R142" s="133">
        <f>'Schedule 1A Employed Clinicians'!AM13</f>
        <v>0</v>
      </c>
      <c r="S142" s="133">
        <f>'Schedule 1A Employed Clinicians'!AN13</f>
        <v>0</v>
      </c>
      <c r="T142" s="133">
        <f>'Schedule 1A Employed Clinicians'!AO13+'Schedule 1B Contracted Clinicia'!AK13+'Schedule 1C Related Entity Clin'!AK13</f>
        <v>0</v>
      </c>
      <c r="U142" s="133">
        <f>'Schedule 1A Employed Clinicians'!AP13+'Schedule 1B Contracted Clinicia'!AL13+'Schedule 1C Related Entity Clin'!AL13</f>
        <v>0</v>
      </c>
      <c r="V142" s="133">
        <f>'Schedule 1B Contracted Clinicia'!AJ13+'Schedule 1C Related Entity Clin'!AJ13</f>
        <v>0</v>
      </c>
      <c r="W142" s="133">
        <f>'Schedule 1A Employed Clinicians'!AR13+'Schedule 1B Contracted Clinicia'!AN13+'Schedule 1C Related Entity Clin'!AN13</f>
        <v>0</v>
      </c>
      <c r="X142" s="150">
        <f t="shared" si="43"/>
        <v>0</v>
      </c>
      <c r="Z142" s="79">
        <f t="shared" ref="Z142:Z205" si="53">P142+F142</f>
        <v>0</v>
      </c>
      <c r="AA142" s="79">
        <f t="shared" ref="AA142:AA205" si="54">Q142+G142</f>
        <v>0</v>
      </c>
      <c r="AB142" s="133">
        <f t="shared" ref="AB142:AB205" si="55">R142+H142</f>
        <v>0</v>
      </c>
      <c r="AC142" s="133">
        <f t="shared" ref="AC142:AC205" si="56">S142+I142</f>
        <v>0</v>
      </c>
      <c r="AD142" s="133">
        <f t="shared" ref="AD142:AD205" si="57">T142+J142</f>
        <v>0</v>
      </c>
      <c r="AE142" s="133">
        <f t="shared" ref="AE142:AE205" si="58">U142+K142</f>
        <v>0</v>
      </c>
      <c r="AF142" s="133">
        <f t="shared" ref="AF142:AF205" si="59">V142+L142</f>
        <v>0</v>
      </c>
      <c r="AG142" s="133">
        <f t="shared" ref="AG142:AG205" si="60">W142+M142</f>
        <v>0</v>
      </c>
      <c r="AH142" s="150">
        <f t="shared" si="52"/>
        <v>0</v>
      </c>
    </row>
    <row r="143" spans="2:34">
      <c r="B143" s="18" t="s">
        <v>254</v>
      </c>
      <c r="C143" s="52">
        <f>C142+1</f>
        <v>2</v>
      </c>
      <c r="D143" s="18" t="s">
        <v>294</v>
      </c>
      <c r="E143" s="51" t="s">
        <v>5</v>
      </c>
      <c r="F143" s="83">
        <f>'Schedule 1A Employed Clinicians'!O14+'Schedule 1B Contracted Clinicia'!N14+'Schedule 1C Related Entity Clin'!N14</f>
        <v>0</v>
      </c>
      <c r="G143" s="83">
        <f>'Schedule 1A Employed Clinicians'!P14+'Schedule 1B Contracted Clinicia'!O14+'Schedule 1C Related Entity Clin'!O14</f>
        <v>0</v>
      </c>
      <c r="H143" s="133">
        <f>'Schedule 1A Employed Clinicians'!Q14</f>
        <v>0</v>
      </c>
      <c r="I143" s="133">
        <f>'Schedule 1A Employed Clinicians'!R14</f>
        <v>0</v>
      </c>
      <c r="J143" s="133">
        <f>'Schedule 1A Employed Clinicians'!S14+'Schedule 1B Contracted Clinicia'!Q14+'Schedule 1C Related Entity Clin'!Q14</f>
        <v>0</v>
      </c>
      <c r="K143" s="133">
        <f>'Schedule 1A Employed Clinicians'!T14+'Schedule 1B Contracted Clinicia'!R14+'Schedule 1C Related Entity Clin'!R14</f>
        <v>0</v>
      </c>
      <c r="L143" s="133">
        <f>'Schedule 1B Contracted Clinicia'!P14+'Schedule 1C Related Entity Clin'!P14</f>
        <v>0</v>
      </c>
      <c r="M143" s="133">
        <f>'Schedule 1A Employed Clinicians'!V14+'Schedule 1B Contracted Clinicia'!T14+'Schedule 1C Related Entity Clin'!T14</f>
        <v>0</v>
      </c>
      <c r="N143" s="150">
        <f t="shared" si="42"/>
        <v>0</v>
      </c>
      <c r="P143" s="79">
        <f>'Schedule 1A Employed Clinicians'!AK14+'Schedule 1B Contracted Clinicia'!AH14+'Schedule 1C Related Entity Clin'!AH14</f>
        <v>0</v>
      </c>
      <c r="Q143" s="79">
        <f>'Schedule 1A Employed Clinicians'!AL14+'Schedule 1B Contracted Clinicia'!AI14+'Schedule 1C Related Entity Clin'!AI14</f>
        <v>0</v>
      </c>
      <c r="R143" s="133">
        <f>'Schedule 1A Employed Clinicians'!AM14</f>
        <v>0</v>
      </c>
      <c r="S143" s="133">
        <f>'Schedule 1A Employed Clinicians'!AN14</f>
        <v>0</v>
      </c>
      <c r="T143" s="133">
        <f>'Schedule 1A Employed Clinicians'!AO14+'Schedule 1B Contracted Clinicia'!AK14+'Schedule 1C Related Entity Clin'!AK14</f>
        <v>0</v>
      </c>
      <c r="U143" s="133">
        <f>'Schedule 1A Employed Clinicians'!AP14+'Schedule 1B Contracted Clinicia'!AL14+'Schedule 1C Related Entity Clin'!AL14</f>
        <v>0</v>
      </c>
      <c r="V143" s="133">
        <f>'Schedule 1B Contracted Clinicia'!AJ14+'Schedule 1C Related Entity Clin'!AJ14</f>
        <v>0</v>
      </c>
      <c r="W143" s="133">
        <f>'Schedule 1A Employed Clinicians'!AR14+'Schedule 1B Contracted Clinicia'!AN14+'Schedule 1C Related Entity Clin'!AN14</f>
        <v>0</v>
      </c>
      <c r="X143" s="150">
        <f t="shared" si="43"/>
        <v>0</v>
      </c>
      <c r="Z143" s="79">
        <f t="shared" si="53"/>
        <v>0</v>
      </c>
      <c r="AA143" s="79">
        <f t="shared" si="54"/>
        <v>0</v>
      </c>
      <c r="AB143" s="133">
        <f t="shared" si="55"/>
        <v>0</v>
      </c>
      <c r="AC143" s="133">
        <f t="shared" si="56"/>
        <v>0</v>
      </c>
      <c r="AD143" s="133">
        <f t="shared" si="57"/>
        <v>0</v>
      </c>
      <c r="AE143" s="133">
        <f t="shared" si="58"/>
        <v>0</v>
      </c>
      <c r="AF143" s="133">
        <f t="shared" si="59"/>
        <v>0</v>
      </c>
      <c r="AG143" s="133">
        <f t="shared" si="60"/>
        <v>0</v>
      </c>
      <c r="AH143" s="150">
        <f t="shared" si="52"/>
        <v>0</v>
      </c>
    </row>
    <row r="144" spans="2:34" ht="15" customHeight="1">
      <c r="B144" s="18" t="s">
        <v>254</v>
      </c>
      <c r="C144" s="52">
        <f t="shared" ref="C144:C207" si="61">C143+1</f>
        <v>3</v>
      </c>
      <c r="D144" s="18" t="s">
        <v>170</v>
      </c>
      <c r="E144" s="51" t="s">
        <v>61</v>
      </c>
      <c r="F144" s="83">
        <f>'Schedule 1A Employed Clinicians'!O15+'Schedule 1B Contracted Clinicia'!N15+'Schedule 1C Related Entity Clin'!N15</f>
        <v>0</v>
      </c>
      <c r="G144" s="83">
        <f>'Schedule 1A Employed Clinicians'!P15+'Schedule 1B Contracted Clinicia'!O15+'Schedule 1C Related Entity Clin'!O15</f>
        <v>0</v>
      </c>
      <c r="H144" s="133">
        <f>'Schedule 1A Employed Clinicians'!Q15</f>
        <v>0</v>
      </c>
      <c r="I144" s="133">
        <f>'Schedule 1A Employed Clinicians'!R15</f>
        <v>0</v>
      </c>
      <c r="J144" s="133">
        <f>'Schedule 1A Employed Clinicians'!S15+'Schedule 1B Contracted Clinicia'!Q15+'Schedule 1C Related Entity Clin'!Q15</f>
        <v>0</v>
      </c>
      <c r="K144" s="133">
        <f>'Schedule 1A Employed Clinicians'!T15+'Schedule 1B Contracted Clinicia'!R15+'Schedule 1C Related Entity Clin'!R15</f>
        <v>0</v>
      </c>
      <c r="L144" s="133">
        <f>'Schedule 1B Contracted Clinicia'!P15+'Schedule 1C Related Entity Clin'!P15</f>
        <v>0</v>
      </c>
      <c r="M144" s="133">
        <f>'Schedule 1A Employed Clinicians'!V15+'Schedule 1B Contracted Clinicia'!T15+'Schedule 1C Related Entity Clin'!T15</f>
        <v>0</v>
      </c>
      <c r="N144" s="150">
        <f t="shared" si="42"/>
        <v>0</v>
      </c>
      <c r="P144" s="79">
        <f>'Schedule 1A Employed Clinicians'!AK15+'Schedule 1B Contracted Clinicia'!AH15+'Schedule 1C Related Entity Clin'!AH15</f>
        <v>0</v>
      </c>
      <c r="Q144" s="79">
        <f>'Schedule 1A Employed Clinicians'!AL15+'Schedule 1B Contracted Clinicia'!AI15+'Schedule 1C Related Entity Clin'!AI15</f>
        <v>0</v>
      </c>
      <c r="R144" s="133">
        <f>'Schedule 1A Employed Clinicians'!AM15</f>
        <v>0</v>
      </c>
      <c r="S144" s="133">
        <f>'Schedule 1A Employed Clinicians'!AN15</f>
        <v>0</v>
      </c>
      <c r="T144" s="133">
        <f>'Schedule 1A Employed Clinicians'!AO15+'Schedule 1B Contracted Clinicia'!AK15+'Schedule 1C Related Entity Clin'!AK15</f>
        <v>0</v>
      </c>
      <c r="U144" s="133">
        <f>'Schedule 1A Employed Clinicians'!AP15+'Schedule 1B Contracted Clinicia'!AL15+'Schedule 1C Related Entity Clin'!AL15</f>
        <v>0</v>
      </c>
      <c r="V144" s="133">
        <f>'Schedule 1B Contracted Clinicia'!AJ15+'Schedule 1C Related Entity Clin'!AJ15</f>
        <v>0</v>
      </c>
      <c r="W144" s="133">
        <f>'Schedule 1A Employed Clinicians'!AR15+'Schedule 1B Contracted Clinicia'!AN15+'Schedule 1C Related Entity Clin'!AN15</f>
        <v>0</v>
      </c>
      <c r="X144" s="150">
        <f t="shared" si="43"/>
        <v>0</v>
      </c>
      <c r="Z144" s="79">
        <f t="shared" si="53"/>
        <v>0</v>
      </c>
      <c r="AA144" s="79">
        <f t="shared" si="54"/>
        <v>0</v>
      </c>
      <c r="AB144" s="133">
        <f t="shared" si="55"/>
        <v>0</v>
      </c>
      <c r="AC144" s="133">
        <f t="shared" si="56"/>
        <v>0</v>
      </c>
      <c r="AD144" s="133">
        <f t="shared" si="57"/>
        <v>0</v>
      </c>
      <c r="AE144" s="133">
        <f t="shared" si="58"/>
        <v>0</v>
      </c>
      <c r="AF144" s="133">
        <f t="shared" si="59"/>
        <v>0</v>
      </c>
      <c r="AG144" s="133">
        <f t="shared" si="60"/>
        <v>0</v>
      </c>
      <c r="AH144" s="150">
        <f t="shared" si="52"/>
        <v>0</v>
      </c>
    </row>
    <row r="145" spans="2:34" ht="15" customHeight="1">
      <c r="B145" s="18" t="s">
        <v>254</v>
      </c>
      <c r="C145" s="52">
        <f t="shared" si="61"/>
        <v>4</v>
      </c>
      <c r="D145" s="18" t="s">
        <v>24</v>
      </c>
      <c r="E145" s="51" t="s">
        <v>62</v>
      </c>
      <c r="F145" s="83">
        <f>'Schedule 1A Employed Clinicians'!O16+'Schedule 1B Contracted Clinicia'!N16+'Schedule 1C Related Entity Clin'!N16</f>
        <v>0</v>
      </c>
      <c r="G145" s="83">
        <f>'Schedule 1A Employed Clinicians'!P16+'Schedule 1B Contracted Clinicia'!O16+'Schedule 1C Related Entity Clin'!O16</f>
        <v>0</v>
      </c>
      <c r="H145" s="133">
        <f>'Schedule 1A Employed Clinicians'!Q16</f>
        <v>0</v>
      </c>
      <c r="I145" s="133">
        <f>'Schedule 1A Employed Clinicians'!R16</f>
        <v>0</v>
      </c>
      <c r="J145" s="133">
        <f>'Schedule 1A Employed Clinicians'!S16+'Schedule 1B Contracted Clinicia'!Q16+'Schedule 1C Related Entity Clin'!Q16</f>
        <v>0</v>
      </c>
      <c r="K145" s="133">
        <f>'Schedule 1A Employed Clinicians'!T16+'Schedule 1B Contracted Clinicia'!R16+'Schedule 1C Related Entity Clin'!R16</f>
        <v>0</v>
      </c>
      <c r="L145" s="133">
        <f>'Schedule 1B Contracted Clinicia'!P16+'Schedule 1C Related Entity Clin'!P16</f>
        <v>0</v>
      </c>
      <c r="M145" s="133">
        <f>'Schedule 1A Employed Clinicians'!V16+'Schedule 1B Contracted Clinicia'!T16+'Schedule 1C Related Entity Clin'!T16</f>
        <v>0</v>
      </c>
      <c r="N145" s="150">
        <f t="shared" si="42"/>
        <v>0</v>
      </c>
      <c r="P145" s="79">
        <f>'Schedule 1A Employed Clinicians'!AK16+'Schedule 1B Contracted Clinicia'!AH16+'Schedule 1C Related Entity Clin'!AH16</f>
        <v>0</v>
      </c>
      <c r="Q145" s="79">
        <f>'Schedule 1A Employed Clinicians'!AL16+'Schedule 1B Contracted Clinicia'!AI16+'Schedule 1C Related Entity Clin'!AI16</f>
        <v>0</v>
      </c>
      <c r="R145" s="133">
        <f>'Schedule 1A Employed Clinicians'!AM16</f>
        <v>0</v>
      </c>
      <c r="S145" s="133">
        <f>'Schedule 1A Employed Clinicians'!AN16</f>
        <v>0</v>
      </c>
      <c r="T145" s="133">
        <f>'Schedule 1A Employed Clinicians'!AO16+'Schedule 1B Contracted Clinicia'!AK16+'Schedule 1C Related Entity Clin'!AK16</f>
        <v>0</v>
      </c>
      <c r="U145" s="133">
        <f>'Schedule 1A Employed Clinicians'!AP16+'Schedule 1B Contracted Clinicia'!AL16+'Schedule 1C Related Entity Clin'!AL16</f>
        <v>0</v>
      </c>
      <c r="V145" s="133">
        <f>'Schedule 1B Contracted Clinicia'!AJ16+'Schedule 1C Related Entity Clin'!AJ16</f>
        <v>0</v>
      </c>
      <c r="W145" s="133">
        <f>'Schedule 1A Employed Clinicians'!AR16+'Schedule 1B Contracted Clinicia'!AN16+'Schedule 1C Related Entity Clin'!AN16</f>
        <v>0</v>
      </c>
      <c r="X145" s="150">
        <f t="shared" si="43"/>
        <v>0</v>
      </c>
      <c r="Z145" s="79">
        <f t="shared" si="53"/>
        <v>0</v>
      </c>
      <c r="AA145" s="79">
        <f t="shared" si="54"/>
        <v>0</v>
      </c>
      <c r="AB145" s="133">
        <f t="shared" si="55"/>
        <v>0</v>
      </c>
      <c r="AC145" s="133">
        <f t="shared" si="56"/>
        <v>0</v>
      </c>
      <c r="AD145" s="133">
        <f t="shared" si="57"/>
        <v>0</v>
      </c>
      <c r="AE145" s="133">
        <f t="shared" si="58"/>
        <v>0</v>
      </c>
      <c r="AF145" s="133">
        <f t="shared" si="59"/>
        <v>0</v>
      </c>
      <c r="AG145" s="133">
        <f t="shared" si="60"/>
        <v>0</v>
      </c>
      <c r="AH145" s="150">
        <f t="shared" si="52"/>
        <v>0</v>
      </c>
    </row>
    <row r="146" spans="2:34" ht="15" customHeight="1">
      <c r="B146" s="18" t="s">
        <v>254</v>
      </c>
      <c r="C146" s="52">
        <f t="shared" si="61"/>
        <v>5</v>
      </c>
      <c r="D146" s="18" t="s">
        <v>24</v>
      </c>
      <c r="E146" s="51" t="s">
        <v>63</v>
      </c>
      <c r="F146" s="83">
        <f>'Schedule 1A Employed Clinicians'!O17+'Schedule 1B Contracted Clinicia'!N17+'Schedule 1C Related Entity Clin'!N17</f>
        <v>0</v>
      </c>
      <c r="G146" s="83">
        <f>'Schedule 1A Employed Clinicians'!P17+'Schedule 1B Contracted Clinicia'!O17+'Schedule 1C Related Entity Clin'!O17</f>
        <v>0</v>
      </c>
      <c r="H146" s="133">
        <f>'Schedule 1A Employed Clinicians'!Q17</f>
        <v>0</v>
      </c>
      <c r="I146" s="133">
        <f>'Schedule 1A Employed Clinicians'!R17</f>
        <v>0</v>
      </c>
      <c r="J146" s="133">
        <f>'Schedule 1A Employed Clinicians'!S17+'Schedule 1B Contracted Clinicia'!Q17+'Schedule 1C Related Entity Clin'!Q17</f>
        <v>0</v>
      </c>
      <c r="K146" s="133">
        <f>'Schedule 1A Employed Clinicians'!T17+'Schedule 1B Contracted Clinicia'!R17+'Schedule 1C Related Entity Clin'!R17</f>
        <v>0</v>
      </c>
      <c r="L146" s="133">
        <f>'Schedule 1B Contracted Clinicia'!P17+'Schedule 1C Related Entity Clin'!P17</f>
        <v>0</v>
      </c>
      <c r="M146" s="133">
        <f>'Schedule 1A Employed Clinicians'!V17+'Schedule 1B Contracted Clinicia'!T17+'Schedule 1C Related Entity Clin'!T17</f>
        <v>0</v>
      </c>
      <c r="N146" s="150">
        <f t="shared" si="42"/>
        <v>0</v>
      </c>
      <c r="P146" s="79">
        <f>'Schedule 1A Employed Clinicians'!AK17+'Schedule 1B Contracted Clinicia'!AH17+'Schedule 1C Related Entity Clin'!AH17</f>
        <v>0</v>
      </c>
      <c r="Q146" s="79">
        <f>'Schedule 1A Employed Clinicians'!AL17+'Schedule 1B Contracted Clinicia'!AI17+'Schedule 1C Related Entity Clin'!AI17</f>
        <v>0</v>
      </c>
      <c r="R146" s="133">
        <f>'Schedule 1A Employed Clinicians'!AM17</f>
        <v>0</v>
      </c>
      <c r="S146" s="133">
        <f>'Schedule 1A Employed Clinicians'!AN17</f>
        <v>0</v>
      </c>
      <c r="T146" s="133">
        <f>'Schedule 1A Employed Clinicians'!AO17+'Schedule 1B Contracted Clinicia'!AK17+'Schedule 1C Related Entity Clin'!AK17</f>
        <v>0</v>
      </c>
      <c r="U146" s="133">
        <f>'Schedule 1A Employed Clinicians'!AP17+'Schedule 1B Contracted Clinicia'!AL17+'Schedule 1C Related Entity Clin'!AL17</f>
        <v>0</v>
      </c>
      <c r="V146" s="133">
        <f>'Schedule 1B Contracted Clinicia'!AJ17+'Schedule 1C Related Entity Clin'!AJ17</f>
        <v>0</v>
      </c>
      <c r="W146" s="133">
        <f>'Schedule 1A Employed Clinicians'!AR17+'Schedule 1B Contracted Clinicia'!AN17+'Schedule 1C Related Entity Clin'!AN17</f>
        <v>0</v>
      </c>
      <c r="X146" s="150">
        <f t="shared" si="43"/>
        <v>0</v>
      </c>
      <c r="Z146" s="79">
        <f t="shared" si="53"/>
        <v>0</v>
      </c>
      <c r="AA146" s="79">
        <f t="shared" si="54"/>
        <v>0</v>
      </c>
      <c r="AB146" s="133">
        <f t="shared" si="55"/>
        <v>0</v>
      </c>
      <c r="AC146" s="133">
        <f t="shared" si="56"/>
        <v>0</v>
      </c>
      <c r="AD146" s="133">
        <f t="shared" si="57"/>
        <v>0</v>
      </c>
      <c r="AE146" s="133">
        <f t="shared" si="58"/>
        <v>0</v>
      </c>
      <c r="AF146" s="133">
        <f t="shared" si="59"/>
        <v>0</v>
      </c>
      <c r="AG146" s="133">
        <f t="shared" si="60"/>
        <v>0</v>
      </c>
      <c r="AH146" s="150">
        <f t="shared" si="52"/>
        <v>0</v>
      </c>
    </row>
    <row r="147" spans="2:34">
      <c r="B147" s="18" t="s">
        <v>254</v>
      </c>
      <c r="C147" s="52">
        <f t="shared" si="61"/>
        <v>6</v>
      </c>
      <c r="D147" s="18" t="s">
        <v>24</v>
      </c>
      <c r="E147" s="51" t="s">
        <v>64</v>
      </c>
      <c r="F147" s="83">
        <f>'Schedule 1A Employed Clinicians'!O18+'Schedule 1B Contracted Clinicia'!N18+'Schedule 1C Related Entity Clin'!N18</f>
        <v>0</v>
      </c>
      <c r="G147" s="83">
        <f>'Schedule 1A Employed Clinicians'!P18+'Schedule 1B Contracted Clinicia'!O18+'Schedule 1C Related Entity Clin'!O18</f>
        <v>0</v>
      </c>
      <c r="H147" s="133">
        <f>'Schedule 1A Employed Clinicians'!Q18</f>
        <v>0</v>
      </c>
      <c r="I147" s="133">
        <f>'Schedule 1A Employed Clinicians'!R18</f>
        <v>0</v>
      </c>
      <c r="J147" s="133">
        <f>'Schedule 1A Employed Clinicians'!S18+'Schedule 1B Contracted Clinicia'!Q18+'Schedule 1C Related Entity Clin'!Q18</f>
        <v>0</v>
      </c>
      <c r="K147" s="133">
        <f>'Schedule 1A Employed Clinicians'!T18+'Schedule 1B Contracted Clinicia'!R18+'Schedule 1C Related Entity Clin'!R18</f>
        <v>0</v>
      </c>
      <c r="L147" s="133">
        <f>'Schedule 1B Contracted Clinicia'!P18+'Schedule 1C Related Entity Clin'!P18</f>
        <v>0</v>
      </c>
      <c r="M147" s="133">
        <f>'Schedule 1A Employed Clinicians'!V18+'Schedule 1B Contracted Clinicia'!T18+'Schedule 1C Related Entity Clin'!T18</f>
        <v>0</v>
      </c>
      <c r="N147" s="150">
        <f t="shared" si="42"/>
        <v>0</v>
      </c>
      <c r="P147" s="79">
        <f>'Schedule 1A Employed Clinicians'!AK18+'Schedule 1B Contracted Clinicia'!AH18+'Schedule 1C Related Entity Clin'!AH18</f>
        <v>0</v>
      </c>
      <c r="Q147" s="79">
        <f>'Schedule 1A Employed Clinicians'!AL18+'Schedule 1B Contracted Clinicia'!AI18+'Schedule 1C Related Entity Clin'!AI18</f>
        <v>0</v>
      </c>
      <c r="R147" s="133">
        <f>'Schedule 1A Employed Clinicians'!AM18</f>
        <v>0</v>
      </c>
      <c r="S147" s="133">
        <f>'Schedule 1A Employed Clinicians'!AN18</f>
        <v>0</v>
      </c>
      <c r="T147" s="133">
        <f>'Schedule 1A Employed Clinicians'!AO18+'Schedule 1B Contracted Clinicia'!AK18+'Schedule 1C Related Entity Clin'!AK18</f>
        <v>0</v>
      </c>
      <c r="U147" s="133">
        <f>'Schedule 1A Employed Clinicians'!AP18+'Schedule 1B Contracted Clinicia'!AL18+'Schedule 1C Related Entity Clin'!AL18</f>
        <v>0</v>
      </c>
      <c r="V147" s="133">
        <f>'Schedule 1B Contracted Clinicia'!AJ18+'Schedule 1C Related Entity Clin'!AJ18</f>
        <v>0</v>
      </c>
      <c r="W147" s="133">
        <f>'Schedule 1A Employed Clinicians'!AR18+'Schedule 1B Contracted Clinicia'!AN18+'Schedule 1C Related Entity Clin'!AN18</f>
        <v>0</v>
      </c>
      <c r="X147" s="150">
        <f t="shared" si="43"/>
        <v>0</v>
      </c>
      <c r="Z147" s="79">
        <f t="shared" si="53"/>
        <v>0</v>
      </c>
      <c r="AA147" s="79">
        <f t="shared" si="54"/>
        <v>0</v>
      </c>
      <c r="AB147" s="133">
        <f t="shared" si="55"/>
        <v>0</v>
      </c>
      <c r="AC147" s="133">
        <f t="shared" si="56"/>
        <v>0</v>
      </c>
      <c r="AD147" s="133">
        <f t="shared" si="57"/>
        <v>0</v>
      </c>
      <c r="AE147" s="133">
        <f t="shared" si="58"/>
        <v>0</v>
      </c>
      <c r="AF147" s="133">
        <f t="shared" si="59"/>
        <v>0</v>
      </c>
      <c r="AG147" s="133">
        <f t="shared" si="60"/>
        <v>0</v>
      </c>
      <c r="AH147" s="150">
        <f t="shared" si="52"/>
        <v>0</v>
      </c>
    </row>
    <row r="148" spans="2:34" s="2" customFormat="1">
      <c r="B148" s="18" t="s">
        <v>254</v>
      </c>
      <c r="C148" s="52">
        <f t="shared" si="61"/>
        <v>7</v>
      </c>
      <c r="D148" s="18" t="s">
        <v>24</v>
      </c>
      <c r="E148" s="51" t="s">
        <v>65</v>
      </c>
      <c r="F148" s="83">
        <f>'Schedule 1A Employed Clinicians'!O19+'Schedule 1B Contracted Clinicia'!N19+'Schedule 1C Related Entity Clin'!N19</f>
        <v>0</v>
      </c>
      <c r="G148" s="83">
        <f>'Schedule 1A Employed Clinicians'!P19+'Schedule 1B Contracted Clinicia'!O19+'Schedule 1C Related Entity Clin'!O19</f>
        <v>0</v>
      </c>
      <c r="H148" s="133">
        <f>'Schedule 1A Employed Clinicians'!Q19</f>
        <v>0</v>
      </c>
      <c r="I148" s="133">
        <f>'Schedule 1A Employed Clinicians'!R19</f>
        <v>0</v>
      </c>
      <c r="J148" s="133">
        <f>'Schedule 1A Employed Clinicians'!S19+'Schedule 1B Contracted Clinicia'!Q19+'Schedule 1C Related Entity Clin'!Q19</f>
        <v>0</v>
      </c>
      <c r="K148" s="133">
        <f>'Schedule 1A Employed Clinicians'!T19+'Schedule 1B Contracted Clinicia'!R19+'Schedule 1C Related Entity Clin'!R19</f>
        <v>0</v>
      </c>
      <c r="L148" s="133">
        <f>'Schedule 1B Contracted Clinicia'!P19+'Schedule 1C Related Entity Clin'!P19</f>
        <v>0</v>
      </c>
      <c r="M148" s="133">
        <f>'Schedule 1A Employed Clinicians'!V19+'Schedule 1B Contracted Clinicia'!T19+'Schedule 1C Related Entity Clin'!T19</f>
        <v>0</v>
      </c>
      <c r="N148" s="150">
        <f t="shared" si="42"/>
        <v>0</v>
      </c>
      <c r="O148" s="141"/>
      <c r="P148" s="79">
        <f>'Schedule 1A Employed Clinicians'!AK19+'Schedule 1B Contracted Clinicia'!AH19+'Schedule 1C Related Entity Clin'!AH19</f>
        <v>0</v>
      </c>
      <c r="Q148" s="79">
        <f>'Schedule 1A Employed Clinicians'!AL19+'Schedule 1B Contracted Clinicia'!AI19+'Schedule 1C Related Entity Clin'!AI19</f>
        <v>0</v>
      </c>
      <c r="R148" s="133">
        <f>'Schedule 1A Employed Clinicians'!AM19</f>
        <v>0</v>
      </c>
      <c r="S148" s="133">
        <f>'Schedule 1A Employed Clinicians'!AN19</f>
        <v>0</v>
      </c>
      <c r="T148" s="133">
        <f>'Schedule 1A Employed Clinicians'!AO19+'Schedule 1B Contracted Clinicia'!AK19+'Schedule 1C Related Entity Clin'!AK19</f>
        <v>0</v>
      </c>
      <c r="U148" s="133">
        <f>'Schedule 1A Employed Clinicians'!AP19+'Schedule 1B Contracted Clinicia'!AL19+'Schedule 1C Related Entity Clin'!AL19</f>
        <v>0</v>
      </c>
      <c r="V148" s="133">
        <f>'Schedule 1B Contracted Clinicia'!AJ19+'Schedule 1C Related Entity Clin'!AJ19</f>
        <v>0</v>
      </c>
      <c r="W148" s="133">
        <f>'Schedule 1A Employed Clinicians'!AR19+'Schedule 1B Contracted Clinicia'!AN19+'Schedule 1C Related Entity Clin'!AN19</f>
        <v>0</v>
      </c>
      <c r="X148" s="150">
        <f t="shared" si="43"/>
        <v>0</v>
      </c>
      <c r="Y148" s="141"/>
      <c r="Z148" s="79">
        <f t="shared" si="53"/>
        <v>0</v>
      </c>
      <c r="AA148" s="79">
        <f t="shared" si="54"/>
        <v>0</v>
      </c>
      <c r="AB148" s="133">
        <f t="shared" si="55"/>
        <v>0</v>
      </c>
      <c r="AC148" s="133">
        <f t="shared" si="56"/>
        <v>0</v>
      </c>
      <c r="AD148" s="133">
        <f t="shared" si="57"/>
        <v>0</v>
      </c>
      <c r="AE148" s="133">
        <f t="shared" si="58"/>
        <v>0</v>
      </c>
      <c r="AF148" s="133">
        <f t="shared" si="59"/>
        <v>0</v>
      </c>
      <c r="AG148" s="133">
        <f t="shared" si="60"/>
        <v>0</v>
      </c>
      <c r="AH148" s="150">
        <f t="shared" si="52"/>
        <v>0</v>
      </c>
    </row>
    <row r="149" spans="2:34" s="2" customFormat="1">
      <c r="B149" s="18" t="s">
        <v>254</v>
      </c>
      <c r="C149" s="52">
        <f t="shared" si="61"/>
        <v>8</v>
      </c>
      <c r="D149" s="18" t="s">
        <v>24</v>
      </c>
      <c r="E149" s="51" t="s">
        <v>66</v>
      </c>
      <c r="F149" s="83">
        <f>'Schedule 1A Employed Clinicians'!O20+'Schedule 1B Contracted Clinicia'!N20+'Schedule 1C Related Entity Clin'!N20</f>
        <v>0</v>
      </c>
      <c r="G149" s="83">
        <f>'Schedule 1A Employed Clinicians'!P20+'Schedule 1B Contracted Clinicia'!O20+'Schedule 1C Related Entity Clin'!O20</f>
        <v>0</v>
      </c>
      <c r="H149" s="133">
        <f>'Schedule 1A Employed Clinicians'!Q20</f>
        <v>0</v>
      </c>
      <c r="I149" s="133">
        <f>'Schedule 1A Employed Clinicians'!R20</f>
        <v>0</v>
      </c>
      <c r="J149" s="133">
        <f>'Schedule 1A Employed Clinicians'!S20+'Schedule 1B Contracted Clinicia'!Q20+'Schedule 1C Related Entity Clin'!Q20</f>
        <v>0</v>
      </c>
      <c r="K149" s="133">
        <f>'Schedule 1A Employed Clinicians'!T20+'Schedule 1B Contracted Clinicia'!R20+'Schedule 1C Related Entity Clin'!R20</f>
        <v>0</v>
      </c>
      <c r="L149" s="133">
        <f>'Schedule 1B Contracted Clinicia'!P20+'Schedule 1C Related Entity Clin'!P20</f>
        <v>0</v>
      </c>
      <c r="M149" s="133">
        <f>'Schedule 1A Employed Clinicians'!V20+'Schedule 1B Contracted Clinicia'!T20+'Schedule 1C Related Entity Clin'!T20</f>
        <v>0</v>
      </c>
      <c r="N149" s="150">
        <f t="shared" si="42"/>
        <v>0</v>
      </c>
      <c r="O149" s="143"/>
      <c r="P149" s="79">
        <f>'Schedule 1A Employed Clinicians'!AK20+'Schedule 1B Contracted Clinicia'!AH20+'Schedule 1C Related Entity Clin'!AH20</f>
        <v>0</v>
      </c>
      <c r="Q149" s="79">
        <f>'Schedule 1A Employed Clinicians'!AL20+'Schedule 1B Contracted Clinicia'!AI20+'Schedule 1C Related Entity Clin'!AI20</f>
        <v>0</v>
      </c>
      <c r="R149" s="133">
        <f>'Schedule 1A Employed Clinicians'!AM20</f>
        <v>0</v>
      </c>
      <c r="S149" s="133">
        <f>'Schedule 1A Employed Clinicians'!AN20</f>
        <v>0</v>
      </c>
      <c r="T149" s="133">
        <f>'Schedule 1A Employed Clinicians'!AO20+'Schedule 1B Contracted Clinicia'!AK20+'Schedule 1C Related Entity Clin'!AK20</f>
        <v>0</v>
      </c>
      <c r="U149" s="133">
        <f>'Schedule 1A Employed Clinicians'!AP20+'Schedule 1B Contracted Clinicia'!AL20+'Schedule 1C Related Entity Clin'!AL20</f>
        <v>0</v>
      </c>
      <c r="V149" s="133">
        <f>'Schedule 1B Contracted Clinicia'!AJ20+'Schedule 1C Related Entity Clin'!AJ20</f>
        <v>0</v>
      </c>
      <c r="W149" s="133">
        <f>'Schedule 1A Employed Clinicians'!AR20+'Schedule 1B Contracted Clinicia'!AN20+'Schedule 1C Related Entity Clin'!AN20</f>
        <v>0</v>
      </c>
      <c r="X149" s="150">
        <f t="shared" si="43"/>
        <v>0</v>
      </c>
      <c r="Y149" s="143"/>
      <c r="Z149" s="79">
        <f t="shared" si="53"/>
        <v>0</v>
      </c>
      <c r="AA149" s="79">
        <f t="shared" si="54"/>
        <v>0</v>
      </c>
      <c r="AB149" s="133">
        <f t="shared" si="55"/>
        <v>0</v>
      </c>
      <c r="AC149" s="133">
        <f t="shared" si="56"/>
        <v>0</v>
      </c>
      <c r="AD149" s="133">
        <f t="shared" si="57"/>
        <v>0</v>
      </c>
      <c r="AE149" s="133">
        <f t="shared" si="58"/>
        <v>0</v>
      </c>
      <c r="AF149" s="133">
        <f t="shared" si="59"/>
        <v>0</v>
      </c>
      <c r="AG149" s="133">
        <f t="shared" si="60"/>
        <v>0</v>
      </c>
      <c r="AH149" s="150">
        <f t="shared" si="52"/>
        <v>0</v>
      </c>
    </row>
    <row r="150" spans="2:34">
      <c r="B150" s="18" t="s">
        <v>254</v>
      </c>
      <c r="C150" s="52">
        <f t="shared" si="61"/>
        <v>9</v>
      </c>
      <c r="D150" s="18" t="s">
        <v>24</v>
      </c>
      <c r="E150" s="51" t="s">
        <v>67</v>
      </c>
      <c r="F150" s="83">
        <f>'Schedule 1A Employed Clinicians'!O21+'Schedule 1B Contracted Clinicia'!N21+'Schedule 1C Related Entity Clin'!N21</f>
        <v>0</v>
      </c>
      <c r="G150" s="83">
        <f>'Schedule 1A Employed Clinicians'!P21+'Schedule 1B Contracted Clinicia'!O21+'Schedule 1C Related Entity Clin'!O21</f>
        <v>0</v>
      </c>
      <c r="H150" s="133">
        <f>'Schedule 1A Employed Clinicians'!Q21</f>
        <v>0</v>
      </c>
      <c r="I150" s="133">
        <f>'Schedule 1A Employed Clinicians'!R21</f>
        <v>0</v>
      </c>
      <c r="J150" s="133">
        <f>'Schedule 1A Employed Clinicians'!S21+'Schedule 1B Contracted Clinicia'!Q21+'Schedule 1C Related Entity Clin'!Q21</f>
        <v>0</v>
      </c>
      <c r="K150" s="133">
        <f>'Schedule 1A Employed Clinicians'!T21+'Schedule 1B Contracted Clinicia'!R21+'Schedule 1C Related Entity Clin'!R21</f>
        <v>0</v>
      </c>
      <c r="L150" s="133">
        <f>'Schedule 1B Contracted Clinicia'!P21+'Schedule 1C Related Entity Clin'!P21</f>
        <v>0</v>
      </c>
      <c r="M150" s="133">
        <f>'Schedule 1A Employed Clinicians'!V21+'Schedule 1B Contracted Clinicia'!T21+'Schedule 1C Related Entity Clin'!T21</f>
        <v>0</v>
      </c>
      <c r="N150" s="150">
        <f t="shared" si="42"/>
        <v>0</v>
      </c>
      <c r="P150" s="79">
        <f>'Schedule 1A Employed Clinicians'!AK21+'Schedule 1B Contracted Clinicia'!AH21+'Schedule 1C Related Entity Clin'!AH21</f>
        <v>0</v>
      </c>
      <c r="Q150" s="79">
        <f>'Schedule 1A Employed Clinicians'!AL21+'Schedule 1B Contracted Clinicia'!AI21+'Schedule 1C Related Entity Clin'!AI21</f>
        <v>0</v>
      </c>
      <c r="R150" s="133">
        <f>'Schedule 1A Employed Clinicians'!AM21</f>
        <v>0</v>
      </c>
      <c r="S150" s="133">
        <f>'Schedule 1A Employed Clinicians'!AN21</f>
        <v>0</v>
      </c>
      <c r="T150" s="133">
        <f>'Schedule 1A Employed Clinicians'!AO21+'Schedule 1B Contracted Clinicia'!AK21+'Schedule 1C Related Entity Clin'!AK21</f>
        <v>0</v>
      </c>
      <c r="U150" s="133">
        <f>'Schedule 1A Employed Clinicians'!AP21+'Schedule 1B Contracted Clinicia'!AL21+'Schedule 1C Related Entity Clin'!AL21</f>
        <v>0</v>
      </c>
      <c r="V150" s="133">
        <f>'Schedule 1B Contracted Clinicia'!AJ21+'Schedule 1C Related Entity Clin'!AJ21</f>
        <v>0</v>
      </c>
      <c r="W150" s="133">
        <f>'Schedule 1A Employed Clinicians'!AR21+'Schedule 1B Contracted Clinicia'!AN21+'Schedule 1C Related Entity Clin'!AN21</f>
        <v>0</v>
      </c>
      <c r="X150" s="150">
        <f t="shared" si="43"/>
        <v>0</v>
      </c>
      <c r="Z150" s="79">
        <f t="shared" si="53"/>
        <v>0</v>
      </c>
      <c r="AA150" s="79">
        <f t="shared" si="54"/>
        <v>0</v>
      </c>
      <c r="AB150" s="133">
        <f t="shared" si="55"/>
        <v>0</v>
      </c>
      <c r="AC150" s="133">
        <f t="shared" si="56"/>
        <v>0</v>
      </c>
      <c r="AD150" s="133">
        <f t="shared" si="57"/>
        <v>0</v>
      </c>
      <c r="AE150" s="133">
        <f t="shared" si="58"/>
        <v>0</v>
      </c>
      <c r="AF150" s="133">
        <f t="shared" si="59"/>
        <v>0</v>
      </c>
      <c r="AG150" s="133">
        <f t="shared" si="60"/>
        <v>0</v>
      </c>
      <c r="AH150" s="150">
        <f t="shared" si="52"/>
        <v>0</v>
      </c>
    </row>
    <row r="151" spans="2:34">
      <c r="B151" s="18" t="s">
        <v>254</v>
      </c>
      <c r="C151" s="52">
        <f t="shared" si="61"/>
        <v>10</v>
      </c>
      <c r="D151" s="18" t="s">
        <v>294</v>
      </c>
      <c r="E151" s="51" t="s">
        <v>68</v>
      </c>
      <c r="F151" s="83">
        <f>'Schedule 1A Employed Clinicians'!O22+'Schedule 1B Contracted Clinicia'!N22+'Schedule 1C Related Entity Clin'!N22</f>
        <v>0</v>
      </c>
      <c r="G151" s="83">
        <f>'Schedule 1A Employed Clinicians'!P22+'Schedule 1B Contracted Clinicia'!O22+'Schedule 1C Related Entity Clin'!O22</f>
        <v>0</v>
      </c>
      <c r="H151" s="133">
        <f>'Schedule 1A Employed Clinicians'!Q22</f>
        <v>0</v>
      </c>
      <c r="I151" s="133">
        <f>'Schedule 1A Employed Clinicians'!R22</f>
        <v>0</v>
      </c>
      <c r="J151" s="133">
        <f>'Schedule 1A Employed Clinicians'!S22+'Schedule 1B Contracted Clinicia'!Q22+'Schedule 1C Related Entity Clin'!Q22</f>
        <v>0</v>
      </c>
      <c r="K151" s="133">
        <f>'Schedule 1A Employed Clinicians'!T22+'Schedule 1B Contracted Clinicia'!R22+'Schedule 1C Related Entity Clin'!R22</f>
        <v>0</v>
      </c>
      <c r="L151" s="133">
        <f>'Schedule 1B Contracted Clinicia'!P22+'Schedule 1C Related Entity Clin'!P22</f>
        <v>0</v>
      </c>
      <c r="M151" s="133">
        <f>'Schedule 1A Employed Clinicians'!V22+'Schedule 1B Contracted Clinicia'!T22+'Schedule 1C Related Entity Clin'!T22</f>
        <v>0</v>
      </c>
      <c r="N151" s="150">
        <f t="shared" si="42"/>
        <v>0</v>
      </c>
      <c r="O151" s="141"/>
      <c r="P151" s="79">
        <f>'Schedule 1A Employed Clinicians'!AK22+'Schedule 1B Contracted Clinicia'!AH22+'Schedule 1C Related Entity Clin'!AH22</f>
        <v>0</v>
      </c>
      <c r="Q151" s="79">
        <f>'Schedule 1A Employed Clinicians'!AL22+'Schedule 1B Contracted Clinicia'!AI22+'Schedule 1C Related Entity Clin'!AI22</f>
        <v>0</v>
      </c>
      <c r="R151" s="133">
        <f>'Schedule 1A Employed Clinicians'!AM22</f>
        <v>0</v>
      </c>
      <c r="S151" s="133">
        <f>'Schedule 1A Employed Clinicians'!AN22</f>
        <v>0</v>
      </c>
      <c r="T151" s="133">
        <f>'Schedule 1A Employed Clinicians'!AO22+'Schedule 1B Contracted Clinicia'!AK22+'Schedule 1C Related Entity Clin'!AK22</f>
        <v>0</v>
      </c>
      <c r="U151" s="133">
        <f>'Schedule 1A Employed Clinicians'!AP22+'Schedule 1B Contracted Clinicia'!AL22+'Schedule 1C Related Entity Clin'!AL22</f>
        <v>0</v>
      </c>
      <c r="V151" s="133">
        <f>'Schedule 1B Contracted Clinicia'!AJ22+'Schedule 1C Related Entity Clin'!AJ22</f>
        <v>0</v>
      </c>
      <c r="W151" s="133">
        <f>'Schedule 1A Employed Clinicians'!AR22+'Schedule 1B Contracted Clinicia'!AN22+'Schedule 1C Related Entity Clin'!AN22</f>
        <v>0</v>
      </c>
      <c r="X151" s="150">
        <f t="shared" si="43"/>
        <v>0</v>
      </c>
      <c r="Y151" s="141"/>
      <c r="Z151" s="79">
        <f t="shared" si="53"/>
        <v>0</v>
      </c>
      <c r="AA151" s="79">
        <f t="shared" si="54"/>
        <v>0</v>
      </c>
      <c r="AB151" s="133">
        <f t="shared" si="55"/>
        <v>0</v>
      </c>
      <c r="AC151" s="133">
        <f t="shared" si="56"/>
        <v>0</v>
      </c>
      <c r="AD151" s="133">
        <f t="shared" si="57"/>
        <v>0</v>
      </c>
      <c r="AE151" s="133">
        <f t="shared" si="58"/>
        <v>0</v>
      </c>
      <c r="AF151" s="133">
        <f t="shared" si="59"/>
        <v>0</v>
      </c>
      <c r="AG151" s="133">
        <f t="shared" si="60"/>
        <v>0</v>
      </c>
      <c r="AH151" s="150">
        <f t="shared" si="52"/>
        <v>0</v>
      </c>
    </row>
    <row r="152" spans="2:34">
      <c r="B152" s="18" t="s">
        <v>254</v>
      </c>
      <c r="C152" s="52">
        <f t="shared" si="61"/>
        <v>11</v>
      </c>
      <c r="D152" s="18" t="s">
        <v>24</v>
      </c>
      <c r="E152" s="51" t="s">
        <v>69</v>
      </c>
      <c r="F152" s="83">
        <f>'Schedule 1A Employed Clinicians'!O23+'Schedule 1B Contracted Clinicia'!N23+'Schedule 1C Related Entity Clin'!N23</f>
        <v>0</v>
      </c>
      <c r="G152" s="83">
        <f>'Schedule 1A Employed Clinicians'!P23+'Schedule 1B Contracted Clinicia'!O23+'Schedule 1C Related Entity Clin'!O23</f>
        <v>0</v>
      </c>
      <c r="H152" s="133">
        <f>'Schedule 1A Employed Clinicians'!Q23</f>
        <v>0</v>
      </c>
      <c r="I152" s="133">
        <f>'Schedule 1A Employed Clinicians'!R23</f>
        <v>0</v>
      </c>
      <c r="J152" s="133">
        <f>'Schedule 1A Employed Clinicians'!S23+'Schedule 1B Contracted Clinicia'!Q23+'Schedule 1C Related Entity Clin'!Q23</f>
        <v>0</v>
      </c>
      <c r="K152" s="133">
        <f>'Schedule 1A Employed Clinicians'!T23+'Schedule 1B Contracted Clinicia'!R23+'Schedule 1C Related Entity Clin'!R23</f>
        <v>0</v>
      </c>
      <c r="L152" s="133">
        <f>'Schedule 1B Contracted Clinicia'!P23+'Schedule 1C Related Entity Clin'!P23</f>
        <v>0</v>
      </c>
      <c r="M152" s="133">
        <f>'Schedule 1A Employed Clinicians'!V23+'Schedule 1B Contracted Clinicia'!T23+'Schedule 1C Related Entity Clin'!T23</f>
        <v>0</v>
      </c>
      <c r="N152" s="150">
        <f t="shared" si="42"/>
        <v>0</v>
      </c>
      <c r="P152" s="79">
        <f>'Schedule 1A Employed Clinicians'!AK23+'Schedule 1B Contracted Clinicia'!AH23+'Schedule 1C Related Entity Clin'!AH23</f>
        <v>0</v>
      </c>
      <c r="Q152" s="79">
        <f>'Schedule 1A Employed Clinicians'!AL23+'Schedule 1B Contracted Clinicia'!AI23+'Schedule 1C Related Entity Clin'!AI23</f>
        <v>0</v>
      </c>
      <c r="R152" s="133">
        <f>'Schedule 1A Employed Clinicians'!AM23</f>
        <v>0</v>
      </c>
      <c r="S152" s="133">
        <f>'Schedule 1A Employed Clinicians'!AN23</f>
        <v>0</v>
      </c>
      <c r="T152" s="133">
        <f>'Schedule 1A Employed Clinicians'!AO23+'Schedule 1B Contracted Clinicia'!AK23+'Schedule 1C Related Entity Clin'!AK23</f>
        <v>0</v>
      </c>
      <c r="U152" s="133">
        <f>'Schedule 1A Employed Clinicians'!AP23+'Schedule 1B Contracted Clinicia'!AL23+'Schedule 1C Related Entity Clin'!AL23</f>
        <v>0</v>
      </c>
      <c r="V152" s="133">
        <f>'Schedule 1B Contracted Clinicia'!AJ23+'Schedule 1C Related Entity Clin'!AJ23</f>
        <v>0</v>
      </c>
      <c r="W152" s="133">
        <f>'Schedule 1A Employed Clinicians'!AR23+'Schedule 1B Contracted Clinicia'!AN23+'Schedule 1C Related Entity Clin'!AN23</f>
        <v>0</v>
      </c>
      <c r="X152" s="150">
        <f t="shared" ref="X152:X215" si="62">IF(T152&gt;0,SUM(R152:S152,U152:W152)-T152,SUM(R152:W152))</f>
        <v>0</v>
      </c>
      <c r="Z152" s="79">
        <f t="shared" si="53"/>
        <v>0</v>
      </c>
      <c r="AA152" s="79">
        <f t="shared" si="54"/>
        <v>0</v>
      </c>
      <c r="AB152" s="133">
        <f t="shared" si="55"/>
        <v>0</v>
      </c>
      <c r="AC152" s="133">
        <f t="shared" si="56"/>
        <v>0</v>
      </c>
      <c r="AD152" s="133">
        <f t="shared" si="57"/>
        <v>0</v>
      </c>
      <c r="AE152" s="133">
        <f t="shared" si="58"/>
        <v>0</v>
      </c>
      <c r="AF152" s="133">
        <f t="shared" si="59"/>
        <v>0</v>
      </c>
      <c r="AG152" s="133">
        <f t="shared" si="60"/>
        <v>0</v>
      </c>
      <c r="AH152" s="150">
        <f t="shared" si="52"/>
        <v>0</v>
      </c>
    </row>
    <row r="153" spans="2:34">
      <c r="B153" s="18" t="s">
        <v>254</v>
      </c>
      <c r="C153" s="52">
        <f t="shared" si="61"/>
        <v>12</v>
      </c>
      <c r="D153" s="18" t="s">
        <v>24</v>
      </c>
      <c r="E153" s="51" t="s">
        <v>6</v>
      </c>
      <c r="F153" s="83">
        <f>'Schedule 1A Employed Clinicians'!O24+'Schedule 1B Contracted Clinicia'!N24+'Schedule 1C Related Entity Clin'!N24</f>
        <v>0</v>
      </c>
      <c r="G153" s="83">
        <f>'Schedule 1A Employed Clinicians'!P24+'Schedule 1B Contracted Clinicia'!O24+'Schedule 1C Related Entity Clin'!O24</f>
        <v>0</v>
      </c>
      <c r="H153" s="133">
        <f>'Schedule 1A Employed Clinicians'!Q24</f>
        <v>0</v>
      </c>
      <c r="I153" s="133">
        <f>'Schedule 1A Employed Clinicians'!R24</f>
        <v>0</v>
      </c>
      <c r="J153" s="133">
        <f>'Schedule 1A Employed Clinicians'!S24+'Schedule 1B Contracted Clinicia'!Q24+'Schedule 1C Related Entity Clin'!Q24</f>
        <v>0</v>
      </c>
      <c r="K153" s="133">
        <f>'Schedule 1A Employed Clinicians'!T24+'Schedule 1B Contracted Clinicia'!R24+'Schedule 1C Related Entity Clin'!R24</f>
        <v>0</v>
      </c>
      <c r="L153" s="133">
        <f>'Schedule 1B Contracted Clinicia'!P24+'Schedule 1C Related Entity Clin'!P24</f>
        <v>0</v>
      </c>
      <c r="M153" s="133">
        <f>'Schedule 1A Employed Clinicians'!V24+'Schedule 1B Contracted Clinicia'!T24+'Schedule 1C Related Entity Clin'!T24</f>
        <v>0</v>
      </c>
      <c r="N153" s="150">
        <f t="shared" si="42"/>
        <v>0</v>
      </c>
      <c r="P153" s="79">
        <f>'Schedule 1A Employed Clinicians'!AK24+'Schedule 1B Contracted Clinicia'!AH24+'Schedule 1C Related Entity Clin'!AH24</f>
        <v>0</v>
      </c>
      <c r="Q153" s="79">
        <f>'Schedule 1A Employed Clinicians'!AL24+'Schedule 1B Contracted Clinicia'!AI24+'Schedule 1C Related Entity Clin'!AI24</f>
        <v>0</v>
      </c>
      <c r="R153" s="133">
        <f>'Schedule 1A Employed Clinicians'!AM24</f>
        <v>0</v>
      </c>
      <c r="S153" s="133">
        <f>'Schedule 1A Employed Clinicians'!AN24</f>
        <v>0</v>
      </c>
      <c r="T153" s="133">
        <f>'Schedule 1A Employed Clinicians'!AO24+'Schedule 1B Contracted Clinicia'!AK24+'Schedule 1C Related Entity Clin'!AK24</f>
        <v>0</v>
      </c>
      <c r="U153" s="133">
        <f>'Schedule 1A Employed Clinicians'!AP24+'Schedule 1B Contracted Clinicia'!AL24+'Schedule 1C Related Entity Clin'!AL24</f>
        <v>0</v>
      </c>
      <c r="V153" s="133">
        <f>'Schedule 1B Contracted Clinicia'!AJ24+'Schedule 1C Related Entity Clin'!AJ24</f>
        <v>0</v>
      </c>
      <c r="W153" s="133">
        <f>'Schedule 1A Employed Clinicians'!AR24+'Schedule 1B Contracted Clinicia'!AN24+'Schedule 1C Related Entity Clin'!AN24</f>
        <v>0</v>
      </c>
      <c r="X153" s="150">
        <f t="shared" si="62"/>
        <v>0</v>
      </c>
      <c r="Z153" s="79">
        <f t="shared" si="53"/>
        <v>0</v>
      </c>
      <c r="AA153" s="79">
        <f t="shared" si="54"/>
        <v>0</v>
      </c>
      <c r="AB153" s="133">
        <f t="shared" si="55"/>
        <v>0</v>
      </c>
      <c r="AC153" s="133">
        <f t="shared" si="56"/>
        <v>0</v>
      </c>
      <c r="AD153" s="133">
        <f t="shared" si="57"/>
        <v>0</v>
      </c>
      <c r="AE153" s="133">
        <f t="shared" si="58"/>
        <v>0</v>
      </c>
      <c r="AF153" s="133">
        <f t="shared" si="59"/>
        <v>0</v>
      </c>
      <c r="AG153" s="133">
        <f t="shared" si="60"/>
        <v>0</v>
      </c>
      <c r="AH153" s="150">
        <f t="shared" si="52"/>
        <v>0</v>
      </c>
    </row>
    <row r="154" spans="2:34">
      <c r="B154" s="18" t="s">
        <v>254</v>
      </c>
      <c r="C154" s="52">
        <f t="shared" si="61"/>
        <v>13</v>
      </c>
      <c r="D154" s="18" t="s">
        <v>170</v>
      </c>
      <c r="E154" s="51" t="s">
        <v>70</v>
      </c>
      <c r="F154" s="83">
        <f>'Schedule 1A Employed Clinicians'!O25+'Schedule 1B Contracted Clinicia'!N25+'Schedule 1C Related Entity Clin'!N25</f>
        <v>0</v>
      </c>
      <c r="G154" s="83">
        <f>'Schedule 1A Employed Clinicians'!P25+'Schedule 1B Contracted Clinicia'!O25+'Schedule 1C Related Entity Clin'!O25</f>
        <v>0</v>
      </c>
      <c r="H154" s="133">
        <f>'Schedule 1A Employed Clinicians'!Q25</f>
        <v>0</v>
      </c>
      <c r="I154" s="133">
        <f>'Schedule 1A Employed Clinicians'!R25</f>
        <v>0</v>
      </c>
      <c r="J154" s="133">
        <f>'Schedule 1A Employed Clinicians'!S25+'Schedule 1B Contracted Clinicia'!Q25+'Schedule 1C Related Entity Clin'!Q25</f>
        <v>0</v>
      </c>
      <c r="K154" s="133">
        <f>'Schedule 1A Employed Clinicians'!T25+'Schedule 1B Contracted Clinicia'!R25+'Schedule 1C Related Entity Clin'!R25</f>
        <v>0</v>
      </c>
      <c r="L154" s="133">
        <f>'Schedule 1B Contracted Clinicia'!P25+'Schedule 1C Related Entity Clin'!P25</f>
        <v>0</v>
      </c>
      <c r="M154" s="133">
        <f>'Schedule 1A Employed Clinicians'!V25+'Schedule 1B Contracted Clinicia'!T25+'Schedule 1C Related Entity Clin'!T25</f>
        <v>0</v>
      </c>
      <c r="N154" s="150">
        <f t="shared" si="42"/>
        <v>0</v>
      </c>
      <c r="P154" s="79">
        <f>'Schedule 1A Employed Clinicians'!AK25+'Schedule 1B Contracted Clinicia'!AH25+'Schedule 1C Related Entity Clin'!AH25</f>
        <v>0</v>
      </c>
      <c r="Q154" s="79">
        <f>'Schedule 1A Employed Clinicians'!AL25+'Schedule 1B Contracted Clinicia'!AI25+'Schedule 1C Related Entity Clin'!AI25</f>
        <v>0</v>
      </c>
      <c r="R154" s="133">
        <f>'Schedule 1A Employed Clinicians'!AM25</f>
        <v>0</v>
      </c>
      <c r="S154" s="133">
        <f>'Schedule 1A Employed Clinicians'!AN25</f>
        <v>0</v>
      </c>
      <c r="T154" s="133">
        <f>'Schedule 1A Employed Clinicians'!AO25+'Schedule 1B Contracted Clinicia'!AK25+'Schedule 1C Related Entity Clin'!AK25</f>
        <v>0</v>
      </c>
      <c r="U154" s="133">
        <f>'Schedule 1A Employed Clinicians'!AP25+'Schedule 1B Contracted Clinicia'!AL25+'Schedule 1C Related Entity Clin'!AL25</f>
        <v>0</v>
      </c>
      <c r="V154" s="133">
        <f>'Schedule 1B Contracted Clinicia'!AJ25+'Schedule 1C Related Entity Clin'!AJ25</f>
        <v>0</v>
      </c>
      <c r="W154" s="133">
        <f>'Schedule 1A Employed Clinicians'!AR25+'Schedule 1B Contracted Clinicia'!AN25+'Schedule 1C Related Entity Clin'!AN25</f>
        <v>0</v>
      </c>
      <c r="X154" s="150">
        <f t="shared" si="62"/>
        <v>0</v>
      </c>
      <c r="Z154" s="79">
        <f t="shared" si="53"/>
        <v>0</v>
      </c>
      <c r="AA154" s="79">
        <f t="shared" si="54"/>
        <v>0</v>
      </c>
      <c r="AB154" s="133">
        <f t="shared" si="55"/>
        <v>0</v>
      </c>
      <c r="AC154" s="133">
        <f t="shared" si="56"/>
        <v>0</v>
      </c>
      <c r="AD154" s="133">
        <f t="shared" si="57"/>
        <v>0</v>
      </c>
      <c r="AE154" s="133">
        <f t="shared" si="58"/>
        <v>0</v>
      </c>
      <c r="AF154" s="133">
        <f t="shared" si="59"/>
        <v>0</v>
      </c>
      <c r="AG154" s="133">
        <f t="shared" si="60"/>
        <v>0</v>
      </c>
      <c r="AH154" s="150">
        <f t="shared" si="52"/>
        <v>0</v>
      </c>
    </row>
    <row r="155" spans="2:34">
      <c r="B155" s="18" t="s">
        <v>254</v>
      </c>
      <c r="C155" s="52">
        <f t="shared" si="61"/>
        <v>14</v>
      </c>
      <c r="D155" s="18" t="s">
        <v>294</v>
      </c>
      <c r="E155" s="51" t="s">
        <v>10</v>
      </c>
      <c r="F155" s="83">
        <f>'Schedule 1A Employed Clinicians'!O26+'Schedule 1B Contracted Clinicia'!N26+'Schedule 1C Related Entity Clin'!N26</f>
        <v>0</v>
      </c>
      <c r="G155" s="83">
        <f>'Schedule 1A Employed Clinicians'!P26+'Schedule 1B Contracted Clinicia'!O26+'Schedule 1C Related Entity Clin'!O26</f>
        <v>0</v>
      </c>
      <c r="H155" s="133">
        <f>'Schedule 1A Employed Clinicians'!Q26</f>
        <v>0</v>
      </c>
      <c r="I155" s="133">
        <f>'Schedule 1A Employed Clinicians'!R26</f>
        <v>0</v>
      </c>
      <c r="J155" s="133">
        <f>'Schedule 1A Employed Clinicians'!S26+'Schedule 1B Contracted Clinicia'!Q26+'Schedule 1C Related Entity Clin'!Q26</f>
        <v>0</v>
      </c>
      <c r="K155" s="133">
        <f>'Schedule 1A Employed Clinicians'!T26+'Schedule 1B Contracted Clinicia'!R26+'Schedule 1C Related Entity Clin'!R26</f>
        <v>0</v>
      </c>
      <c r="L155" s="133">
        <f>'Schedule 1B Contracted Clinicia'!P26+'Schedule 1C Related Entity Clin'!P26</f>
        <v>0</v>
      </c>
      <c r="M155" s="133">
        <f>'Schedule 1A Employed Clinicians'!V26+'Schedule 1B Contracted Clinicia'!T26+'Schedule 1C Related Entity Clin'!T26</f>
        <v>0</v>
      </c>
      <c r="N155" s="150">
        <f t="shared" si="42"/>
        <v>0</v>
      </c>
      <c r="O155" s="141"/>
      <c r="P155" s="79">
        <f>'Schedule 1A Employed Clinicians'!AK26+'Schedule 1B Contracted Clinicia'!AH26+'Schedule 1C Related Entity Clin'!AH26</f>
        <v>0</v>
      </c>
      <c r="Q155" s="79">
        <f>'Schedule 1A Employed Clinicians'!AL26+'Schedule 1B Contracted Clinicia'!AI26+'Schedule 1C Related Entity Clin'!AI26</f>
        <v>0</v>
      </c>
      <c r="R155" s="133">
        <f>'Schedule 1A Employed Clinicians'!AM26</f>
        <v>0</v>
      </c>
      <c r="S155" s="133">
        <f>'Schedule 1A Employed Clinicians'!AN26</f>
        <v>0</v>
      </c>
      <c r="T155" s="133">
        <f>'Schedule 1A Employed Clinicians'!AO26+'Schedule 1B Contracted Clinicia'!AK26+'Schedule 1C Related Entity Clin'!AK26</f>
        <v>0</v>
      </c>
      <c r="U155" s="133">
        <f>'Schedule 1A Employed Clinicians'!AP26+'Schedule 1B Contracted Clinicia'!AL26+'Schedule 1C Related Entity Clin'!AL26</f>
        <v>0</v>
      </c>
      <c r="V155" s="133">
        <f>'Schedule 1B Contracted Clinicia'!AJ26+'Schedule 1C Related Entity Clin'!AJ26</f>
        <v>0</v>
      </c>
      <c r="W155" s="133">
        <f>'Schedule 1A Employed Clinicians'!AR26+'Schedule 1B Contracted Clinicia'!AN26+'Schedule 1C Related Entity Clin'!AN26</f>
        <v>0</v>
      </c>
      <c r="X155" s="150">
        <f t="shared" si="62"/>
        <v>0</v>
      </c>
      <c r="Y155" s="141"/>
      <c r="Z155" s="79">
        <f t="shared" si="53"/>
        <v>0</v>
      </c>
      <c r="AA155" s="79">
        <f t="shared" si="54"/>
        <v>0</v>
      </c>
      <c r="AB155" s="133">
        <f t="shared" si="55"/>
        <v>0</v>
      </c>
      <c r="AC155" s="133">
        <f t="shared" si="56"/>
        <v>0</v>
      </c>
      <c r="AD155" s="133">
        <f t="shared" si="57"/>
        <v>0</v>
      </c>
      <c r="AE155" s="133">
        <f t="shared" si="58"/>
        <v>0</v>
      </c>
      <c r="AF155" s="133">
        <f t="shared" si="59"/>
        <v>0</v>
      </c>
      <c r="AG155" s="133">
        <f t="shared" si="60"/>
        <v>0</v>
      </c>
      <c r="AH155" s="150">
        <f t="shared" si="52"/>
        <v>0</v>
      </c>
    </row>
    <row r="156" spans="2:34">
      <c r="B156" s="18" t="s">
        <v>254</v>
      </c>
      <c r="C156" s="52">
        <f t="shared" si="61"/>
        <v>15</v>
      </c>
      <c r="D156" s="18" t="s">
        <v>24</v>
      </c>
      <c r="E156" s="51" t="s">
        <v>71</v>
      </c>
      <c r="F156" s="83">
        <f>'Schedule 1A Employed Clinicians'!O27+'Schedule 1B Contracted Clinicia'!N27+'Schedule 1C Related Entity Clin'!N27</f>
        <v>0</v>
      </c>
      <c r="G156" s="83">
        <f>'Schedule 1A Employed Clinicians'!P27+'Schedule 1B Contracted Clinicia'!O27+'Schedule 1C Related Entity Clin'!O27</f>
        <v>0</v>
      </c>
      <c r="H156" s="133">
        <f>'Schedule 1A Employed Clinicians'!Q27</f>
        <v>0</v>
      </c>
      <c r="I156" s="133">
        <f>'Schedule 1A Employed Clinicians'!R27</f>
        <v>0</v>
      </c>
      <c r="J156" s="133">
        <f>'Schedule 1A Employed Clinicians'!S27+'Schedule 1B Contracted Clinicia'!Q27+'Schedule 1C Related Entity Clin'!Q27</f>
        <v>0</v>
      </c>
      <c r="K156" s="133">
        <f>'Schedule 1A Employed Clinicians'!T27+'Schedule 1B Contracted Clinicia'!R27+'Schedule 1C Related Entity Clin'!R27</f>
        <v>0</v>
      </c>
      <c r="L156" s="133">
        <f>'Schedule 1B Contracted Clinicia'!P27+'Schedule 1C Related Entity Clin'!P27</f>
        <v>0</v>
      </c>
      <c r="M156" s="133">
        <f>'Schedule 1A Employed Clinicians'!V27+'Schedule 1B Contracted Clinicia'!T27+'Schedule 1C Related Entity Clin'!T27</f>
        <v>0</v>
      </c>
      <c r="N156" s="150">
        <f t="shared" si="42"/>
        <v>0</v>
      </c>
      <c r="O156" s="141"/>
      <c r="P156" s="79">
        <f>'Schedule 1A Employed Clinicians'!AK27+'Schedule 1B Contracted Clinicia'!AH27+'Schedule 1C Related Entity Clin'!AH27</f>
        <v>0</v>
      </c>
      <c r="Q156" s="79">
        <f>'Schedule 1A Employed Clinicians'!AL27+'Schedule 1B Contracted Clinicia'!AI27+'Schedule 1C Related Entity Clin'!AI27</f>
        <v>0</v>
      </c>
      <c r="R156" s="133">
        <f>'Schedule 1A Employed Clinicians'!AM27</f>
        <v>0</v>
      </c>
      <c r="S156" s="133">
        <f>'Schedule 1A Employed Clinicians'!AN27</f>
        <v>0</v>
      </c>
      <c r="T156" s="133">
        <f>'Schedule 1A Employed Clinicians'!AO27+'Schedule 1B Contracted Clinicia'!AK27+'Schedule 1C Related Entity Clin'!AK27</f>
        <v>0</v>
      </c>
      <c r="U156" s="133">
        <f>'Schedule 1A Employed Clinicians'!AP27+'Schedule 1B Contracted Clinicia'!AL27+'Schedule 1C Related Entity Clin'!AL27</f>
        <v>0</v>
      </c>
      <c r="V156" s="133">
        <f>'Schedule 1B Contracted Clinicia'!AJ27+'Schedule 1C Related Entity Clin'!AJ27</f>
        <v>0</v>
      </c>
      <c r="W156" s="133">
        <f>'Schedule 1A Employed Clinicians'!AR27+'Schedule 1B Contracted Clinicia'!AN27+'Schedule 1C Related Entity Clin'!AN27</f>
        <v>0</v>
      </c>
      <c r="X156" s="150">
        <f t="shared" si="62"/>
        <v>0</v>
      </c>
      <c r="Y156" s="141"/>
      <c r="Z156" s="79">
        <f t="shared" si="53"/>
        <v>0</v>
      </c>
      <c r="AA156" s="79">
        <f t="shared" si="54"/>
        <v>0</v>
      </c>
      <c r="AB156" s="133">
        <f t="shared" si="55"/>
        <v>0</v>
      </c>
      <c r="AC156" s="133">
        <f t="shared" si="56"/>
        <v>0</v>
      </c>
      <c r="AD156" s="133">
        <f t="shared" si="57"/>
        <v>0</v>
      </c>
      <c r="AE156" s="133">
        <f t="shared" si="58"/>
        <v>0</v>
      </c>
      <c r="AF156" s="133">
        <f t="shared" si="59"/>
        <v>0</v>
      </c>
      <c r="AG156" s="133">
        <f t="shared" si="60"/>
        <v>0</v>
      </c>
      <c r="AH156" s="150">
        <f t="shared" si="52"/>
        <v>0</v>
      </c>
    </row>
    <row r="157" spans="2:34">
      <c r="B157" s="18" t="s">
        <v>254</v>
      </c>
      <c r="C157" s="52">
        <f t="shared" si="61"/>
        <v>16</v>
      </c>
      <c r="D157" s="18" t="s">
        <v>4</v>
      </c>
      <c r="E157" s="51" t="s">
        <v>72</v>
      </c>
      <c r="F157" s="83">
        <f>'Schedule 1A Employed Clinicians'!O28+'Schedule 1B Contracted Clinicia'!N28+'Schedule 1C Related Entity Clin'!N28</f>
        <v>0</v>
      </c>
      <c r="G157" s="83">
        <f>'Schedule 1A Employed Clinicians'!P28+'Schedule 1B Contracted Clinicia'!O28+'Schedule 1C Related Entity Clin'!O28</f>
        <v>0</v>
      </c>
      <c r="H157" s="133">
        <f>'Schedule 1A Employed Clinicians'!Q28</f>
        <v>0</v>
      </c>
      <c r="I157" s="133">
        <f>'Schedule 1A Employed Clinicians'!R28</f>
        <v>0</v>
      </c>
      <c r="J157" s="133">
        <f>'Schedule 1A Employed Clinicians'!S28+'Schedule 1B Contracted Clinicia'!Q28+'Schedule 1C Related Entity Clin'!Q28</f>
        <v>0</v>
      </c>
      <c r="K157" s="133">
        <f>'Schedule 1A Employed Clinicians'!T28+'Schedule 1B Contracted Clinicia'!R28+'Schedule 1C Related Entity Clin'!R28</f>
        <v>0</v>
      </c>
      <c r="L157" s="133">
        <f>'Schedule 1B Contracted Clinicia'!P28+'Schedule 1C Related Entity Clin'!P28</f>
        <v>0</v>
      </c>
      <c r="M157" s="133">
        <f>'Schedule 1A Employed Clinicians'!V28+'Schedule 1B Contracted Clinicia'!T28+'Schedule 1C Related Entity Clin'!T28</f>
        <v>0</v>
      </c>
      <c r="N157" s="150">
        <f t="shared" si="42"/>
        <v>0</v>
      </c>
      <c r="O157" s="143"/>
      <c r="P157" s="79">
        <f>'Schedule 1A Employed Clinicians'!AK28+'Schedule 1B Contracted Clinicia'!AH28+'Schedule 1C Related Entity Clin'!AH28</f>
        <v>0</v>
      </c>
      <c r="Q157" s="79">
        <f>'Schedule 1A Employed Clinicians'!AL28+'Schedule 1B Contracted Clinicia'!AI28+'Schedule 1C Related Entity Clin'!AI28</f>
        <v>0</v>
      </c>
      <c r="R157" s="133">
        <f>'Schedule 1A Employed Clinicians'!AM28</f>
        <v>0</v>
      </c>
      <c r="S157" s="133">
        <f>'Schedule 1A Employed Clinicians'!AN28</f>
        <v>0</v>
      </c>
      <c r="T157" s="133">
        <f>'Schedule 1A Employed Clinicians'!AO28+'Schedule 1B Contracted Clinicia'!AK28+'Schedule 1C Related Entity Clin'!AK28</f>
        <v>0</v>
      </c>
      <c r="U157" s="133">
        <f>'Schedule 1A Employed Clinicians'!AP28+'Schedule 1B Contracted Clinicia'!AL28+'Schedule 1C Related Entity Clin'!AL28</f>
        <v>0</v>
      </c>
      <c r="V157" s="133">
        <f>'Schedule 1B Contracted Clinicia'!AJ28+'Schedule 1C Related Entity Clin'!AJ28</f>
        <v>0</v>
      </c>
      <c r="W157" s="133">
        <f>'Schedule 1A Employed Clinicians'!AR28+'Schedule 1B Contracted Clinicia'!AN28+'Schedule 1C Related Entity Clin'!AN28</f>
        <v>0</v>
      </c>
      <c r="X157" s="150">
        <f t="shared" si="62"/>
        <v>0</v>
      </c>
      <c r="Y157" s="143"/>
      <c r="Z157" s="79">
        <f t="shared" si="53"/>
        <v>0</v>
      </c>
      <c r="AA157" s="79">
        <f t="shared" si="54"/>
        <v>0</v>
      </c>
      <c r="AB157" s="133">
        <f t="shared" si="55"/>
        <v>0</v>
      </c>
      <c r="AC157" s="133">
        <f t="shared" si="56"/>
        <v>0</v>
      </c>
      <c r="AD157" s="133">
        <f t="shared" si="57"/>
        <v>0</v>
      </c>
      <c r="AE157" s="133">
        <f t="shared" si="58"/>
        <v>0</v>
      </c>
      <c r="AF157" s="133">
        <f t="shared" si="59"/>
        <v>0</v>
      </c>
      <c r="AG157" s="133">
        <f t="shared" si="60"/>
        <v>0</v>
      </c>
      <c r="AH157" s="150">
        <f t="shared" si="52"/>
        <v>0</v>
      </c>
    </row>
    <row r="158" spans="2:34">
      <c r="B158" s="18" t="s">
        <v>254</v>
      </c>
      <c r="C158" s="52">
        <f t="shared" si="61"/>
        <v>17</v>
      </c>
      <c r="D158" s="18" t="s">
        <v>4</v>
      </c>
      <c r="E158" s="51" t="s">
        <v>73</v>
      </c>
      <c r="F158" s="83">
        <f>'Schedule 1A Employed Clinicians'!O29+'Schedule 1B Contracted Clinicia'!N29+'Schedule 1C Related Entity Clin'!N29</f>
        <v>0</v>
      </c>
      <c r="G158" s="83">
        <f>'Schedule 1A Employed Clinicians'!P29+'Schedule 1B Contracted Clinicia'!O29+'Schedule 1C Related Entity Clin'!O29</f>
        <v>0</v>
      </c>
      <c r="H158" s="133">
        <f>'Schedule 1A Employed Clinicians'!Q29</f>
        <v>0</v>
      </c>
      <c r="I158" s="133">
        <f>'Schedule 1A Employed Clinicians'!R29</f>
        <v>0</v>
      </c>
      <c r="J158" s="133">
        <f>'Schedule 1A Employed Clinicians'!S29+'Schedule 1B Contracted Clinicia'!Q29+'Schedule 1C Related Entity Clin'!Q29</f>
        <v>0</v>
      </c>
      <c r="K158" s="133">
        <f>'Schedule 1A Employed Clinicians'!T29+'Schedule 1B Contracted Clinicia'!R29+'Schedule 1C Related Entity Clin'!R29</f>
        <v>0</v>
      </c>
      <c r="L158" s="133">
        <f>'Schedule 1B Contracted Clinicia'!P29+'Schedule 1C Related Entity Clin'!P29</f>
        <v>0</v>
      </c>
      <c r="M158" s="133">
        <f>'Schedule 1A Employed Clinicians'!V29+'Schedule 1B Contracted Clinicia'!T29+'Schedule 1C Related Entity Clin'!T29</f>
        <v>0</v>
      </c>
      <c r="N158" s="150">
        <f t="shared" si="42"/>
        <v>0</v>
      </c>
      <c r="O158" s="143"/>
      <c r="P158" s="79">
        <f>'Schedule 1A Employed Clinicians'!AK29+'Schedule 1B Contracted Clinicia'!AH29+'Schedule 1C Related Entity Clin'!AH29</f>
        <v>0</v>
      </c>
      <c r="Q158" s="79">
        <f>'Schedule 1A Employed Clinicians'!AL29+'Schedule 1B Contracted Clinicia'!AI29+'Schedule 1C Related Entity Clin'!AI29</f>
        <v>0</v>
      </c>
      <c r="R158" s="133">
        <f>'Schedule 1A Employed Clinicians'!AM29</f>
        <v>0</v>
      </c>
      <c r="S158" s="133">
        <f>'Schedule 1A Employed Clinicians'!AN29</f>
        <v>0</v>
      </c>
      <c r="T158" s="133">
        <f>'Schedule 1A Employed Clinicians'!AO29+'Schedule 1B Contracted Clinicia'!AK29+'Schedule 1C Related Entity Clin'!AK29</f>
        <v>0</v>
      </c>
      <c r="U158" s="133">
        <f>'Schedule 1A Employed Clinicians'!AP29+'Schedule 1B Contracted Clinicia'!AL29+'Schedule 1C Related Entity Clin'!AL29</f>
        <v>0</v>
      </c>
      <c r="V158" s="133">
        <f>'Schedule 1B Contracted Clinicia'!AJ29+'Schedule 1C Related Entity Clin'!AJ29</f>
        <v>0</v>
      </c>
      <c r="W158" s="133">
        <f>'Schedule 1A Employed Clinicians'!AR29+'Schedule 1B Contracted Clinicia'!AN29+'Schedule 1C Related Entity Clin'!AN29</f>
        <v>0</v>
      </c>
      <c r="X158" s="150">
        <f t="shared" si="62"/>
        <v>0</v>
      </c>
      <c r="Y158" s="143"/>
      <c r="Z158" s="79">
        <f t="shared" si="53"/>
        <v>0</v>
      </c>
      <c r="AA158" s="79">
        <f t="shared" si="54"/>
        <v>0</v>
      </c>
      <c r="AB158" s="133">
        <f t="shared" si="55"/>
        <v>0</v>
      </c>
      <c r="AC158" s="133">
        <f t="shared" si="56"/>
        <v>0</v>
      </c>
      <c r="AD158" s="133">
        <f t="shared" si="57"/>
        <v>0</v>
      </c>
      <c r="AE158" s="133">
        <f t="shared" si="58"/>
        <v>0</v>
      </c>
      <c r="AF158" s="133">
        <f t="shared" si="59"/>
        <v>0</v>
      </c>
      <c r="AG158" s="133">
        <f t="shared" si="60"/>
        <v>0</v>
      </c>
      <c r="AH158" s="150">
        <f t="shared" si="52"/>
        <v>0</v>
      </c>
    </row>
    <row r="159" spans="2:34">
      <c r="B159" s="18" t="s">
        <v>254</v>
      </c>
      <c r="C159" s="52">
        <f t="shared" si="61"/>
        <v>18</v>
      </c>
      <c r="D159" s="18" t="s">
        <v>4</v>
      </c>
      <c r="E159" s="51" t="s">
        <v>161</v>
      </c>
      <c r="F159" s="83">
        <f>'Schedule 1A Employed Clinicians'!O30+'Schedule 1B Contracted Clinicia'!N30+'Schedule 1C Related Entity Clin'!N30</f>
        <v>0</v>
      </c>
      <c r="G159" s="83">
        <f>'Schedule 1A Employed Clinicians'!P30+'Schedule 1B Contracted Clinicia'!O30+'Schedule 1C Related Entity Clin'!O30</f>
        <v>0</v>
      </c>
      <c r="H159" s="133">
        <f>'Schedule 1A Employed Clinicians'!Q30</f>
        <v>0</v>
      </c>
      <c r="I159" s="133">
        <f>'Schedule 1A Employed Clinicians'!R30</f>
        <v>0</v>
      </c>
      <c r="J159" s="133">
        <f>'Schedule 1A Employed Clinicians'!S30+'Schedule 1B Contracted Clinicia'!Q30+'Schedule 1C Related Entity Clin'!Q30</f>
        <v>0</v>
      </c>
      <c r="K159" s="133">
        <f>'Schedule 1A Employed Clinicians'!T30+'Schedule 1B Contracted Clinicia'!R30+'Schedule 1C Related Entity Clin'!R30</f>
        <v>0</v>
      </c>
      <c r="L159" s="133">
        <f>'Schedule 1B Contracted Clinicia'!P30+'Schedule 1C Related Entity Clin'!P30</f>
        <v>0</v>
      </c>
      <c r="M159" s="133">
        <f>'Schedule 1A Employed Clinicians'!V30+'Schedule 1B Contracted Clinicia'!T30+'Schedule 1C Related Entity Clin'!T30</f>
        <v>0</v>
      </c>
      <c r="N159" s="150">
        <f t="shared" si="42"/>
        <v>0</v>
      </c>
      <c r="P159" s="79">
        <f>'Schedule 1A Employed Clinicians'!AK30+'Schedule 1B Contracted Clinicia'!AH30+'Schedule 1C Related Entity Clin'!AH30</f>
        <v>0</v>
      </c>
      <c r="Q159" s="79">
        <f>'Schedule 1A Employed Clinicians'!AL30+'Schedule 1B Contracted Clinicia'!AI30+'Schedule 1C Related Entity Clin'!AI30</f>
        <v>0</v>
      </c>
      <c r="R159" s="133">
        <f>'Schedule 1A Employed Clinicians'!AM30</f>
        <v>0</v>
      </c>
      <c r="S159" s="133">
        <f>'Schedule 1A Employed Clinicians'!AN30</f>
        <v>0</v>
      </c>
      <c r="T159" s="133">
        <f>'Schedule 1A Employed Clinicians'!AO30+'Schedule 1B Contracted Clinicia'!AK30+'Schedule 1C Related Entity Clin'!AK30</f>
        <v>0</v>
      </c>
      <c r="U159" s="133">
        <f>'Schedule 1A Employed Clinicians'!AP30+'Schedule 1B Contracted Clinicia'!AL30+'Schedule 1C Related Entity Clin'!AL30</f>
        <v>0</v>
      </c>
      <c r="V159" s="133">
        <f>'Schedule 1B Contracted Clinicia'!AJ30+'Schedule 1C Related Entity Clin'!AJ30</f>
        <v>0</v>
      </c>
      <c r="W159" s="133">
        <f>'Schedule 1A Employed Clinicians'!AR30+'Schedule 1B Contracted Clinicia'!AN30+'Schedule 1C Related Entity Clin'!AN30</f>
        <v>0</v>
      </c>
      <c r="X159" s="150">
        <f t="shared" si="62"/>
        <v>0</v>
      </c>
      <c r="Z159" s="79">
        <f t="shared" si="53"/>
        <v>0</v>
      </c>
      <c r="AA159" s="79">
        <f t="shared" si="54"/>
        <v>0</v>
      </c>
      <c r="AB159" s="133">
        <f t="shared" si="55"/>
        <v>0</v>
      </c>
      <c r="AC159" s="133">
        <f t="shared" si="56"/>
        <v>0</v>
      </c>
      <c r="AD159" s="133">
        <f t="shared" si="57"/>
        <v>0</v>
      </c>
      <c r="AE159" s="133">
        <f t="shared" si="58"/>
        <v>0</v>
      </c>
      <c r="AF159" s="133">
        <f t="shared" si="59"/>
        <v>0</v>
      </c>
      <c r="AG159" s="133">
        <f t="shared" si="60"/>
        <v>0</v>
      </c>
      <c r="AH159" s="150">
        <f t="shared" si="52"/>
        <v>0</v>
      </c>
    </row>
    <row r="160" spans="2:34">
      <c r="B160" s="18" t="s">
        <v>254</v>
      </c>
      <c r="C160" s="52">
        <f t="shared" si="61"/>
        <v>19</v>
      </c>
      <c r="D160" s="18" t="s">
        <v>4</v>
      </c>
      <c r="E160" s="51" t="s">
        <v>74</v>
      </c>
      <c r="F160" s="83">
        <f>'Schedule 1A Employed Clinicians'!O31+'Schedule 1B Contracted Clinicia'!N31+'Schedule 1C Related Entity Clin'!N31</f>
        <v>0</v>
      </c>
      <c r="G160" s="83">
        <f>'Schedule 1A Employed Clinicians'!P31+'Schedule 1B Contracted Clinicia'!O31+'Schedule 1C Related Entity Clin'!O31</f>
        <v>0</v>
      </c>
      <c r="H160" s="133">
        <f>'Schedule 1A Employed Clinicians'!Q31</f>
        <v>0</v>
      </c>
      <c r="I160" s="133">
        <f>'Schedule 1A Employed Clinicians'!R31</f>
        <v>0</v>
      </c>
      <c r="J160" s="133">
        <f>'Schedule 1A Employed Clinicians'!S31+'Schedule 1B Contracted Clinicia'!Q31+'Schedule 1C Related Entity Clin'!Q31</f>
        <v>0</v>
      </c>
      <c r="K160" s="133">
        <f>'Schedule 1A Employed Clinicians'!T31+'Schedule 1B Contracted Clinicia'!R31+'Schedule 1C Related Entity Clin'!R31</f>
        <v>0</v>
      </c>
      <c r="L160" s="133">
        <f>'Schedule 1B Contracted Clinicia'!P31+'Schedule 1C Related Entity Clin'!P31</f>
        <v>0</v>
      </c>
      <c r="M160" s="133">
        <f>'Schedule 1A Employed Clinicians'!V31+'Schedule 1B Contracted Clinicia'!T31+'Schedule 1C Related Entity Clin'!T31</f>
        <v>0</v>
      </c>
      <c r="N160" s="150">
        <f t="shared" si="42"/>
        <v>0</v>
      </c>
      <c r="O160" s="141"/>
      <c r="P160" s="79">
        <f>'Schedule 1A Employed Clinicians'!AK31+'Schedule 1B Contracted Clinicia'!AH31+'Schedule 1C Related Entity Clin'!AH31</f>
        <v>0</v>
      </c>
      <c r="Q160" s="79">
        <f>'Schedule 1A Employed Clinicians'!AL31+'Schedule 1B Contracted Clinicia'!AI31+'Schedule 1C Related Entity Clin'!AI31</f>
        <v>0</v>
      </c>
      <c r="R160" s="133">
        <f>'Schedule 1A Employed Clinicians'!AM31</f>
        <v>0</v>
      </c>
      <c r="S160" s="133">
        <f>'Schedule 1A Employed Clinicians'!AN31</f>
        <v>0</v>
      </c>
      <c r="T160" s="133">
        <f>'Schedule 1A Employed Clinicians'!AO31+'Schedule 1B Contracted Clinicia'!AK31+'Schedule 1C Related Entity Clin'!AK31</f>
        <v>0</v>
      </c>
      <c r="U160" s="133">
        <f>'Schedule 1A Employed Clinicians'!AP31+'Schedule 1B Contracted Clinicia'!AL31+'Schedule 1C Related Entity Clin'!AL31</f>
        <v>0</v>
      </c>
      <c r="V160" s="133">
        <f>'Schedule 1B Contracted Clinicia'!AJ31+'Schedule 1C Related Entity Clin'!AJ31</f>
        <v>0</v>
      </c>
      <c r="W160" s="133">
        <f>'Schedule 1A Employed Clinicians'!AR31+'Schedule 1B Contracted Clinicia'!AN31+'Schedule 1C Related Entity Clin'!AN31</f>
        <v>0</v>
      </c>
      <c r="X160" s="150">
        <f t="shared" si="62"/>
        <v>0</v>
      </c>
      <c r="Y160" s="141"/>
      <c r="Z160" s="79">
        <f t="shared" si="53"/>
        <v>0</v>
      </c>
      <c r="AA160" s="79">
        <f t="shared" si="54"/>
        <v>0</v>
      </c>
      <c r="AB160" s="133">
        <f t="shared" si="55"/>
        <v>0</v>
      </c>
      <c r="AC160" s="133">
        <f t="shared" si="56"/>
        <v>0</v>
      </c>
      <c r="AD160" s="133">
        <f t="shared" si="57"/>
        <v>0</v>
      </c>
      <c r="AE160" s="133">
        <f t="shared" si="58"/>
        <v>0</v>
      </c>
      <c r="AF160" s="133">
        <f t="shared" si="59"/>
        <v>0</v>
      </c>
      <c r="AG160" s="133">
        <f t="shared" si="60"/>
        <v>0</v>
      </c>
      <c r="AH160" s="150">
        <f t="shared" si="52"/>
        <v>0</v>
      </c>
    </row>
    <row r="161" spans="2:34">
      <c r="B161" s="18" t="s">
        <v>254</v>
      </c>
      <c r="C161" s="52">
        <f t="shared" si="61"/>
        <v>20</v>
      </c>
      <c r="D161" s="18" t="s">
        <v>4</v>
      </c>
      <c r="E161" s="51" t="s">
        <v>75</v>
      </c>
      <c r="F161" s="83">
        <f>'Schedule 1A Employed Clinicians'!O32+'Schedule 1B Contracted Clinicia'!N32+'Schedule 1C Related Entity Clin'!N32</f>
        <v>0</v>
      </c>
      <c r="G161" s="83">
        <f>'Schedule 1A Employed Clinicians'!P32+'Schedule 1B Contracted Clinicia'!O32+'Schedule 1C Related Entity Clin'!O32</f>
        <v>0</v>
      </c>
      <c r="H161" s="133">
        <f>'Schedule 1A Employed Clinicians'!Q32</f>
        <v>0</v>
      </c>
      <c r="I161" s="133">
        <f>'Schedule 1A Employed Clinicians'!R32</f>
        <v>0</v>
      </c>
      <c r="J161" s="133">
        <f>'Schedule 1A Employed Clinicians'!S32+'Schedule 1B Contracted Clinicia'!Q32+'Schedule 1C Related Entity Clin'!Q32</f>
        <v>0</v>
      </c>
      <c r="K161" s="133">
        <f>'Schedule 1A Employed Clinicians'!T32+'Schedule 1B Contracted Clinicia'!R32+'Schedule 1C Related Entity Clin'!R32</f>
        <v>0</v>
      </c>
      <c r="L161" s="133">
        <f>'Schedule 1B Contracted Clinicia'!P32+'Schedule 1C Related Entity Clin'!P32</f>
        <v>0</v>
      </c>
      <c r="M161" s="133">
        <f>'Schedule 1A Employed Clinicians'!V32+'Schedule 1B Contracted Clinicia'!T32+'Schedule 1C Related Entity Clin'!T32</f>
        <v>0</v>
      </c>
      <c r="N161" s="150">
        <f t="shared" si="42"/>
        <v>0</v>
      </c>
      <c r="P161" s="79">
        <f>'Schedule 1A Employed Clinicians'!AK32+'Schedule 1B Contracted Clinicia'!AH32+'Schedule 1C Related Entity Clin'!AH32</f>
        <v>0</v>
      </c>
      <c r="Q161" s="79">
        <f>'Schedule 1A Employed Clinicians'!AL32+'Schedule 1B Contracted Clinicia'!AI32+'Schedule 1C Related Entity Clin'!AI32</f>
        <v>0</v>
      </c>
      <c r="R161" s="133">
        <f>'Schedule 1A Employed Clinicians'!AM32</f>
        <v>0</v>
      </c>
      <c r="S161" s="133">
        <f>'Schedule 1A Employed Clinicians'!AN32</f>
        <v>0</v>
      </c>
      <c r="T161" s="133">
        <f>'Schedule 1A Employed Clinicians'!AO32+'Schedule 1B Contracted Clinicia'!AK32+'Schedule 1C Related Entity Clin'!AK32</f>
        <v>0</v>
      </c>
      <c r="U161" s="133">
        <f>'Schedule 1A Employed Clinicians'!AP32+'Schedule 1B Contracted Clinicia'!AL32+'Schedule 1C Related Entity Clin'!AL32</f>
        <v>0</v>
      </c>
      <c r="V161" s="133">
        <f>'Schedule 1B Contracted Clinicia'!AJ32+'Schedule 1C Related Entity Clin'!AJ32</f>
        <v>0</v>
      </c>
      <c r="W161" s="133">
        <f>'Schedule 1A Employed Clinicians'!AR32+'Schedule 1B Contracted Clinicia'!AN32+'Schedule 1C Related Entity Clin'!AN32</f>
        <v>0</v>
      </c>
      <c r="X161" s="150">
        <f t="shared" si="62"/>
        <v>0</v>
      </c>
      <c r="Z161" s="79">
        <f t="shared" si="53"/>
        <v>0</v>
      </c>
      <c r="AA161" s="79">
        <f t="shared" si="54"/>
        <v>0</v>
      </c>
      <c r="AB161" s="133">
        <f t="shared" si="55"/>
        <v>0</v>
      </c>
      <c r="AC161" s="133">
        <f t="shared" si="56"/>
        <v>0</v>
      </c>
      <c r="AD161" s="133">
        <f t="shared" si="57"/>
        <v>0</v>
      </c>
      <c r="AE161" s="133">
        <f t="shared" si="58"/>
        <v>0</v>
      </c>
      <c r="AF161" s="133">
        <f t="shared" si="59"/>
        <v>0</v>
      </c>
      <c r="AG161" s="133">
        <f t="shared" si="60"/>
        <v>0</v>
      </c>
      <c r="AH161" s="150">
        <f t="shared" si="52"/>
        <v>0</v>
      </c>
    </row>
    <row r="162" spans="2:34">
      <c r="B162" s="18" t="s">
        <v>254</v>
      </c>
      <c r="C162" s="52">
        <f t="shared" si="61"/>
        <v>21</v>
      </c>
      <c r="D162" s="18" t="s">
        <v>24</v>
      </c>
      <c r="E162" s="51" t="s">
        <v>76</v>
      </c>
      <c r="F162" s="83">
        <f>'Schedule 1A Employed Clinicians'!O33+'Schedule 1B Contracted Clinicia'!N33+'Schedule 1C Related Entity Clin'!N33</f>
        <v>0</v>
      </c>
      <c r="G162" s="83">
        <f>'Schedule 1A Employed Clinicians'!P33+'Schedule 1B Contracted Clinicia'!O33+'Schedule 1C Related Entity Clin'!O33</f>
        <v>0</v>
      </c>
      <c r="H162" s="133">
        <f>'Schedule 1A Employed Clinicians'!Q33</f>
        <v>0</v>
      </c>
      <c r="I162" s="133">
        <f>'Schedule 1A Employed Clinicians'!R33</f>
        <v>0</v>
      </c>
      <c r="J162" s="133">
        <f>'Schedule 1A Employed Clinicians'!S33+'Schedule 1B Contracted Clinicia'!Q33+'Schedule 1C Related Entity Clin'!Q33</f>
        <v>0</v>
      </c>
      <c r="K162" s="133">
        <f>'Schedule 1A Employed Clinicians'!T33+'Schedule 1B Contracted Clinicia'!R33+'Schedule 1C Related Entity Clin'!R33</f>
        <v>0</v>
      </c>
      <c r="L162" s="133">
        <f>'Schedule 1B Contracted Clinicia'!P33+'Schedule 1C Related Entity Clin'!P33</f>
        <v>0</v>
      </c>
      <c r="M162" s="133">
        <f>'Schedule 1A Employed Clinicians'!V33+'Schedule 1B Contracted Clinicia'!T33+'Schedule 1C Related Entity Clin'!T33</f>
        <v>0</v>
      </c>
      <c r="N162" s="150">
        <f t="shared" si="42"/>
        <v>0</v>
      </c>
      <c r="P162" s="79">
        <f>'Schedule 1A Employed Clinicians'!AK33+'Schedule 1B Contracted Clinicia'!AH33+'Schedule 1C Related Entity Clin'!AH33</f>
        <v>0</v>
      </c>
      <c r="Q162" s="79">
        <f>'Schedule 1A Employed Clinicians'!AL33+'Schedule 1B Contracted Clinicia'!AI33+'Schedule 1C Related Entity Clin'!AI33</f>
        <v>0</v>
      </c>
      <c r="R162" s="133">
        <f>'Schedule 1A Employed Clinicians'!AM33</f>
        <v>0</v>
      </c>
      <c r="S162" s="133">
        <f>'Schedule 1A Employed Clinicians'!AN33</f>
        <v>0</v>
      </c>
      <c r="T162" s="133">
        <f>'Schedule 1A Employed Clinicians'!AO33+'Schedule 1B Contracted Clinicia'!AK33+'Schedule 1C Related Entity Clin'!AK33</f>
        <v>0</v>
      </c>
      <c r="U162" s="133">
        <f>'Schedule 1A Employed Clinicians'!AP33+'Schedule 1B Contracted Clinicia'!AL33+'Schedule 1C Related Entity Clin'!AL33</f>
        <v>0</v>
      </c>
      <c r="V162" s="133">
        <f>'Schedule 1B Contracted Clinicia'!AJ33+'Schedule 1C Related Entity Clin'!AJ33</f>
        <v>0</v>
      </c>
      <c r="W162" s="133">
        <f>'Schedule 1A Employed Clinicians'!AR33+'Schedule 1B Contracted Clinicia'!AN33+'Schedule 1C Related Entity Clin'!AN33</f>
        <v>0</v>
      </c>
      <c r="X162" s="150">
        <f t="shared" si="62"/>
        <v>0</v>
      </c>
      <c r="Z162" s="79">
        <f t="shared" si="53"/>
        <v>0</v>
      </c>
      <c r="AA162" s="79">
        <f t="shared" si="54"/>
        <v>0</v>
      </c>
      <c r="AB162" s="133">
        <f t="shared" si="55"/>
        <v>0</v>
      </c>
      <c r="AC162" s="133">
        <f t="shared" si="56"/>
        <v>0</v>
      </c>
      <c r="AD162" s="133">
        <f t="shared" si="57"/>
        <v>0</v>
      </c>
      <c r="AE162" s="133">
        <f t="shared" si="58"/>
        <v>0</v>
      </c>
      <c r="AF162" s="133">
        <f t="shared" si="59"/>
        <v>0</v>
      </c>
      <c r="AG162" s="133">
        <f t="shared" si="60"/>
        <v>0</v>
      </c>
      <c r="AH162" s="150">
        <f t="shared" si="52"/>
        <v>0</v>
      </c>
    </row>
    <row r="163" spans="2:34">
      <c r="B163" s="18" t="s">
        <v>254</v>
      </c>
      <c r="C163" s="52">
        <f t="shared" si="61"/>
        <v>22</v>
      </c>
      <c r="D163" s="18" t="s">
        <v>24</v>
      </c>
      <c r="E163" s="51" t="s">
        <v>77</v>
      </c>
      <c r="F163" s="83">
        <f>'Schedule 1A Employed Clinicians'!O34+'Schedule 1B Contracted Clinicia'!N34+'Schedule 1C Related Entity Clin'!N34</f>
        <v>0</v>
      </c>
      <c r="G163" s="83">
        <f>'Schedule 1A Employed Clinicians'!P34+'Schedule 1B Contracted Clinicia'!O34+'Schedule 1C Related Entity Clin'!O34</f>
        <v>0</v>
      </c>
      <c r="H163" s="133">
        <f>'Schedule 1A Employed Clinicians'!Q34</f>
        <v>0</v>
      </c>
      <c r="I163" s="133">
        <f>'Schedule 1A Employed Clinicians'!R34</f>
        <v>0</v>
      </c>
      <c r="J163" s="133">
        <f>'Schedule 1A Employed Clinicians'!S34+'Schedule 1B Contracted Clinicia'!Q34+'Schedule 1C Related Entity Clin'!Q34</f>
        <v>0</v>
      </c>
      <c r="K163" s="133">
        <f>'Schedule 1A Employed Clinicians'!T34+'Schedule 1B Contracted Clinicia'!R34+'Schedule 1C Related Entity Clin'!R34</f>
        <v>0</v>
      </c>
      <c r="L163" s="133">
        <f>'Schedule 1B Contracted Clinicia'!P34+'Schedule 1C Related Entity Clin'!P34</f>
        <v>0</v>
      </c>
      <c r="M163" s="133">
        <f>'Schedule 1A Employed Clinicians'!V34+'Schedule 1B Contracted Clinicia'!T34+'Schedule 1C Related Entity Clin'!T34</f>
        <v>0</v>
      </c>
      <c r="N163" s="150">
        <f t="shared" si="42"/>
        <v>0</v>
      </c>
      <c r="P163" s="79">
        <f>'Schedule 1A Employed Clinicians'!AK34+'Schedule 1B Contracted Clinicia'!AH34+'Schedule 1C Related Entity Clin'!AH34</f>
        <v>0</v>
      </c>
      <c r="Q163" s="79">
        <f>'Schedule 1A Employed Clinicians'!AL34+'Schedule 1B Contracted Clinicia'!AI34+'Schedule 1C Related Entity Clin'!AI34</f>
        <v>0</v>
      </c>
      <c r="R163" s="133">
        <f>'Schedule 1A Employed Clinicians'!AM34</f>
        <v>0</v>
      </c>
      <c r="S163" s="133">
        <f>'Schedule 1A Employed Clinicians'!AN34</f>
        <v>0</v>
      </c>
      <c r="T163" s="133">
        <f>'Schedule 1A Employed Clinicians'!AO34+'Schedule 1B Contracted Clinicia'!AK34+'Schedule 1C Related Entity Clin'!AK34</f>
        <v>0</v>
      </c>
      <c r="U163" s="133">
        <f>'Schedule 1A Employed Clinicians'!AP34+'Schedule 1B Contracted Clinicia'!AL34+'Schedule 1C Related Entity Clin'!AL34</f>
        <v>0</v>
      </c>
      <c r="V163" s="133">
        <f>'Schedule 1B Contracted Clinicia'!AJ34+'Schedule 1C Related Entity Clin'!AJ34</f>
        <v>0</v>
      </c>
      <c r="W163" s="133">
        <f>'Schedule 1A Employed Clinicians'!AR34+'Schedule 1B Contracted Clinicia'!AN34+'Schedule 1C Related Entity Clin'!AN34</f>
        <v>0</v>
      </c>
      <c r="X163" s="150">
        <f t="shared" si="62"/>
        <v>0</v>
      </c>
      <c r="Z163" s="79">
        <f t="shared" si="53"/>
        <v>0</v>
      </c>
      <c r="AA163" s="79">
        <f t="shared" si="54"/>
        <v>0</v>
      </c>
      <c r="AB163" s="133">
        <f t="shared" si="55"/>
        <v>0</v>
      </c>
      <c r="AC163" s="133">
        <f t="shared" si="56"/>
        <v>0</v>
      </c>
      <c r="AD163" s="133">
        <f t="shared" si="57"/>
        <v>0</v>
      </c>
      <c r="AE163" s="133">
        <f t="shared" si="58"/>
        <v>0</v>
      </c>
      <c r="AF163" s="133">
        <f t="shared" si="59"/>
        <v>0</v>
      </c>
      <c r="AG163" s="133">
        <f t="shared" si="60"/>
        <v>0</v>
      </c>
      <c r="AH163" s="150">
        <f t="shared" si="52"/>
        <v>0</v>
      </c>
    </row>
    <row r="164" spans="2:34" s="3" customFormat="1">
      <c r="B164" s="18" t="s">
        <v>254</v>
      </c>
      <c r="C164" s="52">
        <f t="shared" si="61"/>
        <v>23</v>
      </c>
      <c r="D164" s="18" t="s">
        <v>24</v>
      </c>
      <c r="E164" s="51" t="s">
        <v>78</v>
      </c>
      <c r="F164" s="83">
        <f>'Schedule 1A Employed Clinicians'!O35+'Schedule 1B Contracted Clinicia'!N35+'Schedule 1C Related Entity Clin'!N35</f>
        <v>0</v>
      </c>
      <c r="G164" s="83">
        <f>'Schedule 1A Employed Clinicians'!P35+'Schedule 1B Contracted Clinicia'!O35+'Schedule 1C Related Entity Clin'!O35</f>
        <v>0</v>
      </c>
      <c r="H164" s="133">
        <f>'Schedule 1A Employed Clinicians'!Q35</f>
        <v>0</v>
      </c>
      <c r="I164" s="133">
        <f>'Schedule 1A Employed Clinicians'!R35</f>
        <v>0</v>
      </c>
      <c r="J164" s="133">
        <f>'Schedule 1A Employed Clinicians'!S35+'Schedule 1B Contracted Clinicia'!Q35+'Schedule 1C Related Entity Clin'!Q35</f>
        <v>0</v>
      </c>
      <c r="K164" s="133">
        <f>'Schedule 1A Employed Clinicians'!T35+'Schedule 1B Contracted Clinicia'!R35+'Schedule 1C Related Entity Clin'!R35</f>
        <v>0</v>
      </c>
      <c r="L164" s="133">
        <f>'Schedule 1B Contracted Clinicia'!P35+'Schedule 1C Related Entity Clin'!P35</f>
        <v>0</v>
      </c>
      <c r="M164" s="133">
        <f>'Schedule 1A Employed Clinicians'!V35+'Schedule 1B Contracted Clinicia'!T35+'Schedule 1C Related Entity Clin'!T35</f>
        <v>0</v>
      </c>
      <c r="N164" s="150">
        <f t="shared" si="42"/>
        <v>0</v>
      </c>
      <c r="O164" s="141"/>
      <c r="P164" s="79">
        <f>'Schedule 1A Employed Clinicians'!AK35+'Schedule 1B Contracted Clinicia'!AH35+'Schedule 1C Related Entity Clin'!AH35</f>
        <v>0</v>
      </c>
      <c r="Q164" s="79">
        <f>'Schedule 1A Employed Clinicians'!AL35+'Schedule 1B Contracted Clinicia'!AI35+'Schedule 1C Related Entity Clin'!AI35</f>
        <v>0</v>
      </c>
      <c r="R164" s="133">
        <f>'Schedule 1A Employed Clinicians'!AM35</f>
        <v>0</v>
      </c>
      <c r="S164" s="133">
        <f>'Schedule 1A Employed Clinicians'!AN35</f>
        <v>0</v>
      </c>
      <c r="T164" s="133">
        <f>'Schedule 1A Employed Clinicians'!AO35+'Schedule 1B Contracted Clinicia'!AK35+'Schedule 1C Related Entity Clin'!AK35</f>
        <v>0</v>
      </c>
      <c r="U164" s="133">
        <f>'Schedule 1A Employed Clinicians'!AP35+'Schedule 1B Contracted Clinicia'!AL35+'Schedule 1C Related Entity Clin'!AL35</f>
        <v>0</v>
      </c>
      <c r="V164" s="133">
        <f>'Schedule 1B Contracted Clinicia'!AJ35+'Schedule 1C Related Entity Clin'!AJ35</f>
        <v>0</v>
      </c>
      <c r="W164" s="133">
        <f>'Schedule 1A Employed Clinicians'!AR35+'Schedule 1B Contracted Clinicia'!AN35+'Schedule 1C Related Entity Clin'!AN35</f>
        <v>0</v>
      </c>
      <c r="X164" s="150">
        <f t="shared" si="62"/>
        <v>0</v>
      </c>
      <c r="Y164" s="141"/>
      <c r="Z164" s="79">
        <f t="shared" si="53"/>
        <v>0</v>
      </c>
      <c r="AA164" s="79">
        <f t="shared" si="54"/>
        <v>0</v>
      </c>
      <c r="AB164" s="133">
        <f t="shared" si="55"/>
        <v>0</v>
      </c>
      <c r="AC164" s="133">
        <f t="shared" si="56"/>
        <v>0</v>
      </c>
      <c r="AD164" s="133">
        <f t="shared" si="57"/>
        <v>0</v>
      </c>
      <c r="AE164" s="133">
        <f t="shared" si="58"/>
        <v>0</v>
      </c>
      <c r="AF164" s="133">
        <f t="shared" si="59"/>
        <v>0</v>
      </c>
      <c r="AG164" s="133">
        <f t="shared" si="60"/>
        <v>0</v>
      </c>
      <c r="AH164" s="150">
        <f t="shared" si="52"/>
        <v>0</v>
      </c>
    </row>
    <row r="165" spans="2:34">
      <c r="B165" s="18" t="s">
        <v>254</v>
      </c>
      <c r="C165" s="52">
        <f t="shared" si="61"/>
        <v>24</v>
      </c>
      <c r="D165" s="18" t="s">
        <v>4</v>
      </c>
      <c r="E165" s="51" t="s">
        <v>79</v>
      </c>
      <c r="F165" s="83">
        <f>'Schedule 1A Employed Clinicians'!O36+'Schedule 1B Contracted Clinicia'!N36+'Schedule 1C Related Entity Clin'!N36</f>
        <v>0</v>
      </c>
      <c r="G165" s="83">
        <f>'Schedule 1A Employed Clinicians'!P36+'Schedule 1B Contracted Clinicia'!O36+'Schedule 1C Related Entity Clin'!O36</f>
        <v>0</v>
      </c>
      <c r="H165" s="133">
        <f>'Schedule 1A Employed Clinicians'!Q36</f>
        <v>0</v>
      </c>
      <c r="I165" s="133">
        <f>'Schedule 1A Employed Clinicians'!R36</f>
        <v>0</v>
      </c>
      <c r="J165" s="133">
        <f>'Schedule 1A Employed Clinicians'!S36+'Schedule 1B Contracted Clinicia'!Q36+'Schedule 1C Related Entity Clin'!Q36</f>
        <v>0</v>
      </c>
      <c r="K165" s="133">
        <f>'Schedule 1A Employed Clinicians'!T36+'Schedule 1B Contracted Clinicia'!R36+'Schedule 1C Related Entity Clin'!R36</f>
        <v>0</v>
      </c>
      <c r="L165" s="133">
        <f>'Schedule 1B Contracted Clinicia'!P36+'Schedule 1C Related Entity Clin'!P36</f>
        <v>0</v>
      </c>
      <c r="M165" s="133">
        <f>'Schedule 1A Employed Clinicians'!V36+'Schedule 1B Contracted Clinicia'!T36+'Schedule 1C Related Entity Clin'!T36</f>
        <v>0</v>
      </c>
      <c r="N165" s="150">
        <f t="shared" si="42"/>
        <v>0</v>
      </c>
      <c r="P165" s="79">
        <f>'Schedule 1A Employed Clinicians'!AK36+'Schedule 1B Contracted Clinicia'!AH36+'Schedule 1C Related Entity Clin'!AH36</f>
        <v>0</v>
      </c>
      <c r="Q165" s="79">
        <f>'Schedule 1A Employed Clinicians'!AL36+'Schedule 1B Contracted Clinicia'!AI36+'Schedule 1C Related Entity Clin'!AI36</f>
        <v>0</v>
      </c>
      <c r="R165" s="133">
        <f>'Schedule 1A Employed Clinicians'!AM36</f>
        <v>0</v>
      </c>
      <c r="S165" s="133">
        <f>'Schedule 1A Employed Clinicians'!AN36</f>
        <v>0</v>
      </c>
      <c r="T165" s="133">
        <f>'Schedule 1A Employed Clinicians'!AO36+'Schedule 1B Contracted Clinicia'!AK36+'Schedule 1C Related Entity Clin'!AK36</f>
        <v>0</v>
      </c>
      <c r="U165" s="133">
        <f>'Schedule 1A Employed Clinicians'!AP36+'Schedule 1B Contracted Clinicia'!AL36+'Schedule 1C Related Entity Clin'!AL36</f>
        <v>0</v>
      </c>
      <c r="V165" s="133">
        <f>'Schedule 1B Contracted Clinicia'!AJ36+'Schedule 1C Related Entity Clin'!AJ36</f>
        <v>0</v>
      </c>
      <c r="W165" s="133">
        <f>'Schedule 1A Employed Clinicians'!AR36+'Schedule 1B Contracted Clinicia'!AN36+'Schedule 1C Related Entity Clin'!AN36</f>
        <v>0</v>
      </c>
      <c r="X165" s="150">
        <f t="shared" si="62"/>
        <v>0</v>
      </c>
      <c r="Z165" s="79">
        <f t="shared" si="53"/>
        <v>0</v>
      </c>
      <c r="AA165" s="79">
        <f t="shared" si="54"/>
        <v>0</v>
      </c>
      <c r="AB165" s="133">
        <f t="shared" si="55"/>
        <v>0</v>
      </c>
      <c r="AC165" s="133">
        <f t="shared" si="56"/>
        <v>0</v>
      </c>
      <c r="AD165" s="133">
        <f t="shared" si="57"/>
        <v>0</v>
      </c>
      <c r="AE165" s="133">
        <f t="shared" si="58"/>
        <v>0</v>
      </c>
      <c r="AF165" s="133">
        <f t="shared" si="59"/>
        <v>0</v>
      </c>
      <c r="AG165" s="133">
        <f t="shared" si="60"/>
        <v>0</v>
      </c>
      <c r="AH165" s="150">
        <f t="shared" si="52"/>
        <v>0</v>
      </c>
    </row>
    <row r="166" spans="2:34">
      <c r="B166" s="18" t="s">
        <v>254</v>
      </c>
      <c r="C166" s="52">
        <f t="shared" si="61"/>
        <v>25</v>
      </c>
      <c r="D166" s="18" t="s">
        <v>24</v>
      </c>
      <c r="E166" s="51" t="s">
        <v>80</v>
      </c>
      <c r="F166" s="83">
        <f>'Schedule 1A Employed Clinicians'!O37+'Schedule 1B Contracted Clinicia'!N37+'Schedule 1C Related Entity Clin'!N37</f>
        <v>0</v>
      </c>
      <c r="G166" s="83">
        <f>'Schedule 1A Employed Clinicians'!P37+'Schedule 1B Contracted Clinicia'!O37+'Schedule 1C Related Entity Clin'!O37</f>
        <v>0</v>
      </c>
      <c r="H166" s="133">
        <f>'Schedule 1A Employed Clinicians'!Q37</f>
        <v>0</v>
      </c>
      <c r="I166" s="133">
        <f>'Schedule 1A Employed Clinicians'!R37</f>
        <v>0</v>
      </c>
      <c r="J166" s="133">
        <f>'Schedule 1A Employed Clinicians'!S37+'Schedule 1B Contracted Clinicia'!Q37+'Schedule 1C Related Entity Clin'!Q37</f>
        <v>0</v>
      </c>
      <c r="K166" s="133">
        <f>'Schedule 1A Employed Clinicians'!T37+'Schedule 1B Contracted Clinicia'!R37+'Schedule 1C Related Entity Clin'!R37</f>
        <v>0</v>
      </c>
      <c r="L166" s="133">
        <f>'Schedule 1B Contracted Clinicia'!P37+'Schedule 1C Related Entity Clin'!P37</f>
        <v>0</v>
      </c>
      <c r="M166" s="133">
        <f>'Schedule 1A Employed Clinicians'!V37+'Schedule 1B Contracted Clinicia'!T37+'Schedule 1C Related Entity Clin'!T37</f>
        <v>0</v>
      </c>
      <c r="N166" s="150">
        <f t="shared" si="42"/>
        <v>0</v>
      </c>
      <c r="O166" s="300"/>
      <c r="P166" s="79">
        <f>'Schedule 1A Employed Clinicians'!AK37+'Schedule 1B Contracted Clinicia'!AH37+'Schedule 1C Related Entity Clin'!AH37</f>
        <v>0</v>
      </c>
      <c r="Q166" s="79">
        <f>'Schedule 1A Employed Clinicians'!AL37+'Schedule 1B Contracted Clinicia'!AI37+'Schedule 1C Related Entity Clin'!AI37</f>
        <v>0</v>
      </c>
      <c r="R166" s="133">
        <f>'Schedule 1A Employed Clinicians'!AM37</f>
        <v>0</v>
      </c>
      <c r="S166" s="133">
        <f>'Schedule 1A Employed Clinicians'!AN37</f>
        <v>0</v>
      </c>
      <c r="T166" s="133">
        <f>'Schedule 1A Employed Clinicians'!AO37+'Schedule 1B Contracted Clinicia'!AK37+'Schedule 1C Related Entity Clin'!AK37</f>
        <v>0</v>
      </c>
      <c r="U166" s="133">
        <f>'Schedule 1A Employed Clinicians'!AP37+'Schedule 1B Contracted Clinicia'!AL37+'Schedule 1C Related Entity Clin'!AL37</f>
        <v>0</v>
      </c>
      <c r="V166" s="133">
        <f>'Schedule 1B Contracted Clinicia'!AJ37+'Schedule 1C Related Entity Clin'!AJ37</f>
        <v>0</v>
      </c>
      <c r="W166" s="133">
        <f>'Schedule 1A Employed Clinicians'!AR37+'Schedule 1B Contracted Clinicia'!AN37+'Schedule 1C Related Entity Clin'!AN37</f>
        <v>0</v>
      </c>
      <c r="X166" s="150">
        <f t="shared" si="62"/>
        <v>0</v>
      </c>
      <c r="Z166" s="79">
        <f t="shared" si="53"/>
        <v>0</v>
      </c>
      <c r="AA166" s="79">
        <f t="shared" si="54"/>
        <v>0</v>
      </c>
      <c r="AB166" s="133">
        <f t="shared" si="55"/>
        <v>0</v>
      </c>
      <c r="AC166" s="133">
        <f t="shared" si="56"/>
        <v>0</v>
      </c>
      <c r="AD166" s="133">
        <f t="shared" si="57"/>
        <v>0</v>
      </c>
      <c r="AE166" s="133">
        <f t="shared" si="58"/>
        <v>0</v>
      </c>
      <c r="AF166" s="133">
        <f t="shared" si="59"/>
        <v>0</v>
      </c>
      <c r="AG166" s="133">
        <f t="shared" si="60"/>
        <v>0</v>
      </c>
      <c r="AH166" s="150">
        <f t="shared" si="52"/>
        <v>0</v>
      </c>
    </row>
    <row r="167" spans="2:34">
      <c r="B167" s="18" t="s">
        <v>254</v>
      </c>
      <c r="C167" s="52">
        <f t="shared" si="61"/>
        <v>26</v>
      </c>
      <c r="D167" s="18" t="s">
        <v>24</v>
      </c>
      <c r="E167" s="51" t="s">
        <v>81</v>
      </c>
      <c r="F167" s="83">
        <f>'Schedule 1A Employed Clinicians'!O38+'Schedule 1B Contracted Clinicia'!N38+'Schedule 1C Related Entity Clin'!N38</f>
        <v>0</v>
      </c>
      <c r="G167" s="83">
        <f>'Schedule 1A Employed Clinicians'!P38+'Schedule 1B Contracted Clinicia'!O38+'Schedule 1C Related Entity Clin'!O38</f>
        <v>0</v>
      </c>
      <c r="H167" s="133">
        <f>'Schedule 1A Employed Clinicians'!Q38</f>
        <v>0</v>
      </c>
      <c r="I167" s="133">
        <f>'Schedule 1A Employed Clinicians'!R38</f>
        <v>0</v>
      </c>
      <c r="J167" s="133">
        <f>'Schedule 1A Employed Clinicians'!S38+'Schedule 1B Contracted Clinicia'!Q38+'Schedule 1C Related Entity Clin'!Q38</f>
        <v>0</v>
      </c>
      <c r="K167" s="133">
        <f>'Schedule 1A Employed Clinicians'!T38+'Schedule 1B Contracted Clinicia'!R38+'Schedule 1C Related Entity Clin'!R38</f>
        <v>0</v>
      </c>
      <c r="L167" s="133">
        <f>'Schedule 1B Contracted Clinicia'!P38+'Schedule 1C Related Entity Clin'!P38</f>
        <v>0</v>
      </c>
      <c r="M167" s="133">
        <f>'Schedule 1A Employed Clinicians'!V38+'Schedule 1B Contracted Clinicia'!T38+'Schedule 1C Related Entity Clin'!T38</f>
        <v>0</v>
      </c>
      <c r="N167" s="150">
        <f t="shared" si="42"/>
        <v>0</v>
      </c>
      <c r="O167" s="301"/>
      <c r="P167" s="79">
        <f>'Schedule 1A Employed Clinicians'!AK38+'Schedule 1B Contracted Clinicia'!AH38+'Schedule 1C Related Entity Clin'!AH38</f>
        <v>0</v>
      </c>
      <c r="Q167" s="79">
        <f>'Schedule 1A Employed Clinicians'!AL38+'Schedule 1B Contracted Clinicia'!AI38+'Schedule 1C Related Entity Clin'!AI38</f>
        <v>0</v>
      </c>
      <c r="R167" s="133">
        <f>'Schedule 1A Employed Clinicians'!AM38</f>
        <v>0</v>
      </c>
      <c r="S167" s="133">
        <f>'Schedule 1A Employed Clinicians'!AN38</f>
        <v>0</v>
      </c>
      <c r="T167" s="133">
        <f>'Schedule 1A Employed Clinicians'!AO38+'Schedule 1B Contracted Clinicia'!AK38+'Schedule 1C Related Entity Clin'!AK38</f>
        <v>0</v>
      </c>
      <c r="U167" s="133">
        <f>'Schedule 1A Employed Clinicians'!AP38+'Schedule 1B Contracted Clinicia'!AL38+'Schedule 1C Related Entity Clin'!AL38</f>
        <v>0</v>
      </c>
      <c r="V167" s="133">
        <f>'Schedule 1B Contracted Clinicia'!AJ38+'Schedule 1C Related Entity Clin'!AJ38</f>
        <v>0</v>
      </c>
      <c r="W167" s="133">
        <f>'Schedule 1A Employed Clinicians'!AR38+'Schedule 1B Contracted Clinicia'!AN38+'Schedule 1C Related Entity Clin'!AN38</f>
        <v>0</v>
      </c>
      <c r="X167" s="150">
        <f t="shared" si="62"/>
        <v>0</v>
      </c>
      <c r="Y167" s="159"/>
      <c r="Z167" s="79">
        <f t="shared" si="53"/>
        <v>0</v>
      </c>
      <c r="AA167" s="79">
        <f t="shared" si="54"/>
        <v>0</v>
      </c>
      <c r="AB167" s="133">
        <f t="shared" si="55"/>
        <v>0</v>
      </c>
      <c r="AC167" s="133">
        <f t="shared" si="56"/>
        <v>0</v>
      </c>
      <c r="AD167" s="133">
        <f t="shared" si="57"/>
        <v>0</v>
      </c>
      <c r="AE167" s="133">
        <f t="shared" si="58"/>
        <v>0</v>
      </c>
      <c r="AF167" s="133">
        <f t="shared" si="59"/>
        <v>0</v>
      </c>
      <c r="AG167" s="133">
        <f t="shared" si="60"/>
        <v>0</v>
      </c>
      <c r="AH167" s="150">
        <f t="shared" si="52"/>
        <v>0</v>
      </c>
    </row>
    <row r="168" spans="2:34">
      <c r="B168" s="18" t="s">
        <v>254</v>
      </c>
      <c r="C168" s="52">
        <f t="shared" si="61"/>
        <v>27</v>
      </c>
      <c r="D168" s="18" t="s">
        <v>4</v>
      </c>
      <c r="E168" s="51" t="s">
        <v>82</v>
      </c>
      <c r="F168" s="83">
        <f>'Schedule 1A Employed Clinicians'!O39+'Schedule 1B Contracted Clinicia'!N39+'Schedule 1C Related Entity Clin'!N39</f>
        <v>0</v>
      </c>
      <c r="G168" s="83">
        <f>'Schedule 1A Employed Clinicians'!P39+'Schedule 1B Contracted Clinicia'!O39+'Schedule 1C Related Entity Clin'!O39</f>
        <v>0</v>
      </c>
      <c r="H168" s="133">
        <f>'Schedule 1A Employed Clinicians'!Q39</f>
        <v>0</v>
      </c>
      <c r="I168" s="133">
        <f>'Schedule 1A Employed Clinicians'!R39</f>
        <v>0</v>
      </c>
      <c r="J168" s="133">
        <f>'Schedule 1A Employed Clinicians'!S39+'Schedule 1B Contracted Clinicia'!Q39+'Schedule 1C Related Entity Clin'!Q39</f>
        <v>0</v>
      </c>
      <c r="K168" s="133">
        <f>'Schedule 1A Employed Clinicians'!T39+'Schedule 1B Contracted Clinicia'!R39+'Schedule 1C Related Entity Clin'!R39</f>
        <v>0</v>
      </c>
      <c r="L168" s="133">
        <f>'Schedule 1B Contracted Clinicia'!P39+'Schedule 1C Related Entity Clin'!P39</f>
        <v>0</v>
      </c>
      <c r="M168" s="133">
        <f>'Schedule 1A Employed Clinicians'!V39+'Schedule 1B Contracted Clinicia'!T39+'Schedule 1C Related Entity Clin'!T39</f>
        <v>0</v>
      </c>
      <c r="N168" s="150">
        <f t="shared" si="42"/>
        <v>0</v>
      </c>
      <c r="O168" s="301"/>
      <c r="P168" s="79">
        <f>'Schedule 1A Employed Clinicians'!AK39+'Schedule 1B Contracted Clinicia'!AH39+'Schedule 1C Related Entity Clin'!AH39</f>
        <v>0</v>
      </c>
      <c r="Q168" s="79">
        <f>'Schedule 1A Employed Clinicians'!AL39+'Schedule 1B Contracted Clinicia'!AI39+'Schedule 1C Related Entity Clin'!AI39</f>
        <v>0</v>
      </c>
      <c r="R168" s="133">
        <f>'Schedule 1A Employed Clinicians'!AM39</f>
        <v>0</v>
      </c>
      <c r="S168" s="133">
        <f>'Schedule 1A Employed Clinicians'!AN39</f>
        <v>0</v>
      </c>
      <c r="T168" s="133">
        <f>'Schedule 1A Employed Clinicians'!AO39+'Schedule 1B Contracted Clinicia'!AK39+'Schedule 1C Related Entity Clin'!AK39</f>
        <v>0</v>
      </c>
      <c r="U168" s="133">
        <f>'Schedule 1A Employed Clinicians'!AP39+'Schedule 1B Contracted Clinicia'!AL39+'Schedule 1C Related Entity Clin'!AL39</f>
        <v>0</v>
      </c>
      <c r="V168" s="133">
        <f>'Schedule 1B Contracted Clinicia'!AJ39+'Schedule 1C Related Entity Clin'!AJ39</f>
        <v>0</v>
      </c>
      <c r="W168" s="133">
        <f>'Schedule 1A Employed Clinicians'!AR39+'Schedule 1B Contracted Clinicia'!AN39+'Schedule 1C Related Entity Clin'!AN39</f>
        <v>0</v>
      </c>
      <c r="X168" s="150">
        <f t="shared" si="62"/>
        <v>0</v>
      </c>
      <c r="Y168" s="159"/>
      <c r="Z168" s="79">
        <f t="shared" si="53"/>
        <v>0</v>
      </c>
      <c r="AA168" s="79">
        <f t="shared" si="54"/>
        <v>0</v>
      </c>
      <c r="AB168" s="133">
        <f t="shared" si="55"/>
        <v>0</v>
      </c>
      <c r="AC168" s="133">
        <f t="shared" si="56"/>
        <v>0</v>
      </c>
      <c r="AD168" s="133">
        <f t="shared" si="57"/>
        <v>0</v>
      </c>
      <c r="AE168" s="133">
        <f t="shared" si="58"/>
        <v>0</v>
      </c>
      <c r="AF168" s="133">
        <f t="shared" si="59"/>
        <v>0</v>
      </c>
      <c r="AG168" s="133">
        <f t="shared" si="60"/>
        <v>0</v>
      </c>
      <c r="AH168" s="150">
        <f t="shared" si="52"/>
        <v>0</v>
      </c>
    </row>
    <row r="169" spans="2:34">
      <c r="B169" s="18" t="s">
        <v>254</v>
      </c>
      <c r="C169" s="52">
        <f t="shared" si="61"/>
        <v>28</v>
      </c>
      <c r="D169" s="18" t="s">
        <v>294</v>
      </c>
      <c r="E169" s="51" t="s">
        <v>83</v>
      </c>
      <c r="F169" s="83">
        <f>'Schedule 1A Employed Clinicians'!O40+'Schedule 1B Contracted Clinicia'!N40+'Schedule 1C Related Entity Clin'!N40</f>
        <v>0</v>
      </c>
      <c r="G169" s="83">
        <f>'Schedule 1A Employed Clinicians'!P40+'Schedule 1B Contracted Clinicia'!O40+'Schedule 1C Related Entity Clin'!O40</f>
        <v>0</v>
      </c>
      <c r="H169" s="133">
        <f>'Schedule 1A Employed Clinicians'!Q40</f>
        <v>0</v>
      </c>
      <c r="I169" s="133">
        <f>'Schedule 1A Employed Clinicians'!R40</f>
        <v>0</v>
      </c>
      <c r="J169" s="133">
        <f>'Schedule 1A Employed Clinicians'!S40+'Schedule 1B Contracted Clinicia'!Q40+'Schedule 1C Related Entity Clin'!Q40</f>
        <v>0</v>
      </c>
      <c r="K169" s="133">
        <f>'Schedule 1A Employed Clinicians'!T40+'Schedule 1B Contracted Clinicia'!R40+'Schedule 1C Related Entity Clin'!R40</f>
        <v>0</v>
      </c>
      <c r="L169" s="133">
        <f>'Schedule 1B Contracted Clinicia'!P40+'Schedule 1C Related Entity Clin'!P40</f>
        <v>0</v>
      </c>
      <c r="M169" s="133">
        <f>'Schedule 1A Employed Clinicians'!V40+'Schedule 1B Contracted Clinicia'!T40+'Schedule 1C Related Entity Clin'!T40</f>
        <v>0</v>
      </c>
      <c r="N169" s="150">
        <f t="shared" si="42"/>
        <v>0</v>
      </c>
      <c r="P169" s="79">
        <f>'Schedule 1A Employed Clinicians'!AK40+'Schedule 1B Contracted Clinicia'!AH40+'Schedule 1C Related Entity Clin'!AH40</f>
        <v>0</v>
      </c>
      <c r="Q169" s="79">
        <f>'Schedule 1A Employed Clinicians'!AL40+'Schedule 1B Contracted Clinicia'!AI40+'Schedule 1C Related Entity Clin'!AI40</f>
        <v>0</v>
      </c>
      <c r="R169" s="133">
        <f>'Schedule 1A Employed Clinicians'!AM40</f>
        <v>0</v>
      </c>
      <c r="S169" s="133">
        <f>'Schedule 1A Employed Clinicians'!AN40</f>
        <v>0</v>
      </c>
      <c r="T169" s="133">
        <f>'Schedule 1A Employed Clinicians'!AO40+'Schedule 1B Contracted Clinicia'!AK40+'Schedule 1C Related Entity Clin'!AK40</f>
        <v>0</v>
      </c>
      <c r="U169" s="133">
        <f>'Schedule 1A Employed Clinicians'!AP40+'Schedule 1B Contracted Clinicia'!AL40+'Schedule 1C Related Entity Clin'!AL40</f>
        <v>0</v>
      </c>
      <c r="V169" s="133">
        <f>'Schedule 1B Contracted Clinicia'!AJ40+'Schedule 1C Related Entity Clin'!AJ40</f>
        <v>0</v>
      </c>
      <c r="W169" s="133">
        <f>'Schedule 1A Employed Clinicians'!AR40+'Schedule 1B Contracted Clinicia'!AN40+'Schedule 1C Related Entity Clin'!AN40</f>
        <v>0</v>
      </c>
      <c r="X169" s="150">
        <f t="shared" si="62"/>
        <v>0</v>
      </c>
      <c r="Y169" s="159"/>
      <c r="Z169" s="79">
        <f t="shared" si="53"/>
        <v>0</v>
      </c>
      <c r="AA169" s="79">
        <f t="shared" si="54"/>
        <v>0</v>
      </c>
      <c r="AB169" s="133">
        <f t="shared" si="55"/>
        <v>0</v>
      </c>
      <c r="AC169" s="133">
        <f t="shared" si="56"/>
        <v>0</v>
      </c>
      <c r="AD169" s="133">
        <f t="shared" si="57"/>
        <v>0</v>
      </c>
      <c r="AE169" s="133">
        <f t="shared" si="58"/>
        <v>0</v>
      </c>
      <c r="AF169" s="133">
        <f t="shared" si="59"/>
        <v>0</v>
      </c>
      <c r="AG169" s="133">
        <f t="shared" si="60"/>
        <v>0</v>
      </c>
      <c r="AH169" s="150">
        <f t="shared" si="52"/>
        <v>0</v>
      </c>
    </row>
    <row r="170" spans="2:34">
      <c r="B170" s="18" t="s">
        <v>254</v>
      </c>
      <c r="C170" s="52">
        <f t="shared" si="61"/>
        <v>29</v>
      </c>
      <c r="D170" s="18" t="s">
        <v>294</v>
      </c>
      <c r="E170" s="51" t="s">
        <v>84</v>
      </c>
      <c r="F170" s="83">
        <f>'Schedule 1A Employed Clinicians'!O41+'Schedule 1B Contracted Clinicia'!N41+'Schedule 1C Related Entity Clin'!N41</f>
        <v>0</v>
      </c>
      <c r="G170" s="83">
        <f>'Schedule 1A Employed Clinicians'!P41+'Schedule 1B Contracted Clinicia'!O41+'Schedule 1C Related Entity Clin'!O41</f>
        <v>0</v>
      </c>
      <c r="H170" s="133">
        <f>'Schedule 1A Employed Clinicians'!Q41</f>
        <v>0</v>
      </c>
      <c r="I170" s="133">
        <f>'Schedule 1A Employed Clinicians'!R41</f>
        <v>0</v>
      </c>
      <c r="J170" s="133">
        <f>'Schedule 1A Employed Clinicians'!S41+'Schedule 1B Contracted Clinicia'!Q41+'Schedule 1C Related Entity Clin'!Q41</f>
        <v>0</v>
      </c>
      <c r="K170" s="133">
        <f>'Schedule 1A Employed Clinicians'!T41+'Schedule 1B Contracted Clinicia'!R41+'Schedule 1C Related Entity Clin'!R41</f>
        <v>0</v>
      </c>
      <c r="L170" s="133">
        <f>'Schedule 1B Contracted Clinicia'!P41+'Schedule 1C Related Entity Clin'!P41</f>
        <v>0</v>
      </c>
      <c r="M170" s="133">
        <f>'Schedule 1A Employed Clinicians'!V41+'Schedule 1B Contracted Clinicia'!T41+'Schedule 1C Related Entity Clin'!T41</f>
        <v>0</v>
      </c>
      <c r="N170" s="150">
        <f t="shared" si="42"/>
        <v>0</v>
      </c>
      <c r="O170" s="141"/>
      <c r="P170" s="79">
        <f>'Schedule 1A Employed Clinicians'!AK41+'Schedule 1B Contracted Clinicia'!AH41+'Schedule 1C Related Entity Clin'!AH41</f>
        <v>0</v>
      </c>
      <c r="Q170" s="79">
        <f>'Schedule 1A Employed Clinicians'!AL41+'Schedule 1B Contracted Clinicia'!AI41+'Schedule 1C Related Entity Clin'!AI41</f>
        <v>0</v>
      </c>
      <c r="R170" s="133">
        <f>'Schedule 1A Employed Clinicians'!AM41</f>
        <v>0</v>
      </c>
      <c r="S170" s="133">
        <f>'Schedule 1A Employed Clinicians'!AN41</f>
        <v>0</v>
      </c>
      <c r="T170" s="133">
        <f>'Schedule 1A Employed Clinicians'!AO41+'Schedule 1B Contracted Clinicia'!AK41+'Schedule 1C Related Entity Clin'!AK41</f>
        <v>0</v>
      </c>
      <c r="U170" s="133">
        <f>'Schedule 1A Employed Clinicians'!AP41+'Schedule 1B Contracted Clinicia'!AL41+'Schedule 1C Related Entity Clin'!AL41</f>
        <v>0</v>
      </c>
      <c r="V170" s="133">
        <f>'Schedule 1B Contracted Clinicia'!AJ41+'Schedule 1C Related Entity Clin'!AJ41</f>
        <v>0</v>
      </c>
      <c r="W170" s="133">
        <f>'Schedule 1A Employed Clinicians'!AR41+'Schedule 1B Contracted Clinicia'!AN41+'Schedule 1C Related Entity Clin'!AN41</f>
        <v>0</v>
      </c>
      <c r="X170" s="150">
        <f t="shared" si="62"/>
        <v>0</v>
      </c>
      <c r="Y170" s="159"/>
      <c r="Z170" s="79">
        <f t="shared" si="53"/>
        <v>0</v>
      </c>
      <c r="AA170" s="79">
        <f t="shared" si="54"/>
        <v>0</v>
      </c>
      <c r="AB170" s="133">
        <f t="shared" si="55"/>
        <v>0</v>
      </c>
      <c r="AC170" s="133">
        <f t="shared" si="56"/>
        <v>0</v>
      </c>
      <c r="AD170" s="133">
        <f t="shared" si="57"/>
        <v>0</v>
      </c>
      <c r="AE170" s="133">
        <f t="shared" si="58"/>
        <v>0</v>
      </c>
      <c r="AF170" s="133">
        <f t="shared" si="59"/>
        <v>0</v>
      </c>
      <c r="AG170" s="133">
        <f t="shared" si="60"/>
        <v>0</v>
      </c>
      <c r="AH170" s="150">
        <f t="shared" si="52"/>
        <v>0</v>
      </c>
    </row>
    <row r="171" spans="2:34" s="3" customFormat="1">
      <c r="B171" s="18" t="s">
        <v>254</v>
      </c>
      <c r="C171" s="52">
        <f t="shared" si="61"/>
        <v>30</v>
      </c>
      <c r="D171" s="18" t="s">
        <v>294</v>
      </c>
      <c r="E171" s="51" t="s">
        <v>85</v>
      </c>
      <c r="F171" s="83">
        <f>'Schedule 1A Employed Clinicians'!O42+'Schedule 1B Contracted Clinicia'!N42+'Schedule 1C Related Entity Clin'!N42</f>
        <v>0</v>
      </c>
      <c r="G171" s="83">
        <f>'Schedule 1A Employed Clinicians'!P42+'Schedule 1B Contracted Clinicia'!O42+'Schedule 1C Related Entity Clin'!O42</f>
        <v>0</v>
      </c>
      <c r="H171" s="133">
        <f>'Schedule 1A Employed Clinicians'!Q42</f>
        <v>0</v>
      </c>
      <c r="I171" s="133">
        <f>'Schedule 1A Employed Clinicians'!R42</f>
        <v>0</v>
      </c>
      <c r="J171" s="133">
        <f>'Schedule 1A Employed Clinicians'!S42+'Schedule 1B Contracted Clinicia'!Q42+'Schedule 1C Related Entity Clin'!Q42</f>
        <v>0</v>
      </c>
      <c r="K171" s="133">
        <f>'Schedule 1A Employed Clinicians'!T42+'Schedule 1B Contracted Clinicia'!R42+'Schedule 1C Related Entity Clin'!R42</f>
        <v>0</v>
      </c>
      <c r="L171" s="133">
        <f>'Schedule 1B Contracted Clinicia'!P42+'Schedule 1C Related Entity Clin'!P42</f>
        <v>0</v>
      </c>
      <c r="M171" s="133">
        <f>'Schedule 1A Employed Clinicians'!V42+'Schedule 1B Contracted Clinicia'!T42+'Schedule 1C Related Entity Clin'!T42</f>
        <v>0</v>
      </c>
      <c r="N171" s="150">
        <f t="shared" si="42"/>
        <v>0</v>
      </c>
      <c r="O171" s="141"/>
      <c r="P171" s="79">
        <f>'Schedule 1A Employed Clinicians'!AK42+'Schedule 1B Contracted Clinicia'!AH42+'Schedule 1C Related Entity Clin'!AH42</f>
        <v>0</v>
      </c>
      <c r="Q171" s="79">
        <f>'Schedule 1A Employed Clinicians'!AL42+'Schedule 1B Contracted Clinicia'!AI42+'Schedule 1C Related Entity Clin'!AI42</f>
        <v>0</v>
      </c>
      <c r="R171" s="133">
        <f>'Schedule 1A Employed Clinicians'!AM42</f>
        <v>0</v>
      </c>
      <c r="S171" s="133">
        <f>'Schedule 1A Employed Clinicians'!AN42</f>
        <v>0</v>
      </c>
      <c r="T171" s="133">
        <f>'Schedule 1A Employed Clinicians'!AO42+'Schedule 1B Contracted Clinicia'!AK42+'Schedule 1C Related Entity Clin'!AK42</f>
        <v>0</v>
      </c>
      <c r="U171" s="133">
        <f>'Schedule 1A Employed Clinicians'!AP42+'Schedule 1B Contracted Clinicia'!AL42+'Schedule 1C Related Entity Clin'!AL42</f>
        <v>0</v>
      </c>
      <c r="V171" s="133">
        <f>'Schedule 1B Contracted Clinicia'!AJ42+'Schedule 1C Related Entity Clin'!AJ42</f>
        <v>0</v>
      </c>
      <c r="W171" s="133">
        <f>'Schedule 1A Employed Clinicians'!AR42+'Schedule 1B Contracted Clinicia'!AN42+'Schedule 1C Related Entity Clin'!AN42</f>
        <v>0</v>
      </c>
      <c r="X171" s="150">
        <f t="shared" si="62"/>
        <v>0</v>
      </c>
      <c r="Y171" s="159"/>
      <c r="Z171" s="79">
        <f t="shared" si="53"/>
        <v>0</v>
      </c>
      <c r="AA171" s="79">
        <f t="shared" si="54"/>
        <v>0</v>
      </c>
      <c r="AB171" s="133">
        <f t="shared" si="55"/>
        <v>0</v>
      </c>
      <c r="AC171" s="133">
        <f t="shared" si="56"/>
        <v>0</v>
      </c>
      <c r="AD171" s="133">
        <f t="shared" si="57"/>
        <v>0</v>
      </c>
      <c r="AE171" s="133">
        <f t="shared" si="58"/>
        <v>0</v>
      </c>
      <c r="AF171" s="133">
        <f t="shared" si="59"/>
        <v>0</v>
      </c>
      <c r="AG171" s="133">
        <f t="shared" si="60"/>
        <v>0</v>
      </c>
      <c r="AH171" s="150">
        <f t="shared" si="52"/>
        <v>0</v>
      </c>
    </row>
    <row r="172" spans="2:34" s="1" customFormat="1">
      <c r="B172" s="18" t="s">
        <v>254</v>
      </c>
      <c r="C172" s="52">
        <f t="shared" si="61"/>
        <v>31</v>
      </c>
      <c r="D172" s="18" t="s">
        <v>294</v>
      </c>
      <c r="E172" s="51" t="s">
        <v>86</v>
      </c>
      <c r="F172" s="83">
        <f>'Schedule 1A Employed Clinicians'!O43+'Schedule 1B Contracted Clinicia'!N43+'Schedule 1C Related Entity Clin'!N43</f>
        <v>0</v>
      </c>
      <c r="G172" s="83">
        <f>'Schedule 1A Employed Clinicians'!P43+'Schedule 1B Contracted Clinicia'!O43+'Schedule 1C Related Entity Clin'!O43</f>
        <v>0</v>
      </c>
      <c r="H172" s="133">
        <f>'Schedule 1A Employed Clinicians'!Q43</f>
        <v>0</v>
      </c>
      <c r="I172" s="133">
        <f>'Schedule 1A Employed Clinicians'!R43</f>
        <v>0</v>
      </c>
      <c r="J172" s="133">
        <f>'Schedule 1A Employed Clinicians'!S43+'Schedule 1B Contracted Clinicia'!Q43+'Schedule 1C Related Entity Clin'!Q43</f>
        <v>0</v>
      </c>
      <c r="K172" s="133">
        <f>'Schedule 1A Employed Clinicians'!T43+'Schedule 1B Contracted Clinicia'!R43+'Schedule 1C Related Entity Clin'!R43</f>
        <v>0</v>
      </c>
      <c r="L172" s="133">
        <f>'Schedule 1B Contracted Clinicia'!P43+'Schedule 1C Related Entity Clin'!P43</f>
        <v>0</v>
      </c>
      <c r="M172" s="133">
        <f>'Schedule 1A Employed Clinicians'!V43+'Schedule 1B Contracted Clinicia'!T43+'Schedule 1C Related Entity Clin'!T43</f>
        <v>0</v>
      </c>
      <c r="N172" s="150">
        <f t="shared" si="42"/>
        <v>0</v>
      </c>
      <c r="O172" s="159"/>
      <c r="P172" s="79">
        <f>'Schedule 1A Employed Clinicians'!AK43+'Schedule 1B Contracted Clinicia'!AH43+'Schedule 1C Related Entity Clin'!AH43</f>
        <v>0</v>
      </c>
      <c r="Q172" s="79">
        <f>'Schedule 1A Employed Clinicians'!AL43+'Schedule 1B Contracted Clinicia'!AI43+'Schedule 1C Related Entity Clin'!AI43</f>
        <v>0</v>
      </c>
      <c r="R172" s="133">
        <f>'Schedule 1A Employed Clinicians'!AM43</f>
        <v>0</v>
      </c>
      <c r="S172" s="133">
        <f>'Schedule 1A Employed Clinicians'!AN43</f>
        <v>0</v>
      </c>
      <c r="T172" s="133">
        <f>'Schedule 1A Employed Clinicians'!AO43+'Schedule 1B Contracted Clinicia'!AK43+'Schedule 1C Related Entity Clin'!AK43</f>
        <v>0</v>
      </c>
      <c r="U172" s="133">
        <f>'Schedule 1A Employed Clinicians'!AP43+'Schedule 1B Contracted Clinicia'!AL43+'Schedule 1C Related Entity Clin'!AL43</f>
        <v>0</v>
      </c>
      <c r="V172" s="133">
        <f>'Schedule 1B Contracted Clinicia'!AJ43+'Schedule 1C Related Entity Clin'!AJ43</f>
        <v>0</v>
      </c>
      <c r="W172" s="133">
        <f>'Schedule 1A Employed Clinicians'!AR43+'Schedule 1B Contracted Clinicia'!AN43+'Schedule 1C Related Entity Clin'!AN43</f>
        <v>0</v>
      </c>
      <c r="X172" s="150">
        <f t="shared" si="62"/>
        <v>0</v>
      </c>
      <c r="Y172" s="159"/>
      <c r="Z172" s="79">
        <f t="shared" si="53"/>
        <v>0</v>
      </c>
      <c r="AA172" s="79">
        <f t="shared" si="54"/>
        <v>0</v>
      </c>
      <c r="AB172" s="133">
        <f t="shared" si="55"/>
        <v>0</v>
      </c>
      <c r="AC172" s="133">
        <f t="shared" si="56"/>
        <v>0</v>
      </c>
      <c r="AD172" s="133">
        <f t="shared" si="57"/>
        <v>0</v>
      </c>
      <c r="AE172" s="133">
        <f t="shared" si="58"/>
        <v>0</v>
      </c>
      <c r="AF172" s="133">
        <f t="shared" si="59"/>
        <v>0</v>
      </c>
      <c r="AG172" s="133">
        <f t="shared" si="60"/>
        <v>0</v>
      </c>
      <c r="AH172" s="150">
        <f t="shared" si="52"/>
        <v>0</v>
      </c>
    </row>
    <row r="173" spans="2:34" s="1" customFormat="1">
      <c r="B173" s="18" t="s">
        <v>254</v>
      </c>
      <c r="C173" s="52">
        <f t="shared" si="61"/>
        <v>32</v>
      </c>
      <c r="D173" s="18" t="s">
        <v>24</v>
      </c>
      <c r="E173" s="51" t="s">
        <v>87</v>
      </c>
      <c r="F173" s="83">
        <f>'Schedule 1A Employed Clinicians'!O44+'Schedule 1B Contracted Clinicia'!N44+'Schedule 1C Related Entity Clin'!N44</f>
        <v>0</v>
      </c>
      <c r="G173" s="83">
        <f>'Schedule 1A Employed Clinicians'!P44+'Schedule 1B Contracted Clinicia'!O44+'Schedule 1C Related Entity Clin'!O44</f>
        <v>0</v>
      </c>
      <c r="H173" s="133">
        <f>'Schedule 1A Employed Clinicians'!Q44</f>
        <v>0</v>
      </c>
      <c r="I173" s="133">
        <f>'Schedule 1A Employed Clinicians'!R44</f>
        <v>0</v>
      </c>
      <c r="J173" s="133">
        <f>'Schedule 1A Employed Clinicians'!S44+'Schedule 1B Contracted Clinicia'!Q44+'Schedule 1C Related Entity Clin'!Q44</f>
        <v>0</v>
      </c>
      <c r="K173" s="133">
        <f>'Schedule 1A Employed Clinicians'!T44+'Schedule 1B Contracted Clinicia'!R44+'Schedule 1C Related Entity Clin'!R44</f>
        <v>0</v>
      </c>
      <c r="L173" s="133">
        <f>'Schedule 1B Contracted Clinicia'!P44+'Schedule 1C Related Entity Clin'!P44</f>
        <v>0</v>
      </c>
      <c r="M173" s="133">
        <f>'Schedule 1A Employed Clinicians'!V44+'Schedule 1B Contracted Clinicia'!T44+'Schedule 1C Related Entity Clin'!T44</f>
        <v>0</v>
      </c>
      <c r="N173" s="150">
        <f t="shared" si="42"/>
        <v>0</v>
      </c>
      <c r="O173" s="159"/>
      <c r="P173" s="79">
        <f>'Schedule 1A Employed Clinicians'!AK44+'Schedule 1B Contracted Clinicia'!AH44+'Schedule 1C Related Entity Clin'!AH44</f>
        <v>0</v>
      </c>
      <c r="Q173" s="79">
        <f>'Schedule 1A Employed Clinicians'!AL44+'Schedule 1B Contracted Clinicia'!AI44+'Schedule 1C Related Entity Clin'!AI44</f>
        <v>0</v>
      </c>
      <c r="R173" s="133">
        <f>'Schedule 1A Employed Clinicians'!AM44</f>
        <v>0</v>
      </c>
      <c r="S173" s="133">
        <f>'Schedule 1A Employed Clinicians'!AN44</f>
        <v>0</v>
      </c>
      <c r="T173" s="133">
        <f>'Schedule 1A Employed Clinicians'!AO44+'Schedule 1B Contracted Clinicia'!AK44+'Schedule 1C Related Entity Clin'!AK44</f>
        <v>0</v>
      </c>
      <c r="U173" s="133">
        <f>'Schedule 1A Employed Clinicians'!AP44+'Schedule 1B Contracted Clinicia'!AL44+'Schedule 1C Related Entity Clin'!AL44</f>
        <v>0</v>
      </c>
      <c r="V173" s="133">
        <f>'Schedule 1B Contracted Clinicia'!AJ44+'Schedule 1C Related Entity Clin'!AJ44</f>
        <v>0</v>
      </c>
      <c r="W173" s="133">
        <f>'Schedule 1A Employed Clinicians'!AR44+'Schedule 1B Contracted Clinicia'!AN44+'Schedule 1C Related Entity Clin'!AN44</f>
        <v>0</v>
      </c>
      <c r="X173" s="150">
        <f t="shared" si="62"/>
        <v>0</v>
      </c>
      <c r="Y173" s="159"/>
      <c r="Z173" s="79">
        <f t="shared" si="53"/>
        <v>0</v>
      </c>
      <c r="AA173" s="79">
        <f t="shared" si="54"/>
        <v>0</v>
      </c>
      <c r="AB173" s="133">
        <f t="shared" si="55"/>
        <v>0</v>
      </c>
      <c r="AC173" s="133">
        <f t="shared" si="56"/>
        <v>0</v>
      </c>
      <c r="AD173" s="133">
        <f t="shared" si="57"/>
        <v>0</v>
      </c>
      <c r="AE173" s="133">
        <f t="shared" si="58"/>
        <v>0</v>
      </c>
      <c r="AF173" s="133">
        <f t="shared" si="59"/>
        <v>0</v>
      </c>
      <c r="AG173" s="133">
        <f t="shared" si="60"/>
        <v>0</v>
      </c>
      <c r="AH173" s="150">
        <f t="shared" si="52"/>
        <v>0</v>
      </c>
    </row>
    <row r="174" spans="2:34">
      <c r="B174" s="18" t="s">
        <v>254</v>
      </c>
      <c r="C174" s="52">
        <f t="shared" si="61"/>
        <v>33</v>
      </c>
      <c r="D174" s="18" t="s">
        <v>24</v>
      </c>
      <c r="E174" s="51" t="s">
        <v>88</v>
      </c>
      <c r="F174" s="83">
        <f>'Schedule 1A Employed Clinicians'!O45+'Schedule 1B Contracted Clinicia'!N45+'Schedule 1C Related Entity Clin'!N45</f>
        <v>0</v>
      </c>
      <c r="G174" s="83">
        <f>'Schedule 1A Employed Clinicians'!P45+'Schedule 1B Contracted Clinicia'!O45+'Schedule 1C Related Entity Clin'!O45</f>
        <v>0</v>
      </c>
      <c r="H174" s="133">
        <f>'Schedule 1A Employed Clinicians'!Q45</f>
        <v>0</v>
      </c>
      <c r="I174" s="133">
        <f>'Schedule 1A Employed Clinicians'!R45</f>
        <v>0</v>
      </c>
      <c r="J174" s="133">
        <f>'Schedule 1A Employed Clinicians'!S45+'Schedule 1B Contracted Clinicia'!Q45+'Schedule 1C Related Entity Clin'!Q45</f>
        <v>0</v>
      </c>
      <c r="K174" s="133">
        <f>'Schedule 1A Employed Clinicians'!T45+'Schedule 1B Contracted Clinicia'!R45+'Schedule 1C Related Entity Clin'!R45</f>
        <v>0</v>
      </c>
      <c r="L174" s="133">
        <f>'Schedule 1B Contracted Clinicia'!P45+'Schedule 1C Related Entity Clin'!P45</f>
        <v>0</v>
      </c>
      <c r="M174" s="133">
        <f>'Schedule 1A Employed Clinicians'!V45+'Schedule 1B Contracted Clinicia'!T45+'Schedule 1C Related Entity Clin'!T45</f>
        <v>0</v>
      </c>
      <c r="N174" s="150">
        <f t="shared" si="42"/>
        <v>0</v>
      </c>
      <c r="O174" s="87"/>
      <c r="P174" s="79">
        <f>'Schedule 1A Employed Clinicians'!AK45+'Schedule 1B Contracted Clinicia'!AH45+'Schedule 1C Related Entity Clin'!AH45</f>
        <v>0</v>
      </c>
      <c r="Q174" s="79">
        <f>'Schedule 1A Employed Clinicians'!AL45+'Schedule 1B Contracted Clinicia'!AI45+'Schedule 1C Related Entity Clin'!AI45</f>
        <v>0</v>
      </c>
      <c r="R174" s="133">
        <f>'Schedule 1A Employed Clinicians'!AM45</f>
        <v>0</v>
      </c>
      <c r="S174" s="133">
        <f>'Schedule 1A Employed Clinicians'!AN45</f>
        <v>0</v>
      </c>
      <c r="T174" s="133">
        <f>'Schedule 1A Employed Clinicians'!AO45+'Schedule 1B Contracted Clinicia'!AK45+'Schedule 1C Related Entity Clin'!AK45</f>
        <v>0</v>
      </c>
      <c r="U174" s="133">
        <f>'Schedule 1A Employed Clinicians'!AP45+'Schedule 1B Contracted Clinicia'!AL45+'Schedule 1C Related Entity Clin'!AL45</f>
        <v>0</v>
      </c>
      <c r="V174" s="133">
        <f>'Schedule 1B Contracted Clinicia'!AJ45+'Schedule 1C Related Entity Clin'!AJ45</f>
        <v>0</v>
      </c>
      <c r="W174" s="133">
        <f>'Schedule 1A Employed Clinicians'!AR45+'Schedule 1B Contracted Clinicia'!AN45+'Schedule 1C Related Entity Clin'!AN45</f>
        <v>0</v>
      </c>
      <c r="X174" s="150">
        <f t="shared" si="62"/>
        <v>0</v>
      </c>
      <c r="Y174" s="87"/>
      <c r="Z174" s="79">
        <f t="shared" si="53"/>
        <v>0</v>
      </c>
      <c r="AA174" s="79">
        <f t="shared" si="54"/>
        <v>0</v>
      </c>
      <c r="AB174" s="133">
        <f t="shared" si="55"/>
        <v>0</v>
      </c>
      <c r="AC174" s="133">
        <f t="shared" si="56"/>
        <v>0</v>
      </c>
      <c r="AD174" s="133">
        <f t="shared" si="57"/>
        <v>0</v>
      </c>
      <c r="AE174" s="133">
        <f t="shared" si="58"/>
        <v>0</v>
      </c>
      <c r="AF174" s="133">
        <f t="shared" si="59"/>
        <v>0</v>
      </c>
      <c r="AG174" s="133">
        <f t="shared" si="60"/>
        <v>0</v>
      </c>
      <c r="AH174" s="150">
        <f t="shared" si="52"/>
        <v>0</v>
      </c>
    </row>
    <row r="175" spans="2:34">
      <c r="B175" s="18" t="s">
        <v>254</v>
      </c>
      <c r="C175" s="52">
        <f t="shared" si="61"/>
        <v>34</v>
      </c>
      <c r="D175" s="18" t="s">
        <v>4</v>
      </c>
      <c r="E175" s="51" t="s">
        <v>162</v>
      </c>
      <c r="F175" s="83">
        <f>'Schedule 1A Employed Clinicians'!O46+'Schedule 1B Contracted Clinicia'!N46+'Schedule 1C Related Entity Clin'!N46</f>
        <v>0</v>
      </c>
      <c r="G175" s="83">
        <f>'Schedule 1A Employed Clinicians'!P46+'Schedule 1B Contracted Clinicia'!O46+'Schedule 1C Related Entity Clin'!O46</f>
        <v>0</v>
      </c>
      <c r="H175" s="133">
        <f>'Schedule 1A Employed Clinicians'!Q46</f>
        <v>0</v>
      </c>
      <c r="I175" s="133">
        <f>'Schedule 1A Employed Clinicians'!R46</f>
        <v>0</v>
      </c>
      <c r="J175" s="133">
        <f>'Schedule 1A Employed Clinicians'!S46+'Schedule 1B Contracted Clinicia'!Q46+'Schedule 1C Related Entity Clin'!Q46</f>
        <v>0</v>
      </c>
      <c r="K175" s="133">
        <f>'Schedule 1A Employed Clinicians'!T46+'Schedule 1B Contracted Clinicia'!R46+'Schedule 1C Related Entity Clin'!R46</f>
        <v>0</v>
      </c>
      <c r="L175" s="133">
        <f>'Schedule 1B Contracted Clinicia'!P46+'Schedule 1C Related Entity Clin'!P46</f>
        <v>0</v>
      </c>
      <c r="M175" s="133">
        <f>'Schedule 1A Employed Clinicians'!V46+'Schedule 1B Contracted Clinicia'!T46+'Schedule 1C Related Entity Clin'!T46</f>
        <v>0</v>
      </c>
      <c r="N175" s="150">
        <f t="shared" si="42"/>
        <v>0</v>
      </c>
      <c r="O175" s="87"/>
      <c r="P175" s="79">
        <f>'Schedule 1A Employed Clinicians'!AK46+'Schedule 1B Contracted Clinicia'!AH46+'Schedule 1C Related Entity Clin'!AH46</f>
        <v>0</v>
      </c>
      <c r="Q175" s="79">
        <f>'Schedule 1A Employed Clinicians'!AL46+'Schedule 1B Contracted Clinicia'!AI46+'Schedule 1C Related Entity Clin'!AI46</f>
        <v>0</v>
      </c>
      <c r="R175" s="133">
        <f>'Schedule 1A Employed Clinicians'!AM46</f>
        <v>0</v>
      </c>
      <c r="S175" s="133">
        <f>'Schedule 1A Employed Clinicians'!AN46</f>
        <v>0</v>
      </c>
      <c r="T175" s="133">
        <f>'Schedule 1A Employed Clinicians'!AO46+'Schedule 1B Contracted Clinicia'!AK46+'Schedule 1C Related Entity Clin'!AK46</f>
        <v>0</v>
      </c>
      <c r="U175" s="133">
        <f>'Schedule 1A Employed Clinicians'!AP46+'Schedule 1B Contracted Clinicia'!AL46+'Schedule 1C Related Entity Clin'!AL46</f>
        <v>0</v>
      </c>
      <c r="V175" s="133">
        <f>'Schedule 1B Contracted Clinicia'!AJ46+'Schedule 1C Related Entity Clin'!AJ46</f>
        <v>0</v>
      </c>
      <c r="W175" s="133">
        <f>'Schedule 1A Employed Clinicians'!AR46+'Schedule 1B Contracted Clinicia'!AN46+'Schedule 1C Related Entity Clin'!AN46</f>
        <v>0</v>
      </c>
      <c r="X175" s="150">
        <f t="shared" si="62"/>
        <v>0</v>
      </c>
      <c r="Y175" s="87"/>
      <c r="Z175" s="79">
        <f t="shared" si="53"/>
        <v>0</v>
      </c>
      <c r="AA175" s="79">
        <f t="shared" si="54"/>
        <v>0</v>
      </c>
      <c r="AB175" s="133">
        <f t="shared" si="55"/>
        <v>0</v>
      </c>
      <c r="AC175" s="133">
        <f t="shared" si="56"/>
        <v>0</v>
      </c>
      <c r="AD175" s="133">
        <f t="shared" si="57"/>
        <v>0</v>
      </c>
      <c r="AE175" s="133">
        <f t="shared" si="58"/>
        <v>0</v>
      </c>
      <c r="AF175" s="133">
        <f t="shared" si="59"/>
        <v>0</v>
      </c>
      <c r="AG175" s="133">
        <f t="shared" si="60"/>
        <v>0</v>
      </c>
      <c r="AH175" s="150">
        <f t="shared" si="52"/>
        <v>0</v>
      </c>
    </row>
    <row r="176" spans="2:34">
      <c r="B176" s="18" t="s">
        <v>254</v>
      </c>
      <c r="C176" s="52">
        <f t="shared" si="61"/>
        <v>35</v>
      </c>
      <c r="D176" s="18" t="s">
        <v>4</v>
      </c>
      <c r="E176" s="51" t="s">
        <v>89</v>
      </c>
      <c r="F176" s="83">
        <f>'Schedule 1A Employed Clinicians'!O47+'Schedule 1B Contracted Clinicia'!N47+'Schedule 1C Related Entity Clin'!N47</f>
        <v>0</v>
      </c>
      <c r="G176" s="83">
        <f>'Schedule 1A Employed Clinicians'!P47+'Schedule 1B Contracted Clinicia'!O47+'Schedule 1C Related Entity Clin'!O47</f>
        <v>0</v>
      </c>
      <c r="H176" s="133">
        <f>'Schedule 1A Employed Clinicians'!Q47</f>
        <v>0</v>
      </c>
      <c r="I176" s="133">
        <f>'Schedule 1A Employed Clinicians'!R47</f>
        <v>0</v>
      </c>
      <c r="J176" s="133">
        <f>'Schedule 1A Employed Clinicians'!S47+'Schedule 1B Contracted Clinicia'!Q47+'Schedule 1C Related Entity Clin'!Q47</f>
        <v>0</v>
      </c>
      <c r="K176" s="133">
        <f>'Schedule 1A Employed Clinicians'!T47+'Schedule 1B Contracted Clinicia'!R47+'Schedule 1C Related Entity Clin'!R47</f>
        <v>0</v>
      </c>
      <c r="L176" s="133">
        <f>'Schedule 1B Contracted Clinicia'!P47+'Schedule 1C Related Entity Clin'!P47</f>
        <v>0</v>
      </c>
      <c r="M176" s="133">
        <f>'Schedule 1A Employed Clinicians'!V47+'Schedule 1B Contracted Clinicia'!T47+'Schedule 1C Related Entity Clin'!T47</f>
        <v>0</v>
      </c>
      <c r="N176" s="150">
        <f t="shared" si="42"/>
        <v>0</v>
      </c>
      <c r="O176" s="87"/>
      <c r="P176" s="79">
        <f>'Schedule 1A Employed Clinicians'!AK47+'Schedule 1B Contracted Clinicia'!AH47+'Schedule 1C Related Entity Clin'!AH47</f>
        <v>0</v>
      </c>
      <c r="Q176" s="79">
        <f>'Schedule 1A Employed Clinicians'!AL47+'Schedule 1B Contracted Clinicia'!AI47+'Schedule 1C Related Entity Clin'!AI47</f>
        <v>0</v>
      </c>
      <c r="R176" s="133">
        <f>'Schedule 1A Employed Clinicians'!AM47</f>
        <v>0</v>
      </c>
      <c r="S176" s="133">
        <f>'Schedule 1A Employed Clinicians'!AN47</f>
        <v>0</v>
      </c>
      <c r="T176" s="133">
        <f>'Schedule 1A Employed Clinicians'!AO47+'Schedule 1B Contracted Clinicia'!AK47+'Schedule 1C Related Entity Clin'!AK47</f>
        <v>0</v>
      </c>
      <c r="U176" s="133">
        <f>'Schedule 1A Employed Clinicians'!AP47+'Schedule 1B Contracted Clinicia'!AL47+'Schedule 1C Related Entity Clin'!AL47</f>
        <v>0</v>
      </c>
      <c r="V176" s="133">
        <f>'Schedule 1B Contracted Clinicia'!AJ47+'Schedule 1C Related Entity Clin'!AJ47</f>
        <v>0</v>
      </c>
      <c r="W176" s="133">
        <f>'Schedule 1A Employed Clinicians'!AR47+'Schedule 1B Contracted Clinicia'!AN47+'Schedule 1C Related Entity Clin'!AN47</f>
        <v>0</v>
      </c>
      <c r="X176" s="150">
        <f t="shared" si="62"/>
        <v>0</v>
      </c>
      <c r="Y176" s="87"/>
      <c r="Z176" s="79">
        <f t="shared" si="53"/>
        <v>0</v>
      </c>
      <c r="AA176" s="79">
        <f t="shared" si="54"/>
        <v>0</v>
      </c>
      <c r="AB176" s="133">
        <f t="shared" si="55"/>
        <v>0</v>
      </c>
      <c r="AC176" s="133">
        <f t="shared" si="56"/>
        <v>0</v>
      </c>
      <c r="AD176" s="133">
        <f t="shared" si="57"/>
        <v>0</v>
      </c>
      <c r="AE176" s="133">
        <f t="shared" si="58"/>
        <v>0</v>
      </c>
      <c r="AF176" s="133">
        <f t="shared" si="59"/>
        <v>0</v>
      </c>
      <c r="AG176" s="133">
        <f t="shared" si="60"/>
        <v>0</v>
      </c>
      <c r="AH176" s="150">
        <f t="shared" si="52"/>
        <v>0</v>
      </c>
    </row>
    <row r="177" spans="2:34">
      <c r="B177" s="18" t="s">
        <v>254</v>
      </c>
      <c r="C177" s="52">
        <f t="shared" si="61"/>
        <v>36</v>
      </c>
      <c r="D177" s="18" t="s">
        <v>24</v>
      </c>
      <c r="E177" s="51" t="s">
        <v>90</v>
      </c>
      <c r="F177" s="83">
        <f>'Schedule 1A Employed Clinicians'!O48+'Schedule 1B Contracted Clinicia'!N48+'Schedule 1C Related Entity Clin'!N48</f>
        <v>0</v>
      </c>
      <c r="G177" s="83">
        <f>'Schedule 1A Employed Clinicians'!P48+'Schedule 1B Contracted Clinicia'!O48+'Schedule 1C Related Entity Clin'!O48</f>
        <v>0</v>
      </c>
      <c r="H177" s="133">
        <f>'Schedule 1A Employed Clinicians'!Q48</f>
        <v>0</v>
      </c>
      <c r="I177" s="133">
        <f>'Schedule 1A Employed Clinicians'!R48</f>
        <v>0</v>
      </c>
      <c r="J177" s="133">
        <f>'Schedule 1A Employed Clinicians'!S48+'Schedule 1B Contracted Clinicia'!Q48+'Schedule 1C Related Entity Clin'!Q48</f>
        <v>0</v>
      </c>
      <c r="K177" s="133">
        <f>'Schedule 1A Employed Clinicians'!T48+'Schedule 1B Contracted Clinicia'!R48+'Schedule 1C Related Entity Clin'!R48</f>
        <v>0</v>
      </c>
      <c r="L177" s="133">
        <f>'Schedule 1B Contracted Clinicia'!P48+'Schedule 1C Related Entity Clin'!P48</f>
        <v>0</v>
      </c>
      <c r="M177" s="133">
        <f>'Schedule 1A Employed Clinicians'!V48+'Schedule 1B Contracted Clinicia'!T48+'Schedule 1C Related Entity Clin'!T48</f>
        <v>0</v>
      </c>
      <c r="N177" s="150">
        <f t="shared" si="42"/>
        <v>0</v>
      </c>
      <c r="O177" s="87"/>
      <c r="P177" s="79">
        <f>'Schedule 1A Employed Clinicians'!AK48+'Schedule 1B Contracted Clinicia'!AH48+'Schedule 1C Related Entity Clin'!AH48</f>
        <v>0</v>
      </c>
      <c r="Q177" s="79">
        <f>'Schedule 1A Employed Clinicians'!AL48+'Schedule 1B Contracted Clinicia'!AI48+'Schedule 1C Related Entity Clin'!AI48</f>
        <v>0</v>
      </c>
      <c r="R177" s="133">
        <f>'Schedule 1A Employed Clinicians'!AM48</f>
        <v>0</v>
      </c>
      <c r="S177" s="133">
        <f>'Schedule 1A Employed Clinicians'!AN48</f>
        <v>0</v>
      </c>
      <c r="T177" s="133">
        <f>'Schedule 1A Employed Clinicians'!AO48+'Schedule 1B Contracted Clinicia'!AK48+'Schedule 1C Related Entity Clin'!AK48</f>
        <v>0</v>
      </c>
      <c r="U177" s="133">
        <f>'Schedule 1A Employed Clinicians'!AP48+'Schedule 1B Contracted Clinicia'!AL48+'Schedule 1C Related Entity Clin'!AL48</f>
        <v>0</v>
      </c>
      <c r="V177" s="133">
        <f>'Schedule 1B Contracted Clinicia'!AJ48+'Schedule 1C Related Entity Clin'!AJ48</f>
        <v>0</v>
      </c>
      <c r="W177" s="133">
        <f>'Schedule 1A Employed Clinicians'!AR48+'Schedule 1B Contracted Clinicia'!AN48+'Schedule 1C Related Entity Clin'!AN48</f>
        <v>0</v>
      </c>
      <c r="X177" s="150">
        <f t="shared" si="62"/>
        <v>0</v>
      </c>
      <c r="Y177" s="87"/>
      <c r="Z177" s="79">
        <f t="shared" si="53"/>
        <v>0</v>
      </c>
      <c r="AA177" s="79">
        <f t="shared" si="54"/>
        <v>0</v>
      </c>
      <c r="AB177" s="133">
        <f t="shared" si="55"/>
        <v>0</v>
      </c>
      <c r="AC177" s="133">
        <f t="shared" si="56"/>
        <v>0</v>
      </c>
      <c r="AD177" s="133">
        <f t="shared" si="57"/>
        <v>0</v>
      </c>
      <c r="AE177" s="133">
        <f t="shared" si="58"/>
        <v>0</v>
      </c>
      <c r="AF177" s="133">
        <f t="shared" si="59"/>
        <v>0</v>
      </c>
      <c r="AG177" s="133">
        <f t="shared" si="60"/>
        <v>0</v>
      </c>
      <c r="AH177" s="150">
        <f t="shared" si="52"/>
        <v>0</v>
      </c>
    </row>
    <row r="178" spans="2:34">
      <c r="B178" s="18" t="s">
        <v>254</v>
      </c>
      <c r="C178" s="52">
        <f t="shared" si="61"/>
        <v>37</v>
      </c>
      <c r="D178" s="18" t="s">
        <v>24</v>
      </c>
      <c r="E178" s="51" t="s">
        <v>12</v>
      </c>
      <c r="F178" s="83">
        <f>'Schedule 1A Employed Clinicians'!O49+'Schedule 1B Contracted Clinicia'!N49+'Schedule 1C Related Entity Clin'!N49</f>
        <v>0</v>
      </c>
      <c r="G178" s="83">
        <f>'Schedule 1A Employed Clinicians'!P49+'Schedule 1B Contracted Clinicia'!O49+'Schedule 1C Related Entity Clin'!O49</f>
        <v>0</v>
      </c>
      <c r="H178" s="133">
        <f>'Schedule 1A Employed Clinicians'!Q49</f>
        <v>0</v>
      </c>
      <c r="I178" s="133">
        <f>'Schedule 1A Employed Clinicians'!R49</f>
        <v>0</v>
      </c>
      <c r="J178" s="133">
        <f>'Schedule 1A Employed Clinicians'!S49+'Schedule 1B Contracted Clinicia'!Q49+'Schedule 1C Related Entity Clin'!Q49</f>
        <v>0</v>
      </c>
      <c r="K178" s="133">
        <f>'Schedule 1A Employed Clinicians'!T49+'Schedule 1B Contracted Clinicia'!R49+'Schedule 1C Related Entity Clin'!R49</f>
        <v>0</v>
      </c>
      <c r="L178" s="133">
        <f>'Schedule 1B Contracted Clinicia'!P49+'Schedule 1C Related Entity Clin'!P49</f>
        <v>0</v>
      </c>
      <c r="M178" s="133">
        <f>'Schedule 1A Employed Clinicians'!V49+'Schedule 1B Contracted Clinicia'!T49+'Schedule 1C Related Entity Clin'!T49</f>
        <v>0</v>
      </c>
      <c r="N178" s="150">
        <f t="shared" si="42"/>
        <v>0</v>
      </c>
      <c r="P178" s="79">
        <f>'Schedule 1A Employed Clinicians'!AK49+'Schedule 1B Contracted Clinicia'!AH49+'Schedule 1C Related Entity Clin'!AH49</f>
        <v>0</v>
      </c>
      <c r="Q178" s="79">
        <f>'Schedule 1A Employed Clinicians'!AL49+'Schedule 1B Contracted Clinicia'!AI49+'Schedule 1C Related Entity Clin'!AI49</f>
        <v>0</v>
      </c>
      <c r="R178" s="133">
        <f>'Schedule 1A Employed Clinicians'!AM49</f>
        <v>0</v>
      </c>
      <c r="S178" s="133">
        <f>'Schedule 1A Employed Clinicians'!AN49</f>
        <v>0</v>
      </c>
      <c r="T178" s="133">
        <f>'Schedule 1A Employed Clinicians'!AO49+'Schedule 1B Contracted Clinicia'!AK49+'Schedule 1C Related Entity Clin'!AK49</f>
        <v>0</v>
      </c>
      <c r="U178" s="133">
        <f>'Schedule 1A Employed Clinicians'!AP49+'Schedule 1B Contracted Clinicia'!AL49+'Schedule 1C Related Entity Clin'!AL49</f>
        <v>0</v>
      </c>
      <c r="V178" s="133">
        <f>'Schedule 1B Contracted Clinicia'!AJ49+'Schedule 1C Related Entity Clin'!AJ49</f>
        <v>0</v>
      </c>
      <c r="W178" s="133">
        <f>'Schedule 1A Employed Clinicians'!AR49+'Schedule 1B Contracted Clinicia'!AN49+'Schedule 1C Related Entity Clin'!AN49</f>
        <v>0</v>
      </c>
      <c r="X178" s="150">
        <f t="shared" si="62"/>
        <v>0</v>
      </c>
      <c r="Z178" s="79">
        <f t="shared" si="53"/>
        <v>0</v>
      </c>
      <c r="AA178" s="79">
        <f t="shared" si="54"/>
        <v>0</v>
      </c>
      <c r="AB178" s="133">
        <f t="shared" si="55"/>
        <v>0</v>
      </c>
      <c r="AC178" s="133">
        <f t="shared" si="56"/>
        <v>0</v>
      </c>
      <c r="AD178" s="133">
        <f t="shared" si="57"/>
        <v>0</v>
      </c>
      <c r="AE178" s="133">
        <f t="shared" si="58"/>
        <v>0</v>
      </c>
      <c r="AF178" s="133">
        <f t="shared" si="59"/>
        <v>0</v>
      </c>
      <c r="AG178" s="133">
        <f t="shared" si="60"/>
        <v>0</v>
      </c>
      <c r="AH178" s="150">
        <f t="shared" si="52"/>
        <v>0</v>
      </c>
    </row>
    <row r="179" spans="2:34">
      <c r="B179" s="18" t="s">
        <v>254</v>
      </c>
      <c r="C179" s="52">
        <f t="shared" si="61"/>
        <v>38</v>
      </c>
      <c r="D179" s="18" t="s">
        <v>24</v>
      </c>
      <c r="E179" s="51" t="s">
        <v>91</v>
      </c>
      <c r="F179" s="83">
        <f>'Schedule 1A Employed Clinicians'!O50+'Schedule 1B Contracted Clinicia'!N50+'Schedule 1C Related Entity Clin'!N50</f>
        <v>0</v>
      </c>
      <c r="G179" s="83">
        <f>'Schedule 1A Employed Clinicians'!P50+'Schedule 1B Contracted Clinicia'!O50+'Schedule 1C Related Entity Clin'!O50</f>
        <v>0</v>
      </c>
      <c r="H179" s="133">
        <f>'Schedule 1A Employed Clinicians'!Q50</f>
        <v>0</v>
      </c>
      <c r="I179" s="133">
        <f>'Schedule 1A Employed Clinicians'!R50</f>
        <v>0</v>
      </c>
      <c r="J179" s="133">
        <f>'Schedule 1A Employed Clinicians'!S50+'Schedule 1B Contracted Clinicia'!Q50+'Schedule 1C Related Entity Clin'!Q50</f>
        <v>0</v>
      </c>
      <c r="K179" s="133">
        <f>'Schedule 1A Employed Clinicians'!T50+'Schedule 1B Contracted Clinicia'!R50+'Schedule 1C Related Entity Clin'!R50</f>
        <v>0</v>
      </c>
      <c r="L179" s="133">
        <f>'Schedule 1B Contracted Clinicia'!P50+'Schedule 1C Related Entity Clin'!P50</f>
        <v>0</v>
      </c>
      <c r="M179" s="133">
        <f>'Schedule 1A Employed Clinicians'!V50+'Schedule 1B Contracted Clinicia'!T50+'Schedule 1C Related Entity Clin'!T50</f>
        <v>0</v>
      </c>
      <c r="N179" s="150">
        <f t="shared" si="42"/>
        <v>0</v>
      </c>
      <c r="P179" s="79">
        <f>'Schedule 1A Employed Clinicians'!AK50+'Schedule 1B Contracted Clinicia'!AH50+'Schedule 1C Related Entity Clin'!AH50</f>
        <v>0</v>
      </c>
      <c r="Q179" s="79">
        <f>'Schedule 1A Employed Clinicians'!AL50+'Schedule 1B Contracted Clinicia'!AI50+'Schedule 1C Related Entity Clin'!AI50</f>
        <v>0</v>
      </c>
      <c r="R179" s="133">
        <f>'Schedule 1A Employed Clinicians'!AM50</f>
        <v>0</v>
      </c>
      <c r="S179" s="133">
        <f>'Schedule 1A Employed Clinicians'!AN50</f>
        <v>0</v>
      </c>
      <c r="T179" s="133">
        <f>'Schedule 1A Employed Clinicians'!AO50+'Schedule 1B Contracted Clinicia'!AK50+'Schedule 1C Related Entity Clin'!AK50</f>
        <v>0</v>
      </c>
      <c r="U179" s="133">
        <f>'Schedule 1A Employed Clinicians'!AP50+'Schedule 1B Contracted Clinicia'!AL50+'Schedule 1C Related Entity Clin'!AL50</f>
        <v>0</v>
      </c>
      <c r="V179" s="133">
        <f>'Schedule 1B Contracted Clinicia'!AJ50+'Schedule 1C Related Entity Clin'!AJ50</f>
        <v>0</v>
      </c>
      <c r="W179" s="133">
        <f>'Schedule 1A Employed Clinicians'!AR50+'Schedule 1B Contracted Clinicia'!AN50+'Schedule 1C Related Entity Clin'!AN50</f>
        <v>0</v>
      </c>
      <c r="X179" s="150">
        <f t="shared" si="62"/>
        <v>0</v>
      </c>
      <c r="Z179" s="79">
        <f t="shared" si="53"/>
        <v>0</v>
      </c>
      <c r="AA179" s="79">
        <f t="shared" si="54"/>
        <v>0</v>
      </c>
      <c r="AB179" s="133">
        <f t="shared" si="55"/>
        <v>0</v>
      </c>
      <c r="AC179" s="133">
        <f t="shared" si="56"/>
        <v>0</v>
      </c>
      <c r="AD179" s="133">
        <f t="shared" si="57"/>
        <v>0</v>
      </c>
      <c r="AE179" s="133">
        <f t="shared" si="58"/>
        <v>0</v>
      </c>
      <c r="AF179" s="133">
        <f t="shared" si="59"/>
        <v>0</v>
      </c>
      <c r="AG179" s="133">
        <f t="shared" si="60"/>
        <v>0</v>
      </c>
      <c r="AH179" s="150">
        <f t="shared" si="52"/>
        <v>0</v>
      </c>
    </row>
    <row r="180" spans="2:34">
      <c r="B180" s="18" t="s">
        <v>254</v>
      </c>
      <c r="C180" s="52">
        <f t="shared" si="61"/>
        <v>39</v>
      </c>
      <c r="D180" s="18" t="s">
        <v>24</v>
      </c>
      <c r="E180" s="51" t="s">
        <v>92</v>
      </c>
      <c r="F180" s="83">
        <f>'Schedule 1A Employed Clinicians'!O51+'Schedule 1B Contracted Clinicia'!N51+'Schedule 1C Related Entity Clin'!N51</f>
        <v>0</v>
      </c>
      <c r="G180" s="83">
        <f>'Schedule 1A Employed Clinicians'!P51+'Schedule 1B Contracted Clinicia'!O51+'Schedule 1C Related Entity Clin'!O51</f>
        <v>0</v>
      </c>
      <c r="H180" s="133">
        <f>'Schedule 1A Employed Clinicians'!Q51</f>
        <v>0</v>
      </c>
      <c r="I180" s="133">
        <f>'Schedule 1A Employed Clinicians'!R51</f>
        <v>0</v>
      </c>
      <c r="J180" s="133">
        <f>'Schedule 1A Employed Clinicians'!S51+'Schedule 1B Contracted Clinicia'!Q51+'Schedule 1C Related Entity Clin'!Q51</f>
        <v>0</v>
      </c>
      <c r="K180" s="133">
        <f>'Schedule 1A Employed Clinicians'!T51+'Schedule 1B Contracted Clinicia'!R51+'Schedule 1C Related Entity Clin'!R51</f>
        <v>0</v>
      </c>
      <c r="L180" s="133">
        <f>'Schedule 1B Contracted Clinicia'!P51+'Schedule 1C Related Entity Clin'!P51</f>
        <v>0</v>
      </c>
      <c r="M180" s="133">
        <f>'Schedule 1A Employed Clinicians'!V51+'Schedule 1B Contracted Clinicia'!T51+'Schedule 1C Related Entity Clin'!T51</f>
        <v>0</v>
      </c>
      <c r="N180" s="150">
        <f t="shared" si="42"/>
        <v>0</v>
      </c>
      <c r="P180" s="79">
        <f>'Schedule 1A Employed Clinicians'!AK51+'Schedule 1B Contracted Clinicia'!AH51+'Schedule 1C Related Entity Clin'!AH51</f>
        <v>0</v>
      </c>
      <c r="Q180" s="79">
        <f>'Schedule 1A Employed Clinicians'!AL51+'Schedule 1B Contracted Clinicia'!AI51+'Schedule 1C Related Entity Clin'!AI51</f>
        <v>0</v>
      </c>
      <c r="R180" s="133">
        <f>'Schedule 1A Employed Clinicians'!AM51</f>
        <v>0</v>
      </c>
      <c r="S180" s="133">
        <f>'Schedule 1A Employed Clinicians'!AN51</f>
        <v>0</v>
      </c>
      <c r="T180" s="133">
        <f>'Schedule 1A Employed Clinicians'!AO51+'Schedule 1B Contracted Clinicia'!AK51+'Schedule 1C Related Entity Clin'!AK51</f>
        <v>0</v>
      </c>
      <c r="U180" s="133">
        <f>'Schedule 1A Employed Clinicians'!AP51+'Schedule 1B Contracted Clinicia'!AL51+'Schedule 1C Related Entity Clin'!AL51</f>
        <v>0</v>
      </c>
      <c r="V180" s="133">
        <f>'Schedule 1B Contracted Clinicia'!AJ51+'Schedule 1C Related Entity Clin'!AJ51</f>
        <v>0</v>
      </c>
      <c r="W180" s="133">
        <f>'Schedule 1A Employed Clinicians'!AR51+'Schedule 1B Contracted Clinicia'!AN51+'Schedule 1C Related Entity Clin'!AN51</f>
        <v>0</v>
      </c>
      <c r="X180" s="150">
        <f t="shared" si="62"/>
        <v>0</v>
      </c>
      <c r="Z180" s="79">
        <f t="shared" si="53"/>
        <v>0</v>
      </c>
      <c r="AA180" s="79">
        <f t="shared" si="54"/>
        <v>0</v>
      </c>
      <c r="AB180" s="133">
        <f t="shared" si="55"/>
        <v>0</v>
      </c>
      <c r="AC180" s="133">
        <f t="shared" si="56"/>
        <v>0</v>
      </c>
      <c r="AD180" s="133">
        <f t="shared" si="57"/>
        <v>0</v>
      </c>
      <c r="AE180" s="133">
        <f t="shared" si="58"/>
        <v>0</v>
      </c>
      <c r="AF180" s="133">
        <f t="shared" si="59"/>
        <v>0</v>
      </c>
      <c r="AG180" s="133">
        <f t="shared" si="60"/>
        <v>0</v>
      </c>
      <c r="AH180" s="150">
        <f t="shared" si="52"/>
        <v>0</v>
      </c>
    </row>
    <row r="181" spans="2:34">
      <c r="B181" s="18" t="s">
        <v>254</v>
      </c>
      <c r="C181" s="52">
        <f t="shared" si="61"/>
        <v>40</v>
      </c>
      <c r="D181" s="18" t="s">
        <v>24</v>
      </c>
      <c r="E181" s="51" t="s">
        <v>93</v>
      </c>
      <c r="F181" s="83">
        <f>'Schedule 1A Employed Clinicians'!O52+'Schedule 1B Contracted Clinicia'!N52+'Schedule 1C Related Entity Clin'!N52</f>
        <v>0</v>
      </c>
      <c r="G181" s="83">
        <f>'Schedule 1A Employed Clinicians'!P52+'Schedule 1B Contracted Clinicia'!O52+'Schedule 1C Related Entity Clin'!O52</f>
        <v>0</v>
      </c>
      <c r="H181" s="133">
        <f>'Schedule 1A Employed Clinicians'!Q52</f>
        <v>0</v>
      </c>
      <c r="I181" s="133">
        <f>'Schedule 1A Employed Clinicians'!R52</f>
        <v>0</v>
      </c>
      <c r="J181" s="133">
        <f>'Schedule 1A Employed Clinicians'!S52+'Schedule 1B Contracted Clinicia'!Q52+'Schedule 1C Related Entity Clin'!Q52</f>
        <v>0</v>
      </c>
      <c r="K181" s="133">
        <f>'Schedule 1A Employed Clinicians'!T52+'Schedule 1B Contracted Clinicia'!R52+'Schedule 1C Related Entity Clin'!R52</f>
        <v>0</v>
      </c>
      <c r="L181" s="133">
        <f>'Schedule 1B Contracted Clinicia'!P52+'Schedule 1C Related Entity Clin'!P52</f>
        <v>0</v>
      </c>
      <c r="M181" s="133">
        <f>'Schedule 1A Employed Clinicians'!V52+'Schedule 1B Contracted Clinicia'!T52+'Schedule 1C Related Entity Clin'!T52</f>
        <v>0</v>
      </c>
      <c r="N181" s="150">
        <f t="shared" si="42"/>
        <v>0</v>
      </c>
      <c r="P181" s="79">
        <f>'Schedule 1A Employed Clinicians'!AK52+'Schedule 1B Contracted Clinicia'!AH52+'Schedule 1C Related Entity Clin'!AH52</f>
        <v>0</v>
      </c>
      <c r="Q181" s="79">
        <f>'Schedule 1A Employed Clinicians'!AL52+'Schedule 1B Contracted Clinicia'!AI52+'Schedule 1C Related Entity Clin'!AI52</f>
        <v>0</v>
      </c>
      <c r="R181" s="133">
        <f>'Schedule 1A Employed Clinicians'!AM52</f>
        <v>0</v>
      </c>
      <c r="S181" s="133">
        <f>'Schedule 1A Employed Clinicians'!AN52</f>
        <v>0</v>
      </c>
      <c r="T181" s="133">
        <f>'Schedule 1A Employed Clinicians'!AO52+'Schedule 1B Contracted Clinicia'!AK52+'Schedule 1C Related Entity Clin'!AK52</f>
        <v>0</v>
      </c>
      <c r="U181" s="133">
        <f>'Schedule 1A Employed Clinicians'!AP52+'Schedule 1B Contracted Clinicia'!AL52+'Schedule 1C Related Entity Clin'!AL52</f>
        <v>0</v>
      </c>
      <c r="V181" s="133">
        <f>'Schedule 1B Contracted Clinicia'!AJ52+'Schedule 1C Related Entity Clin'!AJ52</f>
        <v>0</v>
      </c>
      <c r="W181" s="133">
        <f>'Schedule 1A Employed Clinicians'!AR52+'Schedule 1B Contracted Clinicia'!AN52+'Schedule 1C Related Entity Clin'!AN52</f>
        <v>0</v>
      </c>
      <c r="X181" s="150">
        <f t="shared" si="62"/>
        <v>0</v>
      </c>
      <c r="Z181" s="79">
        <f t="shared" si="53"/>
        <v>0</v>
      </c>
      <c r="AA181" s="79">
        <f t="shared" si="54"/>
        <v>0</v>
      </c>
      <c r="AB181" s="133">
        <f t="shared" si="55"/>
        <v>0</v>
      </c>
      <c r="AC181" s="133">
        <f t="shared" si="56"/>
        <v>0</v>
      </c>
      <c r="AD181" s="133">
        <f t="shared" si="57"/>
        <v>0</v>
      </c>
      <c r="AE181" s="133">
        <f t="shared" si="58"/>
        <v>0</v>
      </c>
      <c r="AF181" s="133">
        <f t="shared" si="59"/>
        <v>0</v>
      </c>
      <c r="AG181" s="133">
        <f t="shared" si="60"/>
        <v>0</v>
      </c>
      <c r="AH181" s="150">
        <f t="shared" si="52"/>
        <v>0</v>
      </c>
    </row>
    <row r="182" spans="2:34">
      <c r="B182" s="18" t="s">
        <v>254</v>
      </c>
      <c r="C182" s="52">
        <f t="shared" si="61"/>
        <v>41</v>
      </c>
      <c r="D182" s="18" t="s">
        <v>24</v>
      </c>
      <c r="E182" s="51" t="s">
        <v>94</v>
      </c>
      <c r="F182" s="83">
        <f>'Schedule 1A Employed Clinicians'!O53+'Schedule 1B Contracted Clinicia'!N53+'Schedule 1C Related Entity Clin'!N53</f>
        <v>0</v>
      </c>
      <c r="G182" s="83">
        <f>'Schedule 1A Employed Clinicians'!P53+'Schedule 1B Contracted Clinicia'!O53+'Schedule 1C Related Entity Clin'!O53</f>
        <v>0</v>
      </c>
      <c r="H182" s="133">
        <f>'Schedule 1A Employed Clinicians'!Q53</f>
        <v>0</v>
      </c>
      <c r="I182" s="133">
        <f>'Schedule 1A Employed Clinicians'!R53</f>
        <v>0</v>
      </c>
      <c r="J182" s="133">
        <f>'Schedule 1A Employed Clinicians'!S53+'Schedule 1B Contracted Clinicia'!Q53+'Schedule 1C Related Entity Clin'!Q53</f>
        <v>0</v>
      </c>
      <c r="K182" s="133">
        <f>'Schedule 1A Employed Clinicians'!T53+'Schedule 1B Contracted Clinicia'!R53+'Schedule 1C Related Entity Clin'!R53</f>
        <v>0</v>
      </c>
      <c r="L182" s="133">
        <f>'Schedule 1B Contracted Clinicia'!P53+'Schedule 1C Related Entity Clin'!P53</f>
        <v>0</v>
      </c>
      <c r="M182" s="133">
        <f>'Schedule 1A Employed Clinicians'!V53+'Schedule 1B Contracted Clinicia'!T53+'Schedule 1C Related Entity Clin'!T53</f>
        <v>0</v>
      </c>
      <c r="N182" s="150">
        <f t="shared" si="42"/>
        <v>0</v>
      </c>
      <c r="P182" s="79">
        <f>'Schedule 1A Employed Clinicians'!AK53+'Schedule 1B Contracted Clinicia'!AH53+'Schedule 1C Related Entity Clin'!AH53</f>
        <v>0</v>
      </c>
      <c r="Q182" s="79">
        <f>'Schedule 1A Employed Clinicians'!AL53+'Schedule 1B Contracted Clinicia'!AI53+'Schedule 1C Related Entity Clin'!AI53</f>
        <v>0</v>
      </c>
      <c r="R182" s="133">
        <f>'Schedule 1A Employed Clinicians'!AM53</f>
        <v>0</v>
      </c>
      <c r="S182" s="133">
        <f>'Schedule 1A Employed Clinicians'!AN53</f>
        <v>0</v>
      </c>
      <c r="T182" s="133">
        <f>'Schedule 1A Employed Clinicians'!AO53+'Schedule 1B Contracted Clinicia'!AK53+'Schedule 1C Related Entity Clin'!AK53</f>
        <v>0</v>
      </c>
      <c r="U182" s="133">
        <f>'Schedule 1A Employed Clinicians'!AP53+'Schedule 1B Contracted Clinicia'!AL53+'Schedule 1C Related Entity Clin'!AL53</f>
        <v>0</v>
      </c>
      <c r="V182" s="133">
        <f>'Schedule 1B Contracted Clinicia'!AJ53+'Schedule 1C Related Entity Clin'!AJ53</f>
        <v>0</v>
      </c>
      <c r="W182" s="133">
        <f>'Schedule 1A Employed Clinicians'!AR53+'Schedule 1B Contracted Clinicia'!AN53+'Schedule 1C Related Entity Clin'!AN53</f>
        <v>0</v>
      </c>
      <c r="X182" s="150">
        <f t="shared" si="62"/>
        <v>0</v>
      </c>
      <c r="Z182" s="79">
        <f t="shared" si="53"/>
        <v>0</v>
      </c>
      <c r="AA182" s="79">
        <f t="shared" si="54"/>
        <v>0</v>
      </c>
      <c r="AB182" s="133">
        <f t="shared" si="55"/>
        <v>0</v>
      </c>
      <c r="AC182" s="133">
        <f t="shared" si="56"/>
        <v>0</v>
      </c>
      <c r="AD182" s="133">
        <f t="shared" si="57"/>
        <v>0</v>
      </c>
      <c r="AE182" s="133">
        <f t="shared" si="58"/>
        <v>0</v>
      </c>
      <c r="AF182" s="133">
        <f t="shared" si="59"/>
        <v>0</v>
      </c>
      <c r="AG182" s="133">
        <f t="shared" si="60"/>
        <v>0</v>
      </c>
      <c r="AH182" s="150">
        <f t="shared" si="52"/>
        <v>0</v>
      </c>
    </row>
    <row r="183" spans="2:34">
      <c r="B183" s="18" t="s">
        <v>254</v>
      </c>
      <c r="C183" s="52">
        <f t="shared" si="61"/>
        <v>42</v>
      </c>
      <c r="D183" s="18" t="s">
        <v>4</v>
      </c>
      <c r="E183" s="51" t="s">
        <v>95</v>
      </c>
      <c r="F183" s="83">
        <f>'Schedule 1A Employed Clinicians'!O54+'Schedule 1B Contracted Clinicia'!N54+'Schedule 1C Related Entity Clin'!N54</f>
        <v>0</v>
      </c>
      <c r="G183" s="83">
        <f>'Schedule 1A Employed Clinicians'!P54+'Schedule 1B Contracted Clinicia'!O54+'Schedule 1C Related Entity Clin'!O54</f>
        <v>0</v>
      </c>
      <c r="H183" s="133">
        <f>'Schedule 1A Employed Clinicians'!Q54</f>
        <v>0</v>
      </c>
      <c r="I183" s="133">
        <f>'Schedule 1A Employed Clinicians'!R54</f>
        <v>0</v>
      </c>
      <c r="J183" s="133">
        <f>'Schedule 1A Employed Clinicians'!S54+'Schedule 1B Contracted Clinicia'!Q54+'Schedule 1C Related Entity Clin'!Q54</f>
        <v>0</v>
      </c>
      <c r="K183" s="133">
        <f>'Schedule 1A Employed Clinicians'!T54+'Schedule 1B Contracted Clinicia'!R54+'Schedule 1C Related Entity Clin'!R54</f>
        <v>0</v>
      </c>
      <c r="L183" s="133">
        <f>'Schedule 1B Contracted Clinicia'!P54+'Schedule 1C Related Entity Clin'!P54</f>
        <v>0</v>
      </c>
      <c r="M183" s="133">
        <f>'Schedule 1A Employed Clinicians'!V54+'Schedule 1B Contracted Clinicia'!T54+'Schedule 1C Related Entity Clin'!T54</f>
        <v>0</v>
      </c>
      <c r="N183" s="150">
        <f t="shared" si="42"/>
        <v>0</v>
      </c>
      <c r="P183" s="79">
        <f>'Schedule 1A Employed Clinicians'!AK54+'Schedule 1B Contracted Clinicia'!AH54+'Schedule 1C Related Entity Clin'!AH54</f>
        <v>0</v>
      </c>
      <c r="Q183" s="79">
        <f>'Schedule 1A Employed Clinicians'!AL54+'Schedule 1B Contracted Clinicia'!AI54+'Schedule 1C Related Entity Clin'!AI54</f>
        <v>0</v>
      </c>
      <c r="R183" s="133">
        <f>'Schedule 1A Employed Clinicians'!AM54</f>
        <v>0</v>
      </c>
      <c r="S183" s="133">
        <f>'Schedule 1A Employed Clinicians'!AN54</f>
        <v>0</v>
      </c>
      <c r="T183" s="133">
        <f>'Schedule 1A Employed Clinicians'!AO54+'Schedule 1B Contracted Clinicia'!AK54+'Schedule 1C Related Entity Clin'!AK54</f>
        <v>0</v>
      </c>
      <c r="U183" s="133">
        <f>'Schedule 1A Employed Clinicians'!AP54+'Schedule 1B Contracted Clinicia'!AL54+'Schedule 1C Related Entity Clin'!AL54</f>
        <v>0</v>
      </c>
      <c r="V183" s="133">
        <f>'Schedule 1B Contracted Clinicia'!AJ54+'Schedule 1C Related Entity Clin'!AJ54</f>
        <v>0</v>
      </c>
      <c r="W183" s="133">
        <f>'Schedule 1A Employed Clinicians'!AR54+'Schedule 1B Contracted Clinicia'!AN54+'Schedule 1C Related Entity Clin'!AN54</f>
        <v>0</v>
      </c>
      <c r="X183" s="150">
        <f t="shared" si="62"/>
        <v>0</v>
      </c>
      <c r="Z183" s="79">
        <f t="shared" si="53"/>
        <v>0</v>
      </c>
      <c r="AA183" s="79">
        <f t="shared" si="54"/>
        <v>0</v>
      </c>
      <c r="AB183" s="133">
        <f t="shared" si="55"/>
        <v>0</v>
      </c>
      <c r="AC183" s="133">
        <f t="shared" si="56"/>
        <v>0</v>
      </c>
      <c r="AD183" s="133">
        <f t="shared" si="57"/>
        <v>0</v>
      </c>
      <c r="AE183" s="133">
        <f t="shared" si="58"/>
        <v>0</v>
      </c>
      <c r="AF183" s="133">
        <f t="shared" si="59"/>
        <v>0</v>
      </c>
      <c r="AG183" s="133">
        <f t="shared" si="60"/>
        <v>0</v>
      </c>
      <c r="AH183" s="150">
        <f t="shared" si="52"/>
        <v>0</v>
      </c>
    </row>
    <row r="184" spans="2:34">
      <c r="B184" s="18" t="s">
        <v>254</v>
      </c>
      <c r="C184" s="52">
        <f t="shared" si="61"/>
        <v>43</v>
      </c>
      <c r="D184" s="18" t="s">
        <v>24</v>
      </c>
      <c r="E184" s="51" t="s">
        <v>96</v>
      </c>
      <c r="F184" s="83">
        <f>'Schedule 1A Employed Clinicians'!O55+'Schedule 1B Contracted Clinicia'!N55+'Schedule 1C Related Entity Clin'!N55</f>
        <v>0</v>
      </c>
      <c r="G184" s="83">
        <f>'Schedule 1A Employed Clinicians'!P55+'Schedule 1B Contracted Clinicia'!O55+'Schedule 1C Related Entity Clin'!O55</f>
        <v>0</v>
      </c>
      <c r="H184" s="133">
        <f>'Schedule 1A Employed Clinicians'!Q55</f>
        <v>0</v>
      </c>
      <c r="I184" s="133">
        <f>'Schedule 1A Employed Clinicians'!R55</f>
        <v>0</v>
      </c>
      <c r="J184" s="133">
        <f>'Schedule 1A Employed Clinicians'!S55+'Schedule 1B Contracted Clinicia'!Q55+'Schedule 1C Related Entity Clin'!Q55</f>
        <v>0</v>
      </c>
      <c r="K184" s="133">
        <f>'Schedule 1A Employed Clinicians'!T55+'Schedule 1B Contracted Clinicia'!R55+'Schedule 1C Related Entity Clin'!R55</f>
        <v>0</v>
      </c>
      <c r="L184" s="133">
        <f>'Schedule 1B Contracted Clinicia'!P55+'Schedule 1C Related Entity Clin'!P55</f>
        <v>0</v>
      </c>
      <c r="M184" s="133">
        <f>'Schedule 1A Employed Clinicians'!V55+'Schedule 1B Contracted Clinicia'!T55+'Schedule 1C Related Entity Clin'!T55</f>
        <v>0</v>
      </c>
      <c r="N184" s="150">
        <f t="shared" si="42"/>
        <v>0</v>
      </c>
      <c r="P184" s="79">
        <f>'Schedule 1A Employed Clinicians'!AK55+'Schedule 1B Contracted Clinicia'!AH55+'Schedule 1C Related Entity Clin'!AH55</f>
        <v>0</v>
      </c>
      <c r="Q184" s="79">
        <f>'Schedule 1A Employed Clinicians'!AL55+'Schedule 1B Contracted Clinicia'!AI55+'Schedule 1C Related Entity Clin'!AI55</f>
        <v>0</v>
      </c>
      <c r="R184" s="133">
        <f>'Schedule 1A Employed Clinicians'!AM55</f>
        <v>0</v>
      </c>
      <c r="S184" s="133">
        <f>'Schedule 1A Employed Clinicians'!AN55</f>
        <v>0</v>
      </c>
      <c r="T184" s="133">
        <f>'Schedule 1A Employed Clinicians'!AO55+'Schedule 1B Contracted Clinicia'!AK55+'Schedule 1C Related Entity Clin'!AK55</f>
        <v>0</v>
      </c>
      <c r="U184" s="133">
        <f>'Schedule 1A Employed Clinicians'!AP55+'Schedule 1B Contracted Clinicia'!AL55+'Schedule 1C Related Entity Clin'!AL55</f>
        <v>0</v>
      </c>
      <c r="V184" s="133">
        <f>'Schedule 1B Contracted Clinicia'!AJ55+'Schedule 1C Related Entity Clin'!AJ55</f>
        <v>0</v>
      </c>
      <c r="W184" s="133">
        <f>'Schedule 1A Employed Clinicians'!AR55+'Schedule 1B Contracted Clinicia'!AN55+'Schedule 1C Related Entity Clin'!AN55</f>
        <v>0</v>
      </c>
      <c r="X184" s="150">
        <f t="shared" si="62"/>
        <v>0</v>
      </c>
      <c r="Z184" s="79">
        <f t="shared" si="53"/>
        <v>0</v>
      </c>
      <c r="AA184" s="79">
        <f t="shared" si="54"/>
        <v>0</v>
      </c>
      <c r="AB184" s="133">
        <f t="shared" si="55"/>
        <v>0</v>
      </c>
      <c r="AC184" s="133">
        <f t="shared" si="56"/>
        <v>0</v>
      </c>
      <c r="AD184" s="133">
        <f t="shared" si="57"/>
        <v>0</v>
      </c>
      <c r="AE184" s="133">
        <f t="shared" si="58"/>
        <v>0</v>
      </c>
      <c r="AF184" s="133">
        <f t="shared" si="59"/>
        <v>0</v>
      </c>
      <c r="AG184" s="133">
        <f t="shared" si="60"/>
        <v>0</v>
      </c>
      <c r="AH184" s="150">
        <f t="shared" si="52"/>
        <v>0</v>
      </c>
    </row>
    <row r="185" spans="2:34">
      <c r="B185" s="18" t="s">
        <v>254</v>
      </c>
      <c r="C185" s="52">
        <f t="shared" si="61"/>
        <v>44</v>
      </c>
      <c r="D185" s="18" t="s">
        <v>24</v>
      </c>
      <c r="E185" s="51" t="s">
        <v>97</v>
      </c>
      <c r="F185" s="83">
        <f>'Schedule 1A Employed Clinicians'!O56+'Schedule 1B Contracted Clinicia'!N56+'Schedule 1C Related Entity Clin'!N56</f>
        <v>0</v>
      </c>
      <c r="G185" s="83">
        <f>'Schedule 1A Employed Clinicians'!P56+'Schedule 1B Contracted Clinicia'!O56+'Schedule 1C Related Entity Clin'!O56</f>
        <v>0</v>
      </c>
      <c r="H185" s="133">
        <f>'Schedule 1A Employed Clinicians'!Q56</f>
        <v>0</v>
      </c>
      <c r="I185" s="133">
        <f>'Schedule 1A Employed Clinicians'!R56</f>
        <v>0</v>
      </c>
      <c r="J185" s="133">
        <f>'Schedule 1A Employed Clinicians'!S56+'Schedule 1B Contracted Clinicia'!Q56+'Schedule 1C Related Entity Clin'!Q56</f>
        <v>0</v>
      </c>
      <c r="K185" s="133">
        <f>'Schedule 1A Employed Clinicians'!T56+'Schedule 1B Contracted Clinicia'!R56+'Schedule 1C Related Entity Clin'!R56</f>
        <v>0</v>
      </c>
      <c r="L185" s="133">
        <f>'Schedule 1B Contracted Clinicia'!P56+'Schedule 1C Related Entity Clin'!P56</f>
        <v>0</v>
      </c>
      <c r="M185" s="133">
        <f>'Schedule 1A Employed Clinicians'!V56+'Schedule 1B Contracted Clinicia'!T56+'Schedule 1C Related Entity Clin'!T56</f>
        <v>0</v>
      </c>
      <c r="N185" s="150">
        <f t="shared" si="42"/>
        <v>0</v>
      </c>
      <c r="P185" s="79">
        <f>'Schedule 1A Employed Clinicians'!AK56+'Schedule 1B Contracted Clinicia'!AH56+'Schedule 1C Related Entity Clin'!AH56</f>
        <v>0</v>
      </c>
      <c r="Q185" s="79">
        <f>'Schedule 1A Employed Clinicians'!AL56+'Schedule 1B Contracted Clinicia'!AI56+'Schedule 1C Related Entity Clin'!AI56</f>
        <v>0</v>
      </c>
      <c r="R185" s="133">
        <f>'Schedule 1A Employed Clinicians'!AM56</f>
        <v>0</v>
      </c>
      <c r="S185" s="133">
        <f>'Schedule 1A Employed Clinicians'!AN56</f>
        <v>0</v>
      </c>
      <c r="T185" s="133">
        <f>'Schedule 1A Employed Clinicians'!AO56+'Schedule 1B Contracted Clinicia'!AK56+'Schedule 1C Related Entity Clin'!AK56</f>
        <v>0</v>
      </c>
      <c r="U185" s="133">
        <f>'Schedule 1A Employed Clinicians'!AP56+'Schedule 1B Contracted Clinicia'!AL56+'Schedule 1C Related Entity Clin'!AL56</f>
        <v>0</v>
      </c>
      <c r="V185" s="133">
        <f>'Schedule 1B Contracted Clinicia'!AJ56+'Schedule 1C Related Entity Clin'!AJ56</f>
        <v>0</v>
      </c>
      <c r="W185" s="133">
        <f>'Schedule 1A Employed Clinicians'!AR56+'Schedule 1B Contracted Clinicia'!AN56+'Schedule 1C Related Entity Clin'!AN56</f>
        <v>0</v>
      </c>
      <c r="X185" s="150">
        <f t="shared" si="62"/>
        <v>0</v>
      </c>
      <c r="Z185" s="79">
        <f t="shared" si="53"/>
        <v>0</v>
      </c>
      <c r="AA185" s="79">
        <f t="shared" si="54"/>
        <v>0</v>
      </c>
      <c r="AB185" s="133">
        <f t="shared" si="55"/>
        <v>0</v>
      </c>
      <c r="AC185" s="133">
        <f t="shared" si="56"/>
        <v>0</v>
      </c>
      <c r="AD185" s="133">
        <f t="shared" si="57"/>
        <v>0</v>
      </c>
      <c r="AE185" s="133">
        <f t="shared" si="58"/>
        <v>0</v>
      </c>
      <c r="AF185" s="133">
        <f t="shared" si="59"/>
        <v>0</v>
      </c>
      <c r="AG185" s="133">
        <f t="shared" si="60"/>
        <v>0</v>
      </c>
      <c r="AH185" s="150">
        <f t="shared" si="52"/>
        <v>0</v>
      </c>
    </row>
    <row r="186" spans="2:34">
      <c r="B186" s="18" t="s">
        <v>254</v>
      </c>
      <c r="C186" s="52">
        <f t="shared" si="61"/>
        <v>45</v>
      </c>
      <c r="D186" s="18" t="s">
        <v>24</v>
      </c>
      <c r="E186" s="51" t="s">
        <v>98</v>
      </c>
      <c r="F186" s="83">
        <f>'Schedule 1A Employed Clinicians'!O57+'Schedule 1B Contracted Clinicia'!N57+'Schedule 1C Related Entity Clin'!N57</f>
        <v>0</v>
      </c>
      <c r="G186" s="83">
        <f>'Schedule 1A Employed Clinicians'!P57+'Schedule 1B Contracted Clinicia'!O57+'Schedule 1C Related Entity Clin'!O57</f>
        <v>0</v>
      </c>
      <c r="H186" s="133">
        <f>'Schedule 1A Employed Clinicians'!Q57</f>
        <v>0</v>
      </c>
      <c r="I186" s="133">
        <f>'Schedule 1A Employed Clinicians'!R57</f>
        <v>0</v>
      </c>
      <c r="J186" s="133">
        <f>'Schedule 1A Employed Clinicians'!S57+'Schedule 1B Contracted Clinicia'!Q57+'Schedule 1C Related Entity Clin'!Q57</f>
        <v>0</v>
      </c>
      <c r="K186" s="133">
        <f>'Schedule 1A Employed Clinicians'!T57+'Schedule 1B Contracted Clinicia'!R57+'Schedule 1C Related Entity Clin'!R57</f>
        <v>0</v>
      </c>
      <c r="L186" s="133">
        <f>'Schedule 1B Contracted Clinicia'!P57+'Schedule 1C Related Entity Clin'!P57</f>
        <v>0</v>
      </c>
      <c r="M186" s="133">
        <f>'Schedule 1A Employed Clinicians'!V57+'Schedule 1B Contracted Clinicia'!T57+'Schedule 1C Related Entity Clin'!T57</f>
        <v>0</v>
      </c>
      <c r="N186" s="150">
        <f t="shared" si="42"/>
        <v>0</v>
      </c>
      <c r="P186" s="79">
        <f>'Schedule 1A Employed Clinicians'!AK57+'Schedule 1B Contracted Clinicia'!AH57+'Schedule 1C Related Entity Clin'!AH57</f>
        <v>0</v>
      </c>
      <c r="Q186" s="79">
        <f>'Schedule 1A Employed Clinicians'!AL57+'Schedule 1B Contracted Clinicia'!AI57+'Schedule 1C Related Entity Clin'!AI57</f>
        <v>0</v>
      </c>
      <c r="R186" s="133">
        <f>'Schedule 1A Employed Clinicians'!AM57</f>
        <v>0</v>
      </c>
      <c r="S186" s="133">
        <f>'Schedule 1A Employed Clinicians'!AN57</f>
        <v>0</v>
      </c>
      <c r="T186" s="133">
        <f>'Schedule 1A Employed Clinicians'!AO57+'Schedule 1B Contracted Clinicia'!AK57+'Schedule 1C Related Entity Clin'!AK57</f>
        <v>0</v>
      </c>
      <c r="U186" s="133">
        <f>'Schedule 1A Employed Clinicians'!AP57+'Schedule 1B Contracted Clinicia'!AL57+'Schedule 1C Related Entity Clin'!AL57</f>
        <v>0</v>
      </c>
      <c r="V186" s="133">
        <f>'Schedule 1B Contracted Clinicia'!AJ57+'Schedule 1C Related Entity Clin'!AJ57</f>
        <v>0</v>
      </c>
      <c r="W186" s="133">
        <f>'Schedule 1A Employed Clinicians'!AR57+'Schedule 1B Contracted Clinicia'!AN57+'Schedule 1C Related Entity Clin'!AN57</f>
        <v>0</v>
      </c>
      <c r="X186" s="150">
        <f t="shared" si="62"/>
        <v>0</v>
      </c>
      <c r="Z186" s="79">
        <f t="shared" si="53"/>
        <v>0</v>
      </c>
      <c r="AA186" s="79">
        <f t="shared" si="54"/>
        <v>0</v>
      </c>
      <c r="AB186" s="133">
        <f t="shared" si="55"/>
        <v>0</v>
      </c>
      <c r="AC186" s="133">
        <f t="shared" si="56"/>
        <v>0</v>
      </c>
      <c r="AD186" s="133">
        <f t="shared" si="57"/>
        <v>0</v>
      </c>
      <c r="AE186" s="133">
        <f t="shared" si="58"/>
        <v>0</v>
      </c>
      <c r="AF186" s="133">
        <f t="shared" si="59"/>
        <v>0</v>
      </c>
      <c r="AG186" s="133">
        <f t="shared" si="60"/>
        <v>0</v>
      </c>
      <c r="AH186" s="150">
        <f t="shared" si="52"/>
        <v>0</v>
      </c>
    </row>
    <row r="187" spans="2:34">
      <c r="B187" s="18" t="s">
        <v>254</v>
      </c>
      <c r="C187" s="52">
        <f t="shared" si="61"/>
        <v>46</v>
      </c>
      <c r="D187" s="18" t="s">
        <v>4</v>
      </c>
      <c r="E187" s="51" t="s">
        <v>99</v>
      </c>
      <c r="F187" s="83">
        <f>'Schedule 1A Employed Clinicians'!O58+'Schedule 1B Contracted Clinicia'!N58+'Schedule 1C Related Entity Clin'!N58</f>
        <v>0</v>
      </c>
      <c r="G187" s="83">
        <f>'Schedule 1A Employed Clinicians'!P58+'Schedule 1B Contracted Clinicia'!O58+'Schedule 1C Related Entity Clin'!O58</f>
        <v>0</v>
      </c>
      <c r="H187" s="133">
        <f>'Schedule 1A Employed Clinicians'!Q58</f>
        <v>0</v>
      </c>
      <c r="I187" s="133">
        <f>'Schedule 1A Employed Clinicians'!R58</f>
        <v>0</v>
      </c>
      <c r="J187" s="133">
        <f>'Schedule 1A Employed Clinicians'!S58+'Schedule 1B Contracted Clinicia'!Q58+'Schedule 1C Related Entity Clin'!Q58</f>
        <v>0</v>
      </c>
      <c r="K187" s="133">
        <f>'Schedule 1A Employed Clinicians'!T58+'Schedule 1B Contracted Clinicia'!R58+'Schedule 1C Related Entity Clin'!R58</f>
        <v>0</v>
      </c>
      <c r="L187" s="133">
        <f>'Schedule 1B Contracted Clinicia'!P58+'Schedule 1C Related Entity Clin'!P58</f>
        <v>0</v>
      </c>
      <c r="M187" s="133">
        <f>'Schedule 1A Employed Clinicians'!V58+'Schedule 1B Contracted Clinicia'!T58+'Schedule 1C Related Entity Clin'!T58</f>
        <v>0</v>
      </c>
      <c r="N187" s="150">
        <f t="shared" si="42"/>
        <v>0</v>
      </c>
      <c r="P187" s="79">
        <f>'Schedule 1A Employed Clinicians'!AK58+'Schedule 1B Contracted Clinicia'!AH58+'Schedule 1C Related Entity Clin'!AH58</f>
        <v>0</v>
      </c>
      <c r="Q187" s="79">
        <f>'Schedule 1A Employed Clinicians'!AL58+'Schedule 1B Contracted Clinicia'!AI58+'Schedule 1C Related Entity Clin'!AI58</f>
        <v>0</v>
      </c>
      <c r="R187" s="133">
        <f>'Schedule 1A Employed Clinicians'!AM58</f>
        <v>0</v>
      </c>
      <c r="S187" s="133">
        <f>'Schedule 1A Employed Clinicians'!AN58</f>
        <v>0</v>
      </c>
      <c r="T187" s="133">
        <f>'Schedule 1A Employed Clinicians'!AO58+'Schedule 1B Contracted Clinicia'!AK58+'Schedule 1C Related Entity Clin'!AK58</f>
        <v>0</v>
      </c>
      <c r="U187" s="133">
        <f>'Schedule 1A Employed Clinicians'!AP58+'Schedule 1B Contracted Clinicia'!AL58+'Schedule 1C Related Entity Clin'!AL58</f>
        <v>0</v>
      </c>
      <c r="V187" s="133">
        <f>'Schedule 1B Contracted Clinicia'!AJ58+'Schedule 1C Related Entity Clin'!AJ58</f>
        <v>0</v>
      </c>
      <c r="W187" s="133">
        <f>'Schedule 1A Employed Clinicians'!AR58+'Schedule 1B Contracted Clinicia'!AN58+'Schedule 1C Related Entity Clin'!AN58</f>
        <v>0</v>
      </c>
      <c r="X187" s="150">
        <f t="shared" si="62"/>
        <v>0</v>
      </c>
      <c r="Z187" s="79">
        <f t="shared" si="53"/>
        <v>0</v>
      </c>
      <c r="AA187" s="79">
        <f t="shared" si="54"/>
        <v>0</v>
      </c>
      <c r="AB187" s="133">
        <f t="shared" si="55"/>
        <v>0</v>
      </c>
      <c r="AC187" s="133">
        <f t="shared" si="56"/>
        <v>0</v>
      </c>
      <c r="AD187" s="133">
        <f t="shared" si="57"/>
        <v>0</v>
      </c>
      <c r="AE187" s="133">
        <f t="shared" si="58"/>
        <v>0</v>
      </c>
      <c r="AF187" s="133">
        <f t="shared" si="59"/>
        <v>0</v>
      </c>
      <c r="AG187" s="133">
        <f t="shared" si="60"/>
        <v>0</v>
      </c>
      <c r="AH187" s="150">
        <f t="shared" si="52"/>
        <v>0</v>
      </c>
    </row>
    <row r="188" spans="2:34">
      <c r="B188" s="18" t="s">
        <v>254</v>
      </c>
      <c r="C188" s="52">
        <f t="shared" si="61"/>
        <v>47</v>
      </c>
      <c r="D188" s="18" t="s">
        <v>24</v>
      </c>
      <c r="E188" s="51" t="s">
        <v>100</v>
      </c>
      <c r="F188" s="83">
        <f>'Schedule 1A Employed Clinicians'!O59+'Schedule 1B Contracted Clinicia'!N59+'Schedule 1C Related Entity Clin'!N59</f>
        <v>0</v>
      </c>
      <c r="G188" s="83">
        <f>'Schedule 1A Employed Clinicians'!P59+'Schedule 1B Contracted Clinicia'!O59+'Schedule 1C Related Entity Clin'!O59</f>
        <v>0</v>
      </c>
      <c r="H188" s="133">
        <f>'Schedule 1A Employed Clinicians'!Q59</f>
        <v>0</v>
      </c>
      <c r="I188" s="133">
        <f>'Schedule 1A Employed Clinicians'!R59</f>
        <v>0</v>
      </c>
      <c r="J188" s="133">
        <f>'Schedule 1A Employed Clinicians'!S59+'Schedule 1B Contracted Clinicia'!Q59+'Schedule 1C Related Entity Clin'!Q59</f>
        <v>0</v>
      </c>
      <c r="K188" s="133">
        <f>'Schedule 1A Employed Clinicians'!T59+'Schedule 1B Contracted Clinicia'!R59+'Schedule 1C Related Entity Clin'!R59</f>
        <v>0</v>
      </c>
      <c r="L188" s="133">
        <f>'Schedule 1B Contracted Clinicia'!P59+'Schedule 1C Related Entity Clin'!P59</f>
        <v>0</v>
      </c>
      <c r="M188" s="133">
        <f>'Schedule 1A Employed Clinicians'!V59+'Schedule 1B Contracted Clinicia'!T59+'Schedule 1C Related Entity Clin'!T59</f>
        <v>0</v>
      </c>
      <c r="N188" s="150">
        <f t="shared" si="42"/>
        <v>0</v>
      </c>
      <c r="P188" s="79">
        <f>'Schedule 1A Employed Clinicians'!AK59+'Schedule 1B Contracted Clinicia'!AH59+'Schedule 1C Related Entity Clin'!AH59</f>
        <v>0</v>
      </c>
      <c r="Q188" s="79">
        <f>'Schedule 1A Employed Clinicians'!AL59+'Schedule 1B Contracted Clinicia'!AI59+'Schedule 1C Related Entity Clin'!AI59</f>
        <v>0</v>
      </c>
      <c r="R188" s="133">
        <f>'Schedule 1A Employed Clinicians'!AM59</f>
        <v>0</v>
      </c>
      <c r="S188" s="133">
        <f>'Schedule 1A Employed Clinicians'!AN59</f>
        <v>0</v>
      </c>
      <c r="T188" s="133">
        <f>'Schedule 1A Employed Clinicians'!AO59+'Schedule 1B Contracted Clinicia'!AK59+'Schedule 1C Related Entity Clin'!AK59</f>
        <v>0</v>
      </c>
      <c r="U188" s="133">
        <f>'Schedule 1A Employed Clinicians'!AP59+'Schedule 1B Contracted Clinicia'!AL59+'Schedule 1C Related Entity Clin'!AL59</f>
        <v>0</v>
      </c>
      <c r="V188" s="133">
        <f>'Schedule 1B Contracted Clinicia'!AJ59+'Schedule 1C Related Entity Clin'!AJ59</f>
        <v>0</v>
      </c>
      <c r="W188" s="133">
        <f>'Schedule 1A Employed Clinicians'!AR59+'Schedule 1B Contracted Clinicia'!AN59+'Schedule 1C Related Entity Clin'!AN59</f>
        <v>0</v>
      </c>
      <c r="X188" s="150">
        <f t="shared" si="62"/>
        <v>0</v>
      </c>
      <c r="Z188" s="79">
        <f t="shared" si="53"/>
        <v>0</v>
      </c>
      <c r="AA188" s="79">
        <f t="shared" si="54"/>
        <v>0</v>
      </c>
      <c r="AB188" s="133">
        <f t="shared" si="55"/>
        <v>0</v>
      </c>
      <c r="AC188" s="133">
        <f t="shared" si="56"/>
        <v>0</v>
      </c>
      <c r="AD188" s="133">
        <f t="shared" si="57"/>
        <v>0</v>
      </c>
      <c r="AE188" s="133">
        <f t="shared" si="58"/>
        <v>0</v>
      </c>
      <c r="AF188" s="133">
        <f t="shared" si="59"/>
        <v>0</v>
      </c>
      <c r="AG188" s="133">
        <f t="shared" si="60"/>
        <v>0</v>
      </c>
      <c r="AH188" s="150">
        <f t="shared" si="52"/>
        <v>0</v>
      </c>
    </row>
    <row r="189" spans="2:34">
      <c r="B189" s="18" t="s">
        <v>254</v>
      </c>
      <c r="C189" s="52">
        <f t="shared" si="61"/>
        <v>48</v>
      </c>
      <c r="D189" s="18" t="s">
        <v>170</v>
      </c>
      <c r="E189" s="51" t="s">
        <v>14</v>
      </c>
      <c r="F189" s="83">
        <f>'Schedule 1A Employed Clinicians'!O60+'Schedule 1B Contracted Clinicia'!N60+'Schedule 1C Related Entity Clin'!N60</f>
        <v>0</v>
      </c>
      <c r="G189" s="83">
        <f>'Schedule 1A Employed Clinicians'!P60+'Schedule 1B Contracted Clinicia'!O60+'Schedule 1C Related Entity Clin'!O60</f>
        <v>0</v>
      </c>
      <c r="H189" s="133">
        <f>'Schedule 1A Employed Clinicians'!Q60</f>
        <v>0</v>
      </c>
      <c r="I189" s="133">
        <f>'Schedule 1A Employed Clinicians'!R60</f>
        <v>0</v>
      </c>
      <c r="J189" s="133">
        <f>'Schedule 1A Employed Clinicians'!S60+'Schedule 1B Contracted Clinicia'!Q60+'Schedule 1C Related Entity Clin'!Q60</f>
        <v>0</v>
      </c>
      <c r="K189" s="133">
        <f>'Schedule 1A Employed Clinicians'!T60+'Schedule 1B Contracted Clinicia'!R60+'Schedule 1C Related Entity Clin'!R60</f>
        <v>0</v>
      </c>
      <c r="L189" s="133">
        <f>'Schedule 1B Contracted Clinicia'!P60+'Schedule 1C Related Entity Clin'!P60</f>
        <v>0</v>
      </c>
      <c r="M189" s="133">
        <f>'Schedule 1A Employed Clinicians'!V60+'Schedule 1B Contracted Clinicia'!T60+'Schedule 1C Related Entity Clin'!T60</f>
        <v>0</v>
      </c>
      <c r="N189" s="150">
        <f t="shared" si="42"/>
        <v>0</v>
      </c>
      <c r="P189" s="79">
        <f>'Schedule 1A Employed Clinicians'!AK60+'Schedule 1B Contracted Clinicia'!AH60+'Schedule 1C Related Entity Clin'!AH60</f>
        <v>0</v>
      </c>
      <c r="Q189" s="79">
        <f>'Schedule 1A Employed Clinicians'!AL60+'Schedule 1B Contracted Clinicia'!AI60+'Schedule 1C Related Entity Clin'!AI60</f>
        <v>0</v>
      </c>
      <c r="R189" s="133">
        <f>'Schedule 1A Employed Clinicians'!AM60</f>
        <v>0</v>
      </c>
      <c r="S189" s="133">
        <f>'Schedule 1A Employed Clinicians'!AN60</f>
        <v>0</v>
      </c>
      <c r="T189" s="133">
        <f>'Schedule 1A Employed Clinicians'!AO60+'Schedule 1B Contracted Clinicia'!AK60+'Schedule 1C Related Entity Clin'!AK60</f>
        <v>0</v>
      </c>
      <c r="U189" s="133">
        <f>'Schedule 1A Employed Clinicians'!AP60+'Schedule 1B Contracted Clinicia'!AL60+'Schedule 1C Related Entity Clin'!AL60</f>
        <v>0</v>
      </c>
      <c r="V189" s="133">
        <f>'Schedule 1B Contracted Clinicia'!AJ60+'Schedule 1C Related Entity Clin'!AJ60</f>
        <v>0</v>
      </c>
      <c r="W189" s="133">
        <f>'Schedule 1A Employed Clinicians'!AR60+'Schedule 1B Contracted Clinicia'!AN60+'Schedule 1C Related Entity Clin'!AN60</f>
        <v>0</v>
      </c>
      <c r="X189" s="150">
        <f t="shared" si="62"/>
        <v>0</v>
      </c>
      <c r="Z189" s="79">
        <f t="shared" si="53"/>
        <v>0</v>
      </c>
      <c r="AA189" s="79">
        <f t="shared" si="54"/>
        <v>0</v>
      </c>
      <c r="AB189" s="133">
        <f t="shared" si="55"/>
        <v>0</v>
      </c>
      <c r="AC189" s="133">
        <f t="shared" si="56"/>
        <v>0</v>
      </c>
      <c r="AD189" s="133">
        <f t="shared" si="57"/>
        <v>0</v>
      </c>
      <c r="AE189" s="133">
        <f t="shared" si="58"/>
        <v>0</v>
      </c>
      <c r="AF189" s="133">
        <f t="shared" si="59"/>
        <v>0</v>
      </c>
      <c r="AG189" s="133">
        <f t="shared" si="60"/>
        <v>0</v>
      </c>
      <c r="AH189" s="150">
        <f t="shared" si="52"/>
        <v>0</v>
      </c>
    </row>
    <row r="190" spans="2:34">
      <c r="B190" s="18" t="s">
        <v>254</v>
      </c>
      <c r="C190" s="52">
        <f t="shared" si="61"/>
        <v>49</v>
      </c>
      <c r="D190" s="18" t="s">
        <v>170</v>
      </c>
      <c r="E190" s="51" t="s">
        <v>101</v>
      </c>
      <c r="F190" s="83">
        <f>'Schedule 1A Employed Clinicians'!O61+'Schedule 1B Contracted Clinicia'!N61+'Schedule 1C Related Entity Clin'!N61</f>
        <v>0</v>
      </c>
      <c r="G190" s="83">
        <f>'Schedule 1A Employed Clinicians'!P61+'Schedule 1B Contracted Clinicia'!O61+'Schedule 1C Related Entity Clin'!O61</f>
        <v>0</v>
      </c>
      <c r="H190" s="133">
        <f>'Schedule 1A Employed Clinicians'!Q61</f>
        <v>0</v>
      </c>
      <c r="I190" s="133">
        <f>'Schedule 1A Employed Clinicians'!R61</f>
        <v>0</v>
      </c>
      <c r="J190" s="133">
        <f>'Schedule 1A Employed Clinicians'!S61+'Schedule 1B Contracted Clinicia'!Q61+'Schedule 1C Related Entity Clin'!Q61</f>
        <v>0</v>
      </c>
      <c r="K190" s="133">
        <f>'Schedule 1A Employed Clinicians'!T61+'Schedule 1B Contracted Clinicia'!R61+'Schedule 1C Related Entity Clin'!R61</f>
        <v>0</v>
      </c>
      <c r="L190" s="133">
        <f>'Schedule 1B Contracted Clinicia'!P61+'Schedule 1C Related Entity Clin'!P61</f>
        <v>0</v>
      </c>
      <c r="M190" s="133">
        <f>'Schedule 1A Employed Clinicians'!V61+'Schedule 1B Contracted Clinicia'!T61+'Schedule 1C Related Entity Clin'!T61</f>
        <v>0</v>
      </c>
      <c r="N190" s="150">
        <f t="shared" si="42"/>
        <v>0</v>
      </c>
      <c r="P190" s="79">
        <f>'Schedule 1A Employed Clinicians'!AK61+'Schedule 1B Contracted Clinicia'!AH61+'Schedule 1C Related Entity Clin'!AH61</f>
        <v>0</v>
      </c>
      <c r="Q190" s="79">
        <f>'Schedule 1A Employed Clinicians'!AL61+'Schedule 1B Contracted Clinicia'!AI61+'Schedule 1C Related Entity Clin'!AI61</f>
        <v>0</v>
      </c>
      <c r="R190" s="133">
        <f>'Schedule 1A Employed Clinicians'!AM61</f>
        <v>0</v>
      </c>
      <c r="S190" s="133">
        <f>'Schedule 1A Employed Clinicians'!AN61</f>
        <v>0</v>
      </c>
      <c r="T190" s="133">
        <f>'Schedule 1A Employed Clinicians'!AO61+'Schedule 1B Contracted Clinicia'!AK61+'Schedule 1C Related Entity Clin'!AK61</f>
        <v>0</v>
      </c>
      <c r="U190" s="133">
        <f>'Schedule 1A Employed Clinicians'!AP61+'Schedule 1B Contracted Clinicia'!AL61+'Schedule 1C Related Entity Clin'!AL61</f>
        <v>0</v>
      </c>
      <c r="V190" s="133">
        <f>'Schedule 1B Contracted Clinicia'!AJ61+'Schedule 1C Related Entity Clin'!AJ61</f>
        <v>0</v>
      </c>
      <c r="W190" s="133">
        <f>'Schedule 1A Employed Clinicians'!AR61+'Schedule 1B Contracted Clinicia'!AN61+'Schedule 1C Related Entity Clin'!AN61</f>
        <v>0</v>
      </c>
      <c r="X190" s="150">
        <f t="shared" si="62"/>
        <v>0</v>
      </c>
      <c r="Z190" s="79">
        <f t="shared" si="53"/>
        <v>0</v>
      </c>
      <c r="AA190" s="79">
        <f t="shared" si="54"/>
        <v>0</v>
      </c>
      <c r="AB190" s="133">
        <f t="shared" si="55"/>
        <v>0</v>
      </c>
      <c r="AC190" s="133">
        <f t="shared" si="56"/>
        <v>0</v>
      </c>
      <c r="AD190" s="133">
        <f t="shared" si="57"/>
        <v>0</v>
      </c>
      <c r="AE190" s="133">
        <f t="shared" si="58"/>
        <v>0</v>
      </c>
      <c r="AF190" s="133">
        <f t="shared" si="59"/>
        <v>0</v>
      </c>
      <c r="AG190" s="133">
        <f t="shared" si="60"/>
        <v>0</v>
      </c>
      <c r="AH190" s="150">
        <f t="shared" si="52"/>
        <v>0</v>
      </c>
    </row>
    <row r="191" spans="2:34">
      <c r="B191" s="18" t="s">
        <v>254</v>
      </c>
      <c r="C191" s="52">
        <f t="shared" si="61"/>
        <v>50</v>
      </c>
      <c r="D191" s="18" t="s">
        <v>170</v>
      </c>
      <c r="E191" s="51" t="s">
        <v>102</v>
      </c>
      <c r="F191" s="83">
        <f>'Schedule 1A Employed Clinicians'!O62+'Schedule 1B Contracted Clinicia'!N62+'Schedule 1C Related Entity Clin'!N62</f>
        <v>0</v>
      </c>
      <c r="G191" s="83">
        <f>'Schedule 1A Employed Clinicians'!P62+'Schedule 1B Contracted Clinicia'!O62+'Schedule 1C Related Entity Clin'!O62</f>
        <v>0</v>
      </c>
      <c r="H191" s="133">
        <f>'Schedule 1A Employed Clinicians'!Q62</f>
        <v>0</v>
      </c>
      <c r="I191" s="133">
        <f>'Schedule 1A Employed Clinicians'!R62</f>
        <v>0</v>
      </c>
      <c r="J191" s="133">
        <f>'Schedule 1A Employed Clinicians'!S62+'Schedule 1B Contracted Clinicia'!Q62+'Schedule 1C Related Entity Clin'!Q62</f>
        <v>0</v>
      </c>
      <c r="K191" s="133">
        <f>'Schedule 1A Employed Clinicians'!T62+'Schedule 1B Contracted Clinicia'!R62+'Schedule 1C Related Entity Clin'!R62</f>
        <v>0</v>
      </c>
      <c r="L191" s="133">
        <f>'Schedule 1B Contracted Clinicia'!P62+'Schedule 1C Related Entity Clin'!P62</f>
        <v>0</v>
      </c>
      <c r="M191" s="133">
        <f>'Schedule 1A Employed Clinicians'!V62+'Schedule 1B Contracted Clinicia'!T62+'Schedule 1C Related Entity Clin'!T62</f>
        <v>0</v>
      </c>
      <c r="N191" s="150">
        <f t="shared" si="42"/>
        <v>0</v>
      </c>
      <c r="P191" s="79">
        <f>'Schedule 1A Employed Clinicians'!AK62+'Schedule 1B Contracted Clinicia'!AH62+'Schedule 1C Related Entity Clin'!AH62</f>
        <v>0</v>
      </c>
      <c r="Q191" s="79">
        <f>'Schedule 1A Employed Clinicians'!AL62+'Schedule 1B Contracted Clinicia'!AI62+'Schedule 1C Related Entity Clin'!AI62</f>
        <v>0</v>
      </c>
      <c r="R191" s="133">
        <f>'Schedule 1A Employed Clinicians'!AM62</f>
        <v>0</v>
      </c>
      <c r="S191" s="133">
        <f>'Schedule 1A Employed Clinicians'!AN62</f>
        <v>0</v>
      </c>
      <c r="T191" s="133">
        <f>'Schedule 1A Employed Clinicians'!AO62+'Schedule 1B Contracted Clinicia'!AK62+'Schedule 1C Related Entity Clin'!AK62</f>
        <v>0</v>
      </c>
      <c r="U191" s="133">
        <f>'Schedule 1A Employed Clinicians'!AP62+'Schedule 1B Contracted Clinicia'!AL62+'Schedule 1C Related Entity Clin'!AL62</f>
        <v>0</v>
      </c>
      <c r="V191" s="133">
        <f>'Schedule 1B Contracted Clinicia'!AJ62+'Schedule 1C Related Entity Clin'!AJ62</f>
        <v>0</v>
      </c>
      <c r="W191" s="133">
        <f>'Schedule 1A Employed Clinicians'!AR62+'Schedule 1B Contracted Clinicia'!AN62+'Schedule 1C Related Entity Clin'!AN62</f>
        <v>0</v>
      </c>
      <c r="X191" s="150">
        <f t="shared" si="62"/>
        <v>0</v>
      </c>
      <c r="Z191" s="79">
        <f t="shared" si="53"/>
        <v>0</v>
      </c>
      <c r="AA191" s="79">
        <f t="shared" si="54"/>
        <v>0</v>
      </c>
      <c r="AB191" s="133">
        <f t="shared" si="55"/>
        <v>0</v>
      </c>
      <c r="AC191" s="133">
        <f t="shared" si="56"/>
        <v>0</v>
      </c>
      <c r="AD191" s="133">
        <f t="shared" si="57"/>
        <v>0</v>
      </c>
      <c r="AE191" s="133">
        <f t="shared" si="58"/>
        <v>0</v>
      </c>
      <c r="AF191" s="133">
        <f t="shared" si="59"/>
        <v>0</v>
      </c>
      <c r="AG191" s="133">
        <f t="shared" si="60"/>
        <v>0</v>
      </c>
      <c r="AH191" s="150">
        <f t="shared" si="52"/>
        <v>0</v>
      </c>
    </row>
    <row r="192" spans="2:34">
      <c r="B192" s="18" t="s">
        <v>254</v>
      </c>
      <c r="C192" s="52">
        <f t="shared" si="61"/>
        <v>51</v>
      </c>
      <c r="D192" s="18" t="s">
        <v>170</v>
      </c>
      <c r="E192" s="51" t="s">
        <v>103</v>
      </c>
      <c r="F192" s="83">
        <f>'Schedule 1A Employed Clinicians'!O63+'Schedule 1B Contracted Clinicia'!N63+'Schedule 1C Related Entity Clin'!N63</f>
        <v>0</v>
      </c>
      <c r="G192" s="83">
        <f>'Schedule 1A Employed Clinicians'!P63+'Schedule 1B Contracted Clinicia'!O63+'Schedule 1C Related Entity Clin'!O63</f>
        <v>0</v>
      </c>
      <c r="H192" s="133">
        <f>'Schedule 1A Employed Clinicians'!Q63</f>
        <v>0</v>
      </c>
      <c r="I192" s="133">
        <f>'Schedule 1A Employed Clinicians'!R63</f>
        <v>0</v>
      </c>
      <c r="J192" s="133">
        <f>'Schedule 1A Employed Clinicians'!S63+'Schedule 1B Contracted Clinicia'!Q63+'Schedule 1C Related Entity Clin'!Q63</f>
        <v>0</v>
      </c>
      <c r="K192" s="133">
        <f>'Schedule 1A Employed Clinicians'!T63+'Schedule 1B Contracted Clinicia'!R63+'Schedule 1C Related Entity Clin'!R63</f>
        <v>0</v>
      </c>
      <c r="L192" s="133">
        <f>'Schedule 1B Contracted Clinicia'!P63+'Schedule 1C Related Entity Clin'!P63</f>
        <v>0</v>
      </c>
      <c r="M192" s="133">
        <f>'Schedule 1A Employed Clinicians'!V63+'Schedule 1B Contracted Clinicia'!T63+'Schedule 1C Related Entity Clin'!T63</f>
        <v>0</v>
      </c>
      <c r="N192" s="150">
        <f t="shared" si="42"/>
        <v>0</v>
      </c>
      <c r="P192" s="79">
        <f>'Schedule 1A Employed Clinicians'!AK63+'Schedule 1B Contracted Clinicia'!AH63+'Schedule 1C Related Entity Clin'!AH63</f>
        <v>0</v>
      </c>
      <c r="Q192" s="79">
        <f>'Schedule 1A Employed Clinicians'!AL63+'Schedule 1B Contracted Clinicia'!AI63+'Schedule 1C Related Entity Clin'!AI63</f>
        <v>0</v>
      </c>
      <c r="R192" s="133">
        <f>'Schedule 1A Employed Clinicians'!AM63</f>
        <v>0</v>
      </c>
      <c r="S192" s="133">
        <f>'Schedule 1A Employed Clinicians'!AN63</f>
        <v>0</v>
      </c>
      <c r="T192" s="133">
        <f>'Schedule 1A Employed Clinicians'!AO63+'Schedule 1B Contracted Clinicia'!AK63+'Schedule 1C Related Entity Clin'!AK63</f>
        <v>0</v>
      </c>
      <c r="U192" s="133">
        <f>'Schedule 1A Employed Clinicians'!AP63+'Schedule 1B Contracted Clinicia'!AL63+'Schedule 1C Related Entity Clin'!AL63</f>
        <v>0</v>
      </c>
      <c r="V192" s="133">
        <f>'Schedule 1B Contracted Clinicia'!AJ63+'Schedule 1C Related Entity Clin'!AJ63</f>
        <v>0</v>
      </c>
      <c r="W192" s="133">
        <f>'Schedule 1A Employed Clinicians'!AR63+'Schedule 1B Contracted Clinicia'!AN63+'Schedule 1C Related Entity Clin'!AN63</f>
        <v>0</v>
      </c>
      <c r="X192" s="150">
        <f t="shared" si="62"/>
        <v>0</v>
      </c>
      <c r="Z192" s="79">
        <f t="shared" si="53"/>
        <v>0</v>
      </c>
      <c r="AA192" s="79">
        <f t="shared" si="54"/>
        <v>0</v>
      </c>
      <c r="AB192" s="133">
        <f t="shared" si="55"/>
        <v>0</v>
      </c>
      <c r="AC192" s="133">
        <f t="shared" si="56"/>
        <v>0</v>
      </c>
      <c r="AD192" s="133">
        <f t="shared" si="57"/>
        <v>0</v>
      </c>
      <c r="AE192" s="133">
        <f t="shared" si="58"/>
        <v>0</v>
      </c>
      <c r="AF192" s="133">
        <f t="shared" si="59"/>
        <v>0</v>
      </c>
      <c r="AG192" s="133">
        <f t="shared" si="60"/>
        <v>0</v>
      </c>
      <c r="AH192" s="150">
        <f t="shared" si="52"/>
        <v>0</v>
      </c>
    </row>
    <row r="193" spans="2:34">
      <c r="B193" s="18" t="s">
        <v>254</v>
      </c>
      <c r="C193" s="52">
        <f t="shared" si="61"/>
        <v>52</v>
      </c>
      <c r="D193" s="18" t="s">
        <v>170</v>
      </c>
      <c r="E193" s="54" t="s">
        <v>163</v>
      </c>
      <c r="F193" s="83">
        <f>'Schedule 1A Employed Clinicians'!O64+'Schedule 1B Contracted Clinicia'!N64+'Schedule 1C Related Entity Clin'!N64</f>
        <v>0</v>
      </c>
      <c r="G193" s="83">
        <f>'Schedule 1A Employed Clinicians'!P64+'Schedule 1B Contracted Clinicia'!O64+'Schedule 1C Related Entity Clin'!O64</f>
        <v>0</v>
      </c>
      <c r="H193" s="133">
        <f>'Schedule 1A Employed Clinicians'!Q64</f>
        <v>0</v>
      </c>
      <c r="I193" s="133">
        <f>'Schedule 1A Employed Clinicians'!R64</f>
        <v>0</v>
      </c>
      <c r="J193" s="133">
        <f>'Schedule 1A Employed Clinicians'!S64+'Schedule 1B Contracted Clinicia'!Q64+'Schedule 1C Related Entity Clin'!Q64</f>
        <v>0</v>
      </c>
      <c r="K193" s="133">
        <f>'Schedule 1A Employed Clinicians'!T64+'Schedule 1B Contracted Clinicia'!R64+'Schedule 1C Related Entity Clin'!R64</f>
        <v>0</v>
      </c>
      <c r="L193" s="133">
        <f>'Schedule 1B Contracted Clinicia'!P64+'Schedule 1C Related Entity Clin'!P64</f>
        <v>0</v>
      </c>
      <c r="M193" s="133">
        <f>'Schedule 1A Employed Clinicians'!V64+'Schedule 1B Contracted Clinicia'!T64+'Schedule 1C Related Entity Clin'!T64</f>
        <v>0</v>
      </c>
      <c r="N193" s="150">
        <f t="shared" si="42"/>
        <v>0</v>
      </c>
      <c r="P193" s="79">
        <f>'Schedule 1A Employed Clinicians'!AK64+'Schedule 1B Contracted Clinicia'!AH64+'Schedule 1C Related Entity Clin'!AH64</f>
        <v>0</v>
      </c>
      <c r="Q193" s="79">
        <f>'Schedule 1A Employed Clinicians'!AL64+'Schedule 1B Contracted Clinicia'!AI64+'Schedule 1C Related Entity Clin'!AI64</f>
        <v>0</v>
      </c>
      <c r="R193" s="133">
        <f>'Schedule 1A Employed Clinicians'!AM64</f>
        <v>0</v>
      </c>
      <c r="S193" s="133">
        <f>'Schedule 1A Employed Clinicians'!AN64</f>
        <v>0</v>
      </c>
      <c r="T193" s="133">
        <f>'Schedule 1A Employed Clinicians'!AO64+'Schedule 1B Contracted Clinicia'!AK64+'Schedule 1C Related Entity Clin'!AK64</f>
        <v>0</v>
      </c>
      <c r="U193" s="133">
        <f>'Schedule 1A Employed Clinicians'!AP64+'Schedule 1B Contracted Clinicia'!AL64+'Schedule 1C Related Entity Clin'!AL64</f>
        <v>0</v>
      </c>
      <c r="V193" s="133">
        <f>'Schedule 1B Contracted Clinicia'!AJ64+'Schedule 1C Related Entity Clin'!AJ64</f>
        <v>0</v>
      </c>
      <c r="W193" s="133">
        <f>'Schedule 1A Employed Clinicians'!AR64+'Schedule 1B Contracted Clinicia'!AN64+'Schedule 1C Related Entity Clin'!AN64</f>
        <v>0</v>
      </c>
      <c r="X193" s="150">
        <f t="shared" si="62"/>
        <v>0</v>
      </c>
      <c r="Z193" s="79">
        <f t="shared" si="53"/>
        <v>0</v>
      </c>
      <c r="AA193" s="79">
        <f t="shared" si="54"/>
        <v>0</v>
      </c>
      <c r="AB193" s="133">
        <f t="shared" si="55"/>
        <v>0</v>
      </c>
      <c r="AC193" s="133">
        <f t="shared" si="56"/>
        <v>0</v>
      </c>
      <c r="AD193" s="133">
        <f t="shared" si="57"/>
        <v>0</v>
      </c>
      <c r="AE193" s="133">
        <f t="shared" si="58"/>
        <v>0</v>
      </c>
      <c r="AF193" s="133">
        <f t="shared" si="59"/>
        <v>0</v>
      </c>
      <c r="AG193" s="133">
        <f t="shared" si="60"/>
        <v>0</v>
      </c>
      <c r="AH193" s="150">
        <f t="shared" si="52"/>
        <v>0</v>
      </c>
    </row>
    <row r="194" spans="2:34">
      <c r="B194" s="18" t="s">
        <v>254</v>
      </c>
      <c r="C194" s="52">
        <f t="shared" si="61"/>
        <v>53</v>
      </c>
      <c r="D194" s="18" t="s">
        <v>170</v>
      </c>
      <c r="E194" s="51" t="s">
        <v>104</v>
      </c>
      <c r="F194" s="83">
        <f>'Schedule 1A Employed Clinicians'!O65+'Schedule 1B Contracted Clinicia'!N65+'Schedule 1C Related Entity Clin'!N65</f>
        <v>0</v>
      </c>
      <c r="G194" s="83">
        <f>'Schedule 1A Employed Clinicians'!P65+'Schedule 1B Contracted Clinicia'!O65+'Schedule 1C Related Entity Clin'!O65</f>
        <v>0</v>
      </c>
      <c r="H194" s="133">
        <f>'Schedule 1A Employed Clinicians'!Q65</f>
        <v>0</v>
      </c>
      <c r="I194" s="133">
        <f>'Schedule 1A Employed Clinicians'!R65</f>
        <v>0</v>
      </c>
      <c r="J194" s="133">
        <f>'Schedule 1A Employed Clinicians'!S65+'Schedule 1B Contracted Clinicia'!Q65+'Schedule 1C Related Entity Clin'!Q65</f>
        <v>0</v>
      </c>
      <c r="K194" s="133">
        <f>'Schedule 1A Employed Clinicians'!T65+'Schedule 1B Contracted Clinicia'!R65+'Schedule 1C Related Entity Clin'!R65</f>
        <v>0</v>
      </c>
      <c r="L194" s="133">
        <f>'Schedule 1B Contracted Clinicia'!P65+'Schedule 1C Related Entity Clin'!P65</f>
        <v>0</v>
      </c>
      <c r="M194" s="133">
        <f>'Schedule 1A Employed Clinicians'!V65+'Schedule 1B Contracted Clinicia'!T65+'Schedule 1C Related Entity Clin'!T65</f>
        <v>0</v>
      </c>
      <c r="N194" s="150">
        <f t="shared" si="42"/>
        <v>0</v>
      </c>
      <c r="P194" s="79">
        <f>'Schedule 1A Employed Clinicians'!AK65+'Schedule 1B Contracted Clinicia'!AH65+'Schedule 1C Related Entity Clin'!AH65</f>
        <v>0</v>
      </c>
      <c r="Q194" s="79">
        <f>'Schedule 1A Employed Clinicians'!AL65+'Schedule 1B Contracted Clinicia'!AI65+'Schedule 1C Related Entity Clin'!AI65</f>
        <v>0</v>
      </c>
      <c r="R194" s="133">
        <f>'Schedule 1A Employed Clinicians'!AM65</f>
        <v>0</v>
      </c>
      <c r="S194" s="133">
        <f>'Schedule 1A Employed Clinicians'!AN65</f>
        <v>0</v>
      </c>
      <c r="T194" s="133">
        <f>'Schedule 1A Employed Clinicians'!AO65+'Schedule 1B Contracted Clinicia'!AK65+'Schedule 1C Related Entity Clin'!AK65</f>
        <v>0</v>
      </c>
      <c r="U194" s="133">
        <f>'Schedule 1A Employed Clinicians'!AP65+'Schedule 1B Contracted Clinicia'!AL65+'Schedule 1C Related Entity Clin'!AL65</f>
        <v>0</v>
      </c>
      <c r="V194" s="133">
        <f>'Schedule 1B Contracted Clinicia'!AJ65+'Schedule 1C Related Entity Clin'!AJ65</f>
        <v>0</v>
      </c>
      <c r="W194" s="133">
        <f>'Schedule 1A Employed Clinicians'!AR65+'Schedule 1B Contracted Clinicia'!AN65+'Schedule 1C Related Entity Clin'!AN65</f>
        <v>0</v>
      </c>
      <c r="X194" s="150">
        <f t="shared" si="62"/>
        <v>0</v>
      </c>
      <c r="Z194" s="79">
        <f t="shared" si="53"/>
        <v>0</v>
      </c>
      <c r="AA194" s="79">
        <f t="shared" si="54"/>
        <v>0</v>
      </c>
      <c r="AB194" s="133">
        <f t="shared" si="55"/>
        <v>0</v>
      </c>
      <c r="AC194" s="133">
        <f t="shared" si="56"/>
        <v>0</v>
      </c>
      <c r="AD194" s="133">
        <f t="shared" si="57"/>
        <v>0</v>
      </c>
      <c r="AE194" s="133">
        <f t="shared" si="58"/>
        <v>0</v>
      </c>
      <c r="AF194" s="133">
        <f t="shared" si="59"/>
        <v>0</v>
      </c>
      <c r="AG194" s="133">
        <f t="shared" si="60"/>
        <v>0</v>
      </c>
      <c r="AH194" s="150">
        <f t="shared" si="52"/>
        <v>0</v>
      </c>
    </row>
    <row r="195" spans="2:34">
      <c r="B195" s="18" t="s">
        <v>254</v>
      </c>
      <c r="C195" s="52">
        <f t="shared" si="61"/>
        <v>54</v>
      </c>
      <c r="D195" s="18" t="s">
        <v>24</v>
      </c>
      <c r="E195" s="51" t="s">
        <v>105</v>
      </c>
      <c r="F195" s="83">
        <f>'Schedule 1A Employed Clinicians'!O66+'Schedule 1B Contracted Clinicia'!N66+'Schedule 1C Related Entity Clin'!N66</f>
        <v>0</v>
      </c>
      <c r="G195" s="83">
        <f>'Schedule 1A Employed Clinicians'!P66+'Schedule 1B Contracted Clinicia'!O66+'Schedule 1C Related Entity Clin'!O66</f>
        <v>0</v>
      </c>
      <c r="H195" s="133">
        <f>'Schedule 1A Employed Clinicians'!Q66</f>
        <v>0</v>
      </c>
      <c r="I195" s="133">
        <f>'Schedule 1A Employed Clinicians'!R66</f>
        <v>0</v>
      </c>
      <c r="J195" s="133">
        <f>'Schedule 1A Employed Clinicians'!S66+'Schedule 1B Contracted Clinicia'!Q66+'Schedule 1C Related Entity Clin'!Q66</f>
        <v>0</v>
      </c>
      <c r="K195" s="133">
        <f>'Schedule 1A Employed Clinicians'!T66+'Schedule 1B Contracted Clinicia'!R66+'Schedule 1C Related Entity Clin'!R66</f>
        <v>0</v>
      </c>
      <c r="L195" s="133">
        <f>'Schedule 1B Contracted Clinicia'!P66+'Schedule 1C Related Entity Clin'!P66</f>
        <v>0</v>
      </c>
      <c r="M195" s="133">
        <f>'Schedule 1A Employed Clinicians'!V66+'Schedule 1B Contracted Clinicia'!T66+'Schedule 1C Related Entity Clin'!T66</f>
        <v>0</v>
      </c>
      <c r="N195" s="150">
        <f t="shared" si="42"/>
        <v>0</v>
      </c>
      <c r="P195" s="79">
        <f>'Schedule 1A Employed Clinicians'!AK66+'Schedule 1B Contracted Clinicia'!AH66+'Schedule 1C Related Entity Clin'!AH66</f>
        <v>0</v>
      </c>
      <c r="Q195" s="79">
        <f>'Schedule 1A Employed Clinicians'!AL66+'Schedule 1B Contracted Clinicia'!AI66+'Schedule 1C Related Entity Clin'!AI66</f>
        <v>0</v>
      </c>
      <c r="R195" s="133">
        <f>'Schedule 1A Employed Clinicians'!AM66</f>
        <v>0</v>
      </c>
      <c r="S195" s="133">
        <f>'Schedule 1A Employed Clinicians'!AN66</f>
        <v>0</v>
      </c>
      <c r="T195" s="133">
        <f>'Schedule 1A Employed Clinicians'!AO66+'Schedule 1B Contracted Clinicia'!AK66+'Schedule 1C Related Entity Clin'!AK66</f>
        <v>0</v>
      </c>
      <c r="U195" s="133">
        <f>'Schedule 1A Employed Clinicians'!AP66+'Schedule 1B Contracted Clinicia'!AL66+'Schedule 1C Related Entity Clin'!AL66</f>
        <v>0</v>
      </c>
      <c r="V195" s="133">
        <f>'Schedule 1B Contracted Clinicia'!AJ66+'Schedule 1C Related Entity Clin'!AJ66</f>
        <v>0</v>
      </c>
      <c r="W195" s="133">
        <f>'Schedule 1A Employed Clinicians'!AR66+'Schedule 1B Contracted Clinicia'!AN66+'Schedule 1C Related Entity Clin'!AN66</f>
        <v>0</v>
      </c>
      <c r="X195" s="150">
        <f t="shared" si="62"/>
        <v>0</v>
      </c>
      <c r="Z195" s="79">
        <f t="shared" si="53"/>
        <v>0</v>
      </c>
      <c r="AA195" s="79">
        <f t="shared" si="54"/>
        <v>0</v>
      </c>
      <c r="AB195" s="133">
        <f t="shared" si="55"/>
        <v>0</v>
      </c>
      <c r="AC195" s="133">
        <f t="shared" si="56"/>
        <v>0</v>
      </c>
      <c r="AD195" s="133">
        <f t="shared" si="57"/>
        <v>0</v>
      </c>
      <c r="AE195" s="133">
        <f t="shared" si="58"/>
        <v>0</v>
      </c>
      <c r="AF195" s="133">
        <f t="shared" si="59"/>
        <v>0</v>
      </c>
      <c r="AG195" s="133">
        <f t="shared" si="60"/>
        <v>0</v>
      </c>
      <c r="AH195" s="150">
        <f t="shared" si="52"/>
        <v>0</v>
      </c>
    </row>
    <row r="196" spans="2:34">
      <c r="B196" s="18" t="s">
        <v>254</v>
      </c>
      <c r="C196" s="52">
        <f t="shared" si="61"/>
        <v>55</v>
      </c>
      <c r="D196" s="18" t="s">
        <v>170</v>
      </c>
      <c r="E196" s="51" t="s">
        <v>106</v>
      </c>
      <c r="F196" s="83">
        <f>'Schedule 1A Employed Clinicians'!O67+'Schedule 1B Contracted Clinicia'!N67+'Schedule 1C Related Entity Clin'!N67</f>
        <v>0</v>
      </c>
      <c r="G196" s="83">
        <f>'Schedule 1A Employed Clinicians'!P67+'Schedule 1B Contracted Clinicia'!O67+'Schedule 1C Related Entity Clin'!O67</f>
        <v>0</v>
      </c>
      <c r="H196" s="133">
        <f>'Schedule 1A Employed Clinicians'!Q67</f>
        <v>0</v>
      </c>
      <c r="I196" s="133">
        <f>'Schedule 1A Employed Clinicians'!R67</f>
        <v>0</v>
      </c>
      <c r="J196" s="133">
        <f>'Schedule 1A Employed Clinicians'!S67+'Schedule 1B Contracted Clinicia'!Q67+'Schedule 1C Related Entity Clin'!Q67</f>
        <v>0</v>
      </c>
      <c r="K196" s="133">
        <f>'Schedule 1A Employed Clinicians'!T67+'Schedule 1B Contracted Clinicia'!R67+'Schedule 1C Related Entity Clin'!R67</f>
        <v>0</v>
      </c>
      <c r="L196" s="133">
        <f>'Schedule 1B Contracted Clinicia'!P67+'Schedule 1C Related Entity Clin'!P67</f>
        <v>0</v>
      </c>
      <c r="M196" s="133">
        <f>'Schedule 1A Employed Clinicians'!V67+'Schedule 1B Contracted Clinicia'!T67+'Schedule 1C Related Entity Clin'!T67</f>
        <v>0</v>
      </c>
      <c r="N196" s="150">
        <f t="shared" si="42"/>
        <v>0</v>
      </c>
      <c r="P196" s="79">
        <f>'Schedule 1A Employed Clinicians'!AK67+'Schedule 1B Contracted Clinicia'!AH67+'Schedule 1C Related Entity Clin'!AH67</f>
        <v>0</v>
      </c>
      <c r="Q196" s="79">
        <f>'Schedule 1A Employed Clinicians'!AL67+'Schedule 1B Contracted Clinicia'!AI67+'Schedule 1C Related Entity Clin'!AI67</f>
        <v>0</v>
      </c>
      <c r="R196" s="133">
        <f>'Schedule 1A Employed Clinicians'!AM67</f>
        <v>0</v>
      </c>
      <c r="S196" s="133">
        <f>'Schedule 1A Employed Clinicians'!AN67</f>
        <v>0</v>
      </c>
      <c r="T196" s="133">
        <f>'Schedule 1A Employed Clinicians'!AO67+'Schedule 1B Contracted Clinicia'!AK67+'Schedule 1C Related Entity Clin'!AK67</f>
        <v>0</v>
      </c>
      <c r="U196" s="133">
        <f>'Schedule 1A Employed Clinicians'!AP67+'Schedule 1B Contracted Clinicia'!AL67+'Schedule 1C Related Entity Clin'!AL67</f>
        <v>0</v>
      </c>
      <c r="V196" s="133">
        <f>'Schedule 1B Contracted Clinicia'!AJ67+'Schedule 1C Related Entity Clin'!AJ67</f>
        <v>0</v>
      </c>
      <c r="W196" s="133">
        <f>'Schedule 1A Employed Clinicians'!AR67+'Schedule 1B Contracted Clinicia'!AN67+'Schedule 1C Related Entity Clin'!AN67</f>
        <v>0</v>
      </c>
      <c r="X196" s="150">
        <f t="shared" si="62"/>
        <v>0</v>
      </c>
      <c r="Z196" s="79">
        <f t="shared" si="53"/>
        <v>0</v>
      </c>
      <c r="AA196" s="79">
        <f t="shared" si="54"/>
        <v>0</v>
      </c>
      <c r="AB196" s="133">
        <f t="shared" si="55"/>
        <v>0</v>
      </c>
      <c r="AC196" s="133">
        <f t="shared" si="56"/>
        <v>0</v>
      </c>
      <c r="AD196" s="133">
        <f t="shared" si="57"/>
        <v>0</v>
      </c>
      <c r="AE196" s="133">
        <f t="shared" si="58"/>
        <v>0</v>
      </c>
      <c r="AF196" s="133">
        <f t="shared" si="59"/>
        <v>0</v>
      </c>
      <c r="AG196" s="133">
        <f t="shared" si="60"/>
        <v>0</v>
      </c>
      <c r="AH196" s="150">
        <f t="shared" si="52"/>
        <v>0</v>
      </c>
    </row>
    <row r="197" spans="2:34">
      <c r="B197" s="18" t="s">
        <v>254</v>
      </c>
      <c r="C197" s="52">
        <f t="shared" si="61"/>
        <v>56</v>
      </c>
      <c r="D197" s="18" t="s">
        <v>170</v>
      </c>
      <c r="E197" s="51" t="s">
        <v>107</v>
      </c>
      <c r="F197" s="83">
        <f>'Schedule 1A Employed Clinicians'!O68+'Schedule 1B Contracted Clinicia'!N68+'Schedule 1C Related Entity Clin'!N68</f>
        <v>0</v>
      </c>
      <c r="G197" s="83">
        <f>'Schedule 1A Employed Clinicians'!P68+'Schedule 1B Contracted Clinicia'!O68+'Schedule 1C Related Entity Clin'!O68</f>
        <v>0</v>
      </c>
      <c r="H197" s="133">
        <f>'Schedule 1A Employed Clinicians'!Q68</f>
        <v>0</v>
      </c>
      <c r="I197" s="133">
        <f>'Schedule 1A Employed Clinicians'!R68</f>
        <v>0</v>
      </c>
      <c r="J197" s="133">
        <f>'Schedule 1A Employed Clinicians'!S68+'Schedule 1B Contracted Clinicia'!Q68+'Schedule 1C Related Entity Clin'!Q68</f>
        <v>0</v>
      </c>
      <c r="K197" s="133">
        <f>'Schedule 1A Employed Clinicians'!T68+'Schedule 1B Contracted Clinicia'!R68+'Schedule 1C Related Entity Clin'!R68</f>
        <v>0</v>
      </c>
      <c r="L197" s="133">
        <f>'Schedule 1B Contracted Clinicia'!P68+'Schedule 1C Related Entity Clin'!P68</f>
        <v>0</v>
      </c>
      <c r="M197" s="133">
        <f>'Schedule 1A Employed Clinicians'!V68+'Schedule 1B Contracted Clinicia'!T68+'Schedule 1C Related Entity Clin'!T68</f>
        <v>0</v>
      </c>
      <c r="N197" s="150">
        <f t="shared" si="42"/>
        <v>0</v>
      </c>
      <c r="P197" s="79">
        <f>'Schedule 1A Employed Clinicians'!AK68+'Schedule 1B Contracted Clinicia'!AH68+'Schedule 1C Related Entity Clin'!AH68</f>
        <v>0</v>
      </c>
      <c r="Q197" s="79">
        <f>'Schedule 1A Employed Clinicians'!AL68+'Schedule 1B Contracted Clinicia'!AI68+'Schedule 1C Related Entity Clin'!AI68</f>
        <v>0</v>
      </c>
      <c r="R197" s="133">
        <f>'Schedule 1A Employed Clinicians'!AM68</f>
        <v>0</v>
      </c>
      <c r="S197" s="133">
        <f>'Schedule 1A Employed Clinicians'!AN68</f>
        <v>0</v>
      </c>
      <c r="T197" s="133">
        <f>'Schedule 1A Employed Clinicians'!AO68+'Schedule 1B Contracted Clinicia'!AK68+'Schedule 1C Related Entity Clin'!AK68</f>
        <v>0</v>
      </c>
      <c r="U197" s="133">
        <f>'Schedule 1A Employed Clinicians'!AP68+'Schedule 1B Contracted Clinicia'!AL68+'Schedule 1C Related Entity Clin'!AL68</f>
        <v>0</v>
      </c>
      <c r="V197" s="133">
        <f>'Schedule 1B Contracted Clinicia'!AJ68+'Schedule 1C Related Entity Clin'!AJ68</f>
        <v>0</v>
      </c>
      <c r="W197" s="133">
        <f>'Schedule 1A Employed Clinicians'!AR68+'Schedule 1B Contracted Clinicia'!AN68+'Schedule 1C Related Entity Clin'!AN68</f>
        <v>0</v>
      </c>
      <c r="X197" s="150">
        <f t="shared" si="62"/>
        <v>0</v>
      </c>
      <c r="Z197" s="79">
        <f t="shared" si="53"/>
        <v>0</v>
      </c>
      <c r="AA197" s="79">
        <f t="shared" si="54"/>
        <v>0</v>
      </c>
      <c r="AB197" s="133">
        <f t="shared" si="55"/>
        <v>0</v>
      </c>
      <c r="AC197" s="133">
        <f t="shared" si="56"/>
        <v>0</v>
      </c>
      <c r="AD197" s="133">
        <f t="shared" si="57"/>
        <v>0</v>
      </c>
      <c r="AE197" s="133">
        <f t="shared" si="58"/>
        <v>0</v>
      </c>
      <c r="AF197" s="133">
        <f t="shared" si="59"/>
        <v>0</v>
      </c>
      <c r="AG197" s="133">
        <f t="shared" si="60"/>
        <v>0</v>
      </c>
      <c r="AH197" s="150">
        <f t="shared" si="52"/>
        <v>0</v>
      </c>
    </row>
    <row r="198" spans="2:34">
      <c r="B198" s="18" t="s">
        <v>254</v>
      </c>
      <c r="C198" s="52">
        <f t="shared" si="61"/>
        <v>57</v>
      </c>
      <c r="D198" s="18" t="s">
        <v>170</v>
      </c>
      <c r="E198" s="51" t="s">
        <v>108</v>
      </c>
      <c r="F198" s="83">
        <f>'Schedule 1A Employed Clinicians'!O69+'Schedule 1B Contracted Clinicia'!N69+'Schedule 1C Related Entity Clin'!N69</f>
        <v>0</v>
      </c>
      <c r="G198" s="83">
        <f>'Schedule 1A Employed Clinicians'!P69+'Schedule 1B Contracted Clinicia'!O69+'Schedule 1C Related Entity Clin'!O69</f>
        <v>0</v>
      </c>
      <c r="H198" s="133">
        <f>'Schedule 1A Employed Clinicians'!Q69</f>
        <v>0</v>
      </c>
      <c r="I198" s="133">
        <f>'Schedule 1A Employed Clinicians'!R69</f>
        <v>0</v>
      </c>
      <c r="J198" s="133">
        <f>'Schedule 1A Employed Clinicians'!S69+'Schedule 1B Contracted Clinicia'!Q69+'Schedule 1C Related Entity Clin'!Q69</f>
        <v>0</v>
      </c>
      <c r="K198" s="133">
        <f>'Schedule 1A Employed Clinicians'!T69+'Schedule 1B Contracted Clinicia'!R69+'Schedule 1C Related Entity Clin'!R69</f>
        <v>0</v>
      </c>
      <c r="L198" s="133">
        <f>'Schedule 1B Contracted Clinicia'!P69+'Schedule 1C Related Entity Clin'!P69</f>
        <v>0</v>
      </c>
      <c r="M198" s="133">
        <f>'Schedule 1A Employed Clinicians'!V69+'Schedule 1B Contracted Clinicia'!T69+'Schedule 1C Related Entity Clin'!T69</f>
        <v>0</v>
      </c>
      <c r="N198" s="150">
        <f t="shared" si="42"/>
        <v>0</v>
      </c>
      <c r="P198" s="79">
        <f>'Schedule 1A Employed Clinicians'!AK69+'Schedule 1B Contracted Clinicia'!AH69+'Schedule 1C Related Entity Clin'!AH69</f>
        <v>0</v>
      </c>
      <c r="Q198" s="79">
        <f>'Schedule 1A Employed Clinicians'!AL69+'Schedule 1B Contracted Clinicia'!AI69+'Schedule 1C Related Entity Clin'!AI69</f>
        <v>0</v>
      </c>
      <c r="R198" s="133">
        <f>'Schedule 1A Employed Clinicians'!AM69</f>
        <v>0</v>
      </c>
      <c r="S198" s="133">
        <f>'Schedule 1A Employed Clinicians'!AN69</f>
        <v>0</v>
      </c>
      <c r="T198" s="133">
        <f>'Schedule 1A Employed Clinicians'!AO69+'Schedule 1B Contracted Clinicia'!AK69+'Schedule 1C Related Entity Clin'!AK69</f>
        <v>0</v>
      </c>
      <c r="U198" s="133">
        <f>'Schedule 1A Employed Clinicians'!AP69+'Schedule 1B Contracted Clinicia'!AL69+'Schedule 1C Related Entity Clin'!AL69</f>
        <v>0</v>
      </c>
      <c r="V198" s="133">
        <f>'Schedule 1B Contracted Clinicia'!AJ69+'Schedule 1C Related Entity Clin'!AJ69</f>
        <v>0</v>
      </c>
      <c r="W198" s="133">
        <f>'Schedule 1A Employed Clinicians'!AR69+'Schedule 1B Contracted Clinicia'!AN69+'Schedule 1C Related Entity Clin'!AN69</f>
        <v>0</v>
      </c>
      <c r="X198" s="150">
        <f t="shared" si="62"/>
        <v>0</v>
      </c>
      <c r="Z198" s="79">
        <f t="shared" si="53"/>
        <v>0</v>
      </c>
      <c r="AA198" s="79">
        <f t="shared" si="54"/>
        <v>0</v>
      </c>
      <c r="AB198" s="133">
        <f t="shared" si="55"/>
        <v>0</v>
      </c>
      <c r="AC198" s="133">
        <f t="shared" si="56"/>
        <v>0</v>
      </c>
      <c r="AD198" s="133">
        <f t="shared" si="57"/>
        <v>0</v>
      </c>
      <c r="AE198" s="133">
        <f t="shared" si="58"/>
        <v>0</v>
      </c>
      <c r="AF198" s="133">
        <f t="shared" si="59"/>
        <v>0</v>
      </c>
      <c r="AG198" s="133">
        <f t="shared" si="60"/>
        <v>0</v>
      </c>
      <c r="AH198" s="150">
        <f t="shared" si="52"/>
        <v>0</v>
      </c>
    </row>
    <row r="199" spans="2:34">
      <c r="B199" s="18" t="s">
        <v>254</v>
      </c>
      <c r="C199" s="52">
        <f t="shared" si="61"/>
        <v>58</v>
      </c>
      <c r="D199" s="18" t="s">
        <v>170</v>
      </c>
      <c r="E199" s="51" t="s">
        <v>109</v>
      </c>
      <c r="F199" s="83">
        <f>'Schedule 1A Employed Clinicians'!O70+'Schedule 1B Contracted Clinicia'!N70+'Schedule 1C Related Entity Clin'!N70</f>
        <v>0</v>
      </c>
      <c r="G199" s="83">
        <f>'Schedule 1A Employed Clinicians'!P70+'Schedule 1B Contracted Clinicia'!O70+'Schedule 1C Related Entity Clin'!O70</f>
        <v>0</v>
      </c>
      <c r="H199" s="133">
        <f>'Schedule 1A Employed Clinicians'!Q70</f>
        <v>0</v>
      </c>
      <c r="I199" s="133">
        <f>'Schedule 1A Employed Clinicians'!R70</f>
        <v>0</v>
      </c>
      <c r="J199" s="133">
        <f>'Schedule 1A Employed Clinicians'!S70+'Schedule 1B Contracted Clinicia'!Q70+'Schedule 1C Related Entity Clin'!Q70</f>
        <v>0</v>
      </c>
      <c r="K199" s="133">
        <f>'Schedule 1A Employed Clinicians'!T70+'Schedule 1B Contracted Clinicia'!R70+'Schedule 1C Related Entity Clin'!R70</f>
        <v>0</v>
      </c>
      <c r="L199" s="133">
        <f>'Schedule 1B Contracted Clinicia'!P70+'Schedule 1C Related Entity Clin'!P70</f>
        <v>0</v>
      </c>
      <c r="M199" s="133">
        <f>'Schedule 1A Employed Clinicians'!V70+'Schedule 1B Contracted Clinicia'!T70+'Schedule 1C Related Entity Clin'!T70</f>
        <v>0</v>
      </c>
      <c r="N199" s="150">
        <f t="shared" si="42"/>
        <v>0</v>
      </c>
      <c r="P199" s="79">
        <f>'Schedule 1A Employed Clinicians'!AK70+'Schedule 1B Contracted Clinicia'!AH70+'Schedule 1C Related Entity Clin'!AH70</f>
        <v>0</v>
      </c>
      <c r="Q199" s="79">
        <f>'Schedule 1A Employed Clinicians'!AL70+'Schedule 1B Contracted Clinicia'!AI70+'Schedule 1C Related Entity Clin'!AI70</f>
        <v>0</v>
      </c>
      <c r="R199" s="133">
        <f>'Schedule 1A Employed Clinicians'!AM70</f>
        <v>0</v>
      </c>
      <c r="S199" s="133">
        <f>'Schedule 1A Employed Clinicians'!AN70</f>
        <v>0</v>
      </c>
      <c r="T199" s="133">
        <f>'Schedule 1A Employed Clinicians'!AO70+'Schedule 1B Contracted Clinicia'!AK70+'Schedule 1C Related Entity Clin'!AK70</f>
        <v>0</v>
      </c>
      <c r="U199" s="133">
        <f>'Schedule 1A Employed Clinicians'!AP70+'Schedule 1B Contracted Clinicia'!AL70+'Schedule 1C Related Entity Clin'!AL70</f>
        <v>0</v>
      </c>
      <c r="V199" s="133">
        <f>'Schedule 1B Contracted Clinicia'!AJ70+'Schedule 1C Related Entity Clin'!AJ70</f>
        <v>0</v>
      </c>
      <c r="W199" s="133">
        <f>'Schedule 1A Employed Clinicians'!AR70+'Schedule 1B Contracted Clinicia'!AN70+'Schedule 1C Related Entity Clin'!AN70</f>
        <v>0</v>
      </c>
      <c r="X199" s="150">
        <f t="shared" si="62"/>
        <v>0</v>
      </c>
      <c r="Z199" s="79">
        <f t="shared" si="53"/>
        <v>0</v>
      </c>
      <c r="AA199" s="79">
        <f t="shared" si="54"/>
        <v>0</v>
      </c>
      <c r="AB199" s="133">
        <f t="shared" si="55"/>
        <v>0</v>
      </c>
      <c r="AC199" s="133">
        <f t="shared" si="56"/>
        <v>0</v>
      </c>
      <c r="AD199" s="133">
        <f t="shared" si="57"/>
        <v>0</v>
      </c>
      <c r="AE199" s="133">
        <f t="shared" si="58"/>
        <v>0</v>
      </c>
      <c r="AF199" s="133">
        <f t="shared" si="59"/>
        <v>0</v>
      </c>
      <c r="AG199" s="133">
        <f t="shared" si="60"/>
        <v>0</v>
      </c>
      <c r="AH199" s="150">
        <f t="shared" si="52"/>
        <v>0</v>
      </c>
    </row>
    <row r="200" spans="2:34">
      <c r="B200" s="18" t="s">
        <v>254</v>
      </c>
      <c r="C200" s="52">
        <f t="shared" si="61"/>
        <v>59</v>
      </c>
      <c r="D200" s="18" t="s">
        <v>170</v>
      </c>
      <c r="E200" s="51" t="s">
        <v>110</v>
      </c>
      <c r="F200" s="83">
        <f>'Schedule 1A Employed Clinicians'!O71+'Schedule 1B Contracted Clinicia'!N71+'Schedule 1C Related Entity Clin'!N71</f>
        <v>0</v>
      </c>
      <c r="G200" s="83">
        <f>'Schedule 1A Employed Clinicians'!P71+'Schedule 1B Contracted Clinicia'!O71+'Schedule 1C Related Entity Clin'!O71</f>
        <v>0</v>
      </c>
      <c r="H200" s="133">
        <f>'Schedule 1A Employed Clinicians'!Q71</f>
        <v>0</v>
      </c>
      <c r="I200" s="133">
        <f>'Schedule 1A Employed Clinicians'!R71</f>
        <v>0</v>
      </c>
      <c r="J200" s="133">
        <f>'Schedule 1A Employed Clinicians'!S71+'Schedule 1B Contracted Clinicia'!Q71+'Schedule 1C Related Entity Clin'!Q71</f>
        <v>0</v>
      </c>
      <c r="K200" s="133">
        <f>'Schedule 1A Employed Clinicians'!T71+'Schedule 1B Contracted Clinicia'!R71+'Schedule 1C Related Entity Clin'!R71</f>
        <v>0</v>
      </c>
      <c r="L200" s="133">
        <f>'Schedule 1B Contracted Clinicia'!P71+'Schedule 1C Related Entity Clin'!P71</f>
        <v>0</v>
      </c>
      <c r="M200" s="133">
        <f>'Schedule 1A Employed Clinicians'!V71+'Schedule 1B Contracted Clinicia'!T71+'Schedule 1C Related Entity Clin'!T71</f>
        <v>0</v>
      </c>
      <c r="N200" s="150">
        <f t="shared" si="42"/>
        <v>0</v>
      </c>
      <c r="P200" s="79">
        <f>'Schedule 1A Employed Clinicians'!AK71+'Schedule 1B Contracted Clinicia'!AH71+'Schedule 1C Related Entity Clin'!AH71</f>
        <v>0</v>
      </c>
      <c r="Q200" s="79">
        <f>'Schedule 1A Employed Clinicians'!AL71+'Schedule 1B Contracted Clinicia'!AI71+'Schedule 1C Related Entity Clin'!AI71</f>
        <v>0</v>
      </c>
      <c r="R200" s="133">
        <f>'Schedule 1A Employed Clinicians'!AM71</f>
        <v>0</v>
      </c>
      <c r="S200" s="133">
        <f>'Schedule 1A Employed Clinicians'!AN71</f>
        <v>0</v>
      </c>
      <c r="T200" s="133">
        <f>'Schedule 1A Employed Clinicians'!AO71+'Schedule 1B Contracted Clinicia'!AK71+'Schedule 1C Related Entity Clin'!AK71</f>
        <v>0</v>
      </c>
      <c r="U200" s="133">
        <f>'Schedule 1A Employed Clinicians'!AP71+'Schedule 1B Contracted Clinicia'!AL71+'Schedule 1C Related Entity Clin'!AL71</f>
        <v>0</v>
      </c>
      <c r="V200" s="133">
        <f>'Schedule 1B Contracted Clinicia'!AJ71+'Schedule 1C Related Entity Clin'!AJ71</f>
        <v>0</v>
      </c>
      <c r="W200" s="133">
        <f>'Schedule 1A Employed Clinicians'!AR71+'Schedule 1B Contracted Clinicia'!AN71+'Schedule 1C Related Entity Clin'!AN71</f>
        <v>0</v>
      </c>
      <c r="X200" s="150">
        <f t="shared" si="62"/>
        <v>0</v>
      </c>
      <c r="Z200" s="79">
        <f t="shared" si="53"/>
        <v>0</v>
      </c>
      <c r="AA200" s="79">
        <f t="shared" si="54"/>
        <v>0</v>
      </c>
      <c r="AB200" s="133">
        <f t="shared" si="55"/>
        <v>0</v>
      </c>
      <c r="AC200" s="133">
        <f t="shared" si="56"/>
        <v>0</v>
      </c>
      <c r="AD200" s="133">
        <f t="shared" si="57"/>
        <v>0</v>
      </c>
      <c r="AE200" s="133">
        <f t="shared" si="58"/>
        <v>0</v>
      </c>
      <c r="AF200" s="133">
        <f t="shared" si="59"/>
        <v>0</v>
      </c>
      <c r="AG200" s="133">
        <f t="shared" si="60"/>
        <v>0</v>
      </c>
      <c r="AH200" s="150">
        <f t="shared" si="52"/>
        <v>0</v>
      </c>
    </row>
    <row r="201" spans="2:34">
      <c r="B201" s="18" t="s">
        <v>254</v>
      </c>
      <c r="C201" s="52">
        <f t="shared" si="61"/>
        <v>60</v>
      </c>
      <c r="D201" s="18" t="s">
        <v>170</v>
      </c>
      <c r="E201" s="51" t="s">
        <v>111</v>
      </c>
      <c r="F201" s="83">
        <f>'Schedule 1A Employed Clinicians'!O72+'Schedule 1B Contracted Clinicia'!N72+'Schedule 1C Related Entity Clin'!N72</f>
        <v>0</v>
      </c>
      <c r="G201" s="83">
        <f>'Schedule 1A Employed Clinicians'!P72+'Schedule 1B Contracted Clinicia'!O72+'Schedule 1C Related Entity Clin'!O72</f>
        <v>0</v>
      </c>
      <c r="H201" s="133">
        <f>'Schedule 1A Employed Clinicians'!Q72</f>
        <v>0</v>
      </c>
      <c r="I201" s="133">
        <f>'Schedule 1A Employed Clinicians'!R72</f>
        <v>0</v>
      </c>
      <c r="J201" s="133">
        <f>'Schedule 1A Employed Clinicians'!S72+'Schedule 1B Contracted Clinicia'!Q72+'Schedule 1C Related Entity Clin'!Q72</f>
        <v>0</v>
      </c>
      <c r="K201" s="133">
        <f>'Schedule 1A Employed Clinicians'!T72+'Schedule 1B Contracted Clinicia'!R72+'Schedule 1C Related Entity Clin'!R72</f>
        <v>0</v>
      </c>
      <c r="L201" s="133">
        <f>'Schedule 1B Contracted Clinicia'!P72+'Schedule 1C Related Entity Clin'!P72</f>
        <v>0</v>
      </c>
      <c r="M201" s="133">
        <f>'Schedule 1A Employed Clinicians'!V72+'Schedule 1B Contracted Clinicia'!T72+'Schedule 1C Related Entity Clin'!T72</f>
        <v>0</v>
      </c>
      <c r="N201" s="150">
        <f t="shared" si="42"/>
        <v>0</v>
      </c>
      <c r="P201" s="79">
        <f>'Schedule 1A Employed Clinicians'!AK72+'Schedule 1B Contracted Clinicia'!AH72+'Schedule 1C Related Entity Clin'!AH72</f>
        <v>0</v>
      </c>
      <c r="Q201" s="79">
        <f>'Schedule 1A Employed Clinicians'!AL72+'Schedule 1B Contracted Clinicia'!AI72+'Schedule 1C Related Entity Clin'!AI72</f>
        <v>0</v>
      </c>
      <c r="R201" s="133">
        <f>'Schedule 1A Employed Clinicians'!AM72</f>
        <v>0</v>
      </c>
      <c r="S201" s="133">
        <f>'Schedule 1A Employed Clinicians'!AN72</f>
        <v>0</v>
      </c>
      <c r="T201" s="133">
        <f>'Schedule 1A Employed Clinicians'!AO72+'Schedule 1B Contracted Clinicia'!AK72+'Schedule 1C Related Entity Clin'!AK72</f>
        <v>0</v>
      </c>
      <c r="U201" s="133">
        <f>'Schedule 1A Employed Clinicians'!AP72+'Schedule 1B Contracted Clinicia'!AL72+'Schedule 1C Related Entity Clin'!AL72</f>
        <v>0</v>
      </c>
      <c r="V201" s="133">
        <f>'Schedule 1B Contracted Clinicia'!AJ72+'Schedule 1C Related Entity Clin'!AJ72</f>
        <v>0</v>
      </c>
      <c r="W201" s="133">
        <f>'Schedule 1A Employed Clinicians'!AR72+'Schedule 1B Contracted Clinicia'!AN72+'Schedule 1C Related Entity Clin'!AN72</f>
        <v>0</v>
      </c>
      <c r="X201" s="150">
        <f t="shared" si="62"/>
        <v>0</v>
      </c>
      <c r="Z201" s="79">
        <f t="shared" si="53"/>
        <v>0</v>
      </c>
      <c r="AA201" s="79">
        <f t="shared" si="54"/>
        <v>0</v>
      </c>
      <c r="AB201" s="133">
        <f t="shared" si="55"/>
        <v>0</v>
      </c>
      <c r="AC201" s="133">
        <f t="shared" si="56"/>
        <v>0</v>
      </c>
      <c r="AD201" s="133">
        <f t="shared" si="57"/>
        <v>0</v>
      </c>
      <c r="AE201" s="133">
        <f t="shared" si="58"/>
        <v>0</v>
      </c>
      <c r="AF201" s="133">
        <f t="shared" si="59"/>
        <v>0</v>
      </c>
      <c r="AG201" s="133">
        <f t="shared" si="60"/>
        <v>0</v>
      </c>
      <c r="AH201" s="150">
        <f t="shared" si="52"/>
        <v>0</v>
      </c>
    </row>
    <row r="202" spans="2:34">
      <c r="B202" s="18" t="s">
        <v>254</v>
      </c>
      <c r="C202" s="52">
        <f t="shared" si="61"/>
        <v>61</v>
      </c>
      <c r="D202" s="18" t="s">
        <v>170</v>
      </c>
      <c r="E202" s="51" t="s">
        <v>112</v>
      </c>
      <c r="F202" s="83">
        <f>'Schedule 1A Employed Clinicians'!O73+'Schedule 1B Contracted Clinicia'!N73+'Schedule 1C Related Entity Clin'!N73</f>
        <v>0</v>
      </c>
      <c r="G202" s="83">
        <f>'Schedule 1A Employed Clinicians'!P73+'Schedule 1B Contracted Clinicia'!O73+'Schedule 1C Related Entity Clin'!O73</f>
        <v>0</v>
      </c>
      <c r="H202" s="133">
        <f>'Schedule 1A Employed Clinicians'!Q73</f>
        <v>0</v>
      </c>
      <c r="I202" s="133">
        <f>'Schedule 1A Employed Clinicians'!R73</f>
        <v>0</v>
      </c>
      <c r="J202" s="133">
        <f>'Schedule 1A Employed Clinicians'!S73+'Schedule 1B Contracted Clinicia'!Q73+'Schedule 1C Related Entity Clin'!Q73</f>
        <v>0</v>
      </c>
      <c r="K202" s="133">
        <f>'Schedule 1A Employed Clinicians'!T73+'Schedule 1B Contracted Clinicia'!R73+'Schedule 1C Related Entity Clin'!R73</f>
        <v>0</v>
      </c>
      <c r="L202" s="133">
        <f>'Schedule 1B Contracted Clinicia'!P73+'Schedule 1C Related Entity Clin'!P73</f>
        <v>0</v>
      </c>
      <c r="M202" s="133">
        <f>'Schedule 1A Employed Clinicians'!V73+'Schedule 1B Contracted Clinicia'!T73+'Schedule 1C Related Entity Clin'!T73</f>
        <v>0</v>
      </c>
      <c r="N202" s="150">
        <f t="shared" si="42"/>
        <v>0</v>
      </c>
      <c r="P202" s="79">
        <f>'Schedule 1A Employed Clinicians'!AK73+'Schedule 1B Contracted Clinicia'!AH73+'Schedule 1C Related Entity Clin'!AH73</f>
        <v>0</v>
      </c>
      <c r="Q202" s="79">
        <f>'Schedule 1A Employed Clinicians'!AL73+'Schedule 1B Contracted Clinicia'!AI73+'Schedule 1C Related Entity Clin'!AI73</f>
        <v>0</v>
      </c>
      <c r="R202" s="133">
        <f>'Schedule 1A Employed Clinicians'!AM73</f>
        <v>0</v>
      </c>
      <c r="S202" s="133">
        <f>'Schedule 1A Employed Clinicians'!AN73</f>
        <v>0</v>
      </c>
      <c r="T202" s="133">
        <f>'Schedule 1A Employed Clinicians'!AO73+'Schedule 1B Contracted Clinicia'!AK73+'Schedule 1C Related Entity Clin'!AK73</f>
        <v>0</v>
      </c>
      <c r="U202" s="133">
        <f>'Schedule 1A Employed Clinicians'!AP73+'Schedule 1B Contracted Clinicia'!AL73+'Schedule 1C Related Entity Clin'!AL73</f>
        <v>0</v>
      </c>
      <c r="V202" s="133">
        <f>'Schedule 1B Contracted Clinicia'!AJ73+'Schedule 1C Related Entity Clin'!AJ73</f>
        <v>0</v>
      </c>
      <c r="W202" s="133">
        <f>'Schedule 1A Employed Clinicians'!AR73+'Schedule 1B Contracted Clinicia'!AN73+'Schedule 1C Related Entity Clin'!AN73</f>
        <v>0</v>
      </c>
      <c r="X202" s="150">
        <f t="shared" si="62"/>
        <v>0</v>
      </c>
      <c r="Z202" s="79">
        <f t="shared" si="53"/>
        <v>0</v>
      </c>
      <c r="AA202" s="79">
        <f t="shared" si="54"/>
        <v>0</v>
      </c>
      <c r="AB202" s="133">
        <f t="shared" si="55"/>
        <v>0</v>
      </c>
      <c r="AC202" s="133">
        <f t="shared" si="56"/>
        <v>0</v>
      </c>
      <c r="AD202" s="133">
        <f t="shared" si="57"/>
        <v>0</v>
      </c>
      <c r="AE202" s="133">
        <f t="shared" si="58"/>
        <v>0</v>
      </c>
      <c r="AF202" s="133">
        <f t="shared" si="59"/>
        <v>0</v>
      </c>
      <c r="AG202" s="133">
        <f t="shared" si="60"/>
        <v>0</v>
      </c>
      <c r="AH202" s="150">
        <f t="shared" si="52"/>
        <v>0</v>
      </c>
    </row>
    <row r="203" spans="2:34">
      <c r="B203" s="18" t="s">
        <v>254</v>
      </c>
      <c r="C203" s="52">
        <f t="shared" si="61"/>
        <v>62</v>
      </c>
      <c r="D203" s="18" t="s">
        <v>170</v>
      </c>
      <c r="E203" s="51" t="s">
        <v>113</v>
      </c>
      <c r="F203" s="83">
        <f>'Schedule 1A Employed Clinicians'!O74+'Schedule 1B Contracted Clinicia'!N74+'Schedule 1C Related Entity Clin'!N74</f>
        <v>0</v>
      </c>
      <c r="G203" s="83">
        <f>'Schedule 1A Employed Clinicians'!P74+'Schedule 1B Contracted Clinicia'!O74+'Schedule 1C Related Entity Clin'!O74</f>
        <v>0</v>
      </c>
      <c r="H203" s="133">
        <f>'Schedule 1A Employed Clinicians'!Q74</f>
        <v>0</v>
      </c>
      <c r="I203" s="133">
        <f>'Schedule 1A Employed Clinicians'!R74</f>
        <v>0</v>
      </c>
      <c r="J203" s="133">
        <f>'Schedule 1A Employed Clinicians'!S74+'Schedule 1B Contracted Clinicia'!Q74+'Schedule 1C Related Entity Clin'!Q74</f>
        <v>0</v>
      </c>
      <c r="K203" s="133">
        <f>'Schedule 1A Employed Clinicians'!T74+'Schedule 1B Contracted Clinicia'!R74+'Schedule 1C Related Entity Clin'!R74</f>
        <v>0</v>
      </c>
      <c r="L203" s="133">
        <f>'Schedule 1B Contracted Clinicia'!P74+'Schedule 1C Related Entity Clin'!P74</f>
        <v>0</v>
      </c>
      <c r="M203" s="133">
        <f>'Schedule 1A Employed Clinicians'!V74+'Schedule 1B Contracted Clinicia'!T74+'Schedule 1C Related Entity Clin'!T74</f>
        <v>0</v>
      </c>
      <c r="N203" s="150">
        <f t="shared" si="42"/>
        <v>0</v>
      </c>
      <c r="P203" s="79">
        <f>'Schedule 1A Employed Clinicians'!AK74+'Schedule 1B Contracted Clinicia'!AH74+'Schedule 1C Related Entity Clin'!AH74</f>
        <v>0</v>
      </c>
      <c r="Q203" s="79">
        <f>'Schedule 1A Employed Clinicians'!AL74+'Schedule 1B Contracted Clinicia'!AI74+'Schedule 1C Related Entity Clin'!AI74</f>
        <v>0</v>
      </c>
      <c r="R203" s="133">
        <f>'Schedule 1A Employed Clinicians'!AM74</f>
        <v>0</v>
      </c>
      <c r="S203" s="133">
        <f>'Schedule 1A Employed Clinicians'!AN74</f>
        <v>0</v>
      </c>
      <c r="T203" s="133">
        <f>'Schedule 1A Employed Clinicians'!AO74+'Schedule 1B Contracted Clinicia'!AK74+'Schedule 1C Related Entity Clin'!AK74</f>
        <v>0</v>
      </c>
      <c r="U203" s="133">
        <f>'Schedule 1A Employed Clinicians'!AP74+'Schedule 1B Contracted Clinicia'!AL74+'Schedule 1C Related Entity Clin'!AL74</f>
        <v>0</v>
      </c>
      <c r="V203" s="133">
        <f>'Schedule 1B Contracted Clinicia'!AJ74+'Schedule 1C Related Entity Clin'!AJ74</f>
        <v>0</v>
      </c>
      <c r="W203" s="133">
        <f>'Schedule 1A Employed Clinicians'!AR74+'Schedule 1B Contracted Clinicia'!AN74+'Schedule 1C Related Entity Clin'!AN74</f>
        <v>0</v>
      </c>
      <c r="X203" s="150">
        <f t="shared" si="62"/>
        <v>0</v>
      </c>
      <c r="Z203" s="79">
        <f t="shared" si="53"/>
        <v>0</v>
      </c>
      <c r="AA203" s="79">
        <f t="shared" si="54"/>
        <v>0</v>
      </c>
      <c r="AB203" s="133">
        <f t="shared" si="55"/>
        <v>0</v>
      </c>
      <c r="AC203" s="133">
        <f t="shared" si="56"/>
        <v>0</v>
      </c>
      <c r="AD203" s="133">
        <f t="shared" si="57"/>
        <v>0</v>
      </c>
      <c r="AE203" s="133">
        <f t="shared" si="58"/>
        <v>0</v>
      </c>
      <c r="AF203" s="133">
        <f t="shared" si="59"/>
        <v>0</v>
      </c>
      <c r="AG203" s="133">
        <f t="shared" si="60"/>
        <v>0</v>
      </c>
      <c r="AH203" s="150">
        <f t="shared" si="52"/>
        <v>0</v>
      </c>
    </row>
    <row r="204" spans="2:34">
      <c r="B204" s="18" t="s">
        <v>254</v>
      </c>
      <c r="C204" s="52">
        <f t="shared" si="61"/>
        <v>63</v>
      </c>
      <c r="D204" s="18" t="s">
        <v>170</v>
      </c>
      <c r="E204" s="51" t="s">
        <v>114</v>
      </c>
      <c r="F204" s="83">
        <f>'Schedule 1A Employed Clinicians'!O75+'Schedule 1B Contracted Clinicia'!N75+'Schedule 1C Related Entity Clin'!N75</f>
        <v>0</v>
      </c>
      <c r="G204" s="83">
        <f>'Schedule 1A Employed Clinicians'!P75+'Schedule 1B Contracted Clinicia'!O75+'Schedule 1C Related Entity Clin'!O75</f>
        <v>0</v>
      </c>
      <c r="H204" s="133">
        <f>'Schedule 1A Employed Clinicians'!Q75</f>
        <v>0</v>
      </c>
      <c r="I204" s="133">
        <f>'Schedule 1A Employed Clinicians'!R75</f>
        <v>0</v>
      </c>
      <c r="J204" s="133">
        <f>'Schedule 1A Employed Clinicians'!S75+'Schedule 1B Contracted Clinicia'!Q75+'Schedule 1C Related Entity Clin'!Q75</f>
        <v>0</v>
      </c>
      <c r="K204" s="133">
        <f>'Schedule 1A Employed Clinicians'!T75+'Schedule 1B Contracted Clinicia'!R75+'Schedule 1C Related Entity Clin'!R75</f>
        <v>0</v>
      </c>
      <c r="L204" s="133">
        <f>'Schedule 1B Contracted Clinicia'!P75+'Schedule 1C Related Entity Clin'!P75</f>
        <v>0</v>
      </c>
      <c r="M204" s="133">
        <f>'Schedule 1A Employed Clinicians'!V75+'Schedule 1B Contracted Clinicia'!T75+'Schedule 1C Related Entity Clin'!T75</f>
        <v>0</v>
      </c>
      <c r="N204" s="150">
        <f t="shared" si="42"/>
        <v>0</v>
      </c>
      <c r="P204" s="79">
        <f>'Schedule 1A Employed Clinicians'!AK75+'Schedule 1B Contracted Clinicia'!AH75+'Schedule 1C Related Entity Clin'!AH75</f>
        <v>0</v>
      </c>
      <c r="Q204" s="79">
        <f>'Schedule 1A Employed Clinicians'!AL75+'Schedule 1B Contracted Clinicia'!AI75+'Schedule 1C Related Entity Clin'!AI75</f>
        <v>0</v>
      </c>
      <c r="R204" s="133">
        <f>'Schedule 1A Employed Clinicians'!AM75</f>
        <v>0</v>
      </c>
      <c r="S204" s="133">
        <f>'Schedule 1A Employed Clinicians'!AN75</f>
        <v>0</v>
      </c>
      <c r="T204" s="133">
        <f>'Schedule 1A Employed Clinicians'!AO75+'Schedule 1B Contracted Clinicia'!AK75+'Schedule 1C Related Entity Clin'!AK75</f>
        <v>0</v>
      </c>
      <c r="U204" s="133">
        <f>'Schedule 1A Employed Clinicians'!AP75+'Schedule 1B Contracted Clinicia'!AL75+'Schedule 1C Related Entity Clin'!AL75</f>
        <v>0</v>
      </c>
      <c r="V204" s="133">
        <f>'Schedule 1B Contracted Clinicia'!AJ75+'Schedule 1C Related Entity Clin'!AJ75</f>
        <v>0</v>
      </c>
      <c r="W204" s="133">
        <f>'Schedule 1A Employed Clinicians'!AR75+'Schedule 1B Contracted Clinicia'!AN75+'Schedule 1C Related Entity Clin'!AN75</f>
        <v>0</v>
      </c>
      <c r="X204" s="150">
        <f t="shared" si="62"/>
        <v>0</v>
      </c>
      <c r="Z204" s="79">
        <f t="shared" si="53"/>
        <v>0</v>
      </c>
      <c r="AA204" s="79">
        <f t="shared" si="54"/>
        <v>0</v>
      </c>
      <c r="AB204" s="133">
        <f t="shared" si="55"/>
        <v>0</v>
      </c>
      <c r="AC204" s="133">
        <f t="shared" si="56"/>
        <v>0</v>
      </c>
      <c r="AD204" s="133">
        <f t="shared" si="57"/>
        <v>0</v>
      </c>
      <c r="AE204" s="133">
        <f t="shared" si="58"/>
        <v>0</v>
      </c>
      <c r="AF204" s="133">
        <f t="shared" si="59"/>
        <v>0</v>
      </c>
      <c r="AG204" s="133">
        <f t="shared" si="60"/>
        <v>0</v>
      </c>
      <c r="AH204" s="150">
        <f t="shared" si="52"/>
        <v>0</v>
      </c>
    </row>
    <row r="205" spans="2:34">
      <c r="B205" s="18" t="s">
        <v>254</v>
      </c>
      <c r="C205" s="52">
        <f t="shared" si="61"/>
        <v>64</v>
      </c>
      <c r="D205" s="18" t="s">
        <v>170</v>
      </c>
      <c r="E205" s="51" t="s">
        <v>115</v>
      </c>
      <c r="F205" s="83">
        <f>'Schedule 1A Employed Clinicians'!O76+'Schedule 1B Contracted Clinicia'!N76+'Schedule 1C Related Entity Clin'!N76</f>
        <v>0</v>
      </c>
      <c r="G205" s="83">
        <f>'Schedule 1A Employed Clinicians'!P76+'Schedule 1B Contracted Clinicia'!O76+'Schedule 1C Related Entity Clin'!O76</f>
        <v>0</v>
      </c>
      <c r="H205" s="133">
        <f>'Schedule 1A Employed Clinicians'!Q76</f>
        <v>0</v>
      </c>
      <c r="I205" s="133">
        <f>'Schedule 1A Employed Clinicians'!R76</f>
        <v>0</v>
      </c>
      <c r="J205" s="133">
        <f>'Schedule 1A Employed Clinicians'!S76+'Schedule 1B Contracted Clinicia'!Q76+'Schedule 1C Related Entity Clin'!Q76</f>
        <v>0</v>
      </c>
      <c r="K205" s="133">
        <f>'Schedule 1A Employed Clinicians'!T76+'Schedule 1B Contracted Clinicia'!R76+'Schedule 1C Related Entity Clin'!R76</f>
        <v>0</v>
      </c>
      <c r="L205" s="133">
        <f>'Schedule 1B Contracted Clinicia'!P76+'Schedule 1C Related Entity Clin'!P76</f>
        <v>0</v>
      </c>
      <c r="M205" s="133">
        <f>'Schedule 1A Employed Clinicians'!V76+'Schedule 1B Contracted Clinicia'!T76+'Schedule 1C Related Entity Clin'!T76</f>
        <v>0</v>
      </c>
      <c r="N205" s="150">
        <f t="shared" ref="N205:N269" si="63">IF(J205&gt;0,SUM(H205:I205,K205:M205)-J205,SUM(H205:M205))</f>
        <v>0</v>
      </c>
      <c r="P205" s="79">
        <f>'Schedule 1A Employed Clinicians'!AK76+'Schedule 1B Contracted Clinicia'!AH76+'Schedule 1C Related Entity Clin'!AH76</f>
        <v>0</v>
      </c>
      <c r="Q205" s="79">
        <f>'Schedule 1A Employed Clinicians'!AL76+'Schedule 1B Contracted Clinicia'!AI76+'Schedule 1C Related Entity Clin'!AI76</f>
        <v>0</v>
      </c>
      <c r="R205" s="133">
        <f>'Schedule 1A Employed Clinicians'!AM76</f>
        <v>0</v>
      </c>
      <c r="S205" s="133">
        <f>'Schedule 1A Employed Clinicians'!AN76</f>
        <v>0</v>
      </c>
      <c r="T205" s="133">
        <f>'Schedule 1A Employed Clinicians'!AO76+'Schedule 1B Contracted Clinicia'!AK76+'Schedule 1C Related Entity Clin'!AK76</f>
        <v>0</v>
      </c>
      <c r="U205" s="133">
        <f>'Schedule 1A Employed Clinicians'!AP76+'Schedule 1B Contracted Clinicia'!AL76+'Schedule 1C Related Entity Clin'!AL76</f>
        <v>0</v>
      </c>
      <c r="V205" s="133">
        <f>'Schedule 1B Contracted Clinicia'!AJ76+'Schedule 1C Related Entity Clin'!AJ76</f>
        <v>0</v>
      </c>
      <c r="W205" s="133">
        <f>'Schedule 1A Employed Clinicians'!AR76+'Schedule 1B Contracted Clinicia'!AN76+'Schedule 1C Related Entity Clin'!AN76</f>
        <v>0</v>
      </c>
      <c r="X205" s="150">
        <f t="shared" si="62"/>
        <v>0</v>
      </c>
      <c r="Z205" s="79">
        <f t="shared" si="53"/>
        <v>0</v>
      </c>
      <c r="AA205" s="79">
        <f t="shared" si="54"/>
        <v>0</v>
      </c>
      <c r="AB205" s="133">
        <f t="shared" si="55"/>
        <v>0</v>
      </c>
      <c r="AC205" s="133">
        <f t="shared" si="56"/>
        <v>0</v>
      </c>
      <c r="AD205" s="133">
        <f t="shared" si="57"/>
        <v>0</v>
      </c>
      <c r="AE205" s="133">
        <f t="shared" si="58"/>
        <v>0</v>
      </c>
      <c r="AF205" s="133">
        <f t="shared" si="59"/>
        <v>0</v>
      </c>
      <c r="AG205" s="133">
        <f t="shared" si="60"/>
        <v>0</v>
      </c>
      <c r="AH205" s="150">
        <f t="shared" ref="AH205:AH269" si="64">IF(AD205&gt;0,SUM(AB205:AC205,AE205:AG205)-AD205,SUM(AB205:AG205))</f>
        <v>0</v>
      </c>
    </row>
    <row r="206" spans="2:34">
      <c r="B206" s="18" t="s">
        <v>254</v>
      </c>
      <c r="C206" s="52">
        <f t="shared" si="61"/>
        <v>65</v>
      </c>
      <c r="D206" s="18" t="s">
        <v>24</v>
      </c>
      <c r="E206" s="51" t="s">
        <v>116</v>
      </c>
      <c r="F206" s="83">
        <f>'Schedule 1A Employed Clinicians'!O77+'Schedule 1B Contracted Clinicia'!N77+'Schedule 1C Related Entity Clin'!N77</f>
        <v>0</v>
      </c>
      <c r="G206" s="83">
        <f>'Schedule 1A Employed Clinicians'!P77+'Schedule 1B Contracted Clinicia'!O77+'Schedule 1C Related Entity Clin'!O77</f>
        <v>0</v>
      </c>
      <c r="H206" s="133">
        <f>'Schedule 1A Employed Clinicians'!Q77</f>
        <v>0</v>
      </c>
      <c r="I206" s="133">
        <f>'Schedule 1A Employed Clinicians'!R77</f>
        <v>0</v>
      </c>
      <c r="J206" s="133">
        <f>'Schedule 1A Employed Clinicians'!S77+'Schedule 1B Contracted Clinicia'!Q77+'Schedule 1C Related Entity Clin'!Q77</f>
        <v>0</v>
      </c>
      <c r="K206" s="133">
        <f>'Schedule 1A Employed Clinicians'!T77+'Schedule 1B Contracted Clinicia'!R77+'Schedule 1C Related Entity Clin'!R77</f>
        <v>0</v>
      </c>
      <c r="L206" s="133">
        <f>'Schedule 1B Contracted Clinicia'!P77+'Schedule 1C Related Entity Clin'!P77</f>
        <v>0</v>
      </c>
      <c r="M206" s="133">
        <f>'Schedule 1A Employed Clinicians'!V77+'Schedule 1B Contracted Clinicia'!T77+'Schedule 1C Related Entity Clin'!T77</f>
        <v>0</v>
      </c>
      <c r="N206" s="150">
        <f t="shared" si="63"/>
        <v>0</v>
      </c>
      <c r="P206" s="79">
        <f>'Schedule 1A Employed Clinicians'!AK77+'Schedule 1B Contracted Clinicia'!AH77+'Schedule 1C Related Entity Clin'!AH77</f>
        <v>0</v>
      </c>
      <c r="Q206" s="79">
        <f>'Schedule 1A Employed Clinicians'!AL77+'Schedule 1B Contracted Clinicia'!AI77+'Schedule 1C Related Entity Clin'!AI77</f>
        <v>0</v>
      </c>
      <c r="R206" s="133">
        <f>'Schedule 1A Employed Clinicians'!AM77</f>
        <v>0</v>
      </c>
      <c r="S206" s="133">
        <f>'Schedule 1A Employed Clinicians'!AN77</f>
        <v>0</v>
      </c>
      <c r="T206" s="133">
        <f>'Schedule 1A Employed Clinicians'!AO77+'Schedule 1B Contracted Clinicia'!AK77+'Schedule 1C Related Entity Clin'!AK77</f>
        <v>0</v>
      </c>
      <c r="U206" s="133">
        <f>'Schedule 1A Employed Clinicians'!AP77+'Schedule 1B Contracted Clinicia'!AL77+'Schedule 1C Related Entity Clin'!AL77</f>
        <v>0</v>
      </c>
      <c r="V206" s="133">
        <f>'Schedule 1B Contracted Clinicia'!AJ77+'Schedule 1C Related Entity Clin'!AJ77</f>
        <v>0</v>
      </c>
      <c r="W206" s="133">
        <f>'Schedule 1A Employed Clinicians'!AR77+'Schedule 1B Contracted Clinicia'!AN77+'Schedule 1C Related Entity Clin'!AN77</f>
        <v>0</v>
      </c>
      <c r="X206" s="150">
        <f t="shared" si="62"/>
        <v>0</v>
      </c>
      <c r="Z206" s="79">
        <f t="shared" ref="Z206:Z253" si="65">P206+F206</f>
        <v>0</v>
      </c>
      <c r="AA206" s="79">
        <f t="shared" ref="AA206:AA253" si="66">Q206+G206</f>
        <v>0</v>
      </c>
      <c r="AB206" s="133">
        <f t="shared" ref="AB206:AB253" si="67">R206+H206</f>
        <v>0</v>
      </c>
      <c r="AC206" s="133">
        <f t="shared" ref="AC206:AC253" si="68">S206+I206</f>
        <v>0</v>
      </c>
      <c r="AD206" s="133">
        <f t="shared" ref="AD206:AD253" si="69">T206+J206</f>
        <v>0</v>
      </c>
      <c r="AE206" s="133">
        <f t="shared" ref="AE206:AE253" si="70">U206+K206</f>
        <v>0</v>
      </c>
      <c r="AF206" s="133">
        <f t="shared" ref="AF206:AF253" si="71">V206+L206</f>
        <v>0</v>
      </c>
      <c r="AG206" s="133">
        <f t="shared" ref="AG206:AG253" si="72">W206+M206</f>
        <v>0</v>
      </c>
      <c r="AH206" s="150">
        <f t="shared" si="64"/>
        <v>0</v>
      </c>
    </row>
    <row r="207" spans="2:34">
      <c r="B207" s="18" t="s">
        <v>254</v>
      </c>
      <c r="C207" s="52">
        <f t="shared" si="61"/>
        <v>66</v>
      </c>
      <c r="D207" s="18" t="s">
        <v>294</v>
      </c>
      <c r="E207" s="51" t="s">
        <v>117</v>
      </c>
      <c r="F207" s="83">
        <f>'Schedule 1A Employed Clinicians'!O78+'Schedule 1B Contracted Clinicia'!N78+'Schedule 1C Related Entity Clin'!N78</f>
        <v>0</v>
      </c>
      <c r="G207" s="83">
        <f>'Schedule 1A Employed Clinicians'!P78+'Schedule 1B Contracted Clinicia'!O78+'Schedule 1C Related Entity Clin'!O78</f>
        <v>0</v>
      </c>
      <c r="H207" s="133">
        <f>'Schedule 1A Employed Clinicians'!Q78</f>
        <v>0</v>
      </c>
      <c r="I207" s="133">
        <f>'Schedule 1A Employed Clinicians'!R78</f>
        <v>0</v>
      </c>
      <c r="J207" s="133">
        <f>'Schedule 1A Employed Clinicians'!S78+'Schedule 1B Contracted Clinicia'!Q78+'Schedule 1C Related Entity Clin'!Q78</f>
        <v>0</v>
      </c>
      <c r="K207" s="133">
        <f>'Schedule 1A Employed Clinicians'!T78+'Schedule 1B Contracted Clinicia'!R78+'Schedule 1C Related Entity Clin'!R78</f>
        <v>0</v>
      </c>
      <c r="L207" s="133">
        <f>'Schedule 1B Contracted Clinicia'!P78+'Schedule 1C Related Entity Clin'!P78</f>
        <v>0</v>
      </c>
      <c r="M207" s="133">
        <f>'Schedule 1A Employed Clinicians'!V78+'Schedule 1B Contracted Clinicia'!T78+'Schedule 1C Related Entity Clin'!T78</f>
        <v>0</v>
      </c>
      <c r="N207" s="150">
        <f t="shared" si="63"/>
        <v>0</v>
      </c>
      <c r="P207" s="79">
        <f>'Schedule 1A Employed Clinicians'!AK78+'Schedule 1B Contracted Clinicia'!AH78+'Schedule 1C Related Entity Clin'!AH78</f>
        <v>0</v>
      </c>
      <c r="Q207" s="79">
        <f>'Schedule 1A Employed Clinicians'!AL78+'Schedule 1B Contracted Clinicia'!AI78+'Schedule 1C Related Entity Clin'!AI78</f>
        <v>0</v>
      </c>
      <c r="R207" s="133">
        <f>'Schedule 1A Employed Clinicians'!AM78</f>
        <v>0</v>
      </c>
      <c r="S207" s="133">
        <f>'Schedule 1A Employed Clinicians'!AN78</f>
        <v>0</v>
      </c>
      <c r="T207" s="133">
        <f>'Schedule 1A Employed Clinicians'!AO78+'Schedule 1B Contracted Clinicia'!AK78+'Schedule 1C Related Entity Clin'!AK78</f>
        <v>0</v>
      </c>
      <c r="U207" s="133">
        <f>'Schedule 1A Employed Clinicians'!AP78+'Schedule 1B Contracted Clinicia'!AL78+'Schedule 1C Related Entity Clin'!AL78</f>
        <v>0</v>
      </c>
      <c r="V207" s="133">
        <f>'Schedule 1B Contracted Clinicia'!AJ78+'Schedule 1C Related Entity Clin'!AJ78</f>
        <v>0</v>
      </c>
      <c r="W207" s="133">
        <f>'Schedule 1A Employed Clinicians'!AR78+'Schedule 1B Contracted Clinicia'!AN78+'Schedule 1C Related Entity Clin'!AN78</f>
        <v>0</v>
      </c>
      <c r="X207" s="150">
        <f t="shared" si="62"/>
        <v>0</v>
      </c>
      <c r="Z207" s="79">
        <f t="shared" si="65"/>
        <v>0</v>
      </c>
      <c r="AA207" s="79">
        <f t="shared" si="66"/>
        <v>0</v>
      </c>
      <c r="AB207" s="133">
        <f t="shared" si="67"/>
        <v>0</v>
      </c>
      <c r="AC207" s="133">
        <f t="shared" si="68"/>
        <v>0</v>
      </c>
      <c r="AD207" s="133">
        <f t="shared" si="69"/>
        <v>0</v>
      </c>
      <c r="AE207" s="133">
        <f t="shared" si="70"/>
        <v>0</v>
      </c>
      <c r="AF207" s="133">
        <f t="shared" si="71"/>
        <v>0</v>
      </c>
      <c r="AG207" s="133">
        <f t="shared" si="72"/>
        <v>0</v>
      </c>
      <c r="AH207" s="150">
        <f t="shared" si="64"/>
        <v>0</v>
      </c>
    </row>
    <row r="208" spans="2:34">
      <c r="B208" s="18" t="s">
        <v>254</v>
      </c>
      <c r="C208" s="52">
        <f t="shared" ref="C208:C253" si="73">C207+1</f>
        <v>67</v>
      </c>
      <c r="D208" s="18" t="s">
        <v>294</v>
      </c>
      <c r="E208" s="51" t="s">
        <v>118</v>
      </c>
      <c r="F208" s="83">
        <f>'Schedule 1A Employed Clinicians'!O79+'Schedule 1B Contracted Clinicia'!N79+'Schedule 1C Related Entity Clin'!N79</f>
        <v>0</v>
      </c>
      <c r="G208" s="83">
        <f>'Schedule 1A Employed Clinicians'!P79+'Schedule 1B Contracted Clinicia'!O79+'Schedule 1C Related Entity Clin'!O79</f>
        <v>0</v>
      </c>
      <c r="H208" s="133">
        <f>'Schedule 1A Employed Clinicians'!Q79</f>
        <v>0</v>
      </c>
      <c r="I208" s="133">
        <f>'Schedule 1A Employed Clinicians'!R79</f>
        <v>0</v>
      </c>
      <c r="J208" s="133">
        <f>'Schedule 1A Employed Clinicians'!S79+'Schedule 1B Contracted Clinicia'!Q79+'Schedule 1C Related Entity Clin'!Q79</f>
        <v>0</v>
      </c>
      <c r="K208" s="133">
        <f>'Schedule 1A Employed Clinicians'!T79+'Schedule 1B Contracted Clinicia'!R79+'Schedule 1C Related Entity Clin'!R79</f>
        <v>0</v>
      </c>
      <c r="L208" s="133">
        <f>'Schedule 1B Contracted Clinicia'!P79+'Schedule 1C Related Entity Clin'!P79</f>
        <v>0</v>
      </c>
      <c r="M208" s="133">
        <f>'Schedule 1A Employed Clinicians'!V79+'Schedule 1B Contracted Clinicia'!T79+'Schedule 1C Related Entity Clin'!T79</f>
        <v>0</v>
      </c>
      <c r="N208" s="150">
        <f t="shared" si="63"/>
        <v>0</v>
      </c>
      <c r="P208" s="79">
        <f>'Schedule 1A Employed Clinicians'!AK79+'Schedule 1B Contracted Clinicia'!AH79+'Schedule 1C Related Entity Clin'!AH79</f>
        <v>0</v>
      </c>
      <c r="Q208" s="79">
        <f>'Schedule 1A Employed Clinicians'!AL79+'Schedule 1B Contracted Clinicia'!AI79+'Schedule 1C Related Entity Clin'!AI79</f>
        <v>0</v>
      </c>
      <c r="R208" s="133">
        <f>'Schedule 1A Employed Clinicians'!AM79</f>
        <v>0</v>
      </c>
      <c r="S208" s="133">
        <f>'Schedule 1A Employed Clinicians'!AN79</f>
        <v>0</v>
      </c>
      <c r="T208" s="133">
        <f>'Schedule 1A Employed Clinicians'!AO79+'Schedule 1B Contracted Clinicia'!AK79+'Schedule 1C Related Entity Clin'!AK79</f>
        <v>0</v>
      </c>
      <c r="U208" s="133">
        <f>'Schedule 1A Employed Clinicians'!AP79+'Schedule 1B Contracted Clinicia'!AL79+'Schedule 1C Related Entity Clin'!AL79</f>
        <v>0</v>
      </c>
      <c r="V208" s="133">
        <f>'Schedule 1B Contracted Clinicia'!AJ79+'Schedule 1C Related Entity Clin'!AJ79</f>
        <v>0</v>
      </c>
      <c r="W208" s="133">
        <f>'Schedule 1A Employed Clinicians'!AR79+'Schedule 1B Contracted Clinicia'!AN79+'Schedule 1C Related Entity Clin'!AN79</f>
        <v>0</v>
      </c>
      <c r="X208" s="150">
        <f t="shared" si="62"/>
        <v>0</v>
      </c>
      <c r="Z208" s="79">
        <f t="shared" si="65"/>
        <v>0</v>
      </c>
      <c r="AA208" s="79">
        <f t="shared" si="66"/>
        <v>0</v>
      </c>
      <c r="AB208" s="133">
        <f t="shared" si="67"/>
        <v>0</v>
      </c>
      <c r="AC208" s="133">
        <f t="shared" si="68"/>
        <v>0</v>
      </c>
      <c r="AD208" s="133">
        <f t="shared" si="69"/>
        <v>0</v>
      </c>
      <c r="AE208" s="133">
        <f t="shared" si="70"/>
        <v>0</v>
      </c>
      <c r="AF208" s="133">
        <f t="shared" si="71"/>
        <v>0</v>
      </c>
      <c r="AG208" s="133">
        <f t="shared" si="72"/>
        <v>0</v>
      </c>
      <c r="AH208" s="150">
        <f t="shared" si="64"/>
        <v>0</v>
      </c>
    </row>
    <row r="209" spans="2:34">
      <c r="B209" s="18" t="s">
        <v>254</v>
      </c>
      <c r="C209" s="52">
        <f t="shared" si="73"/>
        <v>68</v>
      </c>
      <c r="D209" s="18" t="s">
        <v>4</v>
      </c>
      <c r="E209" s="51" t="s">
        <v>119</v>
      </c>
      <c r="F209" s="83">
        <f>'Schedule 1A Employed Clinicians'!O80+'Schedule 1B Contracted Clinicia'!N80+'Schedule 1C Related Entity Clin'!N80</f>
        <v>0</v>
      </c>
      <c r="G209" s="83">
        <f>'Schedule 1A Employed Clinicians'!P80+'Schedule 1B Contracted Clinicia'!O80+'Schedule 1C Related Entity Clin'!O80</f>
        <v>0</v>
      </c>
      <c r="H209" s="133">
        <f>'Schedule 1A Employed Clinicians'!Q80</f>
        <v>0</v>
      </c>
      <c r="I209" s="133">
        <f>'Schedule 1A Employed Clinicians'!R80</f>
        <v>0</v>
      </c>
      <c r="J209" s="133">
        <f>'Schedule 1A Employed Clinicians'!S80+'Schedule 1B Contracted Clinicia'!Q80+'Schedule 1C Related Entity Clin'!Q80</f>
        <v>0</v>
      </c>
      <c r="K209" s="133">
        <f>'Schedule 1A Employed Clinicians'!T80+'Schedule 1B Contracted Clinicia'!R80+'Schedule 1C Related Entity Clin'!R80</f>
        <v>0</v>
      </c>
      <c r="L209" s="133">
        <f>'Schedule 1B Contracted Clinicia'!P80+'Schedule 1C Related Entity Clin'!P80</f>
        <v>0</v>
      </c>
      <c r="M209" s="133">
        <f>'Schedule 1A Employed Clinicians'!V80+'Schedule 1B Contracted Clinicia'!T80+'Schedule 1C Related Entity Clin'!T80</f>
        <v>0</v>
      </c>
      <c r="N209" s="150">
        <f t="shared" si="63"/>
        <v>0</v>
      </c>
      <c r="P209" s="79">
        <f>'Schedule 1A Employed Clinicians'!AK80+'Schedule 1B Contracted Clinicia'!AH80+'Schedule 1C Related Entity Clin'!AH80</f>
        <v>0</v>
      </c>
      <c r="Q209" s="79">
        <f>'Schedule 1A Employed Clinicians'!AL80+'Schedule 1B Contracted Clinicia'!AI80+'Schedule 1C Related Entity Clin'!AI80</f>
        <v>0</v>
      </c>
      <c r="R209" s="133">
        <f>'Schedule 1A Employed Clinicians'!AM80</f>
        <v>0</v>
      </c>
      <c r="S209" s="133">
        <f>'Schedule 1A Employed Clinicians'!AN80</f>
        <v>0</v>
      </c>
      <c r="T209" s="133">
        <f>'Schedule 1A Employed Clinicians'!AO80+'Schedule 1B Contracted Clinicia'!AK80+'Schedule 1C Related Entity Clin'!AK80</f>
        <v>0</v>
      </c>
      <c r="U209" s="133">
        <f>'Schedule 1A Employed Clinicians'!AP80+'Schedule 1B Contracted Clinicia'!AL80+'Schedule 1C Related Entity Clin'!AL80</f>
        <v>0</v>
      </c>
      <c r="V209" s="133">
        <f>'Schedule 1B Contracted Clinicia'!AJ80+'Schedule 1C Related Entity Clin'!AJ80</f>
        <v>0</v>
      </c>
      <c r="W209" s="133">
        <f>'Schedule 1A Employed Clinicians'!AR80+'Schedule 1B Contracted Clinicia'!AN80+'Schedule 1C Related Entity Clin'!AN80</f>
        <v>0</v>
      </c>
      <c r="X209" s="150">
        <f t="shared" si="62"/>
        <v>0</v>
      </c>
      <c r="Z209" s="79">
        <f t="shared" si="65"/>
        <v>0</v>
      </c>
      <c r="AA209" s="79">
        <f t="shared" si="66"/>
        <v>0</v>
      </c>
      <c r="AB209" s="133">
        <f t="shared" si="67"/>
        <v>0</v>
      </c>
      <c r="AC209" s="133">
        <f t="shared" si="68"/>
        <v>0</v>
      </c>
      <c r="AD209" s="133">
        <f t="shared" si="69"/>
        <v>0</v>
      </c>
      <c r="AE209" s="133">
        <f t="shared" si="70"/>
        <v>0</v>
      </c>
      <c r="AF209" s="133">
        <f t="shared" si="71"/>
        <v>0</v>
      </c>
      <c r="AG209" s="133">
        <f t="shared" si="72"/>
        <v>0</v>
      </c>
      <c r="AH209" s="150">
        <f t="shared" si="64"/>
        <v>0</v>
      </c>
    </row>
    <row r="210" spans="2:34">
      <c r="B210" s="18" t="s">
        <v>254</v>
      </c>
      <c r="C210" s="52">
        <f t="shared" si="73"/>
        <v>69</v>
      </c>
      <c r="D210" s="18" t="s">
        <v>24</v>
      </c>
      <c r="E210" s="51" t="s">
        <v>120</v>
      </c>
      <c r="F210" s="83">
        <f>'Schedule 1A Employed Clinicians'!O81+'Schedule 1B Contracted Clinicia'!N81+'Schedule 1C Related Entity Clin'!N81</f>
        <v>0</v>
      </c>
      <c r="G210" s="83">
        <f>'Schedule 1A Employed Clinicians'!P81+'Schedule 1B Contracted Clinicia'!O81+'Schedule 1C Related Entity Clin'!O81</f>
        <v>0</v>
      </c>
      <c r="H210" s="133">
        <f>'Schedule 1A Employed Clinicians'!Q81</f>
        <v>0</v>
      </c>
      <c r="I210" s="133">
        <f>'Schedule 1A Employed Clinicians'!R81</f>
        <v>0</v>
      </c>
      <c r="J210" s="133">
        <f>'Schedule 1A Employed Clinicians'!S81+'Schedule 1B Contracted Clinicia'!Q81+'Schedule 1C Related Entity Clin'!Q81</f>
        <v>0</v>
      </c>
      <c r="K210" s="133">
        <f>'Schedule 1A Employed Clinicians'!T81+'Schedule 1B Contracted Clinicia'!R81+'Schedule 1C Related Entity Clin'!R81</f>
        <v>0</v>
      </c>
      <c r="L210" s="133">
        <f>'Schedule 1B Contracted Clinicia'!P81+'Schedule 1C Related Entity Clin'!P81</f>
        <v>0</v>
      </c>
      <c r="M210" s="133">
        <f>'Schedule 1A Employed Clinicians'!V81+'Schedule 1B Contracted Clinicia'!T81+'Schedule 1C Related Entity Clin'!T81</f>
        <v>0</v>
      </c>
      <c r="N210" s="150">
        <f t="shared" si="63"/>
        <v>0</v>
      </c>
      <c r="P210" s="79">
        <f>'Schedule 1A Employed Clinicians'!AK81+'Schedule 1B Contracted Clinicia'!AH81+'Schedule 1C Related Entity Clin'!AH81</f>
        <v>0</v>
      </c>
      <c r="Q210" s="79">
        <f>'Schedule 1A Employed Clinicians'!AL81+'Schedule 1B Contracted Clinicia'!AI81+'Schedule 1C Related Entity Clin'!AI81</f>
        <v>0</v>
      </c>
      <c r="R210" s="133">
        <f>'Schedule 1A Employed Clinicians'!AM81</f>
        <v>0</v>
      </c>
      <c r="S210" s="133">
        <f>'Schedule 1A Employed Clinicians'!AN81</f>
        <v>0</v>
      </c>
      <c r="T210" s="133">
        <f>'Schedule 1A Employed Clinicians'!AO81+'Schedule 1B Contracted Clinicia'!AK81+'Schedule 1C Related Entity Clin'!AK81</f>
        <v>0</v>
      </c>
      <c r="U210" s="133">
        <f>'Schedule 1A Employed Clinicians'!AP81+'Schedule 1B Contracted Clinicia'!AL81+'Schedule 1C Related Entity Clin'!AL81</f>
        <v>0</v>
      </c>
      <c r="V210" s="133">
        <f>'Schedule 1B Contracted Clinicia'!AJ81+'Schedule 1C Related Entity Clin'!AJ81</f>
        <v>0</v>
      </c>
      <c r="W210" s="133">
        <f>'Schedule 1A Employed Clinicians'!AR81+'Schedule 1B Contracted Clinicia'!AN81+'Schedule 1C Related Entity Clin'!AN81</f>
        <v>0</v>
      </c>
      <c r="X210" s="150">
        <f t="shared" si="62"/>
        <v>0</v>
      </c>
      <c r="Z210" s="79">
        <f t="shared" si="65"/>
        <v>0</v>
      </c>
      <c r="AA210" s="79">
        <f t="shared" si="66"/>
        <v>0</v>
      </c>
      <c r="AB210" s="133">
        <f t="shared" si="67"/>
        <v>0</v>
      </c>
      <c r="AC210" s="133">
        <f t="shared" si="68"/>
        <v>0</v>
      </c>
      <c r="AD210" s="133">
        <f t="shared" si="69"/>
        <v>0</v>
      </c>
      <c r="AE210" s="133">
        <f t="shared" si="70"/>
        <v>0</v>
      </c>
      <c r="AF210" s="133">
        <f t="shared" si="71"/>
        <v>0</v>
      </c>
      <c r="AG210" s="133">
        <f t="shared" si="72"/>
        <v>0</v>
      </c>
      <c r="AH210" s="150">
        <f t="shared" si="64"/>
        <v>0</v>
      </c>
    </row>
    <row r="211" spans="2:34">
      <c r="B211" s="18" t="s">
        <v>254</v>
      </c>
      <c r="C211" s="52">
        <f t="shared" si="73"/>
        <v>70</v>
      </c>
      <c r="D211" s="18" t="s">
        <v>294</v>
      </c>
      <c r="E211" s="51" t="s">
        <v>164</v>
      </c>
      <c r="F211" s="83">
        <f>'Schedule 1A Employed Clinicians'!O82+'Schedule 1B Contracted Clinicia'!N82+'Schedule 1C Related Entity Clin'!N82</f>
        <v>0</v>
      </c>
      <c r="G211" s="83">
        <f>'Schedule 1A Employed Clinicians'!P82+'Schedule 1B Contracted Clinicia'!O82+'Schedule 1C Related Entity Clin'!O82</f>
        <v>0</v>
      </c>
      <c r="H211" s="133">
        <f>'Schedule 1A Employed Clinicians'!Q82</f>
        <v>0</v>
      </c>
      <c r="I211" s="133">
        <f>'Schedule 1A Employed Clinicians'!R82</f>
        <v>0</v>
      </c>
      <c r="J211" s="133">
        <f>'Schedule 1A Employed Clinicians'!S82+'Schedule 1B Contracted Clinicia'!Q82+'Schedule 1C Related Entity Clin'!Q82</f>
        <v>0</v>
      </c>
      <c r="K211" s="133">
        <f>'Schedule 1A Employed Clinicians'!T82+'Schedule 1B Contracted Clinicia'!R82+'Schedule 1C Related Entity Clin'!R82</f>
        <v>0</v>
      </c>
      <c r="L211" s="133">
        <f>'Schedule 1B Contracted Clinicia'!P82+'Schedule 1C Related Entity Clin'!P82</f>
        <v>0</v>
      </c>
      <c r="M211" s="133">
        <f>'Schedule 1A Employed Clinicians'!V82+'Schedule 1B Contracted Clinicia'!T82+'Schedule 1C Related Entity Clin'!T82</f>
        <v>0</v>
      </c>
      <c r="N211" s="150">
        <f t="shared" si="63"/>
        <v>0</v>
      </c>
      <c r="P211" s="79">
        <f>'Schedule 1A Employed Clinicians'!AK82+'Schedule 1B Contracted Clinicia'!AH82+'Schedule 1C Related Entity Clin'!AH82</f>
        <v>0</v>
      </c>
      <c r="Q211" s="79">
        <f>'Schedule 1A Employed Clinicians'!AL82+'Schedule 1B Contracted Clinicia'!AI82+'Schedule 1C Related Entity Clin'!AI82</f>
        <v>0</v>
      </c>
      <c r="R211" s="133">
        <f>'Schedule 1A Employed Clinicians'!AM82</f>
        <v>0</v>
      </c>
      <c r="S211" s="133">
        <f>'Schedule 1A Employed Clinicians'!AN82</f>
        <v>0</v>
      </c>
      <c r="T211" s="133">
        <f>'Schedule 1A Employed Clinicians'!AO82+'Schedule 1B Contracted Clinicia'!AK82+'Schedule 1C Related Entity Clin'!AK82</f>
        <v>0</v>
      </c>
      <c r="U211" s="133">
        <f>'Schedule 1A Employed Clinicians'!AP82+'Schedule 1B Contracted Clinicia'!AL82+'Schedule 1C Related Entity Clin'!AL82</f>
        <v>0</v>
      </c>
      <c r="V211" s="133">
        <f>'Schedule 1B Contracted Clinicia'!AJ82+'Schedule 1C Related Entity Clin'!AJ82</f>
        <v>0</v>
      </c>
      <c r="W211" s="133">
        <f>'Schedule 1A Employed Clinicians'!AR82+'Schedule 1B Contracted Clinicia'!AN82+'Schedule 1C Related Entity Clin'!AN82</f>
        <v>0</v>
      </c>
      <c r="X211" s="150">
        <f t="shared" si="62"/>
        <v>0</v>
      </c>
      <c r="Z211" s="79">
        <f t="shared" si="65"/>
        <v>0</v>
      </c>
      <c r="AA211" s="79">
        <f t="shared" si="66"/>
        <v>0</v>
      </c>
      <c r="AB211" s="133">
        <f t="shared" si="67"/>
        <v>0</v>
      </c>
      <c r="AC211" s="133">
        <f t="shared" si="68"/>
        <v>0</v>
      </c>
      <c r="AD211" s="133">
        <f t="shared" si="69"/>
        <v>0</v>
      </c>
      <c r="AE211" s="133">
        <f t="shared" si="70"/>
        <v>0</v>
      </c>
      <c r="AF211" s="133">
        <f t="shared" si="71"/>
        <v>0</v>
      </c>
      <c r="AG211" s="133">
        <f t="shared" si="72"/>
        <v>0</v>
      </c>
      <c r="AH211" s="150">
        <f t="shared" si="64"/>
        <v>0</v>
      </c>
    </row>
    <row r="212" spans="2:34">
      <c r="B212" s="18" t="s">
        <v>254</v>
      </c>
      <c r="C212" s="52">
        <f t="shared" si="73"/>
        <v>71</v>
      </c>
      <c r="D212" s="18" t="s">
        <v>24</v>
      </c>
      <c r="E212" s="51" t="s">
        <v>121</v>
      </c>
      <c r="F212" s="83">
        <f>'Schedule 1A Employed Clinicians'!O83+'Schedule 1B Contracted Clinicia'!N83+'Schedule 1C Related Entity Clin'!N83</f>
        <v>0</v>
      </c>
      <c r="G212" s="83">
        <f>'Schedule 1A Employed Clinicians'!P83+'Schedule 1B Contracted Clinicia'!O83+'Schedule 1C Related Entity Clin'!O83</f>
        <v>0</v>
      </c>
      <c r="H212" s="133">
        <f>'Schedule 1A Employed Clinicians'!Q83</f>
        <v>0</v>
      </c>
      <c r="I212" s="133">
        <f>'Schedule 1A Employed Clinicians'!R83</f>
        <v>0</v>
      </c>
      <c r="J212" s="133">
        <f>'Schedule 1A Employed Clinicians'!S83+'Schedule 1B Contracted Clinicia'!Q83+'Schedule 1C Related Entity Clin'!Q83</f>
        <v>0</v>
      </c>
      <c r="K212" s="133">
        <f>'Schedule 1A Employed Clinicians'!T83+'Schedule 1B Contracted Clinicia'!R83+'Schedule 1C Related Entity Clin'!R83</f>
        <v>0</v>
      </c>
      <c r="L212" s="133">
        <f>'Schedule 1B Contracted Clinicia'!P83+'Schedule 1C Related Entity Clin'!P83</f>
        <v>0</v>
      </c>
      <c r="M212" s="133">
        <f>'Schedule 1A Employed Clinicians'!V83+'Schedule 1B Contracted Clinicia'!T83+'Schedule 1C Related Entity Clin'!T83</f>
        <v>0</v>
      </c>
      <c r="N212" s="150">
        <f t="shared" si="63"/>
        <v>0</v>
      </c>
      <c r="P212" s="79">
        <f>'Schedule 1A Employed Clinicians'!AK83+'Schedule 1B Contracted Clinicia'!AH83+'Schedule 1C Related Entity Clin'!AH83</f>
        <v>0</v>
      </c>
      <c r="Q212" s="79">
        <f>'Schedule 1A Employed Clinicians'!AL83+'Schedule 1B Contracted Clinicia'!AI83+'Schedule 1C Related Entity Clin'!AI83</f>
        <v>0</v>
      </c>
      <c r="R212" s="133">
        <f>'Schedule 1A Employed Clinicians'!AM83</f>
        <v>0</v>
      </c>
      <c r="S212" s="133">
        <f>'Schedule 1A Employed Clinicians'!AN83</f>
        <v>0</v>
      </c>
      <c r="T212" s="133">
        <f>'Schedule 1A Employed Clinicians'!AO83+'Schedule 1B Contracted Clinicia'!AK83+'Schedule 1C Related Entity Clin'!AK83</f>
        <v>0</v>
      </c>
      <c r="U212" s="133">
        <f>'Schedule 1A Employed Clinicians'!AP83+'Schedule 1B Contracted Clinicia'!AL83+'Schedule 1C Related Entity Clin'!AL83</f>
        <v>0</v>
      </c>
      <c r="V212" s="133">
        <f>'Schedule 1B Contracted Clinicia'!AJ83+'Schedule 1C Related Entity Clin'!AJ83</f>
        <v>0</v>
      </c>
      <c r="W212" s="133">
        <f>'Schedule 1A Employed Clinicians'!AR83+'Schedule 1B Contracted Clinicia'!AN83+'Schedule 1C Related Entity Clin'!AN83</f>
        <v>0</v>
      </c>
      <c r="X212" s="150">
        <f t="shared" si="62"/>
        <v>0</v>
      </c>
      <c r="Z212" s="79">
        <f t="shared" si="65"/>
        <v>0</v>
      </c>
      <c r="AA212" s="79">
        <f t="shared" si="66"/>
        <v>0</v>
      </c>
      <c r="AB212" s="133">
        <f t="shared" si="67"/>
        <v>0</v>
      </c>
      <c r="AC212" s="133">
        <f t="shared" si="68"/>
        <v>0</v>
      </c>
      <c r="AD212" s="133">
        <f t="shared" si="69"/>
        <v>0</v>
      </c>
      <c r="AE212" s="133">
        <f t="shared" si="70"/>
        <v>0</v>
      </c>
      <c r="AF212" s="133">
        <f t="shared" si="71"/>
        <v>0</v>
      </c>
      <c r="AG212" s="133">
        <f t="shared" si="72"/>
        <v>0</v>
      </c>
      <c r="AH212" s="150">
        <f t="shared" si="64"/>
        <v>0</v>
      </c>
    </row>
    <row r="213" spans="2:34">
      <c r="B213" s="18" t="s">
        <v>254</v>
      </c>
      <c r="C213" s="52">
        <f t="shared" si="73"/>
        <v>72</v>
      </c>
      <c r="D213" s="18" t="s">
        <v>24</v>
      </c>
      <c r="E213" s="51" t="s">
        <v>122</v>
      </c>
      <c r="F213" s="83">
        <f>'Schedule 1A Employed Clinicians'!O84+'Schedule 1B Contracted Clinicia'!N84+'Schedule 1C Related Entity Clin'!N84</f>
        <v>0</v>
      </c>
      <c r="G213" s="83">
        <f>'Schedule 1A Employed Clinicians'!P84+'Schedule 1B Contracted Clinicia'!O84+'Schedule 1C Related Entity Clin'!O84</f>
        <v>0</v>
      </c>
      <c r="H213" s="133">
        <f>'Schedule 1A Employed Clinicians'!Q84</f>
        <v>0</v>
      </c>
      <c r="I213" s="133">
        <f>'Schedule 1A Employed Clinicians'!R84</f>
        <v>0</v>
      </c>
      <c r="J213" s="133">
        <f>'Schedule 1A Employed Clinicians'!S84+'Schedule 1B Contracted Clinicia'!Q84+'Schedule 1C Related Entity Clin'!Q84</f>
        <v>0</v>
      </c>
      <c r="K213" s="133">
        <f>'Schedule 1A Employed Clinicians'!T84+'Schedule 1B Contracted Clinicia'!R84+'Schedule 1C Related Entity Clin'!R84</f>
        <v>0</v>
      </c>
      <c r="L213" s="133">
        <f>'Schedule 1B Contracted Clinicia'!P84+'Schedule 1C Related Entity Clin'!P84</f>
        <v>0</v>
      </c>
      <c r="M213" s="133">
        <f>'Schedule 1A Employed Clinicians'!V84+'Schedule 1B Contracted Clinicia'!T84+'Schedule 1C Related Entity Clin'!T84</f>
        <v>0</v>
      </c>
      <c r="N213" s="150">
        <f t="shared" si="63"/>
        <v>0</v>
      </c>
      <c r="P213" s="79">
        <f>'Schedule 1A Employed Clinicians'!AK84+'Schedule 1B Contracted Clinicia'!AH84+'Schedule 1C Related Entity Clin'!AH84</f>
        <v>0</v>
      </c>
      <c r="Q213" s="79">
        <f>'Schedule 1A Employed Clinicians'!AL84+'Schedule 1B Contracted Clinicia'!AI84+'Schedule 1C Related Entity Clin'!AI84</f>
        <v>0</v>
      </c>
      <c r="R213" s="133">
        <f>'Schedule 1A Employed Clinicians'!AM84</f>
        <v>0</v>
      </c>
      <c r="S213" s="133">
        <f>'Schedule 1A Employed Clinicians'!AN84</f>
        <v>0</v>
      </c>
      <c r="T213" s="133">
        <f>'Schedule 1A Employed Clinicians'!AO84+'Schedule 1B Contracted Clinicia'!AK84+'Schedule 1C Related Entity Clin'!AK84</f>
        <v>0</v>
      </c>
      <c r="U213" s="133">
        <f>'Schedule 1A Employed Clinicians'!AP84+'Schedule 1B Contracted Clinicia'!AL84+'Schedule 1C Related Entity Clin'!AL84</f>
        <v>0</v>
      </c>
      <c r="V213" s="133">
        <f>'Schedule 1B Contracted Clinicia'!AJ84+'Schedule 1C Related Entity Clin'!AJ84</f>
        <v>0</v>
      </c>
      <c r="W213" s="133">
        <f>'Schedule 1A Employed Clinicians'!AR84+'Schedule 1B Contracted Clinicia'!AN84+'Schedule 1C Related Entity Clin'!AN84</f>
        <v>0</v>
      </c>
      <c r="X213" s="150">
        <f t="shared" si="62"/>
        <v>0</v>
      </c>
      <c r="Z213" s="79">
        <f t="shared" si="65"/>
        <v>0</v>
      </c>
      <c r="AA213" s="79">
        <f t="shared" si="66"/>
        <v>0</v>
      </c>
      <c r="AB213" s="133">
        <f t="shared" si="67"/>
        <v>0</v>
      </c>
      <c r="AC213" s="133">
        <f t="shared" si="68"/>
        <v>0</v>
      </c>
      <c r="AD213" s="133">
        <f t="shared" si="69"/>
        <v>0</v>
      </c>
      <c r="AE213" s="133">
        <f t="shared" si="70"/>
        <v>0</v>
      </c>
      <c r="AF213" s="133">
        <f t="shared" si="71"/>
        <v>0</v>
      </c>
      <c r="AG213" s="133">
        <f t="shared" si="72"/>
        <v>0</v>
      </c>
      <c r="AH213" s="150">
        <f t="shared" si="64"/>
        <v>0</v>
      </c>
    </row>
    <row r="214" spans="2:34">
      <c r="B214" s="18" t="s">
        <v>254</v>
      </c>
      <c r="C214" s="52">
        <f t="shared" si="73"/>
        <v>73</v>
      </c>
      <c r="D214" s="18" t="s">
        <v>24</v>
      </c>
      <c r="E214" s="51" t="s">
        <v>123</v>
      </c>
      <c r="F214" s="83">
        <f>'Schedule 1A Employed Clinicians'!O85+'Schedule 1B Contracted Clinicia'!N85+'Schedule 1C Related Entity Clin'!N85</f>
        <v>0</v>
      </c>
      <c r="G214" s="83">
        <f>'Schedule 1A Employed Clinicians'!P85+'Schedule 1B Contracted Clinicia'!O85+'Schedule 1C Related Entity Clin'!O85</f>
        <v>0</v>
      </c>
      <c r="H214" s="133">
        <f>'Schedule 1A Employed Clinicians'!Q85</f>
        <v>0</v>
      </c>
      <c r="I214" s="133">
        <f>'Schedule 1A Employed Clinicians'!R85</f>
        <v>0</v>
      </c>
      <c r="J214" s="133">
        <f>'Schedule 1A Employed Clinicians'!S85+'Schedule 1B Contracted Clinicia'!Q85+'Schedule 1C Related Entity Clin'!Q85</f>
        <v>0</v>
      </c>
      <c r="K214" s="133">
        <f>'Schedule 1A Employed Clinicians'!T85+'Schedule 1B Contracted Clinicia'!R85+'Schedule 1C Related Entity Clin'!R85</f>
        <v>0</v>
      </c>
      <c r="L214" s="133">
        <f>'Schedule 1B Contracted Clinicia'!P85+'Schedule 1C Related Entity Clin'!P85</f>
        <v>0</v>
      </c>
      <c r="M214" s="133">
        <f>'Schedule 1A Employed Clinicians'!V85+'Schedule 1B Contracted Clinicia'!T85+'Schedule 1C Related Entity Clin'!T85</f>
        <v>0</v>
      </c>
      <c r="N214" s="150">
        <f t="shared" si="63"/>
        <v>0</v>
      </c>
      <c r="P214" s="79">
        <f>'Schedule 1A Employed Clinicians'!AK85+'Schedule 1B Contracted Clinicia'!AH85+'Schedule 1C Related Entity Clin'!AH85</f>
        <v>0</v>
      </c>
      <c r="Q214" s="79">
        <f>'Schedule 1A Employed Clinicians'!AL85+'Schedule 1B Contracted Clinicia'!AI85+'Schedule 1C Related Entity Clin'!AI85</f>
        <v>0</v>
      </c>
      <c r="R214" s="133">
        <f>'Schedule 1A Employed Clinicians'!AM85</f>
        <v>0</v>
      </c>
      <c r="S214" s="133">
        <f>'Schedule 1A Employed Clinicians'!AN85</f>
        <v>0</v>
      </c>
      <c r="T214" s="133">
        <f>'Schedule 1A Employed Clinicians'!AO85+'Schedule 1B Contracted Clinicia'!AK85+'Schedule 1C Related Entity Clin'!AK85</f>
        <v>0</v>
      </c>
      <c r="U214" s="133">
        <f>'Schedule 1A Employed Clinicians'!AP85+'Schedule 1B Contracted Clinicia'!AL85+'Schedule 1C Related Entity Clin'!AL85</f>
        <v>0</v>
      </c>
      <c r="V214" s="133">
        <f>'Schedule 1B Contracted Clinicia'!AJ85+'Schedule 1C Related Entity Clin'!AJ85</f>
        <v>0</v>
      </c>
      <c r="W214" s="133">
        <f>'Schedule 1A Employed Clinicians'!AR85+'Schedule 1B Contracted Clinicia'!AN85+'Schedule 1C Related Entity Clin'!AN85</f>
        <v>0</v>
      </c>
      <c r="X214" s="150">
        <f t="shared" si="62"/>
        <v>0</v>
      </c>
      <c r="Z214" s="79">
        <f t="shared" si="65"/>
        <v>0</v>
      </c>
      <c r="AA214" s="79">
        <f t="shared" si="66"/>
        <v>0</v>
      </c>
      <c r="AB214" s="133">
        <f t="shared" si="67"/>
        <v>0</v>
      </c>
      <c r="AC214" s="133">
        <f t="shared" si="68"/>
        <v>0</v>
      </c>
      <c r="AD214" s="133">
        <f t="shared" si="69"/>
        <v>0</v>
      </c>
      <c r="AE214" s="133">
        <f t="shared" si="70"/>
        <v>0</v>
      </c>
      <c r="AF214" s="133">
        <f t="shared" si="71"/>
        <v>0</v>
      </c>
      <c r="AG214" s="133">
        <f t="shared" si="72"/>
        <v>0</v>
      </c>
      <c r="AH214" s="150">
        <f t="shared" si="64"/>
        <v>0</v>
      </c>
    </row>
    <row r="215" spans="2:34">
      <c r="B215" s="18" t="s">
        <v>254</v>
      </c>
      <c r="C215" s="52">
        <f t="shared" si="73"/>
        <v>74</v>
      </c>
      <c r="D215" s="18" t="s">
        <v>24</v>
      </c>
      <c r="E215" s="51" t="s">
        <v>124</v>
      </c>
      <c r="F215" s="83">
        <f>'Schedule 1A Employed Clinicians'!O86+'Schedule 1B Contracted Clinicia'!N86+'Schedule 1C Related Entity Clin'!N86</f>
        <v>0</v>
      </c>
      <c r="G215" s="83">
        <f>'Schedule 1A Employed Clinicians'!P86+'Schedule 1B Contracted Clinicia'!O86+'Schedule 1C Related Entity Clin'!O86</f>
        <v>0</v>
      </c>
      <c r="H215" s="133">
        <f>'Schedule 1A Employed Clinicians'!Q86</f>
        <v>0</v>
      </c>
      <c r="I215" s="133">
        <f>'Schedule 1A Employed Clinicians'!R86</f>
        <v>0</v>
      </c>
      <c r="J215" s="133">
        <f>'Schedule 1A Employed Clinicians'!S86+'Schedule 1B Contracted Clinicia'!Q86+'Schedule 1C Related Entity Clin'!Q86</f>
        <v>0</v>
      </c>
      <c r="K215" s="133">
        <f>'Schedule 1A Employed Clinicians'!T86+'Schedule 1B Contracted Clinicia'!R86+'Schedule 1C Related Entity Clin'!R86</f>
        <v>0</v>
      </c>
      <c r="L215" s="133">
        <f>'Schedule 1B Contracted Clinicia'!P86+'Schedule 1C Related Entity Clin'!P86</f>
        <v>0</v>
      </c>
      <c r="M215" s="133">
        <f>'Schedule 1A Employed Clinicians'!V86+'Schedule 1B Contracted Clinicia'!T86+'Schedule 1C Related Entity Clin'!T86</f>
        <v>0</v>
      </c>
      <c r="N215" s="150">
        <f t="shared" si="63"/>
        <v>0</v>
      </c>
      <c r="P215" s="79">
        <f>'Schedule 1A Employed Clinicians'!AK86+'Schedule 1B Contracted Clinicia'!AH86+'Schedule 1C Related Entity Clin'!AH86</f>
        <v>0</v>
      </c>
      <c r="Q215" s="79">
        <f>'Schedule 1A Employed Clinicians'!AL86+'Schedule 1B Contracted Clinicia'!AI86+'Schedule 1C Related Entity Clin'!AI86</f>
        <v>0</v>
      </c>
      <c r="R215" s="133">
        <f>'Schedule 1A Employed Clinicians'!AM86</f>
        <v>0</v>
      </c>
      <c r="S215" s="133">
        <f>'Schedule 1A Employed Clinicians'!AN86</f>
        <v>0</v>
      </c>
      <c r="T215" s="133">
        <f>'Schedule 1A Employed Clinicians'!AO86+'Schedule 1B Contracted Clinicia'!AK86+'Schedule 1C Related Entity Clin'!AK86</f>
        <v>0</v>
      </c>
      <c r="U215" s="133">
        <f>'Schedule 1A Employed Clinicians'!AP86+'Schedule 1B Contracted Clinicia'!AL86+'Schedule 1C Related Entity Clin'!AL86</f>
        <v>0</v>
      </c>
      <c r="V215" s="133">
        <f>'Schedule 1B Contracted Clinicia'!AJ86+'Schedule 1C Related Entity Clin'!AJ86</f>
        <v>0</v>
      </c>
      <c r="W215" s="133">
        <f>'Schedule 1A Employed Clinicians'!AR86+'Schedule 1B Contracted Clinicia'!AN86+'Schedule 1C Related Entity Clin'!AN86</f>
        <v>0</v>
      </c>
      <c r="X215" s="150">
        <f t="shared" si="62"/>
        <v>0</v>
      </c>
      <c r="Z215" s="79">
        <f t="shared" si="65"/>
        <v>0</v>
      </c>
      <c r="AA215" s="79">
        <f t="shared" si="66"/>
        <v>0</v>
      </c>
      <c r="AB215" s="133">
        <f t="shared" si="67"/>
        <v>0</v>
      </c>
      <c r="AC215" s="133">
        <f t="shared" si="68"/>
        <v>0</v>
      </c>
      <c r="AD215" s="133">
        <f t="shared" si="69"/>
        <v>0</v>
      </c>
      <c r="AE215" s="133">
        <f t="shared" si="70"/>
        <v>0</v>
      </c>
      <c r="AF215" s="133">
        <f t="shared" si="71"/>
        <v>0</v>
      </c>
      <c r="AG215" s="133">
        <f t="shared" si="72"/>
        <v>0</v>
      </c>
      <c r="AH215" s="150">
        <f t="shared" si="64"/>
        <v>0</v>
      </c>
    </row>
    <row r="216" spans="2:34">
      <c r="B216" s="18" t="s">
        <v>254</v>
      </c>
      <c r="C216" s="52">
        <f t="shared" si="73"/>
        <v>75</v>
      </c>
      <c r="D216" s="18" t="s">
        <v>24</v>
      </c>
      <c r="E216" s="51" t="s">
        <v>125</v>
      </c>
      <c r="F216" s="83">
        <f>'Schedule 1A Employed Clinicians'!O87+'Schedule 1B Contracted Clinicia'!N87+'Schedule 1C Related Entity Clin'!N87</f>
        <v>0</v>
      </c>
      <c r="G216" s="83">
        <f>'Schedule 1A Employed Clinicians'!P87+'Schedule 1B Contracted Clinicia'!O87+'Schedule 1C Related Entity Clin'!O87</f>
        <v>0</v>
      </c>
      <c r="H216" s="133">
        <f>'Schedule 1A Employed Clinicians'!Q87</f>
        <v>0</v>
      </c>
      <c r="I216" s="133">
        <f>'Schedule 1A Employed Clinicians'!R87</f>
        <v>0</v>
      </c>
      <c r="J216" s="133">
        <f>'Schedule 1A Employed Clinicians'!S87+'Schedule 1B Contracted Clinicia'!Q87+'Schedule 1C Related Entity Clin'!Q87</f>
        <v>0</v>
      </c>
      <c r="K216" s="133">
        <f>'Schedule 1A Employed Clinicians'!T87+'Schedule 1B Contracted Clinicia'!R87+'Schedule 1C Related Entity Clin'!R87</f>
        <v>0</v>
      </c>
      <c r="L216" s="133">
        <f>'Schedule 1B Contracted Clinicia'!P87+'Schedule 1C Related Entity Clin'!P87</f>
        <v>0</v>
      </c>
      <c r="M216" s="133">
        <f>'Schedule 1A Employed Clinicians'!V87+'Schedule 1B Contracted Clinicia'!T87+'Schedule 1C Related Entity Clin'!T87</f>
        <v>0</v>
      </c>
      <c r="N216" s="150">
        <f t="shared" si="63"/>
        <v>0</v>
      </c>
      <c r="P216" s="79">
        <f>'Schedule 1A Employed Clinicians'!AK87+'Schedule 1B Contracted Clinicia'!AH87+'Schedule 1C Related Entity Clin'!AH87</f>
        <v>0</v>
      </c>
      <c r="Q216" s="79">
        <f>'Schedule 1A Employed Clinicians'!AL87+'Schedule 1B Contracted Clinicia'!AI87+'Schedule 1C Related Entity Clin'!AI87</f>
        <v>0</v>
      </c>
      <c r="R216" s="133">
        <f>'Schedule 1A Employed Clinicians'!AM87</f>
        <v>0</v>
      </c>
      <c r="S216" s="133">
        <f>'Schedule 1A Employed Clinicians'!AN87</f>
        <v>0</v>
      </c>
      <c r="T216" s="133">
        <f>'Schedule 1A Employed Clinicians'!AO87+'Schedule 1B Contracted Clinicia'!AK87+'Schedule 1C Related Entity Clin'!AK87</f>
        <v>0</v>
      </c>
      <c r="U216" s="133">
        <f>'Schedule 1A Employed Clinicians'!AP87+'Schedule 1B Contracted Clinicia'!AL87+'Schedule 1C Related Entity Clin'!AL87</f>
        <v>0</v>
      </c>
      <c r="V216" s="133">
        <f>'Schedule 1B Contracted Clinicia'!AJ87+'Schedule 1C Related Entity Clin'!AJ87</f>
        <v>0</v>
      </c>
      <c r="W216" s="133">
        <f>'Schedule 1A Employed Clinicians'!AR87+'Schedule 1B Contracted Clinicia'!AN87+'Schedule 1C Related Entity Clin'!AN87</f>
        <v>0</v>
      </c>
      <c r="X216" s="150">
        <f t="shared" ref="X216:X269" si="74">IF(T216&gt;0,SUM(R216:S216,U216:W216)-T216,SUM(R216:W216))</f>
        <v>0</v>
      </c>
      <c r="Z216" s="79">
        <f t="shared" si="65"/>
        <v>0</v>
      </c>
      <c r="AA216" s="79">
        <f t="shared" si="66"/>
        <v>0</v>
      </c>
      <c r="AB216" s="133">
        <f t="shared" si="67"/>
        <v>0</v>
      </c>
      <c r="AC216" s="133">
        <f t="shared" si="68"/>
        <v>0</v>
      </c>
      <c r="AD216" s="133">
        <f t="shared" si="69"/>
        <v>0</v>
      </c>
      <c r="AE216" s="133">
        <f t="shared" si="70"/>
        <v>0</v>
      </c>
      <c r="AF216" s="133">
        <f t="shared" si="71"/>
        <v>0</v>
      </c>
      <c r="AG216" s="133">
        <f t="shared" si="72"/>
        <v>0</v>
      </c>
      <c r="AH216" s="150">
        <f t="shared" si="64"/>
        <v>0</v>
      </c>
    </row>
    <row r="217" spans="2:34">
      <c r="B217" s="18" t="s">
        <v>254</v>
      </c>
      <c r="C217" s="52">
        <f t="shared" si="73"/>
        <v>76</v>
      </c>
      <c r="D217" s="18" t="s">
        <v>24</v>
      </c>
      <c r="E217" s="51" t="s">
        <v>126</v>
      </c>
      <c r="F217" s="83">
        <f>'Schedule 1A Employed Clinicians'!O88+'Schedule 1B Contracted Clinicia'!N88+'Schedule 1C Related Entity Clin'!N88</f>
        <v>0</v>
      </c>
      <c r="G217" s="83">
        <f>'Schedule 1A Employed Clinicians'!P88+'Schedule 1B Contracted Clinicia'!O88+'Schedule 1C Related Entity Clin'!O88</f>
        <v>0</v>
      </c>
      <c r="H217" s="133">
        <f>'Schedule 1A Employed Clinicians'!Q88</f>
        <v>0</v>
      </c>
      <c r="I217" s="133">
        <f>'Schedule 1A Employed Clinicians'!R88</f>
        <v>0</v>
      </c>
      <c r="J217" s="133">
        <f>'Schedule 1A Employed Clinicians'!S88+'Schedule 1B Contracted Clinicia'!Q88+'Schedule 1C Related Entity Clin'!Q88</f>
        <v>0</v>
      </c>
      <c r="K217" s="133">
        <f>'Schedule 1A Employed Clinicians'!T88+'Schedule 1B Contracted Clinicia'!R88+'Schedule 1C Related Entity Clin'!R88</f>
        <v>0</v>
      </c>
      <c r="L217" s="133">
        <f>'Schedule 1B Contracted Clinicia'!P88+'Schedule 1C Related Entity Clin'!P88</f>
        <v>0</v>
      </c>
      <c r="M217" s="133">
        <f>'Schedule 1A Employed Clinicians'!V88+'Schedule 1B Contracted Clinicia'!T88+'Schedule 1C Related Entity Clin'!T88</f>
        <v>0</v>
      </c>
      <c r="N217" s="150">
        <f t="shared" si="63"/>
        <v>0</v>
      </c>
      <c r="P217" s="79">
        <f>'Schedule 1A Employed Clinicians'!AK88+'Schedule 1B Contracted Clinicia'!AH88+'Schedule 1C Related Entity Clin'!AH88</f>
        <v>0</v>
      </c>
      <c r="Q217" s="79">
        <f>'Schedule 1A Employed Clinicians'!AL88+'Schedule 1B Contracted Clinicia'!AI88+'Schedule 1C Related Entity Clin'!AI88</f>
        <v>0</v>
      </c>
      <c r="R217" s="133">
        <f>'Schedule 1A Employed Clinicians'!AM88</f>
        <v>0</v>
      </c>
      <c r="S217" s="133">
        <f>'Schedule 1A Employed Clinicians'!AN88</f>
        <v>0</v>
      </c>
      <c r="T217" s="133">
        <f>'Schedule 1A Employed Clinicians'!AO88+'Schedule 1B Contracted Clinicia'!AK88+'Schedule 1C Related Entity Clin'!AK88</f>
        <v>0</v>
      </c>
      <c r="U217" s="133">
        <f>'Schedule 1A Employed Clinicians'!AP88+'Schedule 1B Contracted Clinicia'!AL88+'Schedule 1C Related Entity Clin'!AL88</f>
        <v>0</v>
      </c>
      <c r="V217" s="133">
        <f>'Schedule 1B Contracted Clinicia'!AJ88+'Schedule 1C Related Entity Clin'!AJ88</f>
        <v>0</v>
      </c>
      <c r="W217" s="133">
        <f>'Schedule 1A Employed Clinicians'!AR88+'Schedule 1B Contracted Clinicia'!AN88+'Schedule 1C Related Entity Clin'!AN88</f>
        <v>0</v>
      </c>
      <c r="X217" s="150">
        <f t="shared" si="74"/>
        <v>0</v>
      </c>
      <c r="Z217" s="79">
        <f t="shared" si="65"/>
        <v>0</v>
      </c>
      <c r="AA217" s="79">
        <f t="shared" si="66"/>
        <v>0</v>
      </c>
      <c r="AB217" s="133">
        <f t="shared" si="67"/>
        <v>0</v>
      </c>
      <c r="AC217" s="133">
        <f t="shared" si="68"/>
        <v>0</v>
      </c>
      <c r="AD217" s="133">
        <f t="shared" si="69"/>
        <v>0</v>
      </c>
      <c r="AE217" s="133">
        <f t="shared" si="70"/>
        <v>0</v>
      </c>
      <c r="AF217" s="133">
        <f t="shared" si="71"/>
        <v>0</v>
      </c>
      <c r="AG217" s="133">
        <f t="shared" si="72"/>
        <v>0</v>
      </c>
      <c r="AH217" s="150">
        <f t="shared" si="64"/>
        <v>0</v>
      </c>
    </row>
    <row r="218" spans="2:34">
      <c r="B218" s="18" t="s">
        <v>254</v>
      </c>
      <c r="C218" s="52">
        <f t="shared" si="73"/>
        <v>77</v>
      </c>
      <c r="D218" s="18" t="s">
        <v>24</v>
      </c>
      <c r="E218" s="51" t="s">
        <v>127</v>
      </c>
      <c r="F218" s="83">
        <f>'Schedule 1A Employed Clinicians'!O89+'Schedule 1B Contracted Clinicia'!N89+'Schedule 1C Related Entity Clin'!N89</f>
        <v>0</v>
      </c>
      <c r="G218" s="83">
        <f>'Schedule 1A Employed Clinicians'!P89+'Schedule 1B Contracted Clinicia'!O89+'Schedule 1C Related Entity Clin'!O89</f>
        <v>0</v>
      </c>
      <c r="H218" s="133">
        <f>'Schedule 1A Employed Clinicians'!Q89</f>
        <v>0</v>
      </c>
      <c r="I218" s="133">
        <f>'Schedule 1A Employed Clinicians'!R89</f>
        <v>0</v>
      </c>
      <c r="J218" s="133">
        <f>'Schedule 1A Employed Clinicians'!S89+'Schedule 1B Contracted Clinicia'!Q89+'Schedule 1C Related Entity Clin'!Q89</f>
        <v>0</v>
      </c>
      <c r="K218" s="133">
        <f>'Schedule 1A Employed Clinicians'!T89+'Schedule 1B Contracted Clinicia'!R89+'Schedule 1C Related Entity Clin'!R89</f>
        <v>0</v>
      </c>
      <c r="L218" s="133">
        <f>'Schedule 1B Contracted Clinicia'!P89+'Schedule 1C Related Entity Clin'!P89</f>
        <v>0</v>
      </c>
      <c r="M218" s="133">
        <f>'Schedule 1A Employed Clinicians'!V89+'Schedule 1B Contracted Clinicia'!T89+'Schedule 1C Related Entity Clin'!T89</f>
        <v>0</v>
      </c>
      <c r="N218" s="150">
        <f t="shared" si="63"/>
        <v>0</v>
      </c>
      <c r="P218" s="79">
        <f>'Schedule 1A Employed Clinicians'!AK89+'Schedule 1B Contracted Clinicia'!AH89+'Schedule 1C Related Entity Clin'!AH89</f>
        <v>0</v>
      </c>
      <c r="Q218" s="79">
        <f>'Schedule 1A Employed Clinicians'!AL89+'Schedule 1B Contracted Clinicia'!AI89+'Schedule 1C Related Entity Clin'!AI89</f>
        <v>0</v>
      </c>
      <c r="R218" s="133">
        <f>'Schedule 1A Employed Clinicians'!AM89</f>
        <v>0</v>
      </c>
      <c r="S218" s="133">
        <f>'Schedule 1A Employed Clinicians'!AN89</f>
        <v>0</v>
      </c>
      <c r="T218" s="133">
        <f>'Schedule 1A Employed Clinicians'!AO89+'Schedule 1B Contracted Clinicia'!AK89+'Schedule 1C Related Entity Clin'!AK89</f>
        <v>0</v>
      </c>
      <c r="U218" s="133">
        <f>'Schedule 1A Employed Clinicians'!AP89+'Schedule 1B Contracted Clinicia'!AL89+'Schedule 1C Related Entity Clin'!AL89</f>
        <v>0</v>
      </c>
      <c r="V218" s="133">
        <f>'Schedule 1B Contracted Clinicia'!AJ89+'Schedule 1C Related Entity Clin'!AJ89</f>
        <v>0</v>
      </c>
      <c r="W218" s="133">
        <f>'Schedule 1A Employed Clinicians'!AR89+'Schedule 1B Contracted Clinicia'!AN89+'Schedule 1C Related Entity Clin'!AN89</f>
        <v>0</v>
      </c>
      <c r="X218" s="150">
        <f t="shared" si="74"/>
        <v>0</v>
      </c>
      <c r="Z218" s="79">
        <f t="shared" si="65"/>
        <v>0</v>
      </c>
      <c r="AA218" s="79">
        <f t="shared" si="66"/>
        <v>0</v>
      </c>
      <c r="AB218" s="133">
        <f t="shared" si="67"/>
        <v>0</v>
      </c>
      <c r="AC218" s="133">
        <f t="shared" si="68"/>
        <v>0</v>
      </c>
      <c r="AD218" s="133">
        <f t="shared" si="69"/>
        <v>0</v>
      </c>
      <c r="AE218" s="133">
        <f t="shared" si="70"/>
        <v>0</v>
      </c>
      <c r="AF218" s="133">
        <f t="shared" si="71"/>
        <v>0</v>
      </c>
      <c r="AG218" s="133">
        <f t="shared" si="72"/>
        <v>0</v>
      </c>
      <c r="AH218" s="150">
        <f t="shared" si="64"/>
        <v>0</v>
      </c>
    </row>
    <row r="219" spans="2:34">
      <c r="B219" s="18" t="s">
        <v>254</v>
      </c>
      <c r="C219" s="52">
        <f t="shared" si="73"/>
        <v>78</v>
      </c>
      <c r="D219" s="18" t="s">
        <v>24</v>
      </c>
      <c r="E219" s="51" t="s">
        <v>128</v>
      </c>
      <c r="F219" s="83">
        <f>'Schedule 1A Employed Clinicians'!O90+'Schedule 1B Contracted Clinicia'!N90+'Schedule 1C Related Entity Clin'!N90</f>
        <v>0</v>
      </c>
      <c r="G219" s="83">
        <f>'Schedule 1A Employed Clinicians'!P90+'Schedule 1B Contracted Clinicia'!O90+'Schedule 1C Related Entity Clin'!O90</f>
        <v>0</v>
      </c>
      <c r="H219" s="133">
        <f>'Schedule 1A Employed Clinicians'!Q90</f>
        <v>0</v>
      </c>
      <c r="I219" s="133">
        <f>'Schedule 1A Employed Clinicians'!R90</f>
        <v>0</v>
      </c>
      <c r="J219" s="133">
        <f>'Schedule 1A Employed Clinicians'!S90+'Schedule 1B Contracted Clinicia'!Q90+'Schedule 1C Related Entity Clin'!Q90</f>
        <v>0</v>
      </c>
      <c r="K219" s="133">
        <f>'Schedule 1A Employed Clinicians'!T90+'Schedule 1B Contracted Clinicia'!R90+'Schedule 1C Related Entity Clin'!R90</f>
        <v>0</v>
      </c>
      <c r="L219" s="133">
        <f>'Schedule 1B Contracted Clinicia'!P90+'Schedule 1C Related Entity Clin'!P90</f>
        <v>0</v>
      </c>
      <c r="M219" s="133">
        <f>'Schedule 1A Employed Clinicians'!V90+'Schedule 1B Contracted Clinicia'!T90+'Schedule 1C Related Entity Clin'!T90</f>
        <v>0</v>
      </c>
      <c r="N219" s="150">
        <f t="shared" si="63"/>
        <v>0</v>
      </c>
      <c r="P219" s="79">
        <f>'Schedule 1A Employed Clinicians'!AK90+'Schedule 1B Contracted Clinicia'!AH90+'Schedule 1C Related Entity Clin'!AH90</f>
        <v>0</v>
      </c>
      <c r="Q219" s="79">
        <f>'Schedule 1A Employed Clinicians'!AL90+'Schedule 1B Contracted Clinicia'!AI90+'Schedule 1C Related Entity Clin'!AI90</f>
        <v>0</v>
      </c>
      <c r="R219" s="133">
        <f>'Schedule 1A Employed Clinicians'!AM90</f>
        <v>0</v>
      </c>
      <c r="S219" s="133">
        <f>'Schedule 1A Employed Clinicians'!AN90</f>
        <v>0</v>
      </c>
      <c r="T219" s="133">
        <f>'Schedule 1A Employed Clinicians'!AO90+'Schedule 1B Contracted Clinicia'!AK90+'Schedule 1C Related Entity Clin'!AK90</f>
        <v>0</v>
      </c>
      <c r="U219" s="133">
        <f>'Schedule 1A Employed Clinicians'!AP90+'Schedule 1B Contracted Clinicia'!AL90+'Schedule 1C Related Entity Clin'!AL90</f>
        <v>0</v>
      </c>
      <c r="V219" s="133">
        <f>'Schedule 1B Contracted Clinicia'!AJ90+'Schedule 1C Related Entity Clin'!AJ90</f>
        <v>0</v>
      </c>
      <c r="W219" s="133">
        <f>'Schedule 1A Employed Clinicians'!AR90+'Schedule 1B Contracted Clinicia'!AN90+'Schedule 1C Related Entity Clin'!AN90</f>
        <v>0</v>
      </c>
      <c r="X219" s="150">
        <f t="shared" si="74"/>
        <v>0</v>
      </c>
      <c r="Z219" s="79">
        <f t="shared" si="65"/>
        <v>0</v>
      </c>
      <c r="AA219" s="79">
        <f t="shared" si="66"/>
        <v>0</v>
      </c>
      <c r="AB219" s="133">
        <f t="shared" si="67"/>
        <v>0</v>
      </c>
      <c r="AC219" s="133">
        <f t="shared" si="68"/>
        <v>0</v>
      </c>
      <c r="AD219" s="133">
        <f t="shared" si="69"/>
        <v>0</v>
      </c>
      <c r="AE219" s="133">
        <f t="shared" si="70"/>
        <v>0</v>
      </c>
      <c r="AF219" s="133">
        <f t="shared" si="71"/>
        <v>0</v>
      </c>
      <c r="AG219" s="133">
        <f t="shared" si="72"/>
        <v>0</v>
      </c>
      <c r="AH219" s="150">
        <f t="shared" si="64"/>
        <v>0</v>
      </c>
    </row>
    <row r="220" spans="2:34">
      <c r="B220" s="18" t="s">
        <v>254</v>
      </c>
      <c r="C220" s="52">
        <f t="shared" si="73"/>
        <v>79</v>
      </c>
      <c r="D220" s="18" t="s">
        <v>24</v>
      </c>
      <c r="E220" s="51" t="s">
        <v>129</v>
      </c>
      <c r="F220" s="83">
        <f>'Schedule 1A Employed Clinicians'!O91+'Schedule 1B Contracted Clinicia'!N91+'Schedule 1C Related Entity Clin'!N91</f>
        <v>0</v>
      </c>
      <c r="G220" s="83">
        <f>'Schedule 1A Employed Clinicians'!P91+'Schedule 1B Contracted Clinicia'!O91+'Schedule 1C Related Entity Clin'!O91</f>
        <v>0</v>
      </c>
      <c r="H220" s="133">
        <f>'Schedule 1A Employed Clinicians'!Q91</f>
        <v>0</v>
      </c>
      <c r="I220" s="133">
        <f>'Schedule 1A Employed Clinicians'!R91</f>
        <v>0</v>
      </c>
      <c r="J220" s="133">
        <f>'Schedule 1A Employed Clinicians'!S91+'Schedule 1B Contracted Clinicia'!Q91+'Schedule 1C Related Entity Clin'!Q91</f>
        <v>0</v>
      </c>
      <c r="K220" s="133">
        <f>'Schedule 1A Employed Clinicians'!T91+'Schedule 1B Contracted Clinicia'!R91+'Schedule 1C Related Entity Clin'!R91</f>
        <v>0</v>
      </c>
      <c r="L220" s="133">
        <f>'Schedule 1B Contracted Clinicia'!P91+'Schedule 1C Related Entity Clin'!P91</f>
        <v>0</v>
      </c>
      <c r="M220" s="133">
        <f>'Schedule 1A Employed Clinicians'!V91+'Schedule 1B Contracted Clinicia'!T91+'Schedule 1C Related Entity Clin'!T91</f>
        <v>0</v>
      </c>
      <c r="N220" s="150">
        <f t="shared" si="63"/>
        <v>0</v>
      </c>
      <c r="P220" s="79">
        <f>'Schedule 1A Employed Clinicians'!AK91+'Schedule 1B Contracted Clinicia'!AH91+'Schedule 1C Related Entity Clin'!AH91</f>
        <v>0</v>
      </c>
      <c r="Q220" s="79">
        <f>'Schedule 1A Employed Clinicians'!AL91+'Schedule 1B Contracted Clinicia'!AI91+'Schedule 1C Related Entity Clin'!AI91</f>
        <v>0</v>
      </c>
      <c r="R220" s="133">
        <f>'Schedule 1A Employed Clinicians'!AM91</f>
        <v>0</v>
      </c>
      <c r="S220" s="133">
        <f>'Schedule 1A Employed Clinicians'!AN91</f>
        <v>0</v>
      </c>
      <c r="T220" s="133">
        <f>'Schedule 1A Employed Clinicians'!AO91+'Schedule 1B Contracted Clinicia'!AK91+'Schedule 1C Related Entity Clin'!AK91</f>
        <v>0</v>
      </c>
      <c r="U220" s="133">
        <f>'Schedule 1A Employed Clinicians'!AP91+'Schedule 1B Contracted Clinicia'!AL91+'Schedule 1C Related Entity Clin'!AL91</f>
        <v>0</v>
      </c>
      <c r="V220" s="133">
        <f>'Schedule 1B Contracted Clinicia'!AJ91+'Schedule 1C Related Entity Clin'!AJ91</f>
        <v>0</v>
      </c>
      <c r="W220" s="133">
        <f>'Schedule 1A Employed Clinicians'!AR91+'Schedule 1B Contracted Clinicia'!AN91+'Schedule 1C Related Entity Clin'!AN91</f>
        <v>0</v>
      </c>
      <c r="X220" s="150">
        <f t="shared" si="74"/>
        <v>0</v>
      </c>
      <c r="Z220" s="79">
        <f t="shared" si="65"/>
        <v>0</v>
      </c>
      <c r="AA220" s="79">
        <f t="shared" si="66"/>
        <v>0</v>
      </c>
      <c r="AB220" s="133">
        <f t="shared" si="67"/>
        <v>0</v>
      </c>
      <c r="AC220" s="133">
        <f t="shared" si="68"/>
        <v>0</v>
      </c>
      <c r="AD220" s="133">
        <f t="shared" si="69"/>
        <v>0</v>
      </c>
      <c r="AE220" s="133">
        <f t="shared" si="70"/>
        <v>0</v>
      </c>
      <c r="AF220" s="133">
        <f t="shared" si="71"/>
        <v>0</v>
      </c>
      <c r="AG220" s="133">
        <f t="shared" si="72"/>
        <v>0</v>
      </c>
      <c r="AH220" s="150">
        <f t="shared" si="64"/>
        <v>0</v>
      </c>
    </row>
    <row r="221" spans="2:34">
      <c r="B221" s="18" t="s">
        <v>254</v>
      </c>
      <c r="C221" s="52">
        <f t="shared" si="73"/>
        <v>80</v>
      </c>
      <c r="D221" s="18" t="s">
        <v>24</v>
      </c>
      <c r="E221" s="51" t="s">
        <v>130</v>
      </c>
      <c r="F221" s="83">
        <f>'Schedule 1A Employed Clinicians'!O92+'Schedule 1B Contracted Clinicia'!N92+'Schedule 1C Related Entity Clin'!N92</f>
        <v>0</v>
      </c>
      <c r="G221" s="83">
        <f>'Schedule 1A Employed Clinicians'!P92+'Schedule 1B Contracted Clinicia'!O92+'Schedule 1C Related Entity Clin'!O92</f>
        <v>0</v>
      </c>
      <c r="H221" s="133">
        <f>'Schedule 1A Employed Clinicians'!Q92</f>
        <v>0</v>
      </c>
      <c r="I221" s="133">
        <f>'Schedule 1A Employed Clinicians'!R92</f>
        <v>0</v>
      </c>
      <c r="J221" s="133">
        <f>'Schedule 1A Employed Clinicians'!S92+'Schedule 1B Contracted Clinicia'!Q92+'Schedule 1C Related Entity Clin'!Q92</f>
        <v>0</v>
      </c>
      <c r="K221" s="133">
        <f>'Schedule 1A Employed Clinicians'!T92+'Schedule 1B Contracted Clinicia'!R92+'Schedule 1C Related Entity Clin'!R92</f>
        <v>0</v>
      </c>
      <c r="L221" s="133">
        <f>'Schedule 1B Contracted Clinicia'!P92+'Schedule 1C Related Entity Clin'!P92</f>
        <v>0</v>
      </c>
      <c r="M221" s="133">
        <f>'Schedule 1A Employed Clinicians'!V92+'Schedule 1B Contracted Clinicia'!T92+'Schedule 1C Related Entity Clin'!T92</f>
        <v>0</v>
      </c>
      <c r="N221" s="150">
        <f t="shared" si="63"/>
        <v>0</v>
      </c>
      <c r="P221" s="79">
        <f>'Schedule 1A Employed Clinicians'!AK92+'Schedule 1B Contracted Clinicia'!AH92+'Schedule 1C Related Entity Clin'!AH92</f>
        <v>0</v>
      </c>
      <c r="Q221" s="79">
        <f>'Schedule 1A Employed Clinicians'!AL92+'Schedule 1B Contracted Clinicia'!AI92+'Schedule 1C Related Entity Clin'!AI92</f>
        <v>0</v>
      </c>
      <c r="R221" s="133">
        <f>'Schedule 1A Employed Clinicians'!AM92</f>
        <v>0</v>
      </c>
      <c r="S221" s="133">
        <f>'Schedule 1A Employed Clinicians'!AN92</f>
        <v>0</v>
      </c>
      <c r="T221" s="133">
        <f>'Schedule 1A Employed Clinicians'!AO92+'Schedule 1B Contracted Clinicia'!AK92+'Schedule 1C Related Entity Clin'!AK92</f>
        <v>0</v>
      </c>
      <c r="U221" s="133">
        <f>'Schedule 1A Employed Clinicians'!AP92+'Schedule 1B Contracted Clinicia'!AL92+'Schedule 1C Related Entity Clin'!AL92</f>
        <v>0</v>
      </c>
      <c r="V221" s="133">
        <f>'Schedule 1B Contracted Clinicia'!AJ92+'Schedule 1C Related Entity Clin'!AJ92</f>
        <v>0</v>
      </c>
      <c r="W221" s="133">
        <f>'Schedule 1A Employed Clinicians'!AR92+'Schedule 1B Contracted Clinicia'!AN92+'Schedule 1C Related Entity Clin'!AN92</f>
        <v>0</v>
      </c>
      <c r="X221" s="150">
        <f t="shared" si="74"/>
        <v>0</v>
      </c>
      <c r="Z221" s="79">
        <f t="shared" si="65"/>
        <v>0</v>
      </c>
      <c r="AA221" s="79">
        <f t="shared" si="66"/>
        <v>0</v>
      </c>
      <c r="AB221" s="133">
        <f t="shared" si="67"/>
        <v>0</v>
      </c>
      <c r="AC221" s="133">
        <f t="shared" si="68"/>
        <v>0</v>
      </c>
      <c r="AD221" s="133">
        <f t="shared" si="69"/>
        <v>0</v>
      </c>
      <c r="AE221" s="133">
        <f t="shared" si="70"/>
        <v>0</v>
      </c>
      <c r="AF221" s="133">
        <f t="shared" si="71"/>
        <v>0</v>
      </c>
      <c r="AG221" s="133">
        <f t="shared" si="72"/>
        <v>0</v>
      </c>
      <c r="AH221" s="150">
        <f t="shared" si="64"/>
        <v>0</v>
      </c>
    </row>
    <row r="222" spans="2:34">
      <c r="B222" s="18" t="s">
        <v>254</v>
      </c>
      <c r="C222" s="52">
        <f t="shared" si="73"/>
        <v>81</v>
      </c>
      <c r="D222" s="18" t="s">
        <v>24</v>
      </c>
      <c r="E222" s="51" t="s">
        <v>131</v>
      </c>
      <c r="F222" s="83">
        <f>'Schedule 1A Employed Clinicians'!O93+'Schedule 1B Contracted Clinicia'!N93+'Schedule 1C Related Entity Clin'!N93</f>
        <v>0</v>
      </c>
      <c r="G222" s="83">
        <f>'Schedule 1A Employed Clinicians'!P93+'Schedule 1B Contracted Clinicia'!O93+'Schedule 1C Related Entity Clin'!O93</f>
        <v>0</v>
      </c>
      <c r="H222" s="133">
        <f>'Schedule 1A Employed Clinicians'!Q93</f>
        <v>0</v>
      </c>
      <c r="I222" s="133">
        <f>'Schedule 1A Employed Clinicians'!R93</f>
        <v>0</v>
      </c>
      <c r="J222" s="133">
        <f>'Schedule 1A Employed Clinicians'!S93+'Schedule 1B Contracted Clinicia'!Q93+'Schedule 1C Related Entity Clin'!Q93</f>
        <v>0</v>
      </c>
      <c r="K222" s="133">
        <f>'Schedule 1A Employed Clinicians'!T93+'Schedule 1B Contracted Clinicia'!R93+'Schedule 1C Related Entity Clin'!R93</f>
        <v>0</v>
      </c>
      <c r="L222" s="133">
        <f>'Schedule 1B Contracted Clinicia'!P93+'Schedule 1C Related Entity Clin'!P93</f>
        <v>0</v>
      </c>
      <c r="M222" s="133">
        <f>'Schedule 1A Employed Clinicians'!V93+'Schedule 1B Contracted Clinicia'!T93+'Schedule 1C Related Entity Clin'!T93</f>
        <v>0</v>
      </c>
      <c r="N222" s="150">
        <f t="shared" si="63"/>
        <v>0</v>
      </c>
      <c r="P222" s="79">
        <f>'Schedule 1A Employed Clinicians'!AK93+'Schedule 1B Contracted Clinicia'!AH93+'Schedule 1C Related Entity Clin'!AH93</f>
        <v>0</v>
      </c>
      <c r="Q222" s="79">
        <f>'Schedule 1A Employed Clinicians'!AL93+'Schedule 1B Contracted Clinicia'!AI93+'Schedule 1C Related Entity Clin'!AI93</f>
        <v>0</v>
      </c>
      <c r="R222" s="133">
        <f>'Schedule 1A Employed Clinicians'!AM93</f>
        <v>0</v>
      </c>
      <c r="S222" s="133">
        <f>'Schedule 1A Employed Clinicians'!AN93</f>
        <v>0</v>
      </c>
      <c r="T222" s="133">
        <f>'Schedule 1A Employed Clinicians'!AO93+'Schedule 1B Contracted Clinicia'!AK93+'Schedule 1C Related Entity Clin'!AK93</f>
        <v>0</v>
      </c>
      <c r="U222" s="133">
        <f>'Schedule 1A Employed Clinicians'!AP93+'Schedule 1B Contracted Clinicia'!AL93+'Schedule 1C Related Entity Clin'!AL93</f>
        <v>0</v>
      </c>
      <c r="V222" s="133">
        <f>'Schedule 1B Contracted Clinicia'!AJ93+'Schedule 1C Related Entity Clin'!AJ93</f>
        <v>0</v>
      </c>
      <c r="W222" s="133">
        <f>'Schedule 1A Employed Clinicians'!AR93+'Schedule 1B Contracted Clinicia'!AN93+'Schedule 1C Related Entity Clin'!AN93</f>
        <v>0</v>
      </c>
      <c r="X222" s="150">
        <f t="shared" si="74"/>
        <v>0</v>
      </c>
      <c r="Z222" s="79">
        <f t="shared" si="65"/>
        <v>0</v>
      </c>
      <c r="AA222" s="79">
        <f t="shared" si="66"/>
        <v>0</v>
      </c>
      <c r="AB222" s="133">
        <f t="shared" si="67"/>
        <v>0</v>
      </c>
      <c r="AC222" s="133">
        <f t="shared" si="68"/>
        <v>0</v>
      </c>
      <c r="AD222" s="133">
        <f t="shared" si="69"/>
        <v>0</v>
      </c>
      <c r="AE222" s="133">
        <f t="shared" si="70"/>
        <v>0</v>
      </c>
      <c r="AF222" s="133">
        <f t="shared" si="71"/>
        <v>0</v>
      </c>
      <c r="AG222" s="133">
        <f t="shared" si="72"/>
        <v>0</v>
      </c>
      <c r="AH222" s="150">
        <f t="shared" si="64"/>
        <v>0</v>
      </c>
    </row>
    <row r="223" spans="2:34">
      <c r="B223" s="18" t="s">
        <v>254</v>
      </c>
      <c r="C223" s="52">
        <f t="shared" si="73"/>
        <v>82</v>
      </c>
      <c r="D223" s="18" t="s">
        <v>24</v>
      </c>
      <c r="E223" s="51" t="s">
        <v>132</v>
      </c>
      <c r="F223" s="83">
        <f>'Schedule 1A Employed Clinicians'!O94+'Schedule 1B Contracted Clinicia'!N94+'Schedule 1C Related Entity Clin'!N94</f>
        <v>0</v>
      </c>
      <c r="G223" s="83">
        <f>'Schedule 1A Employed Clinicians'!P94+'Schedule 1B Contracted Clinicia'!O94+'Schedule 1C Related Entity Clin'!O94</f>
        <v>0</v>
      </c>
      <c r="H223" s="133">
        <f>'Schedule 1A Employed Clinicians'!Q94</f>
        <v>0</v>
      </c>
      <c r="I223" s="133">
        <f>'Schedule 1A Employed Clinicians'!R94</f>
        <v>0</v>
      </c>
      <c r="J223" s="133">
        <f>'Schedule 1A Employed Clinicians'!S94+'Schedule 1B Contracted Clinicia'!Q94+'Schedule 1C Related Entity Clin'!Q94</f>
        <v>0</v>
      </c>
      <c r="K223" s="133">
        <f>'Schedule 1A Employed Clinicians'!T94+'Schedule 1B Contracted Clinicia'!R94+'Schedule 1C Related Entity Clin'!R94</f>
        <v>0</v>
      </c>
      <c r="L223" s="133">
        <f>'Schedule 1B Contracted Clinicia'!P94+'Schedule 1C Related Entity Clin'!P94</f>
        <v>0</v>
      </c>
      <c r="M223" s="133">
        <f>'Schedule 1A Employed Clinicians'!V94+'Schedule 1B Contracted Clinicia'!T94+'Schedule 1C Related Entity Clin'!T94</f>
        <v>0</v>
      </c>
      <c r="N223" s="150">
        <f t="shared" si="63"/>
        <v>0</v>
      </c>
      <c r="P223" s="79">
        <f>'Schedule 1A Employed Clinicians'!AK94+'Schedule 1B Contracted Clinicia'!AH94+'Schedule 1C Related Entity Clin'!AH94</f>
        <v>0</v>
      </c>
      <c r="Q223" s="79">
        <f>'Schedule 1A Employed Clinicians'!AL94+'Schedule 1B Contracted Clinicia'!AI94+'Schedule 1C Related Entity Clin'!AI94</f>
        <v>0</v>
      </c>
      <c r="R223" s="133">
        <f>'Schedule 1A Employed Clinicians'!AM94</f>
        <v>0</v>
      </c>
      <c r="S223" s="133">
        <f>'Schedule 1A Employed Clinicians'!AN94</f>
        <v>0</v>
      </c>
      <c r="T223" s="133">
        <f>'Schedule 1A Employed Clinicians'!AO94+'Schedule 1B Contracted Clinicia'!AK94+'Schedule 1C Related Entity Clin'!AK94</f>
        <v>0</v>
      </c>
      <c r="U223" s="133">
        <f>'Schedule 1A Employed Clinicians'!AP94+'Schedule 1B Contracted Clinicia'!AL94+'Schedule 1C Related Entity Clin'!AL94</f>
        <v>0</v>
      </c>
      <c r="V223" s="133">
        <f>'Schedule 1B Contracted Clinicia'!AJ94+'Schedule 1C Related Entity Clin'!AJ94</f>
        <v>0</v>
      </c>
      <c r="W223" s="133">
        <f>'Schedule 1A Employed Clinicians'!AR94+'Schedule 1B Contracted Clinicia'!AN94+'Schedule 1C Related Entity Clin'!AN94</f>
        <v>0</v>
      </c>
      <c r="X223" s="150">
        <f t="shared" si="74"/>
        <v>0</v>
      </c>
      <c r="Z223" s="79">
        <f t="shared" si="65"/>
        <v>0</v>
      </c>
      <c r="AA223" s="79">
        <f t="shared" si="66"/>
        <v>0</v>
      </c>
      <c r="AB223" s="133">
        <f t="shared" si="67"/>
        <v>0</v>
      </c>
      <c r="AC223" s="133">
        <f t="shared" si="68"/>
        <v>0</v>
      </c>
      <c r="AD223" s="133">
        <f t="shared" si="69"/>
        <v>0</v>
      </c>
      <c r="AE223" s="133">
        <f t="shared" si="70"/>
        <v>0</v>
      </c>
      <c r="AF223" s="133">
        <f t="shared" si="71"/>
        <v>0</v>
      </c>
      <c r="AG223" s="133">
        <f t="shared" si="72"/>
        <v>0</v>
      </c>
      <c r="AH223" s="150">
        <f t="shared" si="64"/>
        <v>0</v>
      </c>
    </row>
    <row r="224" spans="2:34">
      <c r="B224" s="18" t="s">
        <v>254</v>
      </c>
      <c r="C224" s="52">
        <f t="shared" si="73"/>
        <v>83</v>
      </c>
      <c r="D224" s="18" t="s">
        <v>24</v>
      </c>
      <c r="E224" s="51" t="s">
        <v>22</v>
      </c>
      <c r="F224" s="83">
        <f>'Schedule 1A Employed Clinicians'!O95+'Schedule 1B Contracted Clinicia'!N95+'Schedule 1C Related Entity Clin'!N95</f>
        <v>0</v>
      </c>
      <c r="G224" s="83">
        <f>'Schedule 1A Employed Clinicians'!P95+'Schedule 1B Contracted Clinicia'!O95+'Schedule 1C Related Entity Clin'!O95</f>
        <v>0</v>
      </c>
      <c r="H224" s="133">
        <f>'Schedule 1A Employed Clinicians'!Q95</f>
        <v>0</v>
      </c>
      <c r="I224" s="133">
        <f>'Schedule 1A Employed Clinicians'!R95</f>
        <v>0</v>
      </c>
      <c r="J224" s="133">
        <f>'Schedule 1A Employed Clinicians'!S95+'Schedule 1B Contracted Clinicia'!Q95+'Schedule 1C Related Entity Clin'!Q95</f>
        <v>0</v>
      </c>
      <c r="K224" s="133">
        <f>'Schedule 1A Employed Clinicians'!T95+'Schedule 1B Contracted Clinicia'!R95+'Schedule 1C Related Entity Clin'!R95</f>
        <v>0</v>
      </c>
      <c r="L224" s="133">
        <f>'Schedule 1B Contracted Clinicia'!P95+'Schedule 1C Related Entity Clin'!P95</f>
        <v>0</v>
      </c>
      <c r="M224" s="133">
        <f>'Schedule 1A Employed Clinicians'!V95+'Schedule 1B Contracted Clinicia'!T95+'Schedule 1C Related Entity Clin'!T95</f>
        <v>0</v>
      </c>
      <c r="N224" s="150">
        <f t="shared" si="63"/>
        <v>0</v>
      </c>
      <c r="P224" s="79">
        <f>'Schedule 1A Employed Clinicians'!AK95+'Schedule 1B Contracted Clinicia'!AH95+'Schedule 1C Related Entity Clin'!AH95</f>
        <v>0</v>
      </c>
      <c r="Q224" s="79">
        <f>'Schedule 1A Employed Clinicians'!AL95+'Schedule 1B Contracted Clinicia'!AI95+'Schedule 1C Related Entity Clin'!AI95</f>
        <v>0</v>
      </c>
      <c r="R224" s="133">
        <f>'Schedule 1A Employed Clinicians'!AM95</f>
        <v>0</v>
      </c>
      <c r="S224" s="133">
        <f>'Schedule 1A Employed Clinicians'!AN95</f>
        <v>0</v>
      </c>
      <c r="T224" s="133">
        <f>'Schedule 1A Employed Clinicians'!AO95+'Schedule 1B Contracted Clinicia'!AK95+'Schedule 1C Related Entity Clin'!AK95</f>
        <v>0</v>
      </c>
      <c r="U224" s="133">
        <f>'Schedule 1A Employed Clinicians'!AP95+'Schedule 1B Contracted Clinicia'!AL95+'Schedule 1C Related Entity Clin'!AL95</f>
        <v>0</v>
      </c>
      <c r="V224" s="133">
        <f>'Schedule 1B Contracted Clinicia'!AJ95+'Schedule 1C Related Entity Clin'!AJ95</f>
        <v>0</v>
      </c>
      <c r="W224" s="133">
        <f>'Schedule 1A Employed Clinicians'!AR95+'Schedule 1B Contracted Clinicia'!AN95+'Schedule 1C Related Entity Clin'!AN95</f>
        <v>0</v>
      </c>
      <c r="X224" s="150">
        <f t="shared" si="74"/>
        <v>0</v>
      </c>
      <c r="Z224" s="79">
        <f t="shared" si="65"/>
        <v>0</v>
      </c>
      <c r="AA224" s="79">
        <f t="shared" si="66"/>
        <v>0</v>
      </c>
      <c r="AB224" s="133">
        <f t="shared" si="67"/>
        <v>0</v>
      </c>
      <c r="AC224" s="133">
        <f t="shared" si="68"/>
        <v>0</v>
      </c>
      <c r="AD224" s="133">
        <f t="shared" si="69"/>
        <v>0</v>
      </c>
      <c r="AE224" s="133">
        <f t="shared" si="70"/>
        <v>0</v>
      </c>
      <c r="AF224" s="133">
        <f t="shared" si="71"/>
        <v>0</v>
      </c>
      <c r="AG224" s="133">
        <f t="shared" si="72"/>
        <v>0</v>
      </c>
      <c r="AH224" s="150">
        <f t="shared" si="64"/>
        <v>0</v>
      </c>
    </row>
    <row r="225" spans="2:34">
      <c r="B225" s="18" t="s">
        <v>254</v>
      </c>
      <c r="C225" s="52">
        <f t="shared" si="73"/>
        <v>84</v>
      </c>
      <c r="D225" s="18" t="s">
        <v>294</v>
      </c>
      <c r="E225" s="51" t="s">
        <v>133</v>
      </c>
      <c r="F225" s="83">
        <f>'Schedule 1A Employed Clinicians'!O96+'Schedule 1B Contracted Clinicia'!N96+'Schedule 1C Related Entity Clin'!N96</f>
        <v>0</v>
      </c>
      <c r="G225" s="83">
        <f>'Schedule 1A Employed Clinicians'!P96+'Schedule 1B Contracted Clinicia'!O96+'Schedule 1C Related Entity Clin'!O96</f>
        <v>0</v>
      </c>
      <c r="H225" s="133">
        <f>'Schedule 1A Employed Clinicians'!Q96</f>
        <v>0</v>
      </c>
      <c r="I225" s="133">
        <f>'Schedule 1A Employed Clinicians'!R96</f>
        <v>0</v>
      </c>
      <c r="J225" s="133">
        <f>'Schedule 1A Employed Clinicians'!S96+'Schedule 1B Contracted Clinicia'!Q96+'Schedule 1C Related Entity Clin'!Q96</f>
        <v>0</v>
      </c>
      <c r="K225" s="133">
        <f>'Schedule 1A Employed Clinicians'!T96+'Schedule 1B Contracted Clinicia'!R96+'Schedule 1C Related Entity Clin'!R96</f>
        <v>0</v>
      </c>
      <c r="L225" s="133">
        <f>'Schedule 1B Contracted Clinicia'!P96+'Schedule 1C Related Entity Clin'!P96</f>
        <v>0</v>
      </c>
      <c r="M225" s="133">
        <f>'Schedule 1A Employed Clinicians'!V96+'Schedule 1B Contracted Clinicia'!T96+'Schedule 1C Related Entity Clin'!T96</f>
        <v>0</v>
      </c>
      <c r="N225" s="150">
        <f t="shared" si="63"/>
        <v>0</v>
      </c>
      <c r="P225" s="79">
        <f>'Schedule 1A Employed Clinicians'!AK96+'Schedule 1B Contracted Clinicia'!AH96+'Schedule 1C Related Entity Clin'!AH96</f>
        <v>0</v>
      </c>
      <c r="Q225" s="79">
        <f>'Schedule 1A Employed Clinicians'!AL96+'Schedule 1B Contracted Clinicia'!AI96+'Schedule 1C Related Entity Clin'!AI96</f>
        <v>0</v>
      </c>
      <c r="R225" s="133">
        <f>'Schedule 1A Employed Clinicians'!AM96</f>
        <v>0</v>
      </c>
      <c r="S225" s="133">
        <f>'Schedule 1A Employed Clinicians'!AN96</f>
        <v>0</v>
      </c>
      <c r="T225" s="133">
        <f>'Schedule 1A Employed Clinicians'!AO96+'Schedule 1B Contracted Clinicia'!AK96+'Schedule 1C Related Entity Clin'!AK96</f>
        <v>0</v>
      </c>
      <c r="U225" s="133">
        <f>'Schedule 1A Employed Clinicians'!AP96+'Schedule 1B Contracted Clinicia'!AL96+'Schedule 1C Related Entity Clin'!AL96</f>
        <v>0</v>
      </c>
      <c r="V225" s="133">
        <f>'Schedule 1B Contracted Clinicia'!AJ96+'Schedule 1C Related Entity Clin'!AJ96</f>
        <v>0</v>
      </c>
      <c r="W225" s="133">
        <f>'Schedule 1A Employed Clinicians'!AR96+'Schedule 1B Contracted Clinicia'!AN96+'Schedule 1C Related Entity Clin'!AN96</f>
        <v>0</v>
      </c>
      <c r="X225" s="150">
        <f t="shared" si="74"/>
        <v>0</v>
      </c>
      <c r="Z225" s="79">
        <f t="shared" si="65"/>
        <v>0</v>
      </c>
      <c r="AA225" s="79">
        <f t="shared" si="66"/>
        <v>0</v>
      </c>
      <c r="AB225" s="133">
        <f t="shared" si="67"/>
        <v>0</v>
      </c>
      <c r="AC225" s="133">
        <f t="shared" si="68"/>
        <v>0</v>
      </c>
      <c r="AD225" s="133">
        <f t="shared" si="69"/>
        <v>0</v>
      </c>
      <c r="AE225" s="133">
        <f t="shared" si="70"/>
        <v>0</v>
      </c>
      <c r="AF225" s="133">
        <f t="shared" si="71"/>
        <v>0</v>
      </c>
      <c r="AG225" s="133">
        <f t="shared" si="72"/>
        <v>0</v>
      </c>
      <c r="AH225" s="150">
        <f t="shared" si="64"/>
        <v>0</v>
      </c>
    </row>
    <row r="226" spans="2:34">
      <c r="B226" s="18" t="s">
        <v>254</v>
      </c>
      <c r="C226" s="52">
        <f t="shared" si="73"/>
        <v>85</v>
      </c>
      <c r="D226" s="18" t="s">
        <v>294</v>
      </c>
      <c r="E226" s="51" t="s">
        <v>134</v>
      </c>
      <c r="F226" s="83">
        <f>'Schedule 1A Employed Clinicians'!O97+'Schedule 1B Contracted Clinicia'!N97+'Schedule 1C Related Entity Clin'!N97</f>
        <v>0</v>
      </c>
      <c r="G226" s="83">
        <f>'Schedule 1A Employed Clinicians'!P97+'Schedule 1B Contracted Clinicia'!O97+'Schedule 1C Related Entity Clin'!O97</f>
        <v>0</v>
      </c>
      <c r="H226" s="133">
        <f>'Schedule 1A Employed Clinicians'!Q97</f>
        <v>0</v>
      </c>
      <c r="I226" s="133">
        <f>'Schedule 1A Employed Clinicians'!R97</f>
        <v>0</v>
      </c>
      <c r="J226" s="133">
        <f>'Schedule 1A Employed Clinicians'!S97+'Schedule 1B Contracted Clinicia'!Q97+'Schedule 1C Related Entity Clin'!Q97</f>
        <v>0</v>
      </c>
      <c r="K226" s="133">
        <f>'Schedule 1A Employed Clinicians'!T97+'Schedule 1B Contracted Clinicia'!R97+'Schedule 1C Related Entity Clin'!R97</f>
        <v>0</v>
      </c>
      <c r="L226" s="133">
        <f>'Schedule 1B Contracted Clinicia'!P97+'Schedule 1C Related Entity Clin'!P97</f>
        <v>0</v>
      </c>
      <c r="M226" s="133">
        <f>'Schedule 1A Employed Clinicians'!V97+'Schedule 1B Contracted Clinicia'!T97+'Schedule 1C Related Entity Clin'!T97</f>
        <v>0</v>
      </c>
      <c r="N226" s="150">
        <f t="shared" si="63"/>
        <v>0</v>
      </c>
      <c r="P226" s="79">
        <f>'Schedule 1A Employed Clinicians'!AK97+'Schedule 1B Contracted Clinicia'!AH97+'Schedule 1C Related Entity Clin'!AH97</f>
        <v>0</v>
      </c>
      <c r="Q226" s="79">
        <f>'Schedule 1A Employed Clinicians'!AL97+'Schedule 1B Contracted Clinicia'!AI97+'Schedule 1C Related Entity Clin'!AI97</f>
        <v>0</v>
      </c>
      <c r="R226" s="133">
        <f>'Schedule 1A Employed Clinicians'!AM97</f>
        <v>0</v>
      </c>
      <c r="S226" s="133">
        <f>'Schedule 1A Employed Clinicians'!AN97</f>
        <v>0</v>
      </c>
      <c r="T226" s="133">
        <f>'Schedule 1A Employed Clinicians'!AO97+'Schedule 1B Contracted Clinicia'!AK97+'Schedule 1C Related Entity Clin'!AK97</f>
        <v>0</v>
      </c>
      <c r="U226" s="133">
        <f>'Schedule 1A Employed Clinicians'!AP97+'Schedule 1B Contracted Clinicia'!AL97+'Schedule 1C Related Entity Clin'!AL97</f>
        <v>0</v>
      </c>
      <c r="V226" s="133">
        <f>'Schedule 1B Contracted Clinicia'!AJ97+'Schedule 1C Related Entity Clin'!AJ97</f>
        <v>0</v>
      </c>
      <c r="W226" s="133">
        <f>'Schedule 1A Employed Clinicians'!AR97+'Schedule 1B Contracted Clinicia'!AN97+'Schedule 1C Related Entity Clin'!AN97</f>
        <v>0</v>
      </c>
      <c r="X226" s="150">
        <f t="shared" si="74"/>
        <v>0</v>
      </c>
      <c r="Z226" s="79">
        <f t="shared" si="65"/>
        <v>0</v>
      </c>
      <c r="AA226" s="79">
        <f t="shared" si="66"/>
        <v>0</v>
      </c>
      <c r="AB226" s="133">
        <f t="shared" si="67"/>
        <v>0</v>
      </c>
      <c r="AC226" s="133">
        <f t="shared" si="68"/>
        <v>0</v>
      </c>
      <c r="AD226" s="133">
        <f t="shared" si="69"/>
        <v>0</v>
      </c>
      <c r="AE226" s="133">
        <f t="shared" si="70"/>
        <v>0</v>
      </c>
      <c r="AF226" s="133">
        <f t="shared" si="71"/>
        <v>0</v>
      </c>
      <c r="AG226" s="133">
        <f t="shared" si="72"/>
        <v>0</v>
      </c>
      <c r="AH226" s="150">
        <f t="shared" si="64"/>
        <v>0</v>
      </c>
    </row>
    <row r="227" spans="2:34">
      <c r="B227" s="18" t="s">
        <v>254</v>
      </c>
      <c r="C227" s="52">
        <f t="shared" si="73"/>
        <v>86</v>
      </c>
      <c r="D227" s="18" t="s">
        <v>294</v>
      </c>
      <c r="E227" s="51" t="s">
        <v>135</v>
      </c>
      <c r="F227" s="83">
        <f>'Schedule 1A Employed Clinicians'!O98+'Schedule 1B Contracted Clinicia'!N98+'Schedule 1C Related Entity Clin'!N98</f>
        <v>0</v>
      </c>
      <c r="G227" s="83">
        <f>'Schedule 1A Employed Clinicians'!P98+'Schedule 1B Contracted Clinicia'!O98+'Schedule 1C Related Entity Clin'!O98</f>
        <v>0</v>
      </c>
      <c r="H227" s="133">
        <f>'Schedule 1A Employed Clinicians'!Q98</f>
        <v>0</v>
      </c>
      <c r="I227" s="133">
        <f>'Schedule 1A Employed Clinicians'!R98</f>
        <v>0</v>
      </c>
      <c r="J227" s="133">
        <f>'Schedule 1A Employed Clinicians'!S98+'Schedule 1B Contracted Clinicia'!Q98+'Schedule 1C Related Entity Clin'!Q98</f>
        <v>0</v>
      </c>
      <c r="K227" s="133">
        <f>'Schedule 1A Employed Clinicians'!T98+'Schedule 1B Contracted Clinicia'!R98+'Schedule 1C Related Entity Clin'!R98</f>
        <v>0</v>
      </c>
      <c r="L227" s="133">
        <f>'Schedule 1B Contracted Clinicia'!P98+'Schedule 1C Related Entity Clin'!P98</f>
        <v>0</v>
      </c>
      <c r="M227" s="133">
        <f>'Schedule 1A Employed Clinicians'!V98+'Schedule 1B Contracted Clinicia'!T98+'Schedule 1C Related Entity Clin'!T98</f>
        <v>0</v>
      </c>
      <c r="N227" s="150">
        <f t="shared" si="63"/>
        <v>0</v>
      </c>
      <c r="P227" s="79">
        <f>'Schedule 1A Employed Clinicians'!AK98+'Schedule 1B Contracted Clinicia'!AH98+'Schedule 1C Related Entity Clin'!AH98</f>
        <v>0</v>
      </c>
      <c r="Q227" s="79">
        <f>'Schedule 1A Employed Clinicians'!AL98+'Schedule 1B Contracted Clinicia'!AI98+'Schedule 1C Related Entity Clin'!AI98</f>
        <v>0</v>
      </c>
      <c r="R227" s="133">
        <f>'Schedule 1A Employed Clinicians'!AM98</f>
        <v>0</v>
      </c>
      <c r="S227" s="133">
        <f>'Schedule 1A Employed Clinicians'!AN98</f>
        <v>0</v>
      </c>
      <c r="T227" s="133">
        <f>'Schedule 1A Employed Clinicians'!AO98+'Schedule 1B Contracted Clinicia'!AK98+'Schedule 1C Related Entity Clin'!AK98</f>
        <v>0</v>
      </c>
      <c r="U227" s="133">
        <f>'Schedule 1A Employed Clinicians'!AP98+'Schedule 1B Contracted Clinicia'!AL98+'Schedule 1C Related Entity Clin'!AL98</f>
        <v>0</v>
      </c>
      <c r="V227" s="133">
        <f>'Schedule 1B Contracted Clinicia'!AJ98+'Schedule 1C Related Entity Clin'!AJ98</f>
        <v>0</v>
      </c>
      <c r="W227" s="133">
        <f>'Schedule 1A Employed Clinicians'!AR98+'Schedule 1B Contracted Clinicia'!AN98+'Schedule 1C Related Entity Clin'!AN98</f>
        <v>0</v>
      </c>
      <c r="X227" s="150">
        <f t="shared" si="74"/>
        <v>0</v>
      </c>
      <c r="Z227" s="79">
        <f t="shared" si="65"/>
        <v>0</v>
      </c>
      <c r="AA227" s="79">
        <f t="shared" si="66"/>
        <v>0</v>
      </c>
      <c r="AB227" s="133">
        <f t="shared" si="67"/>
        <v>0</v>
      </c>
      <c r="AC227" s="133">
        <f t="shared" si="68"/>
        <v>0</v>
      </c>
      <c r="AD227" s="133">
        <f t="shared" si="69"/>
        <v>0</v>
      </c>
      <c r="AE227" s="133">
        <f t="shared" si="70"/>
        <v>0</v>
      </c>
      <c r="AF227" s="133">
        <f t="shared" si="71"/>
        <v>0</v>
      </c>
      <c r="AG227" s="133">
        <f t="shared" si="72"/>
        <v>0</v>
      </c>
      <c r="AH227" s="150">
        <f t="shared" si="64"/>
        <v>0</v>
      </c>
    </row>
    <row r="228" spans="2:34">
      <c r="B228" s="18" t="s">
        <v>254</v>
      </c>
      <c r="C228" s="52">
        <f t="shared" si="73"/>
        <v>87</v>
      </c>
      <c r="D228" s="18" t="s">
        <v>294</v>
      </c>
      <c r="E228" s="51" t="s">
        <v>136</v>
      </c>
      <c r="F228" s="83">
        <f>'Schedule 1A Employed Clinicians'!O99+'Schedule 1B Contracted Clinicia'!N99+'Schedule 1C Related Entity Clin'!N99</f>
        <v>0</v>
      </c>
      <c r="G228" s="83">
        <f>'Schedule 1A Employed Clinicians'!P99+'Schedule 1B Contracted Clinicia'!O99+'Schedule 1C Related Entity Clin'!O99</f>
        <v>0</v>
      </c>
      <c r="H228" s="133">
        <f>'Schedule 1A Employed Clinicians'!Q99</f>
        <v>0</v>
      </c>
      <c r="I228" s="133">
        <f>'Schedule 1A Employed Clinicians'!R99</f>
        <v>0</v>
      </c>
      <c r="J228" s="133">
        <f>'Schedule 1A Employed Clinicians'!S99+'Schedule 1B Contracted Clinicia'!Q99+'Schedule 1C Related Entity Clin'!Q99</f>
        <v>0</v>
      </c>
      <c r="K228" s="133">
        <f>'Schedule 1A Employed Clinicians'!T99+'Schedule 1B Contracted Clinicia'!R99+'Schedule 1C Related Entity Clin'!R99</f>
        <v>0</v>
      </c>
      <c r="L228" s="133">
        <f>'Schedule 1B Contracted Clinicia'!P99+'Schedule 1C Related Entity Clin'!P99</f>
        <v>0</v>
      </c>
      <c r="M228" s="133">
        <f>'Schedule 1A Employed Clinicians'!V99+'Schedule 1B Contracted Clinicia'!T99+'Schedule 1C Related Entity Clin'!T99</f>
        <v>0</v>
      </c>
      <c r="N228" s="150">
        <f t="shared" si="63"/>
        <v>0</v>
      </c>
      <c r="P228" s="79">
        <f>'Schedule 1A Employed Clinicians'!AK99+'Schedule 1B Contracted Clinicia'!AH99+'Schedule 1C Related Entity Clin'!AH99</f>
        <v>0</v>
      </c>
      <c r="Q228" s="79">
        <f>'Schedule 1A Employed Clinicians'!AL99+'Schedule 1B Contracted Clinicia'!AI99+'Schedule 1C Related Entity Clin'!AI99</f>
        <v>0</v>
      </c>
      <c r="R228" s="133">
        <f>'Schedule 1A Employed Clinicians'!AM99</f>
        <v>0</v>
      </c>
      <c r="S228" s="133">
        <f>'Schedule 1A Employed Clinicians'!AN99</f>
        <v>0</v>
      </c>
      <c r="T228" s="133">
        <f>'Schedule 1A Employed Clinicians'!AO99+'Schedule 1B Contracted Clinicia'!AK99+'Schedule 1C Related Entity Clin'!AK99</f>
        <v>0</v>
      </c>
      <c r="U228" s="133">
        <f>'Schedule 1A Employed Clinicians'!AP99+'Schedule 1B Contracted Clinicia'!AL99+'Schedule 1C Related Entity Clin'!AL99</f>
        <v>0</v>
      </c>
      <c r="V228" s="133">
        <f>'Schedule 1B Contracted Clinicia'!AJ99+'Schedule 1C Related Entity Clin'!AJ99</f>
        <v>0</v>
      </c>
      <c r="W228" s="133">
        <f>'Schedule 1A Employed Clinicians'!AR99+'Schedule 1B Contracted Clinicia'!AN99+'Schedule 1C Related Entity Clin'!AN99</f>
        <v>0</v>
      </c>
      <c r="X228" s="150">
        <f t="shared" si="74"/>
        <v>0</v>
      </c>
      <c r="Z228" s="79">
        <f t="shared" si="65"/>
        <v>0</v>
      </c>
      <c r="AA228" s="79">
        <f t="shared" si="66"/>
        <v>0</v>
      </c>
      <c r="AB228" s="133">
        <f t="shared" si="67"/>
        <v>0</v>
      </c>
      <c r="AC228" s="133">
        <f t="shared" si="68"/>
        <v>0</v>
      </c>
      <c r="AD228" s="133">
        <f t="shared" si="69"/>
        <v>0</v>
      </c>
      <c r="AE228" s="133">
        <f t="shared" si="70"/>
        <v>0</v>
      </c>
      <c r="AF228" s="133">
        <f t="shared" si="71"/>
        <v>0</v>
      </c>
      <c r="AG228" s="133">
        <f t="shared" si="72"/>
        <v>0</v>
      </c>
      <c r="AH228" s="150">
        <f t="shared" si="64"/>
        <v>0</v>
      </c>
    </row>
    <row r="229" spans="2:34">
      <c r="B229" s="18" t="s">
        <v>254</v>
      </c>
      <c r="C229" s="52">
        <f t="shared" si="73"/>
        <v>88</v>
      </c>
      <c r="D229" s="18" t="s">
        <v>24</v>
      </c>
      <c r="E229" s="51" t="s">
        <v>137</v>
      </c>
      <c r="F229" s="83">
        <f>'Schedule 1A Employed Clinicians'!O100+'Schedule 1B Contracted Clinicia'!N100+'Schedule 1C Related Entity Clin'!N100</f>
        <v>0</v>
      </c>
      <c r="G229" s="83">
        <f>'Schedule 1A Employed Clinicians'!P100+'Schedule 1B Contracted Clinicia'!O100+'Schedule 1C Related Entity Clin'!O100</f>
        <v>0</v>
      </c>
      <c r="H229" s="133">
        <f>'Schedule 1A Employed Clinicians'!Q100</f>
        <v>0</v>
      </c>
      <c r="I229" s="133">
        <f>'Schedule 1A Employed Clinicians'!R100</f>
        <v>0</v>
      </c>
      <c r="J229" s="133">
        <f>'Schedule 1A Employed Clinicians'!S100+'Schedule 1B Contracted Clinicia'!Q100+'Schedule 1C Related Entity Clin'!Q100</f>
        <v>0</v>
      </c>
      <c r="K229" s="133">
        <f>'Schedule 1A Employed Clinicians'!T100+'Schedule 1B Contracted Clinicia'!R100+'Schedule 1C Related Entity Clin'!R100</f>
        <v>0</v>
      </c>
      <c r="L229" s="133">
        <f>'Schedule 1B Contracted Clinicia'!P100+'Schedule 1C Related Entity Clin'!P100</f>
        <v>0</v>
      </c>
      <c r="M229" s="133">
        <f>'Schedule 1A Employed Clinicians'!V100+'Schedule 1B Contracted Clinicia'!T100+'Schedule 1C Related Entity Clin'!T100</f>
        <v>0</v>
      </c>
      <c r="N229" s="150">
        <f t="shared" si="63"/>
        <v>0</v>
      </c>
      <c r="P229" s="79">
        <f>'Schedule 1A Employed Clinicians'!AK100+'Schedule 1B Contracted Clinicia'!AH100+'Schedule 1C Related Entity Clin'!AH100</f>
        <v>0</v>
      </c>
      <c r="Q229" s="79">
        <f>'Schedule 1A Employed Clinicians'!AL100+'Schedule 1B Contracted Clinicia'!AI100+'Schedule 1C Related Entity Clin'!AI100</f>
        <v>0</v>
      </c>
      <c r="R229" s="133">
        <f>'Schedule 1A Employed Clinicians'!AM100</f>
        <v>0</v>
      </c>
      <c r="S229" s="133">
        <f>'Schedule 1A Employed Clinicians'!AN100</f>
        <v>0</v>
      </c>
      <c r="T229" s="133">
        <f>'Schedule 1A Employed Clinicians'!AO100+'Schedule 1B Contracted Clinicia'!AK100+'Schedule 1C Related Entity Clin'!AK100</f>
        <v>0</v>
      </c>
      <c r="U229" s="133">
        <f>'Schedule 1A Employed Clinicians'!AP100+'Schedule 1B Contracted Clinicia'!AL100+'Schedule 1C Related Entity Clin'!AL100</f>
        <v>0</v>
      </c>
      <c r="V229" s="133">
        <f>'Schedule 1B Contracted Clinicia'!AJ100+'Schedule 1C Related Entity Clin'!AJ100</f>
        <v>0</v>
      </c>
      <c r="W229" s="133">
        <f>'Schedule 1A Employed Clinicians'!AR100+'Schedule 1B Contracted Clinicia'!AN100+'Schedule 1C Related Entity Clin'!AN100</f>
        <v>0</v>
      </c>
      <c r="X229" s="150">
        <f t="shared" si="74"/>
        <v>0</v>
      </c>
      <c r="Z229" s="79">
        <f t="shared" si="65"/>
        <v>0</v>
      </c>
      <c r="AA229" s="79">
        <f t="shared" si="66"/>
        <v>0</v>
      </c>
      <c r="AB229" s="133">
        <f t="shared" si="67"/>
        <v>0</v>
      </c>
      <c r="AC229" s="133">
        <f t="shared" si="68"/>
        <v>0</v>
      </c>
      <c r="AD229" s="133">
        <f t="shared" si="69"/>
        <v>0</v>
      </c>
      <c r="AE229" s="133">
        <f t="shared" si="70"/>
        <v>0</v>
      </c>
      <c r="AF229" s="133">
        <f t="shared" si="71"/>
        <v>0</v>
      </c>
      <c r="AG229" s="133">
        <f t="shared" si="72"/>
        <v>0</v>
      </c>
      <c r="AH229" s="150">
        <f t="shared" si="64"/>
        <v>0</v>
      </c>
    </row>
    <row r="230" spans="2:34">
      <c r="B230" s="18" t="s">
        <v>254</v>
      </c>
      <c r="C230" s="52">
        <f t="shared" si="73"/>
        <v>89</v>
      </c>
      <c r="D230" s="18" t="s">
        <v>24</v>
      </c>
      <c r="E230" s="51" t="s">
        <v>138</v>
      </c>
      <c r="F230" s="83">
        <f>'Schedule 1A Employed Clinicians'!O101+'Schedule 1B Contracted Clinicia'!N101+'Schedule 1C Related Entity Clin'!N101</f>
        <v>0</v>
      </c>
      <c r="G230" s="83">
        <f>'Schedule 1A Employed Clinicians'!P101+'Schedule 1B Contracted Clinicia'!O101+'Schedule 1C Related Entity Clin'!O101</f>
        <v>0</v>
      </c>
      <c r="H230" s="133">
        <f>'Schedule 1A Employed Clinicians'!Q101</f>
        <v>0</v>
      </c>
      <c r="I230" s="133">
        <f>'Schedule 1A Employed Clinicians'!R101</f>
        <v>0</v>
      </c>
      <c r="J230" s="133">
        <f>'Schedule 1A Employed Clinicians'!S101+'Schedule 1B Contracted Clinicia'!Q101+'Schedule 1C Related Entity Clin'!Q101</f>
        <v>0</v>
      </c>
      <c r="K230" s="133">
        <f>'Schedule 1A Employed Clinicians'!T101+'Schedule 1B Contracted Clinicia'!R101+'Schedule 1C Related Entity Clin'!R101</f>
        <v>0</v>
      </c>
      <c r="L230" s="133">
        <f>'Schedule 1B Contracted Clinicia'!P101+'Schedule 1C Related Entity Clin'!P101</f>
        <v>0</v>
      </c>
      <c r="M230" s="133">
        <f>'Schedule 1A Employed Clinicians'!V101+'Schedule 1B Contracted Clinicia'!T101+'Schedule 1C Related Entity Clin'!T101</f>
        <v>0</v>
      </c>
      <c r="N230" s="150">
        <f t="shared" si="63"/>
        <v>0</v>
      </c>
      <c r="P230" s="79">
        <f>'Schedule 1A Employed Clinicians'!AK101+'Schedule 1B Contracted Clinicia'!AH101+'Schedule 1C Related Entity Clin'!AH101</f>
        <v>0</v>
      </c>
      <c r="Q230" s="79">
        <f>'Schedule 1A Employed Clinicians'!AL101+'Schedule 1B Contracted Clinicia'!AI101+'Schedule 1C Related Entity Clin'!AI101</f>
        <v>0</v>
      </c>
      <c r="R230" s="133">
        <f>'Schedule 1A Employed Clinicians'!AM101</f>
        <v>0</v>
      </c>
      <c r="S230" s="133">
        <f>'Schedule 1A Employed Clinicians'!AN101</f>
        <v>0</v>
      </c>
      <c r="T230" s="133">
        <f>'Schedule 1A Employed Clinicians'!AO101+'Schedule 1B Contracted Clinicia'!AK101+'Schedule 1C Related Entity Clin'!AK101</f>
        <v>0</v>
      </c>
      <c r="U230" s="133">
        <f>'Schedule 1A Employed Clinicians'!AP101+'Schedule 1B Contracted Clinicia'!AL101+'Schedule 1C Related Entity Clin'!AL101</f>
        <v>0</v>
      </c>
      <c r="V230" s="133">
        <f>'Schedule 1B Contracted Clinicia'!AJ101+'Schedule 1C Related Entity Clin'!AJ101</f>
        <v>0</v>
      </c>
      <c r="W230" s="133">
        <f>'Schedule 1A Employed Clinicians'!AR101+'Schedule 1B Contracted Clinicia'!AN101+'Schedule 1C Related Entity Clin'!AN101</f>
        <v>0</v>
      </c>
      <c r="X230" s="150">
        <f t="shared" si="74"/>
        <v>0</v>
      </c>
      <c r="Z230" s="79">
        <f t="shared" si="65"/>
        <v>0</v>
      </c>
      <c r="AA230" s="79">
        <f t="shared" si="66"/>
        <v>0</v>
      </c>
      <c r="AB230" s="133">
        <f t="shared" si="67"/>
        <v>0</v>
      </c>
      <c r="AC230" s="133">
        <f t="shared" si="68"/>
        <v>0</v>
      </c>
      <c r="AD230" s="133">
        <f t="shared" si="69"/>
        <v>0</v>
      </c>
      <c r="AE230" s="133">
        <f t="shared" si="70"/>
        <v>0</v>
      </c>
      <c r="AF230" s="133">
        <f t="shared" si="71"/>
        <v>0</v>
      </c>
      <c r="AG230" s="133">
        <f t="shared" si="72"/>
        <v>0</v>
      </c>
      <c r="AH230" s="150">
        <f t="shared" si="64"/>
        <v>0</v>
      </c>
    </row>
    <row r="231" spans="2:34">
      <c r="B231" s="18" t="s">
        <v>254</v>
      </c>
      <c r="C231" s="52">
        <f t="shared" si="73"/>
        <v>90</v>
      </c>
      <c r="D231" s="18" t="s">
        <v>170</v>
      </c>
      <c r="E231" s="51" t="s">
        <v>139</v>
      </c>
      <c r="F231" s="83">
        <f>'Schedule 1A Employed Clinicians'!O102+'Schedule 1B Contracted Clinicia'!N102+'Schedule 1C Related Entity Clin'!N102</f>
        <v>0</v>
      </c>
      <c r="G231" s="83">
        <f>'Schedule 1A Employed Clinicians'!P102+'Schedule 1B Contracted Clinicia'!O102+'Schedule 1C Related Entity Clin'!O102</f>
        <v>0</v>
      </c>
      <c r="H231" s="133">
        <f>'Schedule 1A Employed Clinicians'!Q102</f>
        <v>0</v>
      </c>
      <c r="I231" s="133">
        <f>'Schedule 1A Employed Clinicians'!R102</f>
        <v>0</v>
      </c>
      <c r="J231" s="133">
        <f>'Schedule 1A Employed Clinicians'!S102+'Schedule 1B Contracted Clinicia'!Q102+'Schedule 1C Related Entity Clin'!Q102</f>
        <v>0</v>
      </c>
      <c r="K231" s="133">
        <f>'Schedule 1A Employed Clinicians'!T102+'Schedule 1B Contracted Clinicia'!R102+'Schedule 1C Related Entity Clin'!R102</f>
        <v>0</v>
      </c>
      <c r="L231" s="133">
        <f>'Schedule 1B Contracted Clinicia'!P102+'Schedule 1C Related Entity Clin'!P102</f>
        <v>0</v>
      </c>
      <c r="M231" s="133">
        <f>'Schedule 1A Employed Clinicians'!V102+'Schedule 1B Contracted Clinicia'!T102+'Schedule 1C Related Entity Clin'!T102</f>
        <v>0</v>
      </c>
      <c r="N231" s="150">
        <f t="shared" si="63"/>
        <v>0</v>
      </c>
      <c r="P231" s="79">
        <f>'Schedule 1A Employed Clinicians'!AK102+'Schedule 1B Contracted Clinicia'!AH102+'Schedule 1C Related Entity Clin'!AH102</f>
        <v>0</v>
      </c>
      <c r="Q231" s="79">
        <f>'Schedule 1A Employed Clinicians'!AL102+'Schedule 1B Contracted Clinicia'!AI102+'Schedule 1C Related Entity Clin'!AI102</f>
        <v>0</v>
      </c>
      <c r="R231" s="133">
        <f>'Schedule 1A Employed Clinicians'!AM102</f>
        <v>0</v>
      </c>
      <c r="S231" s="133">
        <f>'Schedule 1A Employed Clinicians'!AN102</f>
        <v>0</v>
      </c>
      <c r="T231" s="133">
        <f>'Schedule 1A Employed Clinicians'!AO102+'Schedule 1B Contracted Clinicia'!AK102+'Schedule 1C Related Entity Clin'!AK102</f>
        <v>0</v>
      </c>
      <c r="U231" s="133">
        <f>'Schedule 1A Employed Clinicians'!AP102+'Schedule 1B Contracted Clinicia'!AL102+'Schedule 1C Related Entity Clin'!AL102</f>
        <v>0</v>
      </c>
      <c r="V231" s="133">
        <f>'Schedule 1B Contracted Clinicia'!AJ102+'Schedule 1C Related Entity Clin'!AJ102</f>
        <v>0</v>
      </c>
      <c r="W231" s="133">
        <f>'Schedule 1A Employed Clinicians'!AR102+'Schedule 1B Contracted Clinicia'!AN102+'Schedule 1C Related Entity Clin'!AN102</f>
        <v>0</v>
      </c>
      <c r="X231" s="150">
        <f t="shared" si="74"/>
        <v>0</v>
      </c>
      <c r="Z231" s="79">
        <f t="shared" si="65"/>
        <v>0</v>
      </c>
      <c r="AA231" s="79">
        <f t="shared" si="66"/>
        <v>0</v>
      </c>
      <c r="AB231" s="133">
        <f t="shared" si="67"/>
        <v>0</v>
      </c>
      <c r="AC231" s="133">
        <f t="shared" si="68"/>
        <v>0</v>
      </c>
      <c r="AD231" s="133">
        <f t="shared" si="69"/>
        <v>0</v>
      </c>
      <c r="AE231" s="133">
        <f t="shared" si="70"/>
        <v>0</v>
      </c>
      <c r="AF231" s="133">
        <f t="shared" si="71"/>
        <v>0</v>
      </c>
      <c r="AG231" s="133">
        <f t="shared" si="72"/>
        <v>0</v>
      </c>
      <c r="AH231" s="150">
        <f t="shared" si="64"/>
        <v>0</v>
      </c>
    </row>
    <row r="232" spans="2:34">
      <c r="B232" s="18" t="s">
        <v>254</v>
      </c>
      <c r="C232" s="52">
        <f t="shared" si="73"/>
        <v>91</v>
      </c>
      <c r="D232" s="18" t="s">
        <v>170</v>
      </c>
      <c r="E232" s="51" t="s">
        <v>140</v>
      </c>
      <c r="F232" s="83">
        <f>'Schedule 1A Employed Clinicians'!O103+'Schedule 1B Contracted Clinicia'!N103+'Schedule 1C Related Entity Clin'!N103</f>
        <v>0</v>
      </c>
      <c r="G232" s="83">
        <f>'Schedule 1A Employed Clinicians'!P103+'Schedule 1B Contracted Clinicia'!O103+'Schedule 1C Related Entity Clin'!O103</f>
        <v>0</v>
      </c>
      <c r="H232" s="133">
        <f>'Schedule 1A Employed Clinicians'!Q103</f>
        <v>0</v>
      </c>
      <c r="I232" s="133">
        <f>'Schedule 1A Employed Clinicians'!R103</f>
        <v>0</v>
      </c>
      <c r="J232" s="133">
        <f>'Schedule 1A Employed Clinicians'!S103+'Schedule 1B Contracted Clinicia'!Q103+'Schedule 1C Related Entity Clin'!Q103</f>
        <v>0</v>
      </c>
      <c r="K232" s="133">
        <f>'Schedule 1A Employed Clinicians'!T103+'Schedule 1B Contracted Clinicia'!R103+'Schedule 1C Related Entity Clin'!R103</f>
        <v>0</v>
      </c>
      <c r="L232" s="133">
        <f>'Schedule 1B Contracted Clinicia'!P103+'Schedule 1C Related Entity Clin'!P103</f>
        <v>0</v>
      </c>
      <c r="M232" s="133">
        <f>'Schedule 1A Employed Clinicians'!V103+'Schedule 1B Contracted Clinicia'!T103+'Schedule 1C Related Entity Clin'!T103</f>
        <v>0</v>
      </c>
      <c r="N232" s="150">
        <f t="shared" si="63"/>
        <v>0</v>
      </c>
      <c r="P232" s="79">
        <f>'Schedule 1A Employed Clinicians'!AK103+'Schedule 1B Contracted Clinicia'!AH103+'Schedule 1C Related Entity Clin'!AH103</f>
        <v>0</v>
      </c>
      <c r="Q232" s="79">
        <f>'Schedule 1A Employed Clinicians'!AL103+'Schedule 1B Contracted Clinicia'!AI103+'Schedule 1C Related Entity Clin'!AI103</f>
        <v>0</v>
      </c>
      <c r="R232" s="133">
        <f>'Schedule 1A Employed Clinicians'!AM103</f>
        <v>0</v>
      </c>
      <c r="S232" s="133">
        <f>'Schedule 1A Employed Clinicians'!AN103</f>
        <v>0</v>
      </c>
      <c r="T232" s="133">
        <f>'Schedule 1A Employed Clinicians'!AO103+'Schedule 1B Contracted Clinicia'!AK103+'Schedule 1C Related Entity Clin'!AK103</f>
        <v>0</v>
      </c>
      <c r="U232" s="133">
        <f>'Schedule 1A Employed Clinicians'!AP103+'Schedule 1B Contracted Clinicia'!AL103+'Schedule 1C Related Entity Clin'!AL103</f>
        <v>0</v>
      </c>
      <c r="V232" s="133">
        <f>'Schedule 1B Contracted Clinicia'!AJ103+'Schedule 1C Related Entity Clin'!AJ103</f>
        <v>0</v>
      </c>
      <c r="W232" s="133">
        <f>'Schedule 1A Employed Clinicians'!AR103+'Schedule 1B Contracted Clinicia'!AN103+'Schedule 1C Related Entity Clin'!AN103</f>
        <v>0</v>
      </c>
      <c r="X232" s="150">
        <f t="shared" si="74"/>
        <v>0</v>
      </c>
      <c r="Z232" s="79">
        <f t="shared" si="65"/>
        <v>0</v>
      </c>
      <c r="AA232" s="79">
        <f t="shared" si="66"/>
        <v>0</v>
      </c>
      <c r="AB232" s="133">
        <f t="shared" si="67"/>
        <v>0</v>
      </c>
      <c r="AC232" s="133">
        <f t="shared" si="68"/>
        <v>0</v>
      </c>
      <c r="AD232" s="133">
        <f t="shared" si="69"/>
        <v>0</v>
      </c>
      <c r="AE232" s="133">
        <f t="shared" si="70"/>
        <v>0</v>
      </c>
      <c r="AF232" s="133">
        <f t="shared" si="71"/>
        <v>0</v>
      </c>
      <c r="AG232" s="133">
        <f t="shared" si="72"/>
        <v>0</v>
      </c>
      <c r="AH232" s="150">
        <f t="shared" si="64"/>
        <v>0</v>
      </c>
    </row>
    <row r="233" spans="2:34">
      <c r="B233" s="18" t="s">
        <v>254</v>
      </c>
      <c r="C233" s="52">
        <f t="shared" si="73"/>
        <v>92</v>
      </c>
      <c r="D233" s="18" t="s">
        <v>170</v>
      </c>
      <c r="E233" s="51" t="s">
        <v>141</v>
      </c>
      <c r="F233" s="83">
        <f>'Schedule 1A Employed Clinicians'!O104+'Schedule 1B Contracted Clinicia'!N104+'Schedule 1C Related Entity Clin'!N104</f>
        <v>0</v>
      </c>
      <c r="G233" s="83">
        <f>'Schedule 1A Employed Clinicians'!P104+'Schedule 1B Contracted Clinicia'!O104+'Schedule 1C Related Entity Clin'!O104</f>
        <v>0</v>
      </c>
      <c r="H233" s="133">
        <f>'Schedule 1A Employed Clinicians'!Q104</f>
        <v>0</v>
      </c>
      <c r="I233" s="133">
        <f>'Schedule 1A Employed Clinicians'!R104</f>
        <v>0</v>
      </c>
      <c r="J233" s="133">
        <f>'Schedule 1A Employed Clinicians'!S104+'Schedule 1B Contracted Clinicia'!Q104+'Schedule 1C Related Entity Clin'!Q104</f>
        <v>0</v>
      </c>
      <c r="K233" s="133">
        <f>'Schedule 1A Employed Clinicians'!T104+'Schedule 1B Contracted Clinicia'!R104+'Schedule 1C Related Entity Clin'!R104</f>
        <v>0</v>
      </c>
      <c r="L233" s="133">
        <f>'Schedule 1B Contracted Clinicia'!P104+'Schedule 1C Related Entity Clin'!P104</f>
        <v>0</v>
      </c>
      <c r="M233" s="133">
        <f>'Schedule 1A Employed Clinicians'!V104+'Schedule 1B Contracted Clinicia'!T104+'Schedule 1C Related Entity Clin'!T104</f>
        <v>0</v>
      </c>
      <c r="N233" s="150">
        <f t="shared" si="63"/>
        <v>0</v>
      </c>
      <c r="P233" s="79">
        <f>'Schedule 1A Employed Clinicians'!AK104+'Schedule 1B Contracted Clinicia'!AH104+'Schedule 1C Related Entity Clin'!AH104</f>
        <v>0</v>
      </c>
      <c r="Q233" s="79">
        <f>'Schedule 1A Employed Clinicians'!AL104+'Schedule 1B Contracted Clinicia'!AI104+'Schedule 1C Related Entity Clin'!AI104</f>
        <v>0</v>
      </c>
      <c r="R233" s="133">
        <f>'Schedule 1A Employed Clinicians'!AM104</f>
        <v>0</v>
      </c>
      <c r="S233" s="133">
        <f>'Schedule 1A Employed Clinicians'!AN104</f>
        <v>0</v>
      </c>
      <c r="T233" s="133">
        <f>'Schedule 1A Employed Clinicians'!AO104+'Schedule 1B Contracted Clinicia'!AK104+'Schedule 1C Related Entity Clin'!AK104</f>
        <v>0</v>
      </c>
      <c r="U233" s="133">
        <f>'Schedule 1A Employed Clinicians'!AP104+'Schedule 1B Contracted Clinicia'!AL104+'Schedule 1C Related Entity Clin'!AL104</f>
        <v>0</v>
      </c>
      <c r="V233" s="133">
        <f>'Schedule 1B Contracted Clinicia'!AJ104+'Schedule 1C Related Entity Clin'!AJ104</f>
        <v>0</v>
      </c>
      <c r="W233" s="133">
        <f>'Schedule 1A Employed Clinicians'!AR104+'Schedule 1B Contracted Clinicia'!AN104+'Schedule 1C Related Entity Clin'!AN104</f>
        <v>0</v>
      </c>
      <c r="X233" s="150">
        <f t="shared" si="74"/>
        <v>0</v>
      </c>
      <c r="Z233" s="79">
        <f t="shared" si="65"/>
        <v>0</v>
      </c>
      <c r="AA233" s="79">
        <f t="shared" si="66"/>
        <v>0</v>
      </c>
      <c r="AB233" s="133">
        <f t="shared" si="67"/>
        <v>0</v>
      </c>
      <c r="AC233" s="133">
        <f t="shared" si="68"/>
        <v>0</v>
      </c>
      <c r="AD233" s="133">
        <f t="shared" si="69"/>
        <v>0</v>
      </c>
      <c r="AE233" s="133">
        <f t="shared" si="70"/>
        <v>0</v>
      </c>
      <c r="AF233" s="133">
        <f t="shared" si="71"/>
        <v>0</v>
      </c>
      <c r="AG233" s="133">
        <f t="shared" si="72"/>
        <v>0</v>
      </c>
      <c r="AH233" s="150">
        <f t="shared" si="64"/>
        <v>0</v>
      </c>
    </row>
    <row r="234" spans="2:34">
      <c r="B234" s="18" t="s">
        <v>254</v>
      </c>
      <c r="C234" s="52">
        <f t="shared" si="73"/>
        <v>93</v>
      </c>
      <c r="D234" s="18" t="s">
        <v>170</v>
      </c>
      <c r="E234" s="51" t="s">
        <v>142</v>
      </c>
      <c r="F234" s="83">
        <f>'Schedule 1A Employed Clinicians'!O105+'Schedule 1B Contracted Clinicia'!N105+'Schedule 1C Related Entity Clin'!N105</f>
        <v>0</v>
      </c>
      <c r="G234" s="83">
        <f>'Schedule 1A Employed Clinicians'!P105+'Schedule 1B Contracted Clinicia'!O105+'Schedule 1C Related Entity Clin'!O105</f>
        <v>0</v>
      </c>
      <c r="H234" s="133">
        <f>'Schedule 1A Employed Clinicians'!Q105</f>
        <v>0</v>
      </c>
      <c r="I234" s="133">
        <f>'Schedule 1A Employed Clinicians'!R105</f>
        <v>0</v>
      </c>
      <c r="J234" s="133">
        <f>'Schedule 1A Employed Clinicians'!S105+'Schedule 1B Contracted Clinicia'!Q105+'Schedule 1C Related Entity Clin'!Q105</f>
        <v>0</v>
      </c>
      <c r="K234" s="133">
        <f>'Schedule 1A Employed Clinicians'!T105+'Schedule 1B Contracted Clinicia'!R105+'Schedule 1C Related Entity Clin'!R105</f>
        <v>0</v>
      </c>
      <c r="L234" s="133">
        <f>'Schedule 1B Contracted Clinicia'!P105+'Schedule 1C Related Entity Clin'!P105</f>
        <v>0</v>
      </c>
      <c r="M234" s="133">
        <f>'Schedule 1A Employed Clinicians'!V105+'Schedule 1B Contracted Clinicia'!T105+'Schedule 1C Related Entity Clin'!T105</f>
        <v>0</v>
      </c>
      <c r="N234" s="150">
        <f t="shared" si="63"/>
        <v>0</v>
      </c>
      <c r="P234" s="79">
        <f>'Schedule 1A Employed Clinicians'!AK105+'Schedule 1B Contracted Clinicia'!AH105+'Schedule 1C Related Entity Clin'!AH105</f>
        <v>0</v>
      </c>
      <c r="Q234" s="79">
        <f>'Schedule 1A Employed Clinicians'!AL105+'Schedule 1B Contracted Clinicia'!AI105+'Schedule 1C Related Entity Clin'!AI105</f>
        <v>0</v>
      </c>
      <c r="R234" s="133">
        <f>'Schedule 1A Employed Clinicians'!AM105</f>
        <v>0</v>
      </c>
      <c r="S234" s="133">
        <f>'Schedule 1A Employed Clinicians'!AN105</f>
        <v>0</v>
      </c>
      <c r="T234" s="133">
        <f>'Schedule 1A Employed Clinicians'!AO105+'Schedule 1B Contracted Clinicia'!AK105+'Schedule 1C Related Entity Clin'!AK105</f>
        <v>0</v>
      </c>
      <c r="U234" s="133">
        <f>'Schedule 1A Employed Clinicians'!AP105+'Schedule 1B Contracted Clinicia'!AL105+'Schedule 1C Related Entity Clin'!AL105</f>
        <v>0</v>
      </c>
      <c r="V234" s="133">
        <f>'Schedule 1B Contracted Clinicia'!AJ105+'Schedule 1C Related Entity Clin'!AJ105</f>
        <v>0</v>
      </c>
      <c r="W234" s="133">
        <f>'Schedule 1A Employed Clinicians'!AR105+'Schedule 1B Contracted Clinicia'!AN105+'Schedule 1C Related Entity Clin'!AN105</f>
        <v>0</v>
      </c>
      <c r="X234" s="150">
        <f t="shared" si="74"/>
        <v>0</v>
      </c>
      <c r="Z234" s="79">
        <f t="shared" si="65"/>
        <v>0</v>
      </c>
      <c r="AA234" s="79">
        <f t="shared" si="66"/>
        <v>0</v>
      </c>
      <c r="AB234" s="133">
        <f t="shared" si="67"/>
        <v>0</v>
      </c>
      <c r="AC234" s="133">
        <f t="shared" si="68"/>
        <v>0</v>
      </c>
      <c r="AD234" s="133">
        <f t="shared" si="69"/>
        <v>0</v>
      </c>
      <c r="AE234" s="133">
        <f t="shared" si="70"/>
        <v>0</v>
      </c>
      <c r="AF234" s="133">
        <f t="shared" si="71"/>
        <v>0</v>
      </c>
      <c r="AG234" s="133">
        <f t="shared" si="72"/>
        <v>0</v>
      </c>
      <c r="AH234" s="150">
        <f t="shared" si="64"/>
        <v>0</v>
      </c>
    </row>
    <row r="235" spans="2:34">
      <c r="B235" s="18" t="s">
        <v>254</v>
      </c>
      <c r="C235" s="52">
        <f t="shared" si="73"/>
        <v>94</v>
      </c>
      <c r="D235" s="18" t="s">
        <v>170</v>
      </c>
      <c r="E235" s="51" t="s">
        <v>143</v>
      </c>
      <c r="F235" s="83">
        <f>'Schedule 1A Employed Clinicians'!O106+'Schedule 1B Contracted Clinicia'!N106+'Schedule 1C Related Entity Clin'!N106</f>
        <v>0</v>
      </c>
      <c r="G235" s="83">
        <f>'Schedule 1A Employed Clinicians'!P106+'Schedule 1B Contracted Clinicia'!O106+'Schedule 1C Related Entity Clin'!O106</f>
        <v>0</v>
      </c>
      <c r="H235" s="133">
        <f>'Schedule 1A Employed Clinicians'!Q106</f>
        <v>0</v>
      </c>
      <c r="I235" s="133">
        <f>'Schedule 1A Employed Clinicians'!R106</f>
        <v>0</v>
      </c>
      <c r="J235" s="133">
        <f>'Schedule 1A Employed Clinicians'!S106+'Schedule 1B Contracted Clinicia'!Q106+'Schedule 1C Related Entity Clin'!Q106</f>
        <v>0</v>
      </c>
      <c r="K235" s="133">
        <f>'Schedule 1A Employed Clinicians'!T106+'Schedule 1B Contracted Clinicia'!R106+'Schedule 1C Related Entity Clin'!R106</f>
        <v>0</v>
      </c>
      <c r="L235" s="133">
        <f>'Schedule 1B Contracted Clinicia'!P106+'Schedule 1C Related Entity Clin'!P106</f>
        <v>0</v>
      </c>
      <c r="M235" s="133">
        <f>'Schedule 1A Employed Clinicians'!V106+'Schedule 1B Contracted Clinicia'!T106+'Schedule 1C Related Entity Clin'!T106</f>
        <v>0</v>
      </c>
      <c r="N235" s="150">
        <f t="shared" si="63"/>
        <v>0</v>
      </c>
      <c r="P235" s="79">
        <f>'Schedule 1A Employed Clinicians'!AK106+'Schedule 1B Contracted Clinicia'!AH106+'Schedule 1C Related Entity Clin'!AH106</f>
        <v>0</v>
      </c>
      <c r="Q235" s="79">
        <f>'Schedule 1A Employed Clinicians'!AL106+'Schedule 1B Contracted Clinicia'!AI106+'Schedule 1C Related Entity Clin'!AI106</f>
        <v>0</v>
      </c>
      <c r="R235" s="133">
        <f>'Schedule 1A Employed Clinicians'!AM106</f>
        <v>0</v>
      </c>
      <c r="S235" s="133">
        <f>'Schedule 1A Employed Clinicians'!AN106</f>
        <v>0</v>
      </c>
      <c r="T235" s="133">
        <f>'Schedule 1A Employed Clinicians'!AO106+'Schedule 1B Contracted Clinicia'!AK106+'Schedule 1C Related Entity Clin'!AK106</f>
        <v>0</v>
      </c>
      <c r="U235" s="133">
        <f>'Schedule 1A Employed Clinicians'!AP106+'Schedule 1B Contracted Clinicia'!AL106+'Schedule 1C Related Entity Clin'!AL106</f>
        <v>0</v>
      </c>
      <c r="V235" s="133">
        <f>'Schedule 1B Contracted Clinicia'!AJ106+'Schedule 1C Related Entity Clin'!AJ106</f>
        <v>0</v>
      </c>
      <c r="W235" s="133">
        <f>'Schedule 1A Employed Clinicians'!AR106+'Schedule 1B Contracted Clinicia'!AN106+'Schedule 1C Related Entity Clin'!AN106</f>
        <v>0</v>
      </c>
      <c r="X235" s="150">
        <f t="shared" si="74"/>
        <v>0</v>
      </c>
      <c r="Z235" s="79">
        <f t="shared" si="65"/>
        <v>0</v>
      </c>
      <c r="AA235" s="79">
        <f t="shared" si="66"/>
        <v>0</v>
      </c>
      <c r="AB235" s="133">
        <f t="shared" si="67"/>
        <v>0</v>
      </c>
      <c r="AC235" s="133">
        <f t="shared" si="68"/>
        <v>0</v>
      </c>
      <c r="AD235" s="133">
        <f t="shared" si="69"/>
        <v>0</v>
      </c>
      <c r="AE235" s="133">
        <f t="shared" si="70"/>
        <v>0</v>
      </c>
      <c r="AF235" s="133">
        <f t="shared" si="71"/>
        <v>0</v>
      </c>
      <c r="AG235" s="133">
        <f t="shared" si="72"/>
        <v>0</v>
      </c>
      <c r="AH235" s="150">
        <f t="shared" si="64"/>
        <v>0</v>
      </c>
    </row>
    <row r="236" spans="2:34">
      <c r="B236" s="18" t="s">
        <v>254</v>
      </c>
      <c r="C236" s="52">
        <f t="shared" si="73"/>
        <v>95</v>
      </c>
      <c r="D236" s="18" t="s">
        <v>170</v>
      </c>
      <c r="E236" s="51" t="s">
        <v>144</v>
      </c>
      <c r="F236" s="83">
        <f>'Schedule 1A Employed Clinicians'!O107+'Schedule 1B Contracted Clinicia'!N107+'Schedule 1C Related Entity Clin'!N107</f>
        <v>0</v>
      </c>
      <c r="G236" s="83">
        <f>'Schedule 1A Employed Clinicians'!P107+'Schedule 1B Contracted Clinicia'!O107+'Schedule 1C Related Entity Clin'!O107</f>
        <v>0</v>
      </c>
      <c r="H236" s="133">
        <f>'Schedule 1A Employed Clinicians'!Q107</f>
        <v>0</v>
      </c>
      <c r="I236" s="133">
        <f>'Schedule 1A Employed Clinicians'!R107</f>
        <v>0</v>
      </c>
      <c r="J236" s="133">
        <f>'Schedule 1A Employed Clinicians'!S107+'Schedule 1B Contracted Clinicia'!Q107+'Schedule 1C Related Entity Clin'!Q107</f>
        <v>0</v>
      </c>
      <c r="K236" s="133">
        <f>'Schedule 1A Employed Clinicians'!T107+'Schedule 1B Contracted Clinicia'!R107+'Schedule 1C Related Entity Clin'!R107</f>
        <v>0</v>
      </c>
      <c r="L236" s="133">
        <f>'Schedule 1B Contracted Clinicia'!P107+'Schedule 1C Related Entity Clin'!P107</f>
        <v>0</v>
      </c>
      <c r="M236" s="133">
        <f>'Schedule 1A Employed Clinicians'!V107+'Schedule 1B Contracted Clinicia'!T107+'Schedule 1C Related Entity Clin'!T107</f>
        <v>0</v>
      </c>
      <c r="N236" s="150">
        <f t="shared" si="63"/>
        <v>0</v>
      </c>
      <c r="P236" s="79">
        <f>'Schedule 1A Employed Clinicians'!AK107+'Schedule 1B Contracted Clinicia'!AH107+'Schedule 1C Related Entity Clin'!AH107</f>
        <v>0</v>
      </c>
      <c r="Q236" s="79">
        <f>'Schedule 1A Employed Clinicians'!AL107+'Schedule 1B Contracted Clinicia'!AI107+'Schedule 1C Related Entity Clin'!AI107</f>
        <v>0</v>
      </c>
      <c r="R236" s="133">
        <f>'Schedule 1A Employed Clinicians'!AM107</f>
        <v>0</v>
      </c>
      <c r="S236" s="133">
        <f>'Schedule 1A Employed Clinicians'!AN107</f>
        <v>0</v>
      </c>
      <c r="T236" s="133">
        <f>'Schedule 1A Employed Clinicians'!AO107+'Schedule 1B Contracted Clinicia'!AK107+'Schedule 1C Related Entity Clin'!AK107</f>
        <v>0</v>
      </c>
      <c r="U236" s="133">
        <f>'Schedule 1A Employed Clinicians'!AP107+'Schedule 1B Contracted Clinicia'!AL107+'Schedule 1C Related Entity Clin'!AL107</f>
        <v>0</v>
      </c>
      <c r="V236" s="133">
        <f>'Schedule 1B Contracted Clinicia'!AJ107+'Schedule 1C Related Entity Clin'!AJ107</f>
        <v>0</v>
      </c>
      <c r="W236" s="133">
        <f>'Schedule 1A Employed Clinicians'!AR107+'Schedule 1B Contracted Clinicia'!AN107+'Schedule 1C Related Entity Clin'!AN107</f>
        <v>0</v>
      </c>
      <c r="X236" s="150">
        <f t="shared" si="74"/>
        <v>0</v>
      </c>
      <c r="Z236" s="79">
        <f t="shared" si="65"/>
        <v>0</v>
      </c>
      <c r="AA236" s="79">
        <f t="shared" si="66"/>
        <v>0</v>
      </c>
      <c r="AB236" s="133">
        <f t="shared" si="67"/>
        <v>0</v>
      </c>
      <c r="AC236" s="133">
        <f t="shared" si="68"/>
        <v>0</v>
      </c>
      <c r="AD236" s="133">
        <f t="shared" si="69"/>
        <v>0</v>
      </c>
      <c r="AE236" s="133">
        <f t="shared" si="70"/>
        <v>0</v>
      </c>
      <c r="AF236" s="133">
        <f t="shared" si="71"/>
        <v>0</v>
      </c>
      <c r="AG236" s="133">
        <f t="shared" si="72"/>
        <v>0</v>
      </c>
      <c r="AH236" s="150">
        <f t="shared" si="64"/>
        <v>0</v>
      </c>
    </row>
    <row r="237" spans="2:34">
      <c r="B237" s="18" t="s">
        <v>254</v>
      </c>
      <c r="C237" s="52">
        <f t="shared" si="73"/>
        <v>96</v>
      </c>
      <c r="D237" s="18" t="s">
        <v>170</v>
      </c>
      <c r="E237" s="51" t="s">
        <v>145</v>
      </c>
      <c r="F237" s="83">
        <f>'Schedule 1A Employed Clinicians'!O108+'Schedule 1B Contracted Clinicia'!N108+'Schedule 1C Related Entity Clin'!N108</f>
        <v>0</v>
      </c>
      <c r="G237" s="83">
        <f>'Schedule 1A Employed Clinicians'!P108+'Schedule 1B Contracted Clinicia'!O108+'Schedule 1C Related Entity Clin'!O108</f>
        <v>0</v>
      </c>
      <c r="H237" s="133">
        <f>'Schedule 1A Employed Clinicians'!Q108</f>
        <v>0</v>
      </c>
      <c r="I237" s="133">
        <f>'Schedule 1A Employed Clinicians'!R108</f>
        <v>0</v>
      </c>
      <c r="J237" s="133">
        <f>'Schedule 1A Employed Clinicians'!S108+'Schedule 1B Contracted Clinicia'!Q108+'Schedule 1C Related Entity Clin'!Q108</f>
        <v>0</v>
      </c>
      <c r="K237" s="133">
        <f>'Schedule 1A Employed Clinicians'!T108+'Schedule 1B Contracted Clinicia'!R108+'Schedule 1C Related Entity Clin'!R108</f>
        <v>0</v>
      </c>
      <c r="L237" s="133">
        <f>'Schedule 1B Contracted Clinicia'!P108+'Schedule 1C Related Entity Clin'!P108</f>
        <v>0</v>
      </c>
      <c r="M237" s="133">
        <f>'Schedule 1A Employed Clinicians'!V108+'Schedule 1B Contracted Clinicia'!T108+'Schedule 1C Related Entity Clin'!T108</f>
        <v>0</v>
      </c>
      <c r="N237" s="150">
        <f t="shared" si="63"/>
        <v>0</v>
      </c>
      <c r="P237" s="79">
        <f>'Schedule 1A Employed Clinicians'!AK108+'Schedule 1B Contracted Clinicia'!AH108+'Schedule 1C Related Entity Clin'!AH108</f>
        <v>0</v>
      </c>
      <c r="Q237" s="79">
        <f>'Schedule 1A Employed Clinicians'!AL108+'Schedule 1B Contracted Clinicia'!AI108+'Schedule 1C Related Entity Clin'!AI108</f>
        <v>0</v>
      </c>
      <c r="R237" s="133">
        <f>'Schedule 1A Employed Clinicians'!AM108</f>
        <v>0</v>
      </c>
      <c r="S237" s="133">
        <f>'Schedule 1A Employed Clinicians'!AN108</f>
        <v>0</v>
      </c>
      <c r="T237" s="133">
        <f>'Schedule 1A Employed Clinicians'!AO108+'Schedule 1B Contracted Clinicia'!AK108+'Schedule 1C Related Entity Clin'!AK108</f>
        <v>0</v>
      </c>
      <c r="U237" s="133">
        <f>'Schedule 1A Employed Clinicians'!AP108+'Schedule 1B Contracted Clinicia'!AL108+'Schedule 1C Related Entity Clin'!AL108</f>
        <v>0</v>
      </c>
      <c r="V237" s="133">
        <f>'Schedule 1B Contracted Clinicia'!AJ108+'Schedule 1C Related Entity Clin'!AJ108</f>
        <v>0</v>
      </c>
      <c r="W237" s="133">
        <f>'Schedule 1A Employed Clinicians'!AR108+'Schedule 1B Contracted Clinicia'!AN108+'Schedule 1C Related Entity Clin'!AN108</f>
        <v>0</v>
      </c>
      <c r="X237" s="150">
        <f t="shared" si="74"/>
        <v>0</v>
      </c>
      <c r="Z237" s="79">
        <f t="shared" si="65"/>
        <v>0</v>
      </c>
      <c r="AA237" s="79">
        <f t="shared" si="66"/>
        <v>0</v>
      </c>
      <c r="AB237" s="133">
        <f t="shared" si="67"/>
        <v>0</v>
      </c>
      <c r="AC237" s="133">
        <f t="shared" si="68"/>
        <v>0</v>
      </c>
      <c r="AD237" s="133">
        <f t="shared" si="69"/>
        <v>0</v>
      </c>
      <c r="AE237" s="133">
        <f t="shared" si="70"/>
        <v>0</v>
      </c>
      <c r="AF237" s="133">
        <f t="shared" si="71"/>
        <v>0</v>
      </c>
      <c r="AG237" s="133">
        <f t="shared" si="72"/>
        <v>0</v>
      </c>
      <c r="AH237" s="150">
        <f t="shared" si="64"/>
        <v>0</v>
      </c>
    </row>
    <row r="238" spans="2:34">
      <c r="B238" s="18" t="s">
        <v>254</v>
      </c>
      <c r="C238" s="52">
        <f t="shared" si="73"/>
        <v>97</v>
      </c>
      <c r="D238" s="18" t="s">
        <v>170</v>
      </c>
      <c r="E238" s="51" t="s">
        <v>146</v>
      </c>
      <c r="F238" s="83">
        <f>'Schedule 1A Employed Clinicians'!O109+'Schedule 1B Contracted Clinicia'!N109+'Schedule 1C Related Entity Clin'!N109</f>
        <v>0</v>
      </c>
      <c r="G238" s="83">
        <f>'Schedule 1A Employed Clinicians'!P109+'Schedule 1B Contracted Clinicia'!O109+'Schedule 1C Related Entity Clin'!O109</f>
        <v>0</v>
      </c>
      <c r="H238" s="133">
        <f>'Schedule 1A Employed Clinicians'!Q109</f>
        <v>0</v>
      </c>
      <c r="I238" s="133">
        <f>'Schedule 1A Employed Clinicians'!R109</f>
        <v>0</v>
      </c>
      <c r="J238" s="133">
        <f>'Schedule 1A Employed Clinicians'!S109+'Schedule 1B Contracted Clinicia'!Q109+'Schedule 1C Related Entity Clin'!Q109</f>
        <v>0</v>
      </c>
      <c r="K238" s="133">
        <f>'Schedule 1A Employed Clinicians'!T109+'Schedule 1B Contracted Clinicia'!R109+'Schedule 1C Related Entity Clin'!R109</f>
        <v>0</v>
      </c>
      <c r="L238" s="133">
        <f>'Schedule 1B Contracted Clinicia'!P109+'Schedule 1C Related Entity Clin'!P109</f>
        <v>0</v>
      </c>
      <c r="M238" s="133">
        <f>'Schedule 1A Employed Clinicians'!V109+'Schedule 1B Contracted Clinicia'!T109+'Schedule 1C Related Entity Clin'!T109</f>
        <v>0</v>
      </c>
      <c r="N238" s="150">
        <f t="shared" si="63"/>
        <v>0</v>
      </c>
      <c r="P238" s="79">
        <f>'Schedule 1A Employed Clinicians'!AK109+'Schedule 1B Contracted Clinicia'!AH109+'Schedule 1C Related Entity Clin'!AH109</f>
        <v>0</v>
      </c>
      <c r="Q238" s="79">
        <f>'Schedule 1A Employed Clinicians'!AL109+'Schedule 1B Contracted Clinicia'!AI109+'Schedule 1C Related Entity Clin'!AI109</f>
        <v>0</v>
      </c>
      <c r="R238" s="133">
        <f>'Schedule 1A Employed Clinicians'!AM109</f>
        <v>0</v>
      </c>
      <c r="S238" s="133">
        <f>'Schedule 1A Employed Clinicians'!AN109</f>
        <v>0</v>
      </c>
      <c r="T238" s="133">
        <f>'Schedule 1A Employed Clinicians'!AO109+'Schedule 1B Contracted Clinicia'!AK109+'Schedule 1C Related Entity Clin'!AK109</f>
        <v>0</v>
      </c>
      <c r="U238" s="133">
        <f>'Schedule 1A Employed Clinicians'!AP109+'Schedule 1B Contracted Clinicia'!AL109+'Schedule 1C Related Entity Clin'!AL109</f>
        <v>0</v>
      </c>
      <c r="V238" s="133">
        <f>'Schedule 1B Contracted Clinicia'!AJ109+'Schedule 1C Related Entity Clin'!AJ109</f>
        <v>0</v>
      </c>
      <c r="W238" s="133">
        <f>'Schedule 1A Employed Clinicians'!AR109+'Schedule 1B Contracted Clinicia'!AN109+'Schedule 1C Related Entity Clin'!AN109</f>
        <v>0</v>
      </c>
      <c r="X238" s="150">
        <f t="shared" si="74"/>
        <v>0</v>
      </c>
      <c r="Z238" s="79">
        <f t="shared" si="65"/>
        <v>0</v>
      </c>
      <c r="AA238" s="79">
        <f t="shared" si="66"/>
        <v>0</v>
      </c>
      <c r="AB238" s="133">
        <f t="shared" si="67"/>
        <v>0</v>
      </c>
      <c r="AC238" s="133">
        <f t="shared" si="68"/>
        <v>0</v>
      </c>
      <c r="AD238" s="133">
        <f t="shared" si="69"/>
        <v>0</v>
      </c>
      <c r="AE238" s="133">
        <f t="shared" si="70"/>
        <v>0</v>
      </c>
      <c r="AF238" s="133">
        <f t="shared" si="71"/>
        <v>0</v>
      </c>
      <c r="AG238" s="133">
        <f t="shared" si="72"/>
        <v>0</v>
      </c>
      <c r="AH238" s="150">
        <f t="shared" si="64"/>
        <v>0</v>
      </c>
    </row>
    <row r="239" spans="2:34">
      <c r="B239" s="18" t="s">
        <v>254</v>
      </c>
      <c r="C239" s="52">
        <f t="shared" si="73"/>
        <v>98</v>
      </c>
      <c r="D239" s="18" t="s">
        <v>170</v>
      </c>
      <c r="E239" s="51" t="s">
        <v>147</v>
      </c>
      <c r="F239" s="83">
        <f>'Schedule 1A Employed Clinicians'!O110+'Schedule 1B Contracted Clinicia'!N110+'Schedule 1C Related Entity Clin'!N110</f>
        <v>0</v>
      </c>
      <c r="G239" s="83">
        <f>'Schedule 1A Employed Clinicians'!P110+'Schedule 1B Contracted Clinicia'!O110+'Schedule 1C Related Entity Clin'!O110</f>
        <v>0</v>
      </c>
      <c r="H239" s="133">
        <f>'Schedule 1A Employed Clinicians'!Q110</f>
        <v>0</v>
      </c>
      <c r="I239" s="133">
        <f>'Schedule 1A Employed Clinicians'!R110</f>
        <v>0</v>
      </c>
      <c r="J239" s="133">
        <f>'Schedule 1A Employed Clinicians'!S110+'Schedule 1B Contracted Clinicia'!Q110+'Schedule 1C Related Entity Clin'!Q110</f>
        <v>0</v>
      </c>
      <c r="K239" s="133">
        <f>'Schedule 1A Employed Clinicians'!T110+'Schedule 1B Contracted Clinicia'!R110+'Schedule 1C Related Entity Clin'!R110</f>
        <v>0</v>
      </c>
      <c r="L239" s="133">
        <f>'Schedule 1B Contracted Clinicia'!P110+'Schedule 1C Related Entity Clin'!P110</f>
        <v>0</v>
      </c>
      <c r="M239" s="133">
        <f>'Schedule 1A Employed Clinicians'!V110+'Schedule 1B Contracted Clinicia'!T110+'Schedule 1C Related Entity Clin'!T110</f>
        <v>0</v>
      </c>
      <c r="N239" s="150">
        <f t="shared" si="63"/>
        <v>0</v>
      </c>
      <c r="P239" s="79">
        <f>'Schedule 1A Employed Clinicians'!AK110+'Schedule 1B Contracted Clinicia'!AH110+'Schedule 1C Related Entity Clin'!AH110</f>
        <v>0</v>
      </c>
      <c r="Q239" s="79">
        <f>'Schedule 1A Employed Clinicians'!AL110+'Schedule 1B Contracted Clinicia'!AI110+'Schedule 1C Related Entity Clin'!AI110</f>
        <v>0</v>
      </c>
      <c r="R239" s="133">
        <f>'Schedule 1A Employed Clinicians'!AM110</f>
        <v>0</v>
      </c>
      <c r="S239" s="133">
        <f>'Schedule 1A Employed Clinicians'!AN110</f>
        <v>0</v>
      </c>
      <c r="T239" s="133">
        <f>'Schedule 1A Employed Clinicians'!AO110+'Schedule 1B Contracted Clinicia'!AK110+'Schedule 1C Related Entity Clin'!AK110</f>
        <v>0</v>
      </c>
      <c r="U239" s="133">
        <f>'Schedule 1A Employed Clinicians'!AP110+'Schedule 1B Contracted Clinicia'!AL110+'Schedule 1C Related Entity Clin'!AL110</f>
        <v>0</v>
      </c>
      <c r="V239" s="133">
        <f>'Schedule 1B Contracted Clinicia'!AJ110+'Schedule 1C Related Entity Clin'!AJ110</f>
        <v>0</v>
      </c>
      <c r="W239" s="133">
        <f>'Schedule 1A Employed Clinicians'!AR110+'Schedule 1B Contracted Clinicia'!AN110+'Schedule 1C Related Entity Clin'!AN110</f>
        <v>0</v>
      </c>
      <c r="X239" s="150">
        <f t="shared" si="74"/>
        <v>0</v>
      </c>
      <c r="Z239" s="79">
        <f t="shared" si="65"/>
        <v>0</v>
      </c>
      <c r="AA239" s="79">
        <f t="shared" si="66"/>
        <v>0</v>
      </c>
      <c r="AB239" s="133">
        <f t="shared" si="67"/>
        <v>0</v>
      </c>
      <c r="AC239" s="133">
        <f t="shared" si="68"/>
        <v>0</v>
      </c>
      <c r="AD239" s="133">
        <f t="shared" si="69"/>
        <v>0</v>
      </c>
      <c r="AE239" s="133">
        <f t="shared" si="70"/>
        <v>0</v>
      </c>
      <c r="AF239" s="133">
        <f t="shared" si="71"/>
        <v>0</v>
      </c>
      <c r="AG239" s="133">
        <f t="shared" si="72"/>
        <v>0</v>
      </c>
      <c r="AH239" s="150">
        <f t="shared" si="64"/>
        <v>0</v>
      </c>
    </row>
    <row r="240" spans="2:34">
      <c r="B240" s="18" t="s">
        <v>254</v>
      </c>
      <c r="C240" s="52">
        <f t="shared" si="73"/>
        <v>99</v>
      </c>
      <c r="D240" s="18" t="s">
        <v>170</v>
      </c>
      <c r="E240" s="51" t="s">
        <v>148</v>
      </c>
      <c r="F240" s="83">
        <f>'Schedule 1A Employed Clinicians'!O111+'Schedule 1B Contracted Clinicia'!N111+'Schedule 1C Related Entity Clin'!N111</f>
        <v>0</v>
      </c>
      <c r="G240" s="83">
        <f>'Schedule 1A Employed Clinicians'!P111+'Schedule 1B Contracted Clinicia'!O111+'Schedule 1C Related Entity Clin'!O111</f>
        <v>0</v>
      </c>
      <c r="H240" s="133">
        <f>'Schedule 1A Employed Clinicians'!Q111</f>
        <v>0</v>
      </c>
      <c r="I240" s="133">
        <f>'Schedule 1A Employed Clinicians'!R111</f>
        <v>0</v>
      </c>
      <c r="J240" s="133">
        <f>'Schedule 1A Employed Clinicians'!S111+'Schedule 1B Contracted Clinicia'!Q111+'Schedule 1C Related Entity Clin'!Q111</f>
        <v>0</v>
      </c>
      <c r="K240" s="133">
        <f>'Schedule 1A Employed Clinicians'!T111+'Schedule 1B Contracted Clinicia'!R111+'Schedule 1C Related Entity Clin'!R111</f>
        <v>0</v>
      </c>
      <c r="L240" s="133">
        <f>'Schedule 1B Contracted Clinicia'!P111+'Schedule 1C Related Entity Clin'!P111</f>
        <v>0</v>
      </c>
      <c r="M240" s="133">
        <f>'Schedule 1A Employed Clinicians'!V111+'Schedule 1B Contracted Clinicia'!T111+'Schedule 1C Related Entity Clin'!T111</f>
        <v>0</v>
      </c>
      <c r="N240" s="150">
        <f t="shared" si="63"/>
        <v>0</v>
      </c>
      <c r="P240" s="79">
        <f>'Schedule 1A Employed Clinicians'!AK111+'Schedule 1B Contracted Clinicia'!AH111+'Schedule 1C Related Entity Clin'!AH111</f>
        <v>0</v>
      </c>
      <c r="Q240" s="79">
        <f>'Schedule 1A Employed Clinicians'!AL111+'Schedule 1B Contracted Clinicia'!AI111+'Schedule 1C Related Entity Clin'!AI111</f>
        <v>0</v>
      </c>
      <c r="R240" s="133">
        <f>'Schedule 1A Employed Clinicians'!AM111</f>
        <v>0</v>
      </c>
      <c r="S240" s="133">
        <f>'Schedule 1A Employed Clinicians'!AN111</f>
        <v>0</v>
      </c>
      <c r="T240" s="133">
        <f>'Schedule 1A Employed Clinicians'!AO111+'Schedule 1B Contracted Clinicia'!AK111+'Schedule 1C Related Entity Clin'!AK111</f>
        <v>0</v>
      </c>
      <c r="U240" s="133">
        <f>'Schedule 1A Employed Clinicians'!AP111+'Schedule 1B Contracted Clinicia'!AL111+'Schedule 1C Related Entity Clin'!AL111</f>
        <v>0</v>
      </c>
      <c r="V240" s="133">
        <f>'Schedule 1B Contracted Clinicia'!AJ111+'Schedule 1C Related Entity Clin'!AJ111</f>
        <v>0</v>
      </c>
      <c r="W240" s="133">
        <f>'Schedule 1A Employed Clinicians'!AR111+'Schedule 1B Contracted Clinicia'!AN111+'Schedule 1C Related Entity Clin'!AN111</f>
        <v>0</v>
      </c>
      <c r="X240" s="150">
        <f t="shared" si="74"/>
        <v>0</v>
      </c>
      <c r="Z240" s="79">
        <f t="shared" si="65"/>
        <v>0</v>
      </c>
      <c r="AA240" s="79">
        <f t="shared" si="66"/>
        <v>0</v>
      </c>
      <c r="AB240" s="133">
        <f t="shared" si="67"/>
        <v>0</v>
      </c>
      <c r="AC240" s="133">
        <f t="shared" si="68"/>
        <v>0</v>
      </c>
      <c r="AD240" s="133">
        <f t="shared" si="69"/>
        <v>0</v>
      </c>
      <c r="AE240" s="133">
        <f t="shared" si="70"/>
        <v>0</v>
      </c>
      <c r="AF240" s="133">
        <f t="shared" si="71"/>
        <v>0</v>
      </c>
      <c r="AG240" s="133">
        <f t="shared" si="72"/>
        <v>0</v>
      </c>
      <c r="AH240" s="150">
        <f t="shared" si="64"/>
        <v>0</v>
      </c>
    </row>
    <row r="241" spans="2:34">
      <c r="B241" s="18" t="s">
        <v>254</v>
      </c>
      <c r="C241" s="52">
        <f t="shared" si="73"/>
        <v>100</v>
      </c>
      <c r="D241" s="18" t="s">
        <v>170</v>
      </c>
      <c r="E241" s="51" t="s">
        <v>149</v>
      </c>
      <c r="F241" s="83">
        <f>'Schedule 1A Employed Clinicians'!O112+'Schedule 1B Contracted Clinicia'!N112+'Schedule 1C Related Entity Clin'!N112</f>
        <v>0</v>
      </c>
      <c r="G241" s="83">
        <f>'Schedule 1A Employed Clinicians'!P112+'Schedule 1B Contracted Clinicia'!O112+'Schedule 1C Related Entity Clin'!O112</f>
        <v>0</v>
      </c>
      <c r="H241" s="133">
        <f>'Schedule 1A Employed Clinicians'!Q112</f>
        <v>0</v>
      </c>
      <c r="I241" s="133">
        <f>'Schedule 1A Employed Clinicians'!R112</f>
        <v>0</v>
      </c>
      <c r="J241" s="133">
        <f>'Schedule 1A Employed Clinicians'!S112+'Schedule 1B Contracted Clinicia'!Q112+'Schedule 1C Related Entity Clin'!Q112</f>
        <v>0</v>
      </c>
      <c r="K241" s="133">
        <f>'Schedule 1A Employed Clinicians'!T112+'Schedule 1B Contracted Clinicia'!R112+'Schedule 1C Related Entity Clin'!R112</f>
        <v>0</v>
      </c>
      <c r="L241" s="133">
        <f>'Schedule 1B Contracted Clinicia'!P112+'Schedule 1C Related Entity Clin'!P112</f>
        <v>0</v>
      </c>
      <c r="M241" s="133">
        <f>'Schedule 1A Employed Clinicians'!V112+'Schedule 1B Contracted Clinicia'!T112+'Schedule 1C Related Entity Clin'!T112</f>
        <v>0</v>
      </c>
      <c r="N241" s="150">
        <f t="shared" si="63"/>
        <v>0</v>
      </c>
      <c r="P241" s="79">
        <f>'Schedule 1A Employed Clinicians'!AK112+'Schedule 1B Contracted Clinicia'!AH112+'Schedule 1C Related Entity Clin'!AH112</f>
        <v>0</v>
      </c>
      <c r="Q241" s="79">
        <f>'Schedule 1A Employed Clinicians'!AL112+'Schedule 1B Contracted Clinicia'!AI112+'Schedule 1C Related Entity Clin'!AI112</f>
        <v>0</v>
      </c>
      <c r="R241" s="133">
        <f>'Schedule 1A Employed Clinicians'!AM112</f>
        <v>0</v>
      </c>
      <c r="S241" s="133">
        <f>'Schedule 1A Employed Clinicians'!AN112</f>
        <v>0</v>
      </c>
      <c r="T241" s="133">
        <f>'Schedule 1A Employed Clinicians'!AO112+'Schedule 1B Contracted Clinicia'!AK112+'Schedule 1C Related Entity Clin'!AK112</f>
        <v>0</v>
      </c>
      <c r="U241" s="133">
        <f>'Schedule 1A Employed Clinicians'!AP112+'Schedule 1B Contracted Clinicia'!AL112+'Schedule 1C Related Entity Clin'!AL112</f>
        <v>0</v>
      </c>
      <c r="V241" s="133">
        <f>'Schedule 1B Contracted Clinicia'!AJ112+'Schedule 1C Related Entity Clin'!AJ112</f>
        <v>0</v>
      </c>
      <c r="W241" s="133">
        <f>'Schedule 1A Employed Clinicians'!AR112+'Schedule 1B Contracted Clinicia'!AN112+'Schedule 1C Related Entity Clin'!AN112</f>
        <v>0</v>
      </c>
      <c r="X241" s="150">
        <f t="shared" si="74"/>
        <v>0</v>
      </c>
      <c r="Z241" s="79">
        <f t="shared" si="65"/>
        <v>0</v>
      </c>
      <c r="AA241" s="79">
        <f t="shared" si="66"/>
        <v>0</v>
      </c>
      <c r="AB241" s="133">
        <f t="shared" si="67"/>
        <v>0</v>
      </c>
      <c r="AC241" s="133">
        <f t="shared" si="68"/>
        <v>0</v>
      </c>
      <c r="AD241" s="133">
        <f t="shared" si="69"/>
        <v>0</v>
      </c>
      <c r="AE241" s="133">
        <f t="shared" si="70"/>
        <v>0</v>
      </c>
      <c r="AF241" s="133">
        <f t="shared" si="71"/>
        <v>0</v>
      </c>
      <c r="AG241" s="133">
        <f t="shared" si="72"/>
        <v>0</v>
      </c>
      <c r="AH241" s="150">
        <f t="shared" si="64"/>
        <v>0</v>
      </c>
    </row>
    <row r="242" spans="2:34">
      <c r="B242" s="18" t="s">
        <v>254</v>
      </c>
      <c r="C242" s="52">
        <f t="shared" si="73"/>
        <v>101</v>
      </c>
      <c r="D242" s="18" t="s">
        <v>170</v>
      </c>
      <c r="E242" s="51" t="s">
        <v>150</v>
      </c>
      <c r="F242" s="83">
        <f>'Schedule 1A Employed Clinicians'!O113+'Schedule 1B Contracted Clinicia'!N113+'Schedule 1C Related Entity Clin'!N113</f>
        <v>0</v>
      </c>
      <c r="G242" s="83">
        <f>'Schedule 1A Employed Clinicians'!P113+'Schedule 1B Contracted Clinicia'!O113+'Schedule 1C Related Entity Clin'!O113</f>
        <v>0</v>
      </c>
      <c r="H242" s="133">
        <f>'Schedule 1A Employed Clinicians'!Q113</f>
        <v>0</v>
      </c>
      <c r="I242" s="133">
        <f>'Schedule 1A Employed Clinicians'!R113</f>
        <v>0</v>
      </c>
      <c r="J242" s="133">
        <f>'Schedule 1A Employed Clinicians'!S113+'Schedule 1B Contracted Clinicia'!Q113+'Schedule 1C Related Entity Clin'!Q113</f>
        <v>0</v>
      </c>
      <c r="K242" s="133">
        <f>'Schedule 1A Employed Clinicians'!T113+'Schedule 1B Contracted Clinicia'!R113+'Schedule 1C Related Entity Clin'!R113</f>
        <v>0</v>
      </c>
      <c r="L242" s="133">
        <f>'Schedule 1B Contracted Clinicia'!P113+'Schedule 1C Related Entity Clin'!P113</f>
        <v>0</v>
      </c>
      <c r="M242" s="133">
        <f>'Schedule 1A Employed Clinicians'!V113+'Schedule 1B Contracted Clinicia'!T113+'Schedule 1C Related Entity Clin'!T113</f>
        <v>0</v>
      </c>
      <c r="N242" s="150">
        <f t="shared" si="63"/>
        <v>0</v>
      </c>
      <c r="P242" s="79">
        <f>'Schedule 1A Employed Clinicians'!AK113+'Schedule 1B Contracted Clinicia'!AH113+'Schedule 1C Related Entity Clin'!AH113</f>
        <v>0</v>
      </c>
      <c r="Q242" s="79">
        <f>'Schedule 1A Employed Clinicians'!AL113+'Schedule 1B Contracted Clinicia'!AI113+'Schedule 1C Related Entity Clin'!AI113</f>
        <v>0</v>
      </c>
      <c r="R242" s="133">
        <f>'Schedule 1A Employed Clinicians'!AM113</f>
        <v>0</v>
      </c>
      <c r="S242" s="133">
        <f>'Schedule 1A Employed Clinicians'!AN113</f>
        <v>0</v>
      </c>
      <c r="T242" s="133">
        <f>'Schedule 1A Employed Clinicians'!AO113+'Schedule 1B Contracted Clinicia'!AK113+'Schedule 1C Related Entity Clin'!AK113</f>
        <v>0</v>
      </c>
      <c r="U242" s="133">
        <f>'Schedule 1A Employed Clinicians'!AP113+'Schedule 1B Contracted Clinicia'!AL113+'Schedule 1C Related Entity Clin'!AL113</f>
        <v>0</v>
      </c>
      <c r="V242" s="133">
        <f>'Schedule 1B Contracted Clinicia'!AJ113+'Schedule 1C Related Entity Clin'!AJ113</f>
        <v>0</v>
      </c>
      <c r="W242" s="133">
        <f>'Schedule 1A Employed Clinicians'!AR113+'Schedule 1B Contracted Clinicia'!AN113+'Schedule 1C Related Entity Clin'!AN113</f>
        <v>0</v>
      </c>
      <c r="X242" s="150">
        <f t="shared" si="74"/>
        <v>0</v>
      </c>
      <c r="Z242" s="79">
        <f t="shared" si="65"/>
        <v>0</v>
      </c>
      <c r="AA242" s="79">
        <f t="shared" si="66"/>
        <v>0</v>
      </c>
      <c r="AB242" s="133">
        <f t="shared" si="67"/>
        <v>0</v>
      </c>
      <c r="AC242" s="133">
        <f t="shared" si="68"/>
        <v>0</v>
      </c>
      <c r="AD242" s="133">
        <f t="shared" si="69"/>
        <v>0</v>
      </c>
      <c r="AE242" s="133">
        <f t="shared" si="70"/>
        <v>0</v>
      </c>
      <c r="AF242" s="133">
        <f t="shared" si="71"/>
        <v>0</v>
      </c>
      <c r="AG242" s="133">
        <f t="shared" si="72"/>
        <v>0</v>
      </c>
      <c r="AH242" s="150">
        <f t="shared" si="64"/>
        <v>0</v>
      </c>
    </row>
    <row r="243" spans="2:34">
      <c r="B243" s="18" t="s">
        <v>254</v>
      </c>
      <c r="C243" s="52">
        <f t="shared" si="73"/>
        <v>102</v>
      </c>
      <c r="D243" s="18" t="s">
        <v>170</v>
      </c>
      <c r="E243" s="51" t="s">
        <v>151</v>
      </c>
      <c r="F243" s="83">
        <f>'Schedule 1A Employed Clinicians'!O114+'Schedule 1B Contracted Clinicia'!N114+'Schedule 1C Related Entity Clin'!N114</f>
        <v>0</v>
      </c>
      <c r="G243" s="83">
        <f>'Schedule 1A Employed Clinicians'!P114+'Schedule 1B Contracted Clinicia'!O114+'Schedule 1C Related Entity Clin'!O114</f>
        <v>0</v>
      </c>
      <c r="H243" s="133">
        <f>'Schedule 1A Employed Clinicians'!Q114</f>
        <v>0</v>
      </c>
      <c r="I243" s="133">
        <f>'Schedule 1A Employed Clinicians'!R114</f>
        <v>0</v>
      </c>
      <c r="J243" s="133">
        <f>'Schedule 1A Employed Clinicians'!S114+'Schedule 1B Contracted Clinicia'!Q114+'Schedule 1C Related Entity Clin'!Q114</f>
        <v>0</v>
      </c>
      <c r="K243" s="133">
        <f>'Schedule 1A Employed Clinicians'!T114+'Schedule 1B Contracted Clinicia'!R114+'Schedule 1C Related Entity Clin'!R114</f>
        <v>0</v>
      </c>
      <c r="L243" s="133">
        <f>'Schedule 1B Contracted Clinicia'!P114+'Schedule 1C Related Entity Clin'!P114</f>
        <v>0</v>
      </c>
      <c r="M243" s="133">
        <f>'Schedule 1A Employed Clinicians'!V114+'Schedule 1B Contracted Clinicia'!T114+'Schedule 1C Related Entity Clin'!T114</f>
        <v>0</v>
      </c>
      <c r="N243" s="150">
        <f t="shared" si="63"/>
        <v>0</v>
      </c>
      <c r="P243" s="79">
        <f>'Schedule 1A Employed Clinicians'!AK114+'Schedule 1B Contracted Clinicia'!AH114+'Schedule 1C Related Entity Clin'!AH114</f>
        <v>0</v>
      </c>
      <c r="Q243" s="79">
        <f>'Schedule 1A Employed Clinicians'!AL114+'Schedule 1B Contracted Clinicia'!AI114+'Schedule 1C Related Entity Clin'!AI114</f>
        <v>0</v>
      </c>
      <c r="R243" s="133">
        <f>'Schedule 1A Employed Clinicians'!AM114</f>
        <v>0</v>
      </c>
      <c r="S243" s="133">
        <f>'Schedule 1A Employed Clinicians'!AN114</f>
        <v>0</v>
      </c>
      <c r="T243" s="133">
        <f>'Schedule 1A Employed Clinicians'!AO114+'Schedule 1B Contracted Clinicia'!AK114+'Schedule 1C Related Entity Clin'!AK114</f>
        <v>0</v>
      </c>
      <c r="U243" s="133">
        <f>'Schedule 1A Employed Clinicians'!AP114+'Schedule 1B Contracted Clinicia'!AL114+'Schedule 1C Related Entity Clin'!AL114</f>
        <v>0</v>
      </c>
      <c r="V243" s="133">
        <f>'Schedule 1B Contracted Clinicia'!AJ114+'Schedule 1C Related Entity Clin'!AJ114</f>
        <v>0</v>
      </c>
      <c r="W243" s="133">
        <f>'Schedule 1A Employed Clinicians'!AR114+'Schedule 1B Contracted Clinicia'!AN114+'Schedule 1C Related Entity Clin'!AN114</f>
        <v>0</v>
      </c>
      <c r="X243" s="150">
        <f t="shared" si="74"/>
        <v>0</v>
      </c>
      <c r="Z243" s="79">
        <f t="shared" si="65"/>
        <v>0</v>
      </c>
      <c r="AA243" s="79">
        <f t="shared" si="66"/>
        <v>0</v>
      </c>
      <c r="AB243" s="133">
        <f t="shared" si="67"/>
        <v>0</v>
      </c>
      <c r="AC243" s="133">
        <f t="shared" si="68"/>
        <v>0</v>
      </c>
      <c r="AD243" s="133">
        <f t="shared" si="69"/>
        <v>0</v>
      </c>
      <c r="AE243" s="133">
        <f t="shared" si="70"/>
        <v>0</v>
      </c>
      <c r="AF243" s="133">
        <f t="shared" si="71"/>
        <v>0</v>
      </c>
      <c r="AG243" s="133">
        <f t="shared" si="72"/>
        <v>0</v>
      </c>
      <c r="AH243" s="150">
        <f t="shared" si="64"/>
        <v>0</v>
      </c>
    </row>
    <row r="244" spans="2:34">
      <c r="B244" s="18" t="s">
        <v>254</v>
      </c>
      <c r="C244" s="52">
        <f t="shared" si="73"/>
        <v>103</v>
      </c>
      <c r="D244" s="18" t="s">
        <v>170</v>
      </c>
      <c r="E244" s="51" t="s">
        <v>152</v>
      </c>
      <c r="F244" s="83">
        <f>'Schedule 1A Employed Clinicians'!O115+'Schedule 1B Contracted Clinicia'!N115+'Schedule 1C Related Entity Clin'!N115</f>
        <v>0</v>
      </c>
      <c r="G244" s="83">
        <f>'Schedule 1A Employed Clinicians'!P115+'Schedule 1B Contracted Clinicia'!O115+'Schedule 1C Related Entity Clin'!O115</f>
        <v>0</v>
      </c>
      <c r="H244" s="133">
        <f>'Schedule 1A Employed Clinicians'!Q115</f>
        <v>0</v>
      </c>
      <c r="I244" s="133">
        <f>'Schedule 1A Employed Clinicians'!R115</f>
        <v>0</v>
      </c>
      <c r="J244" s="133">
        <f>'Schedule 1A Employed Clinicians'!S115+'Schedule 1B Contracted Clinicia'!Q115+'Schedule 1C Related Entity Clin'!Q115</f>
        <v>0</v>
      </c>
      <c r="K244" s="133">
        <f>'Schedule 1A Employed Clinicians'!T115+'Schedule 1B Contracted Clinicia'!R115+'Schedule 1C Related Entity Clin'!R115</f>
        <v>0</v>
      </c>
      <c r="L244" s="133">
        <f>'Schedule 1B Contracted Clinicia'!P115+'Schedule 1C Related Entity Clin'!P115</f>
        <v>0</v>
      </c>
      <c r="M244" s="133">
        <f>'Schedule 1A Employed Clinicians'!V115+'Schedule 1B Contracted Clinicia'!T115+'Schedule 1C Related Entity Clin'!T115</f>
        <v>0</v>
      </c>
      <c r="N244" s="150">
        <f t="shared" si="63"/>
        <v>0</v>
      </c>
      <c r="P244" s="79">
        <f>'Schedule 1A Employed Clinicians'!AK115+'Schedule 1B Contracted Clinicia'!AH115+'Schedule 1C Related Entity Clin'!AH115</f>
        <v>0</v>
      </c>
      <c r="Q244" s="79">
        <f>'Schedule 1A Employed Clinicians'!AL115+'Schedule 1B Contracted Clinicia'!AI115+'Schedule 1C Related Entity Clin'!AI115</f>
        <v>0</v>
      </c>
      <c r="R244" s="133">
        <f>'Schedule 1A Employed Clinicians'!AM115</f>
        <v>0</v>
      </c>
      <c r="S244" s="133">
        <f>'Schedule 1A Employed Clinicians'!AN115</f>
        <v>0</v>
      </c>
      <c r="T244" s="133">
        <f>'Schedule 1A Employed Clinicians'!AO115+'Schedule 1B Contracted Clinicia'!AK115+'Schedule 1C Related Entity Clin'!AK115</f>
        <v>0</v>
      </c>
      <c r="U244" s="133">
        <f>'Schedule 1A Employed Clinicians'!AP115+'Schedule 1B Contracted Clinicia'!AL115+'Schedule 1C Related Entity Clin'!AL115</f>
        <v>0</v>
      </c>
      <c r="V244" s="133">
        <f>'Schedule 1B Contracted Clinicia'!AJ115+'Schedule 1C Related Entity Clin'!AJ115</f>
        <v>0</v>
      </c>
      <c r="W244" s="133">
        <f>'Schedule 1A Employed Clinicians'!AR115+'Schedule 1B Contracted Clinicia'!AN115+'Schedule 1C Related Entity Clin'!AN115</f>
        <v>0</v>
      </c>
      <c r="X244" s="150">
        <f t="shared" si="74"/>
        <v>0</v>
      </c>
      <c r="Z244" s="79">
        <f t="shared" si="65"/>
        <v>0</v>
      </c>
      <c r="AA244" s="79">
        <f t="shared" si="66"/>
        <v>0</v>
      </c>
      <c r="AB244" s="133">
        <f t="shared" si="67"/>
        <v>0</v>
      </c>
      <c r="AC244" s="133">
        <f t="shared" si="68"/>
        <v>0</v>
      </c>
      <c r="AD244" s="133">
        <f t="shared" si="69"/>
        <v>0</v>
      </c>
      <c r="AE244" s="133">
        <f t="shared" si="70"/>
        <v>0</v>
      </c>
      <c r="AF244" s="133">
        <f t="shared" si="71"/>
        <v>0</v>
      </c>
      <c r="AG244" s="133">
        <f t="shared" si="72"/>
        <v>0</v>
      </c>
      <c r="AH244" s="150">
        <f t="shared" si="64"/>
        <v>0</v>
      </c>
    </row>
    <row r="245" spans="2:34">
      <c r="B245" s="18" t="s">
        <v>254</v>
      </c>
      <c r="C245" s="52">
        <f t="shared" si="73"/>
        <v>104</v>
      </c>
      <c r="D245" s="18" t="s">
        <v>170</v>
      </c>
      <c r="E245" s="51" t="s">
        <v>153</v>
      </c>
      <c r="F245" s="83">
        <f>'Schedule 1A Employed Clinicians'!O116+'Schedule 1B Contracted Clinicia'!N116+'Schedule 1C Related Entity Clin'!N116</f>
        <v>0</v>
      </c>
      <c r="G245" s="83">
        <f>'Schedule 1A Employed Clinicians'!P116+'Schedule 1B Contracted Clinicia'!O116+'Schedule 1C Related Entity Clin'!O116</f>
        <v>0</v>
      </c>
      <c r="H245" s="133">
        <f>'Schedule 1A Employed Clinicians'!Q116</f>
        <v>0</v>
      </c>
      <c r="I245" s="133">
        <f>'Schedule 1A Employed Clinicians'!R116</f>
        <v>0</v>
      </c>
      <c r="J245" s="133">
        <f>'Schedule 1A Employed Clinicians'!S116+'Schedule 1B Contracted Clinicia'!Q116+'Schedule 1C Related Entity Clin'!Q116</f>
        <v>0</v>
      </c>
      <c r="K245" s="133">
        <f>'Schedule 1A Employed Clinicians'!T116+'Schedule 1B Contracted Clinicia'!R116+'Schedule 1C Related Entity Clin'!R116</f>
        <v>0</v>
      </c>
      <c r="L245" s="133">
        <f>'Schedule 1B Contracted Clinicia'!P116+'Schedule 1C Related Entity Clin'!P116</f>
        <v>0</v>
      </c>
      <c r="M245" s="133">
        <f>'Schedule 1A Employed Clinicians'!V116+'Schedule 1B Contracted Clinicia'!T116+'Schedule 1C Related Entity Clin'!T116</f>
        <v>0</v>
      </c>
      <c r="N245" s="150">
        <f t="shared" si="63"/>
        <v>0</v>
      </c>
      <c r="P245" s="79">
        <f>'Schedule 1A Employed Clinicians'!AK116+'Schedule 1B Contracted Clinicia'!AH116+'Schedule 1C Related Entity Clin'!AH116</f>
        <v>0</v>
      </c>
      <c r="Q245" s="79">
        <f>'Schedule 1A Employed Clinicians'!AL116+'Schedule 1B Contracted Clinicia'!AI116+'Schedule 1C Related Entity Clin'!AI116</f>
        <v>0</v>
      </c>
      <c r="R245" s="133">
        <f>'Schedule 1A Employed Clinicians'!AM116</f>
        <v>0</v>
      </c>
      <c r="S245" s="133">
        <f>'Schedule 1A Employed Clinicians'!AN116</f>
        <v>0</v>
      </c>
      <c r="T245" s="133">
        <f>'Schedule 1A Employed Clinicians'!AO116+'Schedule 1B Contracted Clinicia'!AK116+'Schedule 1C Related Entity Clin'!AK116</f>
        <v>0</v>
      </c>
      <c r="U245" s="133">
        <f>'Schedule 1A Employed Clinicians'!AP116+'Schedule 1B Contracted Clinicia'!AL116+'Schedule 1C Related Entity Clin'!AL116</f>
        <v>0</v>
      </c>
      <c r="V245" s="133">
        <f>'Schedule 1B Contracted Clinicia'!AJ116+'Schedule 1C Related Entity Clin'!AJ116</f>
        <v>0</v>
      </c>
      <c r="W245" s="133">
        <f>'Schedule 1A Employed Clinicians'!AR116+'Schedule 1B Contracted Clinicia'!AN116+'Schedule 1C Related Entity Clin'!AN116</f>
        <v>0</v>
      </c>
      <c r="X245" s="150">
        <f t="shared" si="74"/>
        <v>0</v>
      </c>
      <c r="Z245" s="79">
        <f t="shared" si="65"/>
        <v>0</v>
      </c>
      <c r="AA245" s="79">
        <f t="shared" si="66"/>
        <v>0</v>
      </c>
      <c r="AB245" s="133">
        <f t="shared" si="67"/>
        <v>0</v>
      </c>
      <c r="AC245" s="133">
        <f t="shared" si="68"/>
        <v>0</v>
      </c>
      <c r="AD245" s="133">
        <f t="shared" si="69"/>
        <v>0</v>
      </c>
      <c r="AE245" s="133">
        <f t="shared" si="70"/>
        <v>0</v>
      </c>
      <c r="AF245" s="133">
        <f t="shared" si="71"/>
        <v>0</v>
      </c>
      <c r="AG245" s="133">
        <f t="shared" si="72"/>
        <v>0</v>
      </c>
      <c r="AH245" s="150">
        <f t="shared" si="64"/>
        <v>0</v>
      </c>
    </row>
    <row r="246" spans="2:34">
      <c r="B246" s="18" t="s">
        <v>254</v>
      </c>
      <c r="C246" s="52">
        <f t="shared" si="73"/>
        <v>105</v>
      </c>
      <c r="D246" s="18" t="s">
        <v>170</v>
      </c>
      <c r="E246" s="51" t="s">
        <v>154</v>
      </c>
      <c r="F246" s="83">
        <f>'Schedule 1A Employed Clinicians'!O117+'Schedule 1B Contracted Clinicia'!N117+'Schedule 1C Related Entity Clin'!N117</f>
        <v>0</v>
      </c>
      <c r="G246" s="83">
        <f>'Schedule 1A Employed Clinicians'!P117+'Schedule 1B Contracted Clinicia'!O117+'Schedule 1C Related Entity Clin'!O117</f>
        <v>0</v>
      </c>
      <c r="H246" s="133">
        <f>'Schedule 1A Employed Clinicians'!Q117</f>
        <v>0</v>
      </c>
      <c r="I246" s="133">
        <f>'Schedule 1A Employed Clinicians'!R117</f>
        <v>0</v>
      </c>
      <c r="J246" s="133">
        <f>'Schedule 1A Employed Clinicians'!S117+'Schedule 1B Contracted Clinicia'!Q117+'Schedule 1C Related Entity Clin'!Q117</f>
        <v>0</v>
      </c>
      <c r="K246" s="133">
        <f>'Schedule 1A Employed Clinicians'!T117+'Schedule 1B Contracted Clinicia'!R117+'Schedule 1C Related Entity Clin'!R117</f>
        <v>0</v>
      </c>
      <c r="L246" s="133">
        <f>'Schedule 1B Contracted Clinicia'!P117+'Schedule 1C Related Entity Clin'!P117</f>
        <v>0</v>
      </c>
      <c r="M246" s="133">
        <f>'Schedule 1A Employed Clinicians'!V117+'Schedule 1B Contracted Clinicia'!T117+'Schedule 1C Related Entity Clin'!T117</f>
        <v>0</v>
      </c>
      <c r="N246" s="150">
        <f t="shared" si="63"/>
        <v>0</v>
      </c>
      <c r="P246" s="79">
        <f>'Schedule 1A Employed Clinicians'!AK117+'Schedule 1B Contracted Clinicia'!AH117+'Schedule 1C Related Entity Clin'!AH117</f>
        <v>0</v>
      </c>
      <c r="Q246" s="79">
        <f>'Schedule 1A Employed Clinicians'!AL117+'Schedule 1B Contracted Clinicia'!AI117+'Schedule 1C Related Entity Clin'!AI117</f>
        <v>0</v>
      </c>
      <c r="R246" s="133">
        <f>'Schedule 1A Employed Clinicians'!AM117</f>
        <v>0</v>
      </c>
      <c r="S246" s="133">
        <f>'Schedule 1A Employed Clinicians'!AN117</f>
        <v>0</v>
      </c>
      <c r="T246" s="133">
        <f>'Schedule 1A Employed Clinicians'!AO117+'Schedule 1B Contracted Clinicia'!AK117+'Schedule 1C Related Entity Clin'!AK117</f>
        <v>0</v>
      </c>
      <c r="U246" s="133">
        <f>'Schedule 1A Employed Clinicians'!AP117+'Schedule 1B Contracted Clinicia'!AL117+'Schedule 1C Related Entity Clin'!AL117</f>
        <v>0</v>
      </c>
      <c r="V246" s="133">
        <f>'Schedule 1B Contracted Clinicia'!AJ117+'Schedule 1C Related Entity Clin'!AJ117</f>
        <v>0</v>
      </c>
      <c r="W246" s="133">
        <f>'Schedule 1A Employed Clinicians'!AR117+'Schedule 1B Contracted Clinicia'!AN117+'Schedule 1C Related Entity Clin'!AN117</f>
        <v>0</v>
      </c>
      <c r="X246" s="150">
        <f t="shared" si="74"/>
        <v>0</v>
      </c>
      <c r="Z246" s="79">
        <f t="shared" si="65"/>
        <v>0</v>
      </c>
      <c r="AA246" s="79">
        <f t="shared" si="66"/>
        <v>0</v>
      </c>
      <c r="AB246" s="133">
        <f t="shared" si="67"/>
        <v>0</v>
      </c>
      <c r="AC246" s="133">
        <f t="shared" si="68"/>
        <v>0</v>
      </c>
      <c r="AD246" s="133">
        <f t="shared" si="69"/>
        <v>0</v>
      </c>
      <c r="AE246" s="133">
        <f t="shared" si="70"/>
        <v>0</v>
      </c>
      <c r="AF246" s="133">
        <f t="shared" si="71"/>
        <v>0</v>
      </c>
      <c r="AG246" s="133">
        <f t="shared" si="72"/>
        <v>0</v>
      </c>
      <c r="AH246" s="150">
        <f t="shared" si="64"/>
        <v>0</v>
      </c>
    </row>
    <row r="247" spans="2:34">
      <c r="B247" s="18" t="s">
        <v>254</v>
      </c>
      <c r="C247" s="52">
        <f t="shared" si="73"/>
        <v>106</v>
      </c>
      <c r="D247" s="18" t="s">
        <v>170</v>
      </c>
      <c r="E247" s="51" t="s">
        <v>155</v>
      </c>
      <c r="F247" s="83">
        <f>'Schedule 1A Employed Clinicians'!O118+'Schedule 1B Contracted Clinicia'!N118+'Schedule 1C Related Entity Clin'!N118</f>
        <v>0</v>
      </c>
      <c r="G247" s="83">
        <f>'Schedule 1A Employed Clinicians'!P118+'Schedule 1B Contracted Clinicia'!O118+'Schedule 1C Related Entity Clin'!O118</f>
        <v>0</v>
      </c>
      <c r="H247" s="133">
        <f>'Schedule 1A Employed Clinicians'!Q118</f>
        <v>0</v>
      </c>
      <c r="I247" s="133">
        <f>'Schedule 1A Employed Clinicians'!R118</f>
        <v>0</v>
      </c>
      <c r="J247" s="133">
        <f>'Schedule 1A Employed Clinicians'!S118+'Schedule 1B Contracted Clinicia'!Q118+'Schedule 1C Related Entity Clin'!Q118</f>
        <v>0</v>
      </c>
      <c r="K247" s="133">
        <f>'Schedule 1A Employed Clinicians'!T118+'Schedule 1B Contracted Clinicia'!R118+'Schedule 1C Related Entity Clin'!R118</f>
        <v>0</v>
      </c>
      <c r="L247" s="133">
        <f>'Schedule 1B Contracted Clinicia'!P118+'Schedule 1C Related Entity Clin'!P118</f>
        <v>0</v>
      </c>
      <c r="M247" s="133">
        <f>'Schedule 1A Employed Clinicians'!V118+'Schedule 1B Contracted Clinicia'!T118+'Schedule 1C Related Entity Clin'!T118</f>
        <v>0</v>
      </c>
      <c r="N247" s="150">
        <f t="shared" si="63"/>
        <v>0</v>
      </c>
      <c r="P247" s="79">
        <f>'Schedule 1A Employed Clinicians'!AK118+'Schedule 1B Contracted Clinicia'!AH118+'Schedule 1C Related Entity Clin'!AH118</f>
        <v>0</v>
      </c>
      <c r="Q247" s="79">
        <f>'Schedule 1A Employed Clinicians'!AL118+'Schedule 1B Contracted Clinicia'!AI118+'Schedule 1C Related Entity Clin'!AI118</f>
        <v>0</v>
      </c>
      <c r="R247" s="133">
        <f>'Schedule 1A Employed Clinicians'!AM118</f>
        <v>0</v>
      </c>
      <c r="S247" s="133">
        <f>'Schedule 1A Employed Clinicians'!AN118</f>
        <v>0</v>
      </c>
      <c r="T247" s="133">
        <f>'Schedule 1A Employed Clinicians'!AO118+'Schedule 1B Contracted Clinicia'!AK118+'Schedule 1C Related Entity Clin'!AK118</f>
        <v>0</v>
      </c>
      <c r="U247" s="133">
        <f>'Schedule 1A Employed Clinicians'!AP118+'Schedule 1B Contracted Clinicia'!AL118+'Schedule 1C Related Entity Clin'!AL118</f>
        <v>0</v>
      </c>
      <c r="V247" s="133">
        <f>'Schedule 1B Contracted Clinicia'!AJ118+'Schedule 1C Related Entity Clin'!AJ118</f>
        <v>0</v>
      </c>
      <c r="W247" s="133">
        <f>'Schedule 1A Employed Clinicians'!AR118+'Schedule 1B Contracted Clinicia'!AN118+'Schedule 1C Related Entity Clin'!AN118</f>
        <v>0</v>
      </c>
      <c r="X247" s="150">
        <f t="shared" si="74"/>
        <v>0</v>
      </c>
      <c r="Z247" s="79">
        <f t="shared" si="65"/>
        <v>0</v>
      </c>
      <c r="AA247" s="79">
        <f t="shared" si="66"/>
        <v>0</v>
      </c>
      <c r="AB247" s="133">
        <f t="shared" si="67"/>
        <v>0</v>
      </c>
      <c r="AC247" s="133">
        <f t="shared" si="68"/>
        <v>0</v>
      </c>
      <c r="AD247" s="133">
        <f t="shared" si="69"/>
        <v>0</v>
      </c>
      <c r="AE247" s="133">
        <f t="shared" si="70"/>
        <v>0</v>
      </c>
      <c r="AF247" s="133">
        <f t="shared" si="71"/>
        <v>0</v>
      </c>
      <c r="AG247" s="133">
        <f t="shared" si="72"/>
        <v>0</v>
      </c>
      <c r="AH247" s="150">
        <f t="shared" si="64"/>
        <v>0</v>
      </c>
    </row>
    <row r="248" spans="2:34">
      <c r="B248" s="18" t="s">
        <v>254</v>
      </c>
      <c r="C248" s="52">
        <f t="shared" si="73"/>
        <v>107</v>
      </c>
      <c r="D248" s="18" t="s">
        <v>170</v>
      </c>
      <c r="E248" s="51" t="s">
        <v>156</v>
      </c>
      <c r="F248" s="83">
        <f>'Schedule 1A Employed Clinicians'!O119+'Schedule 1B Contracted Clinicia'!N119+'Schedule 1C Related Entity Clin'!N119</f>
        <v>0</v>
      </c>
      <c r="G248" s="83">
        <f>'Schedule 1A Employed Clinicians'!P119+'Schedule 1B Contracted Clinicia'!O119+'Schedule 1C Related Entity Clin'!O119</f>
        <v>0</v>
      </c>
      <c r="H248" s="133">
        <f>'Schedule 1A Employed Clinicians'!Q119</f>
        <v>0</v>
      </c>
      <c r="I248" s="133">
        <f>'Schedule 1A Employed Clinicians'!R119</f>
        <v>0</v>
      </c>
      <c r="J248" s="133">
        <f>'Schedule 1A Employed Clinicians'!S119+'Schedule 1B Contracted Clinicia'!Q119+'Schedule 1C Related Entity Clin'!Q119</f>
        <v>0</v>
      </c>
      <c r="K248" s="133">
        <f>'Schedule 1A Employed Clinicians'!T119+'Schedule 1B Contracted Clinicia'!R119+'Schedule 1C Related Entity Clin'!R119</f>
        <v>0</v>
      </c>
      <c r="L248" s="133">
        <f>'Schedule 1B Contracted Clinicia'!P119+'Schedule 1C Related Entity Clin'!P119</f>
        <v>0</v>
      </c>
      <c r="M248" s="133">
        <f>'Schedule 1A Employed Clinicians'!V119+'Schedule 1B Contracted Clinicia'!T119+'Schedule 1C Related Entity Clin'!T119</f>
        <v>0</v>
      </c>
      <c r="N248" s="150">
        <f t="shared" si="63"/>
        <v>0</v>
      </c>
      <c r="P248" s="79">
        <f>'Schedule 1A Employed Clinicians'!AK119+'Schedule 1B Contracted Clinicia'!AH119+'Schedule 1C Related Entity Clin'!AH119</f>
        <v>0</v>
      </c>
      <c r="Q248" s="79">
        <f>'Schedule 1A Employed Clinicians'!AL119+'Schedule 1B Contracted Clinicia'!AI119+'Schedule 1C Related Entity Clin'!AI119</f>
        <v>0</v>
      </c>
      <c r="R248" s="133">
        <f>'Schedule 1A Employed Clinicians'!AM119</f>
        <v>0</v>
      </c>
      <c r="S248" s="133">
        <f>'Schedule 1A Employed Clinicians'!AN119</f>
        <v>0</v>
      </c>
      <c r="T248" s="133">
        <f>'Schedule 1A Employed Clinicians'!AO119+'Schedule 1B Contracted Clinicia'!AK119+'Schedule 1C Related Entity Clin'!AK119</f>
        <v>0</v>
      </c>
      <c r="U248" s="133">
        <f>'Schedule 1A Employed Clinicians'!AP119+'Schedule 1B Contracted Clinicia'!AL119+'Schedule 1C Related Entity Clin'!AL119</f>
        <v>0</v>
      </c>
      <c r="V248" s="133">
        <f>'Schedule 1B Contracted Clinicia'!AJ119+'Schedule 1C Related Entity Clin'!AJ119</f>
        <v>0</v>
      </c>
      <c r="W248" s="133">
        <f>'Schedule 1A Employed Clinicians'!AR119+'Schedule 1B Contracted Clinicia'!AN119+'Schedule 1C Related Entity Clin'!AN119</f>
        <v>0</v>
      </c>
      <c r="X248" s="150">
        <f t="shared" si="74"/>
        <v>0</v>
      </c>
      <c r="Z248" s="79">
        <f t="shared" si="65"/>
        <v>0</v>
      </c>
      <c r="AA248" s="79">
        <f t="shared" si="66"/>
        <v>0</v>
      </c>
      <c r="AB248" s="133">
        <f t="shared" si="67"/>
        <v>0</v>
      </c>
      <c r="AC248" s="133">
        <f t="shared" si="68"/>
        <v>0</v>
      </c>
      <c r="AD248" s="133">
        <f t="shared" si="69"/>
        <v>0</v>
      </c>
      <c r="AE248" s="133">
        <f t="shared" si="70"/>
        <v>0</v>
      </c>
      <c r="AF248" s="133">
        <f t="shared" si="71"/>
        <v>0</v>
      </c>
      <c r="AG248" s="133">
        <f t="shared" si="72"/>
        <v>0</v>
      </c>
      <c r="AH248" s="150">
        <f t="shared" si="64"/>
        <v>0</v>
      </c>
    </row>
    <row r="249" spans="2:34">
      <c r="B249" s="18" t="s">
        <v>254</v>
      </c>
      <c r="C249" s="52">
        <f t="shared" si="73"/>
        <v>108</v>
      </c>
      <c r="D249" s="18" t="s">
        <v>170</v>
      </c>
      <c r="E249" s="51" t="s">
        <v>157</v>
      </c>
      <c r="F249" s="83">
        <f>'Schedule 1A Employed Clinicians'!O120+'Schedule 1B Contracted Clinicia'!N120+'Schedule 1C Related Entity Clin'!N120</f>
        <v>0</v>
      </c>
      <c r="G249" s="83">
        <f>'Schedule 1A Employed Clinicians'!P120+'Schedule 1B Contracted Clinicia'!O120+'Schedule 1C Related Entity Clin'!O120</f>
        <v>0</v>
      </c>
      <c r="H249" s="133">
        <f>'Schedule 1A Employed Clinicians'!Q120</f>
        <v>0</v>
      </c>
      <c r="I249" s="133">
        <f>'Schedule 1A Employed Clinicians'!R120</f>
        <v>0</v>
      </c>
      <c r="J249" s="133">
        <f>'Schedule 1A Employed Clinicians'!S120+'Schedule 1B Contracted Clinicia'!Q120+'Schedule 1C Related Entity Clin'!Q120</f>
        <v>0</v>
      </c>
      <c r="K249" s="133">
        <f>'Schedule 1A Employed Clinicians'!T120+'Schedule 1B Contracted Clinicia'!R120+'Schedule 1C Related Entity Clin'!R120</f>
        <v>0</v>
      </c>
      <c r="L249" s="133">
        <f>'Schedule 1B Contracted Clinicia'!P120+'Schedule 1C Related Entity Clin'!P120</f>
        <v>0</v>
      </c>
      <c r="M249" s="133">
        <f>'Schedule 1A Employed Clinicians'!V120+'Schedule 1B Contracted Clinicia'!T120+'Schedule 1C Related Entity Clin'!T120</f>
        <v>0</v>
      </c>
      <c r="N249" s="150">
        <f t="shared" si="63"/>
        <v>0</v>
      </c>
      <c r="P249" s="79">
        <f>'Schedule 1A Employed Clinicians'!AK120+'Schedule 1B Contracted Clinicia'!AH120+'Schedule 1C Related Entity Clin'!AH120</f>
        <v>0</v>
      </c>
      <c r="Q249" s="79">
        <f>'Schedule 1A Employed Clinicians'!AL120+'Schedule 1B Contracted Clinicia'!AI120+'Schedule 1C Related Entity Clin'!AI120</f>
        <v>0</v>
      </c>
      <c r="R249" s="133">
        <f>'Schedule 1A Employed Clinicians'!AM120</f>
        <v>0</v>
      </c>
      <c r="S249" s="133">
        <f>'Schedule 1A Employed Clinicians'!AN120</f>
        <v>0</v>
      </c>
      <c r="T249" s="133">
        <f>'Schedule 1A Employed Clinicians'!AO120+'Schedule 1B Contracted Clinicia'!AK120+'Schedule 1C Related Entity Clin'!AK120</f>
        <v>0</v>
      </c>
      <c r="U249" s="133">
        <f>'Schedule 1A Employed Clinicians'!AP120+'Schedule 1B Contracted Clinicia'!AL120+'Schedule 1C Related Entity Clin'!AL120</f>
        <v>0</v>
      </c>
      <c r="V249" s="133">
        <f>'Schedule 1B Contracted Clinicia'!AJ120+'Schedule 1C Related Entity Clin'!AJ120</f>
        <v>0</v>
      </c>
      <c r="W249" s="133">
        <f>'Schedule 1A Employed Clinicians'!AR120+'Schedule 1B Contracted Clinicia'!AN120+'Schedule 1C Related Entity Clin'!AN120</f>
        <v>0</v>
      </c>
      <c r="X249" s="150">
        <f t="shared" si="74"/>
        <v>0</v>
      </c>
      <c r="Z249" s="79">
        <f t="shared" si="65"/>
        <v>0</v>
      </c>
      <c r="AA249" s="79">
        <f t="shared" si="66"/>
        <v>0</v>
      </c>
      <c r="AB249" s="133">
        <f t="shared" si="67"/>
        <v>0</v>
      </c>
      <c r="AC249" s="133">
        <f t="shared" si="68"/>
        <v>0</v>
      </c>
      <c r="AD249" s="133">
        <f t="shared" si="69"/>
        <v>0</v>
      </c>
      <c r="AE249" s="133">
        <f t="shared" si="70"/>
        <v>0</v>
      </c>
      <c r="AF249" s="133">
        <f t="shared" si="71"/>
        <v>0</v>
      </c>
      <c r="AG249" s="133">
        <f t="shared" si="72"/>
        <v>0</v>
      </c>
      <c r="AH249" s="150">
        <f t="shared" si="64"/>
        <v>0</v>
      </c>
    </row>
    <row r="250" spans="2:34">
      <c r="B250" s="18" t="s">
        <v>254</v>
      </c>
      <c r="C250" s="52">
        <f t="shared" si="73"/>
        <v>109</v>
      </c>
      <c r="D250" s="18" t="s">
        <v>170</v>
      </c>
      <c r="E250" s="51" t="s">
        <v>158</v>
      </c>
      <c r="F250" s="83">
        <f>'Schedule 1A Employed Clinicians'!O121+'Schedule 1B Contracted Clinicia'!N121+'Schedule 1C Related Entity Clin'!N121</f>
        <v>0</v>
      </c>
      <c r="G250" s="83">
        <f>'Schedule 1A Employed Clinicians'!P121+'Schedule 1B Contracted Clinicia'!O121+'Schedule 1C Related Entity Clin'!O121</f>
        <v>0</v>
      </c>
      <c r="H250" s="133">
        <f>'Schedule 1A Employed Clinicians'!Q121</f>
        <v>0</v>
      </c>
      <c r="I250" s="133">
        <f>'Schedule 1A Employed Clinicians'!R121</f>
        <v>0</v>
      </c>
      <c r="J250" s="133">
        <f>'Schedule 1A Employed Clinicians'!S121+'Schedule 1B Contracted Clinicia'!Q121+'Schedule 1C Related Entity Clin'!Q121</f>
        <v>0</v>
      </c>
      <c r="K250" s="133">
        <f>'Schedule 1A Employed Clinicians'!T121+'Schedule 1B Contracted Clinicia'!R121+'Schedule 1C Related Entity Clin'!R121</f>
        <v>0</v>
      </c>
      <c r="L250" s="133">
        <f>'Schedule 1B Contracted Clinicia'!P121+'Schedule 1C Related Entity Clin'!P121</f>
        <v>0</v>
      </c>
      <c r="M250" s="133">
        <f>'Schedule 1A Employed Clinicians'!V121+'Schedule 1B Contracted Clinicia'!T121+'Schedule 1C Related Entity Clin'!T121</f>
        <v>0</v>
      </c>
      <c r="N250" s="150">
        <f t="shared" si="63"/>
        <v>0</v>
      </c>
      <c r="P250" s="79">
        <f>'Schedule 1A Employed Clinicians'!AK121+'Schedule 1B Contracted Clinicia'!AH121+'Schedule 1C Related Entity Clin'!AH121</f>
        <v>0</v>
      </c>
      <c r="Q250" s="79">
        <f>'Schedule 1A Employed Clinicians'!AL121+'Schedule 1B Contracted Clinicia'!AI121+'Schedule 1C Related Entity Clin'!AI121</f>
        <v>0</v>
      </c>
      <c r="R250" s="133">
        <f>'Schedule 1A Employed Clinicians'!AM121</f>
        <v>0</v>
      </c>
      <c r="S250" s="133">
        <f>'Schedule 1A Employed Clinicians'!AN121</f>
        <v>0</v>
      </c>
      <c r="T250" s="133">
        <f>'Schedule 1A Employed Clinicians'!AO121+'Schedule 1B Contracted Clinicia'!AK121+'Schedule 1C Related Entity Clin'!AK121</f>
        <v>0</v>
      </c>
      <c r="U250" s="133">
        <f>'Schedule 1A Employed Clinicians'!AP121+'Schedule 1B Contracted Clinicia'!AL121+'Schedule 1C Related Entity Clin'!AL121</f>
        <v>0</v>
      </c>
      <c r="V250" s="133">
        <f>'Schedule 1B Contracted Clinicia'!AJ121+'Schedule 1C Related Entity Clin'!AJ121</f>
        <v>0</v>
      </c>
      <c r="W250" s="133">
        <f>'Schedule 1A Employed Clinicians'!AR121+'Schedule 1B Contracted Clinicia'!AN121+'Schedule 1C Related Entity Clin'!AN121</f>
        <v>0</v>
      </c>
      <c r="X250" s="150">
        <f t="shared" si="74"/>
        <v>0</v>
      </c>
      <c r="Z250" s="79">
        <f t="shared" si="65"/>
        <v>0</v>
      </c>
      <c r="AA250" s="79">
        <f t="shared" si="66"/>
        <v>0</v>
      </c>
      <c r="AB250" s="133">
        <f t="shared" si="67"/>
        <v>0</v>
      </c>
      <c r="AC250" s="133">
        <f t="shared" si="68"/>
        <v>0</v>
      </c>
      <c r="AD250" s="133">
        <f t="shared" si="69"/>
        <v>0</v>
      </c>
      <c r="AE250" s="133">
        <f t="shared" si="70"/>
        <v>0</v>
      </c>
      <c r="AF250" s="133">
        <f t="shared" si="71"/>
        <v>0</v>
      </c>
      <c r="AG250" s="133">
        <f t="shared" si="72"/>
        <v>0</v>
      </c>
      <c r="AH250" s="150">
        <f t="shared" si="64"/>
        <v>0</v>
      </c>
    </row>
    <row r="251" spans="2:34">
      <c r="B251" s="18" t="s">
        <v>254</v>
      </c>
      <c r="C251" s="52">
        <f t="shared" si="73"/>
        <v>110</v>
      </c>
      <c r="D251" s="18" t="s">
        <v>170</v>
      </c>
      <c r="E251" s="51" t="s">
        <v>159</v>
      </c>
      <c r="F251" s="83">
        <f>'Schedule 1A Employed Clinicians'!O122+'Schedule 1B Contracted Clinicia'!N122+'Schedule 1C Related Entity Clin'!N122</f>
        <v>0</v>
      </c>
      <c r="G251" s="83">
        <f>'Schedule 1A Employed Clinicians'!P122+'Schedule 1B Contracted Clinicia'!O122+'Schedule 1C Related Entity Clin'!O122</f>
        <v>0</v>
      </c>
      <c r="H251" s="133">
        <f>'Schedule 1A Employed Clinicians'!Q122</f>
        <v>0</v>
      </c>
      <c r="I251" s="133">
        <f>'Schedule 1A Employed Clinicians'!R122</f>
        <v>0</v>
      </c>
      <c r="J251" s="133">
        <f>'Schedule 1A Employed Clinicians'!S122+'Schedule 1B Contracted Clinicia'!Q122+'Schedule 1C Related Entity Clin'!Q122</f>
        <v>0</v>
      </c>
      <c r="K251" s="133">
        <f>'Schedule 1A Employed Clinicians'!T122+'Schedule 1B Contracted Clinicia'!R122+'Schedule 1C Related Entity Clin'!R122</f>
        <v>0</v>
      </c>
      <c r="L251" s="133">
        <f>'Schedule 1B Contracted Clinicia'!P122+'Schedule 1C Related Entity Clin'!P122</f>
        <v>0</v>
      </c>
      <c r="M251" s="133">
        <f>'Schedule 1A Employed Clinicians'!V122+'Schedule 1B Contracted Clinicia'!T122+'Schedule 1C Related Entity Clin'!T122</f>
        <v>0</v>
      </c>
      <c r="N251" s="150">
        <f t="shared" si="63"/>
        <v>0</v>
      </c>
      <c r="P251" s="79">
        <f>'Schedule 1A Employed Clinicians'!AK122+'Schedule 1B Contracted Clinicia'!AH122+'Schedule 1C Related Entity Clin'!AH122</f>
        <v>0</v>
      </c>
      <c r="Q251" s="79">
        <f>'Schedule 1A Employed Clinicians'!AL122+'Schedule 1B Contracted Clinicia'!AI122+'Schedule 1C Related Entity Clin'!AI122</f>
        <v>0</v>
      </c>
      <c r="R251" s="133">
        <f>'Schedule 1A Employed Clinicians'!AM122</f>
        <v>0</v>
      </c>
      <c r="S251" s="133">
        <f>'Schedule 1A Employed Clinicians'!AN122</f>
        <v>0</v>
      </c>
      <c r="T251" s="133">
        <f>'Schedule 1A Employed Clinicians'!AO122+'Schedule 1B Contracted Clinicia'!AK122+'Schedule 1C Related Entity Clin'!AK122</f>
        <v>0</v>
      </c>
      <c r="U251" s="133">
        <f>'Schedule 1A Employed Clinicians'!AP122+'Schedule 1B Contracted Clinicia'!AL122+'Schedule 1C Related Entity Clin'!AL122</f>
        <v>0</v>
      </c>
      <c r="V251" s="133">
        <f>'Schedule 1B Contracted Clinicia'!AJ122+'Schedule 1C Related Entity Clin'!AJ122</f>
        <v>0</v>
      </c>
      <c r="W251" s="133">
        <f>'Schedule 1A Employed Clinicians'!AR122+'Schedule 1B Contracted Clinicia'!AN122+'Schedule 1C Related Entity Clin'!AN122</f>
        <v>0</v>
      </c>
      <c r="X251" s="150">
        <f t="shared" si="74"/>
        <v>0</v>
      </c>
      <c r="Z251" s="79">
        <f t="shared" si="65"/>
        <v>0</v>
      </c>
      <c r="AA251" s="79">
        <f t="shared" si="66"/>
        <v>0</v>
      </c>
      <c r="AB251" s="133">
        <f t="shared" si="67"/>
        <v>0</v>
      </c>
      <c r="AC251" s="133">
        <f t="shared" si="68"/>
        <v>0</v>
      </c>
      <c r="AD251" s="133">
        <f t="shared" si="69"/>
        <v>0</v>
      </c>
      <c r="AE251" s="133">
        <f t="shared" si="70"/>
        <v>0</v>
      </c>
      <c r="AF251" s="133">
        <f t="shared" si="71"/>
        <v>0</v>
      </c>
      <c r="AG251" s="133">
        <f t="shared" si="72"/>
        <v>0</v>
      </c>
      <c r="AH251" s="150">
        <f t="shared" si="64"/>
        <v>0</v>
      </c>
    </row>
    <row r="252" spans="2:34">
      <c r="B252" s="18" t="s">
        <v>254</v>
      </c>
      <c r="C252" s="52">
        <f t="shared" si="73"/>
        <v>111</v>
      </c>
      <c r="D252" s="18" t="s">
        <v>170</v>
      </c>
      <c r="E252" s="51" t="s">
        <v>160</v>
      </c>
      <c r="F252" s="83">
        <f>'Schedule 1A Employed Clinicians'!O123+'Schedule 1B Contracted Clinicia'!N123+'Schedule 1C Related Entity Clin'!N123</f>
        <v>0</v>
      </c>
      <c r="G252" s="83">
        <f>'Schedule 1A Employed Clinicians'!P123+'Schedule 1B Contracted Clinicia'!O123+'Schedule 1C Related Entity Clin'!O123</f>
        <v>0</v>
      </c>
      <c r="H252" s="133">
        <f>'Schedule 1A Employed Clinicians'!Q123</f>
        <v>0</v>
      </c>
      <c r="I252" s="133">
        <f>'Schedule 1A Employed Clinicians'!R123</f>
        <v>0</v>
      </c>
      <c r="J252" s="133">
        <f>'Schedule 1A Employed Clinicians'!S123+'Schedule 1B Contracted Clinicia'!Q123+'Schedule 1C Related Entity Clin'!Q123</f>
        <v>0</v>
      </c>
      <c r="K252" s="133">
        <f>'Schedule 1A Employed Clinicians'!T123+'Schedule 1B Contracted Clinicia'!R123+'Schedule 1C Related Entity Clin'!R123</f>
        <v>0</v>
      </c>
      <c r="L252" s="133">
        <f>'Schedule 1B Contracted Clinicia'!P123+'Schedule 1C Related Entity Clin'!P123</f>
        <v>0</v>
      </c>
      <c r="M252" s="133">
        <f>'Schedule 1A Employed Clinicians'!V123+'Schedule 1B Contracted Clinicia'!T123+'Schedule 1C Related Entity Clin'!T123</f>
        <v>0</v>
      </c>
      <c r="N252" s="150">
        <f t="shared" si="63"/>
        <v>0</v>
      </c>
      <c r="P252" s="79">
        <f>'Schedule 1A Employed Clinicians'!AK123+'Schedule 1B Contracted Clinicia'!AH123+'Schedule 1C Related Entity Clin'!AH123</f>
        <v>0</v>
      </c>
      <c r="Q252" s="79">
        <f>'Schedule 1A Employed Clinicians'!AL123+'Schedule 1B Contracted Clinicia'!AI123+'Schedule 1C Related Entity Clin'!AI123</f>
        <v>0</v>
      </c>
      <c r="R252" s="133">
        <f>'Schedule 1A Employed Clinicians'!AM123</f>
        <v>0</v>
      </c>
      <c r="S252" s="133">
        <f>'Schedule 1A Employed Clinicians'!AN123</f>
        <v>0</v>
      </c>
      <c r="T252" s="133">
        <f>'Schedule 1A Employed Clinicians'!AO123+'Schedule 1B Contracted Clinicia'!AK123+'Schedule 1C Related Entity Clin'!AK123</f>
        <v>0</v>
      </c>
      <c r="U252" s="133">
        <f>'Schedule 1A Employed Clinicians'!AP123+'Schedule 1B Contracted Clinicia'!AL123+'Schedule 1C Related Entity Clin'!AL123</f>
        <v>0</v>
      </c>
      <c r="V252" s="133">
        <f>'Schedule 1B Contracted Clinicia'!AJ123+'Schedule 1C Related Entity Clin'!AJ123</f>
        <v>0</v>
      </c>
      <c r="W252" s="133">
        <f>'Schedule 1A Employed Clinicians'!AR123+'Schedule 1B Contracted Clinicia'!AN123+'Schedule 1C Related Entity Clin'!AN123</f>
        <v>0</v>
      </c>
      <c r="X252" s="150">
        <f t="shared" si="74"/>
        <v>0</v>
      </c>
      <c r="Z252" s="79">
        <f t="shared" si="65"/>
        <v>0</v>
      </c>
      <c r="AA252" s="79">
        <f t="shared" si="66"/>
        <v>0</v>
      </c>
      <c r="AB252" s="133">
        <f t="shared" si="67"/>
        <v>0</v>
      </c>
      <c r="AC252" s="133">
        <f t="shared" si="68"/>
        <v>0</v>
      </c>
      <c r="AD252" s="133">
        <f t="shared" si="69"/>
        <v>0</v>
      </c>
      <c r="AE252" s="133">
        <f t="shared" si="70"/>
        <v>0</v>
      </c>
      <c r="AF252" s="133">
        <f t="shared" si="71"/>
        <v>0</v>
      </c>
      <c r="AG252" s="133">
        <f t="shared" si="72"/>
        <v>0</v>
      </c>
      <c r="AH252" s="150">
        <f t="shared" si="64"/>
        <v>0</v>
      </c>
    </row>
    <row r="253" spans="2:34">
      <c r="B253" s="18" t="s">
        <v>254</v>
      </c>
      <c r="C253" s="52">
        <f t="shared" si="73"/>
        <v>112</v>
      </c>
      <c r="D253" s="18" t="s">
        <v>170</v>
      </c>
      <c r="E253" s="51" t="s">
        <v>23</v>
      </c>
      <c r="F253" s="83">
        <f>'Schedule 1A Employed Clinicians'!O124+'Schedule 1B Contracted Clinicia'!N124+'Schedule 1C Related Entity Clin'!N124</f>
        <v>0</v>
      </c>
      <c r="G253" s="83">
        <f>'Schedule 1A Employed Clinicians'!P124+'Schedule 1B Contracted Clinicia'!O124+'Schedule 1C Related Entity Clin'!O124</f>
        <v>0</v>
      </c>
      <c r="H253" s="133">
        <f>'Schedule 1A Employed Clinicians'!Q124</f>
        <v>0</v>
      </c>
      <c r="I253" s="133">
        <f>'Schedule 1A Employed Clinicians'!R124</f>
        <v>0</v>
      </c>
      <c r="J253" s="133">
        <f>'Schedule 1A Employed Clinicians'!S124+'Schedule 1B Contracted Clinicia'!Q124+'Schedule 1C Related Entity Clin'!Q124</f>
        <v>0</v>
      </c>
      <c r="K253" s="133">
        <f>'Schedule 1A Employed Clinicians'!T124+'Schedule 1B Contracted Clinicia'!R124+'Schedule 1C Related Entity Clin'!R124</f>
        <v>0</v>
      </c>
      <c r="L253" s="133">
        <f>'Schedule 1B Contracted Clinicia'!P124+'Schedule 1C Related Entity Clin'!P124</f>
        <v>0</v>
      </c>
      <c r="M253" s="133">
        <f>'Schedule 1A Employed Clinicians'!V124+'Schedule 1B Contracted Clinicia'!T124+'Schedule 1C Related Entity Clin'!T124</f>
        <v>0</v>
      </c>
      <c r="N253" s="150">
        <f t="shared" si="63"/>
        <v>0</v>
      </c>
      <c r="P253" s="79">
        <f>'Schedule 1A Employed Clinicians'!AK124+'Schedule 1B Contracted Clinicia'!AH124+'Schedule 1C Related Entity Clin'!AH124</f>
        <v>0</v>
      </c>
      <c r="Q253" s="79">
        <f>'Schedule 1A Employed Clinicians'!AL124+'Schedule 1B Contracted Clinicia'!AI124+'Schedule 1C Related Entity Clin'!AI124</f>
        <v>0</v>
      </c>
      <c r="R253" s="133">
        <f>'Schedule 1A Employed Clinicians'!AM124</f>
        <v>0</v>
      </c>
      <c r="S253" s="133">
        <f>'Schedule 1A Employed Clinicians'!AN124</f>
        <v>0</v>
      </c>
      <c r="T253" s="133">
        <f>'Schedule 1A Employed Clinicians'!AO124+'Schedule 1B Contracted Clinicia'!AK124+'Schedule 1C Related Entity Clin'!AK124</f>
        <v>0</v>
      </c>
      <c r="U253" s="133">
        <f>'Schedule 1A Employed Clinicians'!AP124+'Schedule 1B Contracted Clinicia'!AL124+'Schedule 1C Related Entity Clin'!AL124</f>
        <v>0</v>
      </c>
      <c r="V253" s="133">
        <f>'Schedule 1B Contracted Clinicia'!AJ124+'Schedule 1C Related Entity Clin'!AJ124</f>
        <v>0</v>
      </c>
      <c r="W253" s="133">
        <f>'Schedule 1A Employed Clinicians'!AR124+'Schedule 1B Contracted Clinicia'!AN124+'Schedule 1C Related Entity Clin'!AN124</f>
        <v>0</v>
      </c>
      <c r="X253" s="150">
        <f t="shared" si="74"/>
        <v>0</v>
      </c>
      <c r="Z253" s="79">
        <f t="shared" si="65"/>
        <v>0</v>
      </c>
      <c r="AA253" s="79">
        <f t="shared" si="66"/>
        <v>0</v>
      </c>
      <c r="AB253" s="133">
        <f t="shared" si="67"/>
        <v>0</v>
      </c>
      <c r="AC253" s="133">
        <f t="shared" si="68"/>
        <v>0</v>
      </c>
      <c r="AD253" s="133">
        <f t="shared" si="69"/>
        <v>0</v>
      </c>
      <c r="AE253" s="133">
        <f t="shared" si="70"/>
        <v>0</v>
      </c>
      <c r="AF253" s="133">
        <f t="shared" si="71"/>
        <v>0</v>
      </c>
      <c r="AG253" s="133">
        <f t="shared" si="72"/>
        <v>0</v>
      </c>
      <c r="AH253" s="150">
        <f t="shared" si="64"/>
        <v>0</v>
      </c>
    </row>
    <row r="254" spans="2:34">
      <c r="B254" s="18" t="s">
        <v>254</v>
      </c>
      <c r="C254" s="52" t="s">
        <v>439</v>
      </c>
      <c r="D254" s="18" t="str">
        <f>IF('Schedule 1A Employed Clinicians'!B125=0,"",'Schedule 1A Employed Clinicians'!B125)</f>
        <v/>
      </c>
      <c r="E254" s="51" t="str">
        <f>'Schedule 1A Employed Clinicians'!C125</f>
        <v>Other 1</v>
      </c>
      <c r="F254" s="79">
        <f>'Schedule 1A Employed Clinicians'!O125</f>
        <v>0</v>
      </c>
      <c r="G254" s="79">
        <f>'Schedule 1A Employed Clinicians'!P125</f>
        <v>0</v>
      </c>
      <c r="H254" s="133">
        <f>'Schedule 1A Employed Clinicians'!Q125</f>
        <v>0</v>
      </c>
      <c r="I254" s="133">
        <f>'Schedule 1A Employed Clinicians'!R125</f>
        <v>0</v>
      </c>
      <c r="J254" s="133">
        <f>'Schedule 1A Employed Clinicians'!S125</f>
        <v>0</v>
      </c>
      <c r="K254" s="133">
        <f>'Schedule 1A Employed Clinicians'!T125</f>
        <v>0</v>
      </c>
      <c r="L254" s="133"/>
      <c r="M254" s="133">
        <f>'Schedule 1A Employed Clinicians'!V125</f>
        <v>0</v>
      </c>
      <c r="N254" s="150">
        <f t="shared" si="63"/>
        <v>0</v>
      </c>
      <c r="P254" s="79">
        <f>'Schedule 1A Employed Clinicians'!AK125</f>
        <v>0</v>
      </c>
      <c r="Q254" s="79">
        <f>'Schedule 1A Employed Clinicians'!AL125</f>
        <v>0</v>
      </c>
      <c r="R254" s="133">
        <f>'Schedule 1A Employed Clinicians'!AM125</f>
        <v>0</v>
      </c>
      <c r="S254" s="133">
        <f>'Schedule 1A Employed Clinicians'!AN125</f>
        <v>0</v>
      </c>
      <c r="T254" s="133">
        <f>'Schedule 1A Employed Clinicians'!AO125</f>
        <v>0</v>
      </c>
      <c r="U254" s="133">
        <f>'Schedule 1A Employed Clinicians'!AP125</f>
        <v>0</v>
      </c>
      <c r="V254" s="133"/>
      <c r="W254" s="133">
        <f>'Schedule 1A Employed Clinicians'!AR125</f>
        <v>0</v>
      </c>
      <c r="X254" s="150">
        <f t="shared" si="74"/>
        <v>0</v>
      </c>
      <c r="Z254" s="79">
        <f t="shared" ref="Z254:Z268" si="75">P254+F254</f>
        <v>0</v>
      </c>
      <c r="AA254" s="79">
        <f t="shared" ref="AA254:AA268" si="76">Q254+G254</f>
        <v>0</v>
      </c>
      <c r="AB254" s="133">
        <f t="shared" ref="AB254:AB268" si="77">R254+H254</f>
        <v>0</v>
      </c>
      <c r="AC254" s="133">
        <f t="shared" ref="AC254:AC268" si="78">S254+I254</f>
        <v>0</v>
      </c>
      <c r="AD254" s="133">
        <f t="shared" ref="AD254:AD268" si="79">T254+J254</f>
        <v>0</v>
      </c>
      <c r="AE254" s="133">
        <f t="shared" ref="AE254:AE268" si="80">U254+K254</f>
        <v>0</v>
      </c>
      <c r="AF254" s="133">
        <f t="shared" ref="AF254:AF268" si="81">V254+L254</f>
        <v>0</v>
      </c>
      <c r="AG254" s="133">
        <f t="shared" ref="AG254:AG268" si="82">W254+M254</f>
        <v>0</v>
      </c>
      <c r="AH254" s="150">
        <f t="shared" ref="AH254:AH268" si="83">IF(AD254&gt;0,SUM(AB254:AC254,AE254:AG254)-AD254,SUM(AB254:AG254))</f>
        <v>0</v>
      </c>
    </row>
    <row r="255" spans="2:34">
      <c r="B255" s="18" t="s">
        <v>254</v>
      </c>
      <c r="C255" s="52" t="s">
        <v>439</v>
      </c>
      <c r="D255" s="18" t="str">
        <f>IF('Schedule 1A Employed Clinicians'!B126=0,"",'Schedule 1A Employed Clinicians'!B126)</f>
        <v/>
      </c>
      <c r="E255" s="51" t="str">
        <f>'Schedule 1A Employed Clinicians'!C126</f>
        <v>Other 2</v>
      </c>
      <c r="F255" s="79">
        <f>'Schedule 1A Employed Clinicians'!O126</f>
        <v>0</v>
      </c>
      <c r="G255" s="79">
        <f>'Schedule 1A Employed Clinicians'!P126</f>
        <v>0</v>
      </c>
      <c r="H255" s="133">
        <f>'Schedule 1A Employed Clinicians'!Q126</f>
        <v>0</v>
      </c>
      <c r="I255" s="133">
        <f>'Schedule 1A Employed Clinicians'!R126</f>
        <v>0</v>
      </c>
      <c r="J255" s="133">
        <f>'Schedule 1A Employed Clinicians'!S126</f>
        <v>0</v>
      </c>
      <c r="K255" s="133">
        <f>'Schedule 1A Employed Clinicians'!T126</f>
        <v>0</v>
      </c>
      <c r="L255" s="133"/>
      <c r="M255" s="133">
        <f>'Schedule 1A Employed Clinicians'!V126</f>
        <v>0</v>
      </c>
      <c r="N255" s="150">
        <f t="shared" ref="N255:N258" si="84">IF(J255&gt;0,SUM(H255:I255,K255:M255)-J255,SUM(H255:M255))</f>
        <v>0</v>
      </c>
      <c r="P255" s="79">
        <f>'Schedule 1A Employed Clinicians'!AK126</f>
        <v>0</v>
      </c>
      <c r="Q255" s="79">
        <f>'Schedule 1A Employed Clinicians'!AL126</f>
        <v>0</v>
      </c>
      <c r="R255" s="133">
        <f>'Schedule 1A Employed Clinicians'!AM126</f>
        <v>0</v>
      </c>
      <c r="S255" s="133">
        <f>'Schedule 1A Employed Clinicians'!AN126</f>
        <v>0</v>
      </c>
      <c r="T255" s="133">
        <f>'Schedule 1A Employed Clinicians'!AO126</f>
        <v>0</v>
      </c>
      <c r="U255" s="133">
        <f>'Schedule 1A Employed Clinicians'!AP126</f>
        <v>0</v>
      </c>
      <c r="V255" s="133"/>
      <c r="W255" s="133">
        <f>'Schedule 1A Employed Clinicians'!AR126</f>
        <v>0</v>
      </c>
      <c r="X255" s="150">
        <f t="shared" ref="X255:X258" si="85">IF(T255&gt;0,SUM(R255:S255,U255:W255)-T255,SUM(R255:W255))</f>
        <v>0</v>
      </c>
      <c r="Z255" s="79">
        <f t="shared" si="75"/>
        <v>0</v>
      </c>
      <c r="AA255" s="79">
        <f t="shared" si="76"/>
        <v>0</v>
      </c>
      <c r="AB255" s="133">
        <f t="shared" si="77"/>
        <v>0</v>
      </c>
      <c r="AC255" s="133">
        <f t="shared" si="78"/>
        <v>0</v>
      </c>
      <c r="AD255" s="133">
        <f t="shared" si="79"/>
        <v>0</v>
      </c>
      <c r="AE255" s="133">
        <f t="shared" si="80"/>
        <v>0</v>
      </c>
      <c r="AF255" s="133">
        <f t="shared" si="81"/>
        <v>0</v>
      </c>
      <c r="AG255" s="133">
        <f t="shared" si="82"/>
        <v>0</v>
      </c>
      <c r="AH255" s="150">
        <f t="shared" si="83"/>
        <v>0</v>
      </c>
    </row>
    <row r="256" spans="2:34">
      <c r="B256" s="18" t="s">
        <v>254</v>
      </c>
      <c r="C256" s="52" t="s">
        <v>439</v>
      </c>
      <c r="D256" s="18" t="str">
        <f>IF('Schedule 1A Employed Clinicians'!B127=0,"",'Schedule 1A Employed Clinicians'!B127)</f>
        <v/>
      </c>
      <c r="E256" s="51" t="str">
        <f>'Schedule 1A Employed Clinicians'!C127</f>
        <v>Other 3</v>
      </c>
      <c r="F256" s="79">
        <f>'Schedule 1A Employed Clinicians'!O127</f>
        <v>0</v>
      </c>
      <c r="G256" s="79">
        <f>'Schedule 1A Employed Clinicians'!P127</f>
        <v>0</v>
      </c>
      <c r="H256" s="133">
        <f>'Schedule 1A Employed Clinicians'!Q127</f>
        <v>0</v>
      </c>
      <c r="I256" s="133">
        <f>'Schedule 1A Employed Clinicians'!R127</f>
        <v>0</v>
      </c>
      <c r="J256" s="133">
        <f>'Schedule 1A Employed Clinicians'!S127</f>
        <v>0</v>
      </c>
      <c r="K256" s="133">
        <f>'Schedule 1A Employed Clinicians'!T127</f>
        <v>0</v>
      </c>
      <c r="L256" s="133"/>
      <c r="M256" s="133">
        <f>'Schedule 1A Employed Clinicians'!V127</f>
        <v>0</v>
      </c>
      <c r="N256" s="150">
        <f t="shared" si="84"/>
        <v>0</v>
      </c>
      <c r="P256" s="79">
        <f>'Schedule 1A Employed Clinicians'!AK127</f>
        <v>0</v>
      </c>
      <c r="Q256" s="79">
        <f>'Schedule 1A Employed Clinicians'!AL127</f>
        <v>0</v>
      </c>
      <c r="R256" s="133">
        <f>'Schedule 1A Employed Clinicians'!AM127</f>
        <v>0</v>
      </c>
      <c r="S256" s="133">
        <f>'Schedule 1A Employed Clinicians'!AN127</f>
        <v>0</v>
      </c>
      <c r="T256" s="133">
        <f>'Schedule 1A Employed Clinicians'!AO127</f>
        <v>0</v>
      </c>
      <c r="U256" s="133">
        <f>'Schedule 1A Employed Clinicians'!AP127</f>
        <v>0</v>
      </c>
      <c r="V256" s="133"/>
      <c r="W256" s="133">
        <f>'Schedule 1A Employed Clinicians'!AR127</f>
        <v>0</v>
      </c>
      <c r="X256" s="150">
        <f t="shared" si="85"/>
        <v>0</v>
      </c>
      <c r="Z256" s="79">
        <f t="shared" si="75"/>
        <v>0</v>
      </c>
      <c r="AA256" s="79">
        <f t="shared" si="76"/>
        <v>0</v>
      </c>
      <c r="AB256" s="133">
        <f t="shared" si="77"/>
        <v>0</v>
      </c>
      <c r="AC256" s="133">
        <f t="shared" si="78"/>
        <v>0</v>
      </c>
      <c r="AD256" s="133">
        <f t="shared" si="79"/>
        <v>0</v>
      </c>
      <c r="AE256" s="133">
        <f t="shared" si="80"/>
        <v>0</v>
      </c>
      <c r="AF256" s="133">
        <f t="shared" si="81"/>
        <v>0</v>
      </c>
      <c r="AG256" s="133">
        <f t="shared" si="82"/>
        <v>0</v>
      </c>
      <c r="AH256" s="150">
        <f t="shared" si="83"/>
        <v>0</v>
      </c>
    </row>
    <row r="257" spans="2:34">
      <c r="B257" s="18" t="s">
        <v>254</v>
      </c>
      <c r="C257" s="52" t="s">
        <v>439</v>
      </c>
      <c r="D257" s="18" t="str">
        <f>IF('Schedule 1A Employed Clinicians'!B128=0,"",'Schedule 1A Employed Clinicians'!B128)</f>
        <v/>
      </c>
      <c r="E257" s="51" t="str">
        <f>'Schedule 1A Employed Clinicians'!C128</f>
        <v>Other 4</v>
      </c>
      <c r="F257" s="79">
        <f>'Schedule 1A Employed Clinicians'!O128</f>
        <v>0</v>
      </c>
      <c r="G257" s="79">
        <f>'Schedule 1A Employed Clinicians'!P128</f>
        <v>0</v>
      </c>
      <c r="H257" s="133">
        <f>'Schedule 1A Employed Clinicians'!Q128</f>
        <v>0</v>
      </c>
      <c r="I257" s="133">
        <f>'Schedule 1A Employed Clinicians'!R128</f>
        <v>0</v>
      </c>
      <c r="J257" s="133">
        <f>'Schedule 1A Employed Clinicians'!S128</f>
        <v>0</v>
      </c>
      <c r="K257" s="133">
        <f>'Schedule 1A Employed Clinicians'!T128</f>
        <v>0</v>
      </c>
      <c r="L257" s="133"/>
      <c r="M257" s="133">
        <f>'Schedule 1A Employed Clinicians'!V128</f>
        <v>0</v>
      </c>
      <c r="N257" s="150">
        <f t="shared" si="84"/>
        <v>0</v>
      </c>
      <c r="P257" s="79">
        <f>'Schedule 1A Employed Clinicians'!AK128</f>
        <v>0</v>
      </c>
      <c r="Q257" s="79">
        <f>'Schedule 1A Employed Clinicians'!AL128</f>
        <v>0</v>
      </c>
      <c r="R257" s="133">
        <f>'Schedule 1A Employed Clinicians'!AM128</f>
        <v>0</v>
      </c>
      <c r="S257" s="133">
        <f>'Schedule 1A Employed Clinicians'!AN128</f>
        <v>0</v>
      </c>
      <c r="T257" s="133">
        <f>'Schedule 1A Employed Clinicians'!AO128</f>
        <v>0</v>
      </c>
      <c r="U257" s="133">
        <f>'Schedule 1A Employed Clinicians'!AP128</f>
        <v>0</v>
      </c>
      <c r="V257" s="133"/>
      <c r="W257" s="133">
        <f>'Schedule 1A Employed Clinicians'!AR128</f>
        <v>0</v>
      </c>
      <c r="X257" s="150">
        <f t="shared" si="85"/>
        <v>0</v>
      </c>
      <c r="Z257" s="79">
        <f t="shared" si="75"/>
        <v>0</v>
      </c>
      <c r="AA257" s="79">
        <f t="shared" si="76"/>
        <v>0</v>
      </c>
      <c r="AB257" s="133">
        <f t="shared" si="77"/>
        <v>0</v>
      </c>
      <c r="AC257" s="133">
        <f t="shared" si="78"/>
        <v>0</v>
      </c>
      <c r="AD257" s="133">
        <f t="shared" si="79"/>
        <v>0</v>
      </c>
      <c r="AE257" s="133">
        <f t="shared" si="80"/>
        <v>0</v>
      </c>
      <c r="AF257" s="133">
        <f t="shared" si="81"/>
        <v>0</v>
      </c>
      <c r="AG257" s="133">
        <f t="shared" si="82"/>
        <v>0</v>
      </c>
      <c r="AH257" s="150">
        <f t="shared" si="83"/>
        <v>0</v>
      </c>
    </row>
    <row r="258" spans="2:34">
      <c r="B258" s="18" t="s">
        <v>254</v>
      </c>
      <c r="C258" s="52" t="s">
        <v>439</v>
      </c>
      <c r="D258" s="18" t="str">
        <f>IF('Schedule 1A Employed Clinicians'!B129=0,"",'Schedule 1A Employed Clinicians'!B129)</f>
        <v/>
      </c>
      <c r="E258" s="51" t="str">
        <f>'Schedule 1A Employed Clinicians'!C129</f>
        <v>Other 5</v>
      </c>
      <c r="F258" s="79">
        <f>'Schedule 1A Employed Clinicians'!O129</f>
        <v>0</v>
      </c>
      <c r="G258" s="79">
        <f>'Schedule 1A Employed Clinicians'!P129</f>
        <v>0</v>
      </c>
      <c r="H258" s="133">
        <f>'Schedule 1A Employed Clinicians'!Q129</f>
        <v>0</v>
      </c>
      <c r="I258" s="133">
        <f>'Schedule 1A Employed Clinicians'!R129</f>
        <v>0</v>
      </c>
      <c r="J258" s="133">
        <f>'Schedule 1A Employed Clinicians'!S129</f>
        <v>0</v>
      </c>
      <c r="K258" s="133">
        <f>'Schedule 1A Employed Clinicians'!T129</f>
        <v>0</v>
      </c>
      <c r="L258" s="133"/>
      <c r="M258" s="133">
        <f>'Schedule 1A Employed Clinicians'!V129</f>
        <v>0</v>
      </c>
      <c r="N258" s="150">
        <f t="shared" si="84"/>
        <v>0</v>
      </c>
      <c r="P258" s="79">
        <f>'Schedule 1A Employed Clinicians'!AK129</f>
        <v>0</v>
      </c>
      <c r="Q258" s="79">
        <f>'Schedule 1A Employed Clinicians'!AL129</f>
        <v>0</v>
      </c>
      <c r="R258" s="133">
        <f>'Schedule 1A Employed Clinicians'!AM129</f>
        <v>0</v>
      </c>
      <c r="S258" s="133">
        <f>'Schedule 1A Employed Clinicians'!AN129</f>
        <v>0</v>
      </c>
      <c r="T258" s="133">
        <f>'Schedule 1A Employed Clinicians'!AO129</f>
        <v>0</v>
      </c>
      <c r="U258" s="133">
        <f>'Schedule 1A Employed Clinicians'!AP129</f>
        <v>0</v>
      </c>
      <c r="V258" s="133"/>
      <c r="W258" s="133">
        <f>'Schedule 1A Employed Clinicians'!AR129</f>
        <v>0</v>
      </c>
      <c r="X258" s="150">
        <f t="shared" si="85"/>
        <v>0</v>
      </c>
      <c r="Z258" s="79">
        <f t="shared" si="75"/>
        <v>0</v>
      </c>
      <c r="AA258" s="79">
        <f t="shared" si="76"/>
        <v>0</v>
      </c>
      <c r="AB258" s="133">
        <f t="shared" si="77"/>
        <v>0</v>
      </c>
      <c r="AC258" s="133">
        <f t="shared" si="78"/>
        <v>0</v>
      </c>
      <c r="AD258" s="133">
        <f t="shared" si="79"/>
        <v>0</v>
      </c>
      <c r="AE258" s="133">
        <f t="shared" si="80"/>
        <v>0</v>
      </c>
      <c r="AF258" s="133">
        <f t="shared" si="81"/>
        <v>0</v>
      </c>
      <c r="AG258" s="133">
        <f t="shared" si="82"/>
        <v>0</v>
      </c>
      <c r="AH258" s="150">
        <f t="shared" si="83"/>
        <v>0</v>
      </c>
    </row>
    <row r="259" spans="2:34">
      <c r="B259" s="18" t="s">
        <v>254</v>
      </c>
      <c r="C259" s="52" t="s">
        <v>440</v>
      </c>
      <c r="D259" s="18" t="str">
        <f>IF('Schedule 1B Contracted Clinicia'!B125=0,"",'Schedule 1B Contracted Clinicia'!B125)</f>
        <v/>
      </c>
      <c r="E259" s="51" t="str">
        <f>'Schedule 1B Contracted Clinicia'!C125</f>
        <v>Other 1</v>
      </c>
      <c r="F259" s="79">
        <f>'Schedule 1B Contracted Clinicia'!N125</f>
        <v>0</v>
      </c>
      <c r="G259" s="79">
        <f>'Schedule 1B Contracted Clinicia'!O125</f>
        <v>0</v>
      </c>
      <c r="H259" s="133"/>
      <c r="I259" s="133"/>
      <c r="J259" s="133">
        <f>'Schedule 1B Contracted Clinicia'!Q125</f>
        <v>0</v>
      </c>
      <c r="K259" s="133">
        <f>'Schedule 1B Contracted Clinicia'!R125</f>
        <v>0</v>
      </c>
      <c r="L259" s="133">
        <f>'Schedule 1B Contracted Clinicia'!P125</f>
        <v>0</v>
      </c>
      <c r="M259" s="133">
        <f>'Schedule 1B Contracted Clinicia'!T125</f>
        <v>0</v>
      </c>
      <c r="N259" s="150">
        <f t="shared" si="63"/>
        <v>0</v>
      </c>
      <c r="P259" s="79">
        <f>'Schedule 1B Contracted Clinicia'!AH125</f>
        <v>0</v>
      </c>
      <c r="Q259" s="79">
        <f>'Schedule 1B Contracted Clinicia'!AI125</f>
        <v>0</v>
      </c>
      <c r="R259" s="133"/>
      <c r="S259" s="133"/>
      <c r="T259" s="133">
        <f>'Schedule 1B Contracted Clinicia'!AK125</f>
        <v>0</v>
      </c>
      <c r="U259" s="133">
        <f>'Schedule 1B Contracted Clinicia'!AL125</f>
        <v>0</v>
      </c>
      <c r="V259" s="133">
        <f>'Schedule 1B Contracted Clinicia'!AJ125</f>
        <v>0</v>
      </c>
      <c r="W259" s="133">
        <f>'Schedule 1B Contracted Clinicia'!AN125</f>
        <v>0</v>
      </c>
      <c r="X259" s="150">
        <f t="shared" si="74"/>
        <v>0</v>
      </c>
      <c r="Z259" s="79">
        <f t="shared" si="75"/>
        <v>0</v>
      </c>
      <c r="AA259" s="79">
        <f t="shared" si="76"/>
        <v>0</v>
      </c>
      <c r="AB259" s="133">
        <f t="shared" si="77"/>
        <v>0</v>
      </c>
      <c r="AC259" s="133">
        <f t="shared" si="78"/>
        <v>0</v>
      </c>
      <c r="AD259" s="133">
        <f t="shared" si="79"/>
        <v>0</v>
      </c>
      <c r="AE259" s="133">
        <f t="shared" si="80"/>
        <v>0</v>
      </c>
      <c r="AF259" s="133">
        <f t="shared" si="81"/>
        <v>0</v>
      </c>
      <c r="AG259" s="133">
        <f t="shared" si="82"/>
        <v>0</v>
      </c>
      <c r="AH259" s="150">
        <f t="shared" si="83"/>
        <v>0</v>
      </c>
    </row>
    <row r="260" spans="2:34">
      <c r="B260" s="18" t="s">
        <v>254</v>
      </c>
      <c r="C260" s="52" t="s">
        <v>440</v>
      </c>
      <c r="D260" s="18" t="str">
        <f>IF('Schedule 1B Contracted Clinicia'!B126=0,"",'Schedule 1B Contracted Clinicia'!B126)</f>
        <v/>
      </c>
      <c r="E260" s="51" t="str">
        <f>'Schedule 1B Contracted Clinicia'!C126</f>
        <v>Other 2</v>
      </c>
      <c r="F260" s="79">
        <f>'Schedule 1B Contracted Clinicia'!N126</f>
        <v>0</v>
      </c>
      <c r="G260" s="79">
        <f>'Schedule 1B Contracted Clinicia'!O126</f>
        <v>0</v>
      </c>
      <c r="H260" s="133"/>
      <c r="I260" s="133"/>
      <c r="J260" s="133">
        <f>'Schedule 1B Contracted Clinicia'!Q126</f>
        <v>0</v>
      </c>
      <c r="K260" s="133">
        <f>'Schedule 1B Contracted Clinicia'!R126</f>
        <v>0</v>
      </c>
      <c r="L260" s="133">
        <f>'Schedule 1B Contracted Clinicia'!P126</f>
        <v>0</v>
      </c>
      <c r="M260" s="133">
        <f>'Schedule 1B Contracted Clinicia'!T126</f>
        <v>0</v>
      </c>
      <c r="N260" s="150">
        <f t="shared" ref="N260:N263" si="86">IF(J260&gt;0,SUM(H260:I260,K260:M260)-J260,SUM(H260:M260))</f>
        <v>0</v>
      </c>
      <c r="P260" s="79">
        <f>'Schedule 1B Contracted Clinicia'!AH126</f>
        <v>0</v>
      </c>
      <c r="Q260" s="79">
        <f>'Schedule 1B Contracted Clinicia'!AI126</f>
        <v>0</v>
      </c>
      <c r="R260" s="133"/>
      <c r="S260" s="133"/>
      <c r="T260" s="133">
        <f>'Schedule 1B Contracted Clinicia'!AK126</f>
        <v>0</v>
      </c>
      <c r="U260" s="133">
        <f>'Schedule 1B Contracted Clinicia'!AL126</f>
        <v>0</v>
      </c>
      <c r="V260" s="133">
        <f>'Schedule 1B Contracted Clinicia'!AJ126</f>
        <v>0</v>
      </c>
      <c r="W260" s="133">
        <f>'Schedule 1B Contracted Clinicia'!AN126</f>
        <v>0</v>
      </c>
      <c r="X260" s="150">
        <f t="shared" ref="X260:X263" si="87">IF(T260&gt;0,SUM(R260:S260,U260:W260)-T260,SUM(R260:W260))</f>
        <v>0</v>
      </c>
      <c r="Z260" s="79">
        <f t="shared" si="75"/>
        <v>0</v>
      </c>
      <c r="AA260" s="79">
        <f t="shared" si="76"/>
        <v>0</v>
      </c>
      <c r="AB260" s="133">
        <f t="shared" si="77"/>
        <v>0</v>
      </c>
      <c r="AC260" s="133">
        <f t="shared" si="78"/>
        <v>0</v>
      </c>
      <c r="AD260" s="133">
        <f t="shared" si="79"/>
        <v>0</v>
      </c>
      <c r="AE260" s="133">
        <f t="shared" si="80"/>
        <v>0</v>
      </c>
      <c r="AF260" s="133">
        <f t="shared" si="81"/>
        <v>0</v>
      </c>
      <c r="AG260" s="133">
        <f t="shared" si="82"/>
        <v>0</v>
      </c>
      <c r="AH260" s="150">
        <f t="shared" si="83"/>
        <v>0</v>
      </c>
    </row>
    <row r="261" spans="2:34">
      <c r="B261" s="18" t="s">
        <v>254</v>
      </c>
      <c r="C261" s="52" t="s">
        <v>440</v>
      </c>
      <c r="D261" s="18" t="str">
        <f>IF('Schedule 1B Contracted Clinicia'!B127=0,"",'Schedule 1B Contracted Clinicia'!B127)</f>
        <v/>
      </c>
      <c r="E261" s="51" t="str">
        <f>'Schedule 1B Contracted Clinicia'!C127</f>
        <v>Other 3</v>
      </c>
      <c r="F261" s="79">
        <f>'Schedule 1B Contracted Clinicia'!N127</f>
        <v>0</v>
      </c>
      <c r="G261" s="79">
        <f>'Schedule 1B Contracted Clinicia'!O127</f>
        <v>0</v>
      </c>
      <c r="H261" s="133"/>
      <c r="I261" s="133"/>
      <c r="J261" s="133">
        <f>'Schedule 1B Contracted Clinicia'!Q127</f>
        <v>0</v>
      </c>
      <c r="K261" s="133">
        <f>'Schedule 1B Contracted Clinicia'!R127</f>
        <v>0</v>
      </c>
      <c r="L261" s="133">
        <f>'Schedule 1B Contracted Clinicia'!P127</f>
        <v>0</v>
      </c>
      <c r="M261" s="133">
        <f>'Schedule 1B Contracted Clinicia'!T127</f>
        <v>0</v>
      </c>
      <c r="N261" s="150">
        <f t="shared" si="86"/>
        <v>0</v>
      </c>
      <c r="P261" s="79">
        <f>'Schedule 1B Contracted Clinicia'!AH127</f>
        <v>0</v>
      </c>
      <c r="Q261" s="79">
        <f>'Schedule 1B Contracted Clinicia'!AI127</f>
        <v>0</v>
      </c>
      <c r="R261" s="133"/>
      <c r="S261" s="133"/>
      <c r="T261" s="133">
        <f>'Schedule 1B Contracted Clinicia'!AK127</f>
        <v>0</v>
      </c>
      <c r="U261" s="133">
        <f>'Schedule 1B Contracted Clinicia'!AL127</f>
        <v>0</v>
      </c>
      <c r="V261" s="133">
        <f>'Schedule 1B Contracted Clinicia'!AJ127</f>
        <v>0</v>
      </c>
      <c r="W261" s="133">
        <f>'Schedule 1B Contracted Clinicia'!AN127</f>
        <v>0</v>
      </c>
      <c r="X261" s="150">
        <f t="shared" si="87"/>
        <v>0</v>
      </c>
      <c r="Z261" s="79">
        <f t="shared" si="75"/>
        <v>0</v>
      </c>
      <c r="AA261" s="79">
        <f t="shared" si="76"/>
        <v>0</v>
      </c>
      <c r="AB261" s="133">
        <f t="shared" si="77"/>
        <v>0</v>
      </c>
      <c r="AC261" s="133">
        <f t="shared" si="78"/>
        <v>0</v>
      </c>
      <c r="AD261" s="133">
        <f t="shared" si="79"/>
        <v>0</v>
      </c>
      <c r="AE261" s="133">
        <f t="shared" si="80"/>
        <v>0</v>
      </c>
      <c r="AF261" s="133">
        <f t="shared" si="81"/>
        <v>0</v>
      </c>
      <c r="AG261" s="133">
        <f t="shared" si="82"/>
        <v>0</v>
      </c>
      <c r="AH261" s="150">
        <f t="shared" si="83"/>
        <v>0</v>
      </c>
    </row>
    <row r="262" spans="2:34">
      <c r="B262" s="18" t="s">
        <v>254</v>
      </c>
      <c r="C262" s="52" t="s">
        <v>440</v>
      </c>
      <c r="D262" s="18" t="str">
        <f>IF('Schedule 1B Contracted Clinicia'!B128=0,"",'Schedule 1B Contracted Clinicia'!B128)</f>
        <v/>
      </c>
      <c r="E262" s="51" t="str">
        <f>'Schedule 1B Contracted Clinicia'!C128</f>
        <v>Other 4</v>
      </c>
      <c r="F262" s="79">
        <f>'Schedule 1B Contracted Clinicia'!N128</f>
        <v>0</v>
      </c>
      <c r="G262" s="79">
        <f>'Schedule 1B Contracted Clinicia'!O128</f>
        <v>0</v>
      </c>
      <c r="H262" s="133"/>
      <c r="I262" s="133"/>
      <c r="J262" s="133">
        <f>'Schedule 1B Contracted Clinicia'!Q128</f>
        <v>0</v>
      </c>
      <c r="K262" s="133">
        <f>'Schedule 1B Contracted Clinicia'!R128</f>
        <v>0</v>
      </c>
      <c r="L262" s="133">
        <f>'Schedule 1B Contracted Clinicia'!P128</f>
        <v>0</v>
      </c>
      <c r="M262" s="133">
        <f>'Schedule 1B Contracted Clinicia'!T128</f>
        <v>0</v>
      </c>
      <c r="N262" s="150">
        <f t="shared" si="86"/>
        <v>0</v>
      </c>
      <c r="P262" s="79">
        <f>'Schedule 1B Contracted Clinicia'!AH128</f>
        <v>0</v>
      </c>
      <c r="Q262" s="79">
        <f>'Schedule 1B Contracted Clinicia'!AI128</f>
        <v>0</v>
      </c>
      <c r="R262" s="133"/>
      <c r="S262" s="133"/>
      <c r="T262" s="133">
        <f>'Schedule 1B Contracted Clinicia'!AK128</f>
        <v>0</v>
      </c>
      <c r="U262" s="133">
        <f>'Schedule 1B Contracted Clinicia'!AL128</f>
        <v>0</v>
      </c>
      <c r="V262" s="133">
        <f>'Schedule 1B Contracted Clinicia'!AJ128</f>
        <v>0</v>
      </c>
      <c r="W262" s="133">
        <f>'Schedule 1B Contracted Clinicia'!AN128</f>
        <v>0</v>
      </c>
      <c r="X262" s="150">
        <f t="shared" si="87"/>
        <v>0</v>
      </c>
      <c r="Z262" s="79">
        <f t="shared" si="75"/>
        <v>0</v>
      </c>
      <c r="AA262" s="79">
        <f t="shared" si="76"/>
        <v>0</v>
      </c>
      <c r="AB262" s="133">
        <f t="shared" si="77"/>
        <v>0</v>
      </c>
      <c r="AC262" s="133">
        <f t="shared" si="78"/>
        <v>0</v>
      </c>
      <c r="AD262" s="133">
        <f t="shared" si="79"/>
        <v>0</v>
      </c>
      <c r="AE262" s="133">
        <f t="shared" si="80"/>
        <v>0</v>
      </c>
      <c r="AF262" s="133">
        <f t="shared" si="81"/>
        <v>0</v>
      </c>
      <c r="AG262" s="133">
        <f t="shared" si="82"/>
        <v>0</v>
      </c>
      <c r="AH262" s="150">
        <f t="shared" si="83"/>
        <v>0</v>
      </c>
    </row>
    <row r="263" spans="2:34">
      <c r="B263" s="18" t="s">
        <v>254</v>
      </c>
      <c r="C263" s="52" t="s">
        <v>440</v>
      </c>
      <c r="D263" s="18" t="str">
        <f>IF('Schedule 1B Contracted Clinicia'!B129=0,"",'Schedule 1B Contracted Clinicia'!B129)</f>
        <v/>
      </c>
      <c r="E263" s="51" t="str">
        <f>'Schedule 1B Contracted Clinicia'!C129</f>
        <v>Other 5</v>
      </c>
      <c r="F263" s="79">
        <f>'Schedule 1B Contracted Clinicia'!N129</f>
        <v>0</v>
      </c>
      <c r="G263" s="79">
        <f>'Schedule 1B Contracted Clinicia'!O129</f>
        <v>0</v>
      </c>
      <c r="H263" s="133"/>
      <c r="I263" s="133"/>
      <c r="J263" s="133">
        <f>'Schedule 1B Contracted Clinicia'!Q129</f>
        <v>0</v>
      </c>
      <c r="K263" s="133">
        <f>'Schedule 1B Contracted Clinicia'!R129</f>
        <v>0</v>
      </c>
      <c r="L263" s="133">
        <f>'Schedule 1B Contracted Clinicia'!P129</f>
        <v>0</v>
      </c>
      <c r="M263" s="133">
        <f>'Schedule 1B Contracted Clinicia'!T129</f>
        <v>0</v>
      </c>
      <c r="N263" s="150">
        <f t="shared" si="86"/>
        <v>0</v>
      </c>
      <c r="P263" s="79">
        <f>'Schedule 1B Contracted Clinicia'!AH129</f>
        <v>0</v>
      </c>
      <c r="Q263" s="79">
        <f>'Schedule 1B Contracted Clinicia'!AI129</f>
        <v>0</v>
      </c>
      <c r="R263" s="133"/>
      <c r="S263" s="133"/>
      <c r="T263" s="133">
        <f>'Schedule 1B Contracted Clinicia'!AK129</f>
        <v>0</v>
      </c>
      <c r="U263" s="133">
        <f>'Schedule 1B Contracted Clinicia'!AL129</f>
        <v>0</v>
      </c>
      <c r="V263" s="133">
        <f>'Schedule 1B Contracted Clinicia'!AJ129</f>
        <v>0</v>
      </c>
      <c r="W263" s="133">
        <f>'Schedule 1B Contracted Clinicia'!AN129</f>
        <v>0</v>
      </c>
      <c r="X263" s="150">
        <f t="shared" si="87"/>
        <v>0</v>
      </c>
      <c r="Z263" s="79">
        <f t="shared" si="75"/>
        <v>0</v>
      </c>
      <c r="AA263" s="79">
        <f t="shared" si="76"/>
        <v>0</v>
      </c>
      <c r="AB263" s="133">
        <f t="shared" si="77"/>
        <v>0</v>
      </c>
      <c r="AC263" s="133">
        <f t="shared" si="78"/>
        <v>0</v>
      </c>
      <c r="AD263" s="133">
        <f t="shared" si="79"/>
        <v>0</v>
      </c>
      <c r="AE263" s="133">
        <f t="shared" si="80"/>
        <v>0</v>
      </c>
      <c r="AF263" s="133">
        <f t="shared" si="81"/>
        <v>0</v>
      </c>
      <c r="AG263" s="133">
        <f t="shared" si="82"/>
        <v>0</v>
      </c>
      <c r="AH263" s="150">
        <f t="shared" si="83"/>
        <v>0</v>
      </c>
    </row>
    <row r="264" spans="2:34">
      <c r="B264" s="18" t="s">
        <v>254</v>
      </c>
      <c r="C264" s="52" t="s">
        <v>441</v>
      </c>
      <c r="D264" s="18" t="str">
        <f>IF('Schedule 1C Related Entity Clin'!B125=0,"",'Schedule 1C Related Entity Clin'!B125)</f>
        <v/>
      </c>
      <c r="E264" s="51" t="str">
        <f>'Schedule 1C Related Entity Clin'!C125</f>
        <v>Other 1</v>
      </c>
      <c r="F264" s="83">
        <f>'Schedule 1C Related Entity Clin'!N125</f>
        <v>0</v>
      </c>
      <c r="G264" s="83">
        <f>'Schedule 1C Related Entity Clin'!O125</f>
        <v>0</v>
      </c>
      <c r="H264" s="133"/>
      <c r="I264" s="133"/>
      <c r="J264" s="133">
        <f>'Schedule 1C Related Entity Clin'!Q125</f>
        <v>0</v>
      </c>
      <c r="K264" s="133">
        <f>'Schedule 1C Related Entity Clin'!R125</f>
        <v>0</v>
      </c>
      <c r="L264" s="133">
        <f>'Schedule 1C Related Entity Clin'!P125</f>
        <v>0</v>
      </c>
      <c r="M264" s="133">
        <f>'Schedule 1C Related Entity Clin'!T125</f>
        <v>0</v>
      </c>
      <c r="N264" s="150">
        <f t="shared" si="63"/>
        <v>0</v>
      </c>
      <c r="P264" s="79">
        <f>'Schedule 1C Related Entity Clin'!AH125</f>
        <v>0</v>
      </c>
      <c r="Q264" s="79">
        <f>'Schedule 1C Related Entity Clin'!AI125</f>
        <v>0</v>
      </c>
      <c r="R264" s="133"/>
      <c r="S264" s="133"/>
      <c r="T264" s="133">
        <f>'Schedule 1C Related Entity Clin'!AK125</f>
        <v>0</v>
      </c>
      <c r="U264" s="133">
        <f>'Schedule 1C Related Entity Clin'!AL125</f>
        <v>0</v>
      </c>
      <c r="V264" s="133">
        <f>'Schedule 1C Related Entity Clin'!AJ125</f>
        <v>0</v>
      </c>
      <c r="W264" s="133">
        <f>'Schedule 1C Related Entity Clin'!AN125</f>
        <v>0</v>
      </c>
      <c r="X264" s="150">
        <f t="shared" si="74"/>
        <v>0</v>
      </c>
      <c r="Z264" s="79">
        <f t="shared" si="75"/>
        <v>0</v>
      </c>
      <c r="AA264" s="79">
        <f t="shared" si="76"/>
        <v>0</v>
      </c>
      <c r="AB264" s="133">
        <f t="shared" si="77"/>
        <v>0</v>
      </c>
      <c r="AC264" s="133">
        <f t="shared" si="78"/>
        <v>0</v>
      </c>
      <c r="AD264" s="133">
        <f t="shared" si="79"/>
        <v>0</v>
      </c>
      <c r="AE264" s="133">
        <f t="shared" si="80"/>
        <v>0</v>
      </c>
      <c r="AF264" s="133">
        <f t="shared" si="81"/>
        <v>0</v>
      </c>
      <c r="AG264" s="133">
        <f t="shared" si="82"/>
        <v>0</v>
      </c>
      <c r="AH264" s="150">
        <f t="shared" si="83"/>
        <v>0</v>
      </c>
    </row>
    <row r="265" spans="2:34">
      <c r="B265" s="18" t="s">
        <v>254</v>
      </c>
      <c r="C265" s="52" t="s">
        <v>441</v>
      </c>
      <c r="D265" s="18" t="str">
        <f>IF('Schedule 1C Related Entity Clin'!B126=0,"",'Schedule 1C Related Entity Clin'!B126)</f>
        <v/>
      </c>
      <c r="E265" s="51" t="str">
        <f>'Schedule 1C Related Entity Clin'!C126</f>
        <v>Other 2</v>
      </c>
      <c r="F265" s="83">
        <f>'Schedule 1C Related Entity Clin'!N126</f>
        <v>0</v>
      </c>
      <c r="G265" s="83">
        <f>'Schedule 1C Related Entity Clin'!O126</f>
        <v>0</v>
      </c>
      <c r="H265" s="133"/>
      <c r="I265" s="133"/>
      <c r="J265" s="133">
        <f>'Schedule 1C Related Entity Clin'!Q126</f>
        <v>0</v>
      </c>
      <c r="K265" s="133">
        <f>'Schedule 1C Related Entity Clin'!R126</f>
        <v>0</v>
      </c>
      <c r="L265" s="133">
        <f>'Schedule 1C Related Entity Clin'!P126</f>
        <v>0</v>
      </c>
      <c r="M265" s="133">
        <f>'Schedule 1C Related Entity Clin'!T126</f>
        <v>0</v>
      </c>
      <c r="N265" s="150">
        <f t="shared" ref="N265:N268" si="88">IF(J265&gt;0,SUM(H265:I265,K265:M265)-J265,SUM(H265:M265))</f>
        <v>0</v>
      </c>
      <c r="P265" s="79">
        <f>'Schedule 1C Related Entity Clin'!AH126</f>
        <v>0</v>
      </c>
      <c r="Q265" s="79">
        <f>'Schedule 1C Related Entity Clin'!AI126</f>
        <v>0</v>
      </c>
      <c r="R265" s="133"/>
      <c r="S265" s="133"/>
      <c r="T265" s="133">
        <f>'Schedule 1C Related Entity Clin'!AK126</f>
        <v>0</v>
      </c>
      <c r="U265" s="133">
        <f>'Schedule 1C Related Entity Clin'!AL126</f>
        <v>0</v>
      </c>
      <c r="V265" s="133">
        <f>'Schedule 1C Related Entity Clin'!AJ126</f>
        <v>0</v>
      </c>
      <c r="W265" s="133">
        <f>'Schedule 1C Related Entity Clin'!AN126</f>
        <v>0</v>
      </c>
      <c r="X265" s="150">
        <f t="shared" ref="X265:X268" si="89">IF(T265&gt;0,SUM(R265:S265,U265:W265)-T265,SUM(R265:W265))</f>
        <v>0</v>
      </c>
      <c r="Z265" s="79">
        <f t="shared" si="75"/>
        <v>0</v>
      </c>
      <c r="AA265" s="79">
        <f t="shared" si="76"/>
        <v>0</v>
      </c>
      <c r="AB265" s="133">
        <f t="shared" si="77"/>
        <v>0</v>
      </c>
      <c r="AC265" s="133">
        <f t="shared" si="78"/>
        <v>0</v>
      </c>
      <c r="AD265" s="133">
        <f t="shared" si="79"/>
        <v>0</v>
      </c>
      <c r="AE265" s="133">
        <f t="shared" si="80"/>
        <v>0</v>
      </c>
      <c r="AF265" s="133">
        <f t="shared" si="81"/>
        <v>0</v>
      </c>
      <c r="AG265" s="133">
        <f t="shared" si="82"/>
        <v>0</v>
      </c>
      <c r="AH265" s="150">
        <f t="shared" si="83"/>
        <v>0</v>
      </c>
    </row>
    <row r="266" spans="2:34">
      <c r="B266" s="18" t="s">
        <v>254</v>
      </c>
      <c r="C266" s="52" t="s">
        <v>441</v>
      </c>
      <c r="D266" s="18" t="str">
        <f>IF('Schedule 1C Related Entity Clin'!B127=0,"",'Schedule 1C Related Entity Clin'!B127)</f>
        <v/>
      </c>
      <c r="E266" s="51" t="str">
        <f>'Schedule 1C Related Entity Clin'!C127</f>
        <v>Other 3</v>
      </c>
      <c r="F266" s="83">
        <f>'Schedule 1C Related Entity Clin'!N127</f>
        <v>0</v>
      </c>
      <c r="G266" s="83">
        <f>'Schedule 1C Related Entity Clin'!O127</f>
        <v>0</v>
      </c>
      <c r="H266" s="133"/>
      <c r="I266" s="133"/>
      <c r="J266" s="133">
        <f>'Schedule 1C Related Entity Clin'!Q127</f>
        <v>0</v>
      </c>
      <c r="K266" s="133">
        <f>'Schedule 1C Related Entity Clin'!R127</f>
        <v>0</v>
      </c>
      <c r="L266" s="133">
        <f>'Schedule 1C Related Entity Clin'!P127</f>
        <v>0</v>
      </c>
      <c r="M266" s="133">
        <f>'Schedule 1C Related Entity Clin'!T127</f>
        <v>0</v>
      </c>
      <c r="N266" s="150">
        <f t="shared" si="88"/>
        <v>0</v>
      </c>
      <c r="P266" s="79">
        <f>'Schedule 1C Related Entity Clin'!AH127</f>
        <v>0</v>
      </c>
      <c r="Q266" s="79">
        <f>'Schedule 1C Related Entity Clin'!AI127</f>
        <v>0</v>
      </c>
      <c r="R266" s="133"/>
      <c r="S266" s="133"/>
      <c r="T266" s="133">
        <f>'Schedule 1C Related Entity Clin'!AK127</f>
        <v>0</v>
      </c>
      <c r="U266" s="133">
        <f>'Schedule 1C Related Entity Clin'!AL127</f>
        <v>0</v>
      </c>
      <c r="V266" s="133">
        <f>'Schedule 1C Related Entity Clin'!AJ127</f>
        <v>0</v>
      </c>
      <c r="W266" s="133">
        <f>'Schedule 1C Related Entity Clin'!AN127</f>
        <v>0</v>
      </c>
      <c r="X266" s="150">
        <f t="shared" si="89"/>
        <v>0</v>
      </c>
      <c r="Z266" s="79">
        <f t="shared" si="75"/>
        <v>0</v>
      </c>
      <c r="AA266" s="79">
        <f t="shared" si="76"/>
        <v>0</v>
      </c>
      <c r="AB266" s="133">
        <f t="shared" si="77"/>
        <v>0</v>
      </c>
      <c r="AC266" s="133">
        <f t="shared" si="78"/>
        <v>0</v>
      </c>
      <c r="AD266" s="133">
        <f t="shared" si="79"/>
        <v>0</v>
      </c>
      <c r="AE266" s="133">
        <f t="shared" si="80"/>
        <v>0</v>
      </c>
      <c r="AF266" s="133">
        <f t="shared" si="81"/>
        <v>0</v>
      </c>
      <c r="AG266" s="133">
        <f t="shared" si="82"/>
        <v>0</v>
      </c>
      <c r="AH266" s="150">
        <f t="shared" si="83"/>
        <v>0</v>
      </c>
    </row>
    <row r="267" spans="2:34">
      <c r="B267" s="18" t="s">
        <v>254</v>
      </c>
      <c r="C267" s="52" t="s">
        <v>441</v>
      </c>
      <c r="D267" s="18" t="str">
        <f>IF('Schedule 1C Related Entity Clin'!B128=0,"",'Schedule 1C Related Entity Clin'!B128)</f>
        <v/>
      </c>
      <c r="E267" s="51" t="str">
        <f>'Schedule 1C Related Entity Clin'!C128</f>
        <v>Other 4</v>
      </c>
      <c r="F267" s="83">
        <f>'Schedule 1C Related Entity Clin'!N128</f>
        <v>0</v>
      </c>
      <c r="G267" s="83">
        <f>'Schedule 1C Related Entity Clin'!O128</f>
        <v>0</v>
      </c>
      <c r="H267" s="133"/>
      <c r="I267" s="133"/>
      <c r="J267" s="133">
        <f>'Schedule 1C Related Entity Clin'!Q128</f>
        <v>0</v>
      </c>
      <c r="K267" s="133">
        <f>'Schedule 1C Related Entity Clin'!R128</f>
        <v>0</v>
      </c>
      <c r="L267" s="133">
        <f>'Schedule 1C Related Entity Clin'!P128</f>
        <v>0</v>
      </c>
      <c r="M267" s="133">
        <f>'Schedule 1C Related Entity Clin'!T128</f>
        <v>0</v>
      </c>
      <c r="N267" s="150">
        <f t="shared" si="88"/>
        <v>0</v>
      </c>
      <c r="P267" s="79">
        <f>'Schedule 1C Related Entity Clin'!AH128</f>
        <v>0</v>
      </c>
      <c r="Q267" s="79">
        <f>'Schedule 1C Related Entity Clin'!AI128</f>
        <v>0</v>
      </c>
      <c r="R267" s="133"/>
      <c r="S267" s="133"/>
      <c r="T267" s="133">
        <f>'Schedule 1C Related Entity Clin'!AK128</f>
        <v>0</v>
      </c>
      <c r="U267" s="133">
        <f>'Schedule 1C Related Entity Clin'!AL128</f>
        <v>0</v>
      </c>
      <c r="V267" s="133">
        <f>'Schedule 1C Related Entity Clin'!AJ128</f>
        <v>0</v>
      </c>
      <c r="W267" s="133">
        <f>'Schedule 1C Related Entity Clin'!AN128</f>
        <v>0</v>
      </c>
      <c r="X267" s="150">
        <f t="shared" si="89"/>
        <v>0</v>
      </c>
      <c r="Z267" s="79">
        <f t="shared" si="75"/>
        <v>0</v>
      </c>
      <c r="AA267" s="79">
        <f t="shared" si="76"/>
        <v>0</v>
      </c>
      <c r="AB267" s="133">
        <f t="shared" si="77"/>
        <v>0</v>
      </c>
      <c r="AC267" s="133">
        <f t="shared" si="78"/>
        <v>0</v>
      </c>
      <c r="AD267" s="133">
        <f t="shared" si="79"/>
        <v>0</v>
      </c>
      <c r="AE267" s="133">
        <f t="shared" si="80"/>
        <v>0</v>
      </c>
      <c r="AF267" s="133">
        <f t="shared" si="81"/>
        <v>0</v>
      </c>
      <c r="AG267" s="133">
        <f t="shared" si="82"/>
        <v>0</v>
      </c>
      <c r="AH267" s="150">
        <f t="shared" si="83"/>
        <v>0</v>
      </c>
    </row>
    <row r="268" spans="2:34" ht="15.75" thickBot="1">
      <c r="B268" s="18" t="s">
        <v>254</v>
      </c>
      <c r="C268" s="52" t="s">
        <v>441</v>
      </c>
      <c r="D268" s="18" t="str">
        <f>IF('Schedule 1C Related Entity Clin'!B129=0,"",'Schedule 1C Related Entity Clin'!B129)</f>
        <v/>
      </c>
      <c r="E268" s="51" t="str">
        <f>'Schedule 1C Related Entity Clin'!C129</f>
        <v>Other 5</v>
      </c>
      <c r="F268" s="83">
        <f>'Schedule 1C Related Entity Clin'!N129</f>
        <v>0</v>
      </c>
      <c r="G268" s="83">
        <f>'Schedule 1C Related Entity Clin'!O129</f>
        <v>0</v>
      </c>
      <c r="H268" s="133"/>
      <c r="I268" s="133"/>
      <c r="J268" s="133">
        <f>'Schedule 1C Related Entity Clin'!Q129</f>
        <v>0</v>
      </c>
      <c r="K268" s="133">
        <f>'Schedule 1C Related Entity Clin'!R129</f>
        <v>0</v>
      </c>
      <c r="L268" s="133">
        <f>'Schedule 1C Related Entity Clin'!P129</f>
        <v>0</v>
      </c>
      <c r="M268" s="133">
        <f>'Schedule 1C Related Entity Clin'!T129</f>
        <v>0</v>
      </c>
      <c r="N268" s="150">
        <f t="shared" si="88"/>
        <v>0</v>
      </c>
      <c r="P268" s="79">
        <f>'Schedule 1C Related Entity Clin'!AH129</f>
        <v>0</v>
      </c>
      <c r="Q268" s="79">
        <f>'Schedule 1C Related Entity Clin'!AI129</f>
        <v>0</v>
      </c>
      <c r="R268" s="133"/>
      <c r="S268" s="133"/>
      <c r="T268" s="133">
        <f>'Schedule 1C Related Entity Clin'!AK129</f>
        <v>0</v>
      </c>
      <c r="U268" s="133">
        <f>'Schedule 1C Related Entity Clin'!AL129</f>
        <v>0</v>
      </c>
      <c r="V268" s="133">
        <f>'Schedule 1C Related Entity Clin'!AJ129</f>
        <v>0</v>
      </c>
      <c r="W268" s="133">
        <f>'Schedule 1C Related Entity Clin'!AN129</f>
        <v>0</v>
      </c>
      <c r="X268" s="150">
        <f t="shared" si="89"/>
        <v>0</v>
      </c>
      <c r="Z268" s="79">
        <f t="shared" si="75"/>
        <v>0</v>
      </c>
      <c r="AA268" s="79">
        <f t="shared" si="76"/>
        <v>0</v>
      </c>
      <c r="AB268" s="133">
        <f t="shared" si="77"/>
        <v>0</v>
      </c>
      <c r="AC268" s="133">
        <f t="shared" si="78"/>
        <v>0</v>
      </c>
      <c r="AD268" s="133">
        <f t="shared" si="79"/>
        <v>0</v>
      </c>
      <c r="AE268" s="133">
        <f t="shared" si="80"/>
        <v>0</v>
      </c>
      <c r="AF268" s="133">
        <f t="shared" si="81"/>
        <v>0</v>
      </c>
      <c r="AG268" s="133">
        <f t="shared" si="82"/>
        <v>0</v>
      </c>
      <c r="AH268" s="150">
        <f t="shared" si="83"/>
        <v>0</v>
      </c>
    </row>
    <row r="269" spans="2:34" ht="15.75" thickBot="1">
      <c r="B269" s="18" t="s">
        <v>254</v>
      </c>
      <c r="C269" s="53"/>
      <c r="D269" s="151"/>
      <c r="E269" s="154" t="s">
        <v>37</v>
      </c>
      <c r="F269" s="155">
        <f>SUM(F142:F268)</f>
        <v>0</v>
      </c>
      <c r="G269" s="155">
        <f t="shared" ref="G269:M269" si="90">SUM(G142:G268)</f>
        <v>0</v>
      </c>
      <c r="H269" s="156">
        <f t="shared" si="90"/>
        <v>0</v>
      </c>
      <c r="I269" s="156">
        <f t="shared" si="90"/>
        <v>0</v>
      </c>
      <c r="J269" s="156">
        <f t="shared" si="90"/>
        <v>0</v>
      </c>
      <c r="K269" s="156">
        <f t="shared" si="90"/>
        <v>0</v>
      </c>
      <c r="L269" s="156">
        <f t="shared" si="90"/>
        <v>0</v>
      </c>
      <c r="M269" s="156">
        <f t="shared" si="90"/>
        <v>0</v>
      </c>
      <c r="N269" s="157">
        <f t="shared" si="63"/>
        <v>0</v>
      </c>
      <c r="P269" s="155">
        <f t="shared" ref="P269" si="91">SUM(P142:P268)</f>
        <v>0</v>
      </c>
      <c r="Q269" s="155">
        <f t="shared" ref="Q269" si="92">SUM(Q142:Q268)</f>
        <v>0</v>
      </c>
      <c r="R269" s="156">
        <f t="shared" ref="R269" si="93">SUM(R142:R268)</f>
        <v>0</v>
      </c>
      <c r="S269" s="156">
        <f t="shared" ref="S269" si="94">SUM(S142:S268)</f>
        <v>0</v>
      </c>
      <c r="T269" s="156">
        <f t="shared" ref="T269" si="95">SUM(T142:T268)</f>
        <v>0</v>
      </c>
      <c r="U269" s="156">
        <f t="shared" ref="U269" si="96">SUM(U142:U268)</f>
        <v>0</v>
      </c>
      <c r="V269" s="156">
        <f t="shared" ref="V269" si="97">SUM(V142:V268)</f>
        <v>0</v>
      </c>
      <c r="W269" s="156">
        <f t="shared" ref="W269" si="98">SUM(W142:W268)</f>
        <v>0</v>
      </c>
      <c r="X269" s="157">
        <f t="shared" si="74"/>
        <v>0</v>
      </c>
      <c r="Z269" s="155">
        <f>SUM(Z142:Z268)</f>
        <v>0</v>
      </c>
      <c r="AA269" s="155">
        <f t="shared" ref="AA269:AG269" si="99">SUM(AA142:AA268)</f>
        <v>0</v>
      </c>
      <c r="AB269" s="156">
        <f t="shared" si="99"/>
        <v>0</v>
      </c>
      <c r="AC269" s="156">
        <f t="shared" si="99"/>
        <v>0</v>
      </c>
      <c r="AD269" s="156">
        <f t="shared" si="99"/>
        <v>0</v>
      </c>
      <c r="AE269" s="156">
        <f t="shared" si="99"/>
        <v>0</v>
      </c>
      <c r="AF269" s="156">
        <f t="shared" si="99"/>
        <v>0</v>
      </c>
      <c r="AG269" s="156">
        <f t="shared" si="99"/>
        <v>0</v>
      </c>
      <c r="AH269" s="157">
        <f t="shared" si="64"/>
        <v>0</v>
      </c>
    </row>
    <row r="270" spans="2:34">
      <c r="B270" s="18" t="s">
        <v>254</v>
      </c>
      <c r="C270" s="5"/>
      <c r="D270" s="18" t="s">
        <v>4</v>
      </c>
      <c r="E270" s="153" t="s">
        <v>255</v>
      </c>
      <c r="F270" s="84">
        <f>SUMIFS(F$142:F$268,$D$142:$D$268,$D270)</f>
        <v>0</v>
      </c>
      <c r="G270" s="84">
        <f t="shared" ref="G270:Z273" si="100">SUMIFS(G$142:G$268,$D$142:$D$268,$D270)</f>
        <v>0</v>
      </c>
      <c r="H270" s="134">
        <f t="shared" si="100"/>
        <v>0</v>
      </c>
      <c r="I270" s="134">
        <f t="shared" si="100"/>
        <v>0</v>
      </c>
      <c r="J270" s="134">
        <f t="shared" si="100"/>
        <v>0</v>
      </c>
      <c r="K270" s="134">
        <f t="shared" si="100"/>
        <v>0</v>
      </c>
      <c r="L270" s="134">
        <f t="shared" si="100"/>
        <v>0</v>
      </c>
      <c r="M270" s="134">
        <f t="shared" si="100"/>
        <v>0</v>
      </c>
      <c r="N270" s="158">
        <f t="shared" si="100"/>
        <v>0</v>
      </c>
      <c r="P270" s="81">
        <f t="shared" si="100"/>
        <v>0</v>
      </c>
      <c r="Q270" s="81">
        <f t="shared" si="100"/>
        <v>0</v>
      </c>
      <c r="R270" s="134">
        <f t="shared" si="100"/>
        <v>0</v>
      </c>
      <c r="S270" s="134">
        <f t="shared" si="100"/>
        <v>0</v>
      </c>
      <c r="T270" s="134">
        <f t="shared" si="100"/>
        <v>0</v>
      </c>
      <c r="U270" s="134">
        <f t="shared" si="100"/>
        <v>0</v>
      </c>
      <c r="V270" s="134">
        <f t="shared" si="100"/>
        <v>0</v>
      </c>
      <c r="W270" s="134">
        <f t="shared" si="100"/>
        <v>0</v>
      </c>
      <c r="X270" s="158">
        <f t="shared" si="100"/>
        <v>0</v>
      </c>
      <c r="Z270" s="81">
        <f t="shared" si="100"/>
        <v>0</v>
      </c>
      <c r="AA270" s="81">
        <f t="shared" ref="Z270:AH273" si="101">SUMIFS(AA$142:AA$268,$D$142:$D$268,$D270)</f>
        <v>0</v>
      </c>
      <c r="AB270" s="134">
        <f t="shared" si="101"/>
        <v>0</v>
      </c>
      <c r="AC270" s="134">
        <f t="shared" si="101"/>
        <v>0</v>
      </c>
      <c r="AD270" s="134">
        <f t="shared" si="101"/>
        <v>0</v>
      </c>
      <c r="AE270" s="134">
        <f t="shared" si="101"/>
        <v>0</v>
      </c>
      <c r="AF270" s="134">
        <f t="shared" si="101"/>
        <v>0</v>
      </c>
      <c r="AG270" s="134">
        <f t="shared" si="101"/>
        <v>0</v>
      </c>
      <c r="AH270" s="158">
        <f t="shared" si="101"/>
        <v>0</v>
      </c>
    </row>
    <row r="271" spans="2:34">
      <c r="B271" s="18" t="s">
        <v>254</v>
      </c>
      <c r="C271" s="5"/>
      <c r="D271" s="18" t="s">
        <v>170</v>
      </c>
      <c r="E271" s="56" t="s">
        <v>255</v>
      </c>
      <c r="F271" s="84">
        <f t="shared" ref="F271:U273" si="102">SUMIFS(F$142:F$268,$D$142:$D$268,$D271)</f>
        <v>0</v>
      </c>
      <c r="G271" s="42">
        <f t="shared" si="102"/>
        <v>0</v>
      </c>
      <c r="H271" s="133">
        <f t="shared" si="102"/>
        <v>0</v>
      </c>
      <c r="I271" s="133">
        <f t="shared" si="102"/>
        <v>0</v>
      </c>
      <c r="J271" s="133">
        <f t="shared" si="102"/>
        <v>0</v>
      </c>
      <c r="K271" s="133">
        <f t="shared" si="102"/>
        <v>0</v>
      </c>
      <c r="L271" s="133">
        <f t="shared" si="102"/>
        <v>0</v>
      </c>
      <c r="M271" s="133">
        <f t="shared" si="102"/>
        <v>0</v>
      </c>
      <c r="N271" s="138">
        <f t="shared" si="102"/>
        <v>0</v>
      </c>
      <c r="P271" s="80">
        <f t="shared" si="102"/>
        <v>0</v>
      </c>
      <c r="Q271" s="80">
        <f t="shared" si="102"/>
        <v>0</v>
      </c>
      <c r="R271" s="133">
        <f t="shared" si="102"/>
        <v>0</v>
      </c>
      <c r="S271" s="133">
        <f t="shared" si="102"/>
        <v>0</v>
      </c>
      <c r="T271" s="133">
        <f t="shared" si="102"/>
        <v>0</v>
      </c>
      <c r="U271" s="133">
        <f t="shared" si="102"/>
        <v>0</v>
      </c>
      <c r="V271" s="133">
        <f t="shared" si="100"/>
        <v>0</v>
      </c>
      <c r="W271" s="133">
        <f t="shared" si="100"/>
        <v>0</v>
      </c>
      <c r="X271" s="138">
        <f t="shared" si="100"/>
        <v>0</v>
      </c>
      <c r="Z271" s="80">
        <f t="shared" si="101"/>
        <v>0</v>
      </c>
      <c r="AA271" s="80">
        <f t="shared" si="101"/>
        <v>0</v>
      </c>
      <c r="AB271" s="133">
        <f t="shared" si="101"/>
        <v>0</v>
      </c>
      <c r="AC271" s="133">
        <f t="shared" si="101"/>
        <v>0</v>
      </c>
      <c r="AD271" s="133">
        <f t="shared" si="101"/>
        <v>0</v>
      </c>
      <c r="AE271" s="133">
        <f t="shared" si="101"/>
        <v>0</v>
      </c>
      <c r="AF271" s="133">
        <f t="shared" si="101"/>
        <v>0</v>
      </c>
      <c r="AG271" s="133">
        <f t="shared" si="101"/>
        <v>0</v>
      </c>
      <c r="AH271" s="138">
        <f t="shared" si="101"/>
        <v>0</v>
      </c>
    </row>
    <row r="272" spans="2:34">
      <c r="B272" s="18" t="s">
        <v>254</v>
      </c>
      <c r="C272" s="5"/>
      <c r="D272" s="18" t="s">
        <v>24</v>
      </c>
      <c r="E272" s="56" t="s">
        <v>255</v>
      </c>
      <c r="F272" s="84">
        <f t="shared" si="102"/>
        <v>0</v>
      </c>
      <c r="G272" s="42">
        <f t="shared" si="102"/>
        <v>0</v>
      </c>
      <c r="H272" s="133">
        <f t="shared" si="102"/>
        <v>0</v>
      </c>
      <c r="I272" s="133">
        <f t="shared" si="102"/>
        <v>0</v>
      </c>
      <c r="J272" s="133">
        <f t="shared" si="102"/>
        <v>0</v>
      </c>
      <c r="K272" s="133">
        <f t="shared" si="102"/>
        <v>0</v>
      </c>
      <c r="L272" s="133">
        <f t="shared" si="102"/>
        <v>0</v>
      </c>
      <c r="M272" s="133">
        <f t="shared" si="102"/>
        <v>0</v>
      </c>
      <c r="N272" s="138">
        <f t="shared" si="102"/>
        <v>0</v>
      </c>
      <c r="P272" s="80">
        <f t="shared" si="100"/>
        <v>0</v>
      </c>
      <c r="Q272" s="80">
        <f t="shared" si="100"/>
        <v>0</v>
      </c>
      <c r="R272" s="133">
        <f t="shared" si="100"/>
        <v>0</v>
      </c>
      <c r="S272" s="133">
        <f t="shared" si="100"/>
        <v>0</v>
      </c>
      <c r="T272" s="133">
        <f t="shared" si="100"/>
        <v>0</v>
      </c>
      <c r="U272" s="133">
        <f t="shared" si="100"/>
        <v>0</v>
      </c>
      <c r="V272" s="133">
        <f t="shared" si="100"/>
        <v>0</v>
      </c>
      <c r="W272" s="133">
        <f t="shared" si="100"/>
        <v>0</v>
      </c>
      <c r="X272" s="138">
        <f t="shared" si="100"/>
        <v>0</v>
      </c>
      <c r="Z272" s="80">
        <f t="shared" si="101"/>
        <v>0</v>
      </c>
      <c r="AA272" s="80">
        <f t="shared" si="101"/>
        <v>0</v>
      </c>
      <c r="AB272" s="133">
        <f t="shared" si="101"/>
        <v>0</v>
      </c>
      <c r="AC272" s="133">
        <f t="shared" si="101"/>
        <v>0</v>
      </c>
      <c r="AD272" s="133">
        <f t="shared" si="101"/>
        <v>0</v>
      </c>
      <c r="AE272" s="133">
        <f t="shared" si="101"/>
        <v>0</v>
      </c>
      <c r="AF272" s="133">
        <f t="shared" si="101"/>
        <v>0</v>
      </c>
      <c r="AG272" s="133">
        <f t="shared" si="101"/>
        <v>0</v>
      </c>
      <c r="AH272" s="138">
        <f t="shared" si="101"/>
        <v>0</v>
      </c>
    </row>
    <row r="273" spans="2:34">
      <c r="B273" s="18" t="s">
        <v>254</v>
      </c>
      <c r="C273" s="5"/>
      <c r="D273" s="18" t="s">
        <v>294</v>
      </c>
      <c r="E273" s="56" t="s">
        <v>255</v>
      </c>
      <c r="F273" s="84">
        <f t="shared" si="102"/>
        <v>0</v>
      </c>
      <c r="G273" s="42">
        <f t="shared" si="102"/>
        <v>0</v>
      </c>
      <c r="H273" s="133">
        <f t="shared" si="102"/>
        <v>0</v>
      </c>
      <c r="I273" s="133">
        <f t="shared" si="102"/>
        <v>0</v>
      </c>
      <c r="J273" s="133">
        <f t="shared" si="102"/>
        <v>0</v>
      </c>
      <c r="K273" s="133">
        <f t="shared" si="102"/>
        <v>0</v>
      </c>
      <c r="L273" s="133">
        <f t="shared" si="102"/>
        <v>0</v>
      </c>
      <c r="M273" s="133">
        <f t="shared" si="102"/>
        <v>0</v>
      </c>
      <c r="N273" s="138">
        <f t="shared" si="102"/>
        <v>0</v>
      </c>
      <c r="P273" s="80">
        <f t="shared" si="100"/>
        <v>0</v>
      </c>
      <c r="Q273" s="80">
        <f t="shared" si="100"/>
        <v>0</v>
      </c>
      <c r="R273" s="133">
        <f t="shared" si="100"/>
        <v>0</v>
      </c>
      <c r="S273" s="133">
        <f t="shared" si="100"/>
        <v>0</v>
      </c>
      <c r="T273" s="133">
        <f t="shared" si="100"/>
        <v>0</v>
      </c>
      <c r="U273" s="133">
        <f t="shared" si="100"/>
        <v>0</v>
      </c>
      <c r="V273" s="133">
        <f t="shared" si="100"/>
        <v>0</v>
      </c>
      <c r="W273" s="133">
        <f t="shared" si="100"/>
        <v>0</v>
      </c>
      <c r="X273" s="138">
        <f t="shared" si="100"/>
        <v>0</v>
      </c>
      <c r="Z273" s="80">
        <f t="shared" si="101"/>
        <v>0</v>
      </c>
      <c r="AA273" s="80">
        <f t="shared" si="101"/>
        <v>0</v>
      </c>
      <c r="AB273" s="133">
        <f t="shared" si="101"/>
        <v>0</v>
      </c>
      <c r="AC273" s="133">
        <f t="shared" si="101"/>
        <v>0</v>
      </c>
      <c r="AD273" s="133">
        <f t="shared" si="101"/>
        <v>0</v>
      </c>
      <c r="AE273" s="133">
        <f t="shared" si="101"/>
        <v>0</v>
      </c>
      <c r="AF273" s="133">
        <f t="shared" si="101"/>
        <v>0</v>
      </c>
      <c r="AG273" s="133">
        <f t="shared" si="101"/>
        <v>0</v>
      </c>
      <c r="AH273" s="138">
        <f t="shared" si="101"/>
        <v>0</v>
      </c>
    </row>
    <row r="274" spans="2:34">
      <c r="B274" s="170" t="s">
        <v>37</v>
      </c>
      <c r="C274" s="171" t="s">
        <v>40</v>
      </c>
      <c r="D274" s="172"/>
      <c r="E274" s="73"/>
      <c r="F274" s="82">
        <f t="shared" ref="F274:M274" si="103">F141+F8</f>
        <v>955</v>
      </c>
      <c r="G274" s="82">
        <f t="shared" si="103"/>
        <v>280</v>
      </c>
      <c r="H274" s="147">
        <f t="shared" si="103"/>
        <v>277000</v>
      </c>
      <c r="I274" s="147">
        <f t="shared" si="103"/>
        <v>43710</v>
      </c>
      <c r="J274" s="147">
        <f t="shared" si="103"/>
        <v>10260</v>
      </c>
      <c r="K274" s="147">
        <f t="shared" si="103"/>
        <v>1939</v>
      </c>
      <c r="L274" s="147">
        <f t="shared" si="103"/>
        <v>20040</v>
      </c>
      <c r="M274" s="147">
        <f t="shared" si="103"/>
        <v>65600</v>
      </c>
      <c r="N274" s="149">
        <f t="shared" ref="N274:N294" si="104">IF(J274&gt;0,SUM(H274:I274,K274:M274)-J274,SUM(H274:M274))</f>
        <v>398029</v>
      </c>
      <c r="P274" s="82">
        <f t="shared" ref="P274:W274" si="105">P141+P8</f>
        <v>395</v>
      </c>
      <c r="Q274" s="82">
        <f t="shared" si="105"/>
        <v>0</v>
      </c>
      <c r="R274" s="147">
        <f t="shared" si="105"/>
        <v>68557.5</v>
      </c>
      <c r="S274" s="147">
        <f t="shared" si="105"/>
        <v>35001.5</v>
      </c>
      <c r="T274" s="147">
        <f t="shared" si="105"/>
        <v>550</v>
      </c>
      <c r="U274" s="147">
        <f t="shared" si="105"/>
        <v>0</v>
      </c>
      <c r="V274" s="147">
        <f t="shared" si="105"/>
        <v>800</v>
      </c>
      <c r="W274" s="147">
        <f t="shared" si="105"/>
        <v>12000</v>
      </c>
      <c r="X274" s="149">
        <f t="shared" ref="X274:X337" si="106">IF(T274&gt;0,SUM(R274:S274,U274:W274)-T274,SUM(R274:W274))</f>
        <v>115809</v>
      </c>
      <c r="Z274" s="82">
        <f t="shared" ref="Z274" si="107">P274+F274</f>
        <v>1350</v>
      </c>
      <c r="AA274" s="82">
        <f t="shared" ref="AA274" si="108">Q274+G274</f>
        <v>280</v>
      </c>
      <c r="AB274" s="147">
        <f t="shared" ref="AB274" si="109">R274+H274</f>
        <v>345557.5</v>
      </c>
      <c r="AC274" s="147">
        <f t="shared" ref="AC274" si="110">S274+I274</f>
        <v>78711.5</v>
      </c>
      <c r="AD274" s="147">
        <f t="shared" ref="AD274" si="111">T274+J274</f>
        <v>10810</v>
      </c>
      <c r="AE274" s="147">
        <f t="shared" ref="AE274" si="112">U274+K274</f>
        <v>1939</v>
      </c>
      <c r="AF274" s="147">
        <f t="shared" ref="AF274" si="113">V274+L274</f>
        <v>20840</v>
      </c>
      <c r="AG274" s="147">
        <f t="shared" ref="AG274" si="114">W274+M274</f>
        <v>77600</v>
      </c>
      <c r="AH274" s="149">
        <f t="shared" ref="AH274:AH337" si="115">IF(AD274&gt;0,SUM(AB274:AC274,AE274:AG274)-AD274,SUM(AB274:AG274))</f>
        <v>513838</v>
      </c>
    </row>
    <row r="275" spans="2:34">
      <c r="B275" s="18" t="s">
        <v>37</v>
      </c>
      <c r="C275" s="52">
        <v>1</v>
      </c>
      <c r="D275" s="18" t="s">
        <v>24</v>
      </c>
      <c r="E275" s="51" t="s">
        <v>41</v>
      </c>
      <c r="F275" s="42">
        <f>SUMIFS(F$9:F$273,$C$9:$C$273,$C275)</f>
        <v>0</v>
      </c>
      <c r="G275" s="42">
        <f t="shared" ref="G275:M284" si="116">SUMIFS(G$9:G$272,$C$9:$C$272,$C275)</f>
        <v>0</v>
      </c>
      <c r="H275" s="133">
        <f t="shared" si="116"/>
        <v>0</v>
      </c>
      <c r="I275" s="133">
        <f t="shared" si="116"/>
        <v>0</v>
      </c>
      <c r="J275" s="133">
        <f t="shared" si="116"/>
        <v>0</v>
      </c>
      <c r="K275" s="133">
        <f t="shared" si="116"/>
        <v>0</v>
      </c>
      <c r="L275" s="133">
        <f t="shared" si="116"/>
        <v>0</v>
      </c>
      <c r="M275" s="133">
        <f t="shared" si="116"/>
        <v>0</v>
      </c>
      <c r="N275" s="150">
        <f t="shared" si="104"/>
        <v>0</v>
      </c>
      <c r="P275" s="80">
        <f t="shared" ref="P275:W284" si="117">SUMIFS(P$9:P$272,$C$9:$C$272,$C275)</f>
        <v>0</v>
      </c>
      <c r="Q275" s="80">
        <f t="shared" si="117"/>
        <v>0</v>
      </c>
      <c r="R275" s="133">
        <f t="shared" si="117"/>
        <v>0</v>
      </c>
      <c r="S275" s="133">
        <f t="shared" si="117"/>
        <v>0</v>
      </c>
      <c r="T275" s="133">
        <f t="shared" si="117"/>
        <v>0</v>
      </c>
      <c r="U275" s="133">
        <f t="shared" si="117"/>
        <v>0</v>
      </c>
      <c r="V275" s="133">
        <f t="shared" si="117"/>
        <v>0</v>
      </c>
      <c r="W275" s="133">
        <f t="shared" si="117"/>
        <v>0</v>
      </c>
      <c r="X275" s="150">
        <f t="shared" si="106"/>
        <v>0</v>
      </c>
      <c r="Z275" s="80">
        <f t="shared" ref="Z275:Z338" si="118">P275+F275</f>
        <v>0</v>
      </c>
      <c r="AA275" s="80">
        <f t="shared" ref="AA275:AA338" si="119">Q275+G275</f>
        <v>0</v>
      </c>
      <c r="AB275" s="133">
        <f t="shared" ref="AB275:AB338" si="120">R275+H275</f>
        <v>0</v>
      </c>
      <c r="AC275" s="133">
        <f t="shared" ref="AC275:AC338" si="121">S275+I275</f>
        <v>0</v>
      </c>
      <c r="AD275" s="133">
        <f t="shared" ref="AD275:AD338" si="122">T275+J275</f>
        <v>0</v>
      </c>
      <c r="AE275" s="133">
        <f t="shared" ref="AE275:AE338" si="123">U275+K275</f>
        <v>0</v>
      </c>
      <c r="AF275" s="133">
        <f t="shared" ref="AF275:AF338" si="124">V275+L275</f>
        <v>0</v>
      </c>
      <c r="AG275" s="133">
        <f t="shared" ref="AG275:AG338" si="125">W275+M275</f>
        <v>0</v>
      </c>
      <c r="AH275" s="150">
        <f t="shared" si="115"/>
        <v>0</v>
      </c>
    </row>
    <row r="276" spans="2:34">
      <c r="B276" s="18" t="s">
        <v>37</v>
      </c>
      <c r="C276" s="52">
        <f>C275+1</f>
        <v>2</v>
      </c>
      <c r="D276" s="18" t="s">
        <v>294</v>
      </c>
      <c r="E276" s="51" t="s">
        <v>5</v>
      </c>
      <c r="F276" s="42">
        <f t="shared" ref="F276:F307" si="126">SUMIFS(F$9:F$272,$C$9:$C$272,$C276)</f>
        <v>0</v>
      </c>
      <c r="G276" s="42">
        <f t="shared" si="116"/>
        <v>0</v>
      </c>
      <c r="H276" s="133">
        <f t="shared" si="116"/>
        <v>0</v>
      </c>
      <c r="I276" s="133">
        <f t="shared" si="116"/>
        <v>0</v>
      </c>
      <c r="J276" s="133">
        <f t="shared" si="116"/>
        <v>0</v>
      </c>
      <c r="K276" s="133">
        <f t="shared" si="116"/>
        <v>0</v>
      </c>
      <c r="L276" s="133">
        <f t="shared" si="116"/>
        <v>0</v>
      </c>
      <c r="M276" s="133">
        <f t="shared" si="116"/>
        <v>0</v>
      </c>
      <c r="N276" s="150">
        <f t="shared" si="104"/>
        <v>0</v>
      </c>
      <c r="P276" s="80">
        <f t="shared" si="117"/>
        <v>0</v>
      </c>
      <c r="Q276" s="80">
        <f t="shared" si="117"/>
        <v>0</v>
      </c>
      <c r="R276" s="133">
        <f t="shared" si="117"/>
        <v>0</v>
      </c>
      <c r="S276" s="133">
        <f t="shared" si="117"/>
        <v>0</v>
      </c>
      <c r="T276" s="133">
        <f t="shared" si="117"/>
        <v>0</v>
      </c>
      <c r="U276" s="133">
        <f t="shared" si="117"/>
        <v>0</v>
      </c>
      <c r="V276" s="133">
        <f t="shared" si="117"/>
        <v>0</v>
      </c>
      <c r="W276" s="133">
        <f t="shared" si="117"/>
        <v>0</v>
      </c>
      <c r="X276" s="150">
        <f t="shared" si="106"/>
        <v>0</v>
      </c>
      <c r="Z276" s="80">
        <f t="shared" si="118"/>
        <v>0</v>
      </c>
      <c r="AA276" s="80">
        <f t="shared" si="119"/>
        <v>0</v>
      </c>
      <c r="AB276" s="133">
        <f t="shared" si="120"/>
        <v>0</v>
      </c>
      <c r="AC276" s="133">
        <f t="shared" si="121"/>
        <v>0</v>
      </c>
      <c r="AD276" s="133">
        <f t="shared" si="122"/>
        <v>0</v>
      </c>
      <c r="AE276" s="133">
        <f t="shared" si="123"/>
        <v>0</v>
      </c>
      <c r="AF276" s="133">
        <f t="shared" si="124"/>
        <v>0</v>
      </c>
      <c r="AG276" s="133">
        <f t="shared" si="125"/>
        <v>0</v>
      </c>
      <c r="AH276" s="150">
        <f t="shared" si="115"/>
        <v>0</v>
      </c>
    </row>
    <row r="277" spans="2:34">
      <c r="B277" s="18" t="s">
        <v>37</v>
      </c>
      <c r="C277" s="52">
        <f t="shared" ref="C277:C340" si="127">C276+1</f>
        <v>3</v>
      </c>
      <c r="D277" s="18" t="s">
        <v>170</v>
      </c>
      <c r="E277" s="51" t="s">
        <v>61</v>
      </c>
      <c r="F277" s="42">
        <f t="shared" si="126"/>
        <v>0</v>
      </c>
      <c r="G277" s="42">
        <f t="shared" si="116"/>
        <v>0</v>
      </c>
      <c r="H277" s="133">
        <f t="shared" si="116"/>
        <v>0</v>
      </c>
      <c r="I277" s="133">
        <f t="shared" si="116"/>
        <v>0</v>
      </c>
      <c r="J277" s="133">
        <f t="shared" si="116"/>
        <v>0</v>
      </c>
      <c r="K277" s="133">
        <f t="shared" si="116"/>
        <v>0</v>
      </c>
      <c r="L277" s="133">
        <f t="shared" si="116"/>
        <v>0</v>
      </c>
      <c r="M277" s="133">
        <f t="shared" si="116"/>
        <v>0</v>
      </c>
      <c r="N277" s="150">
        <f t="shared" si="104"/>
        <v>0</v>
      </c>
      <c r="P277" s="80">
        <f t="shared" si="117"/>
        <v>0</v>
      </c>
      <c r="Q277" s="80">
        <f t="shared" si="117"/>
        <v>0</v>
      </c>
      <c r="R277" s="133">
        <f t="shared" si="117"/>
        <v>0</v>
      </c>
      <c r="S277" s="133">
        <f t="shared" si="117"/>
        <v>0</v>
      </c>
      <c r="T277" s="133">
        <f t="shared" si="117"/>
        <v>0</v>
      </c>
      <c r="U277" s="133">
        <f t="shared" si="117"/>
        <v>0</v>
      </c>
      <c r="V277" s="133">
        <f t="shared" si="117"/>
        <v>0</v>
      </c>
      <c r="W277" s="133">
        <f t="shared" si="117"/>
        <v>0</v>
      </c>
      <c r="X277" s="150">
        <f t="shared" si="106"/>
        <v>0</v>
      </c>
      <c r="Z277" s="80">
        <f t="shared" si="118"/>
        <v>0</v>
      </c>
      <c r="AA277" s="80">
        <f t="shared" si="119"/>
        <v>0</v>
      </c>
      <c r="AB277" s="133">
        <f t="shared" si="120"/>
        <v>0</v>
      </c>
      <c r="AC277" s="133">
        <f t="shared" si="121"/>
        <v>0</v>
      </c>
      <c r="AD277" s="133">
        <f t="shared" si="122"/>
        <v>0</v>
      </c>
      <c r="AE277" s="133">
        <f t="shared" si="123"/>
        <v>0</v>
      </c>
      <c r="AF277" s="133">
        <f t="shared" si="124"/>
        <v>0</v>
      </c>
      <c r="AG277" s="133">
        <f t="shared" si="125"/>
        <v>0</v>
      </c>
      <c r="AH277" s="150">
        <f t="shared" si="115"/>
        <v>0</v>
      </c>
    </row>
    <row r="278" spans="2:34">
      <c r="B278" s="18" t="s">
        <v>37</v>
      </c>
      <c r="C278" s="52">
        <f t="shared" si="127"/>
        <v>4</v>
      </c>
      <c r="D278" s="18" t="s">
        <v>24</v>
      </c>
      <c r="E278" s="51" t="s">
        <v>62</v>
      </c>
      <c r="F278" s="42">
        <f t="shared" si="126"/>
        <v>0</v>
      </c>
      <c r="G278" s="42">
        <f t="shared" si="116"/>
        <v>0</v>
      </c>
      <c r="H278" s="133">
        <f t="shared" si="116"/>
        <v>0</v>
      </c>
      <c r="I278" s="133">
        <f t="shared" si="116"/>
        <v>0</v>
      </c>
      <c r="J278" s="133">
        <f t="shared" si="116"/>
        <v>0</v>
      </c>
      <c r="K278" s="133">
        <f t="shared" si="116"/>
        <v>0</v>
      </c>
      <c r="L278" s="133">
        <f t="shared" si="116"/>
        <v>0</v>
      </c>
      <c r="M278" s="133">
        <f t="shared" si="116"/>
        <v>0</v>
      </c>
      <c r="N278" s="150">
        <f t="shared" si="104"/>
        <v>0</v>
      </c>
      <c r="P278" s="80">
        <f t="shared" si="117"/>
        <v>0</v>
      </c>
      <c r="Q278" s="80">
        <f t="shared" si="117"/>
        <v>0</v>
      </c>
      <c r="R278" s="133">
        <f t="shared" si="117"/>
        <v>0</v>
      </c>
      <c r="S278" s="133">
        <f t="shared" si="117"/>
        <v>0</v>
      </c>
      <c r="T278" s="133">
        <f t="shared" si="117"/>
        <v>0</v>
      </c>
      <c r="U278" s="133">
        <f t="shared" si="117"/>
        <v>0</v>
      </c>
      <c r="V278" s="133">
        <f t="shared" si="117"/>
        <v>0</v>
      </c>
      <c r="W278" s="133">
        <f t="shared" si="117"/>
        <v>0</v>
      </c>
      <c r="X278" s="150">
        <f t="shared" si="106"/>
        <v>0</v>
      </c>
      <c r="Z278" s="80">
        <f t="shared" si="118"/>
        <v>0</v>
      </c>
      <c r="AA278" s="80">
        <f t="shared" si="119"/>
        <v>0</v>
      </c>
      <c r="AB278" s="133">
        <f t="shared" si="120"/>
        <v>0</v>
      </c>
      <c r="AC278" s="133">
        <f t="shared" si="121"/>
        <v>0</v>
      </c>
      <c r="AD278" s="133">
        <f t="shared" si="122"/>
        <v>0</v>
      </c>
      <c r="AE278" s="133">
        <f t="shared" si="123"/>
        <v>0</v>
      </c>
      <c r="AF278" s="133">
        <f t="shared" si="124"/>
        <v>0</v>
      </c>
      <c r="AG278" s="133">
        <f t="shared" si="125"/>
        <v>0</v>
      </c>
      <c r="AH278" s="150">
        <f t="shared" si="115"/>
        <v>0</v>
      </c>
    </row>
    <row r="279" spans="2:34">
      <c r="B279" s="18" t="s">
        <v>37</v>
      </c>
      <c r="C279" s="52">
        <f t="shared" si="127"/>
        <v>5</v>
      </c>
      <c r="D279" s="18" t="s">
        <v>24</v>
      </c>
      <c r="E279" s="51" t="s">
        <v>63</v>
      </c>
      <c r="F279" s="42">
        <f t="shared" si="126"/>
        <v>0</v>
      </c>
      <c r="G279" s="42">
        <f t="shared" si="116"/>
        <v>0</v>
      </c>
      <c r="H279" s="133">
        <f t="shared" si="116"/>
        <v>0</v>
      </c>
      <c r="I279" s="133">
        <f t="shared" si="116"/>
        <v>0</v>
      </c>
      <c r="J279" s="133">
        <f t="shared" si="116"/>
        <v>0</v>
      </c>
      <c r="K279" s="133">
        <f t="shared" si="116"/>
        <v>0</v>
      </c>
      <c r="L279" s="133">
        <f t="shared" si="116"/>
        <v>0</v>
      </c>
      <c r="M279" s="133">
        <f t="shared" si="116"/>
        <v>0</v>
      </c>
      <c r="N279" s="150">
        <f t="shared" si="104"/>
        <v>0</v>
      </c>
      <c r="P279" s="80">
        <f t="shared" si="117"/>
        <v>0</v>
      </c>
      <c r="Q279" s="80">
        <f t="shared" si="117"/>
        <v>0</v>
      </c>
      <c r="R279" s="133">
        <f t="shared" si="117"/>
        <v>0</v>
      </c>
      <c r="S279" s="133">
        <f t="shared" si="117"/>
        <v>0</v>
      </c>
      <c r="T279" s="133">
        <f t="shared" si="117"/>
        <v>0</v>
      </c>
      <c r="U279" s="133">
        <f t="shared" si="117"/>
        <v>0</v>
      </c>
      <c r="V279" s="133">
        <f t="shared" si="117"/>
        <v>0</v>
      </c>
      <c r="W279" s="133">
        <f t="shared" si="117"/>
        <v>0</v>
      </c>
      <c r="X279" s="150">
        <f t="shared" si="106"/>
        <v>0</v>
      </c>
      <c r="Z279" s="80">
        <f t="shared" si="118"/>
        <v>0</v>
      </c>
      <c r="AA279" s="80">
        <f t="shared" si="119"/>
        <v>0</v>
      </c>
      <c r="AB279" s="133">
        <f t="shared" si="120"/>
        <v>0</v>
      </c>
      <c r="AC279" s="133">
        <f t="shared" si="121"/>
        <v>0</v>
      </c>
      <c r="AD279" s="133">
        <f t="shared" si="122"/>
        <v>0</v>
      </c>
      <c r="AE279" s="133">
        <f t="shared" si="123"/>
        <v>0</v>
      </c>
      <c r="AF279" s="133">
        <f t="shared" si="124"/>
        <v>0</v>
      </c>
      <c r="AG279" s="133">
        <f t="shared" si="125"/>
        <v>0</v>
      </c>
      <c r="AH279" s="150">
        <f t="shared" si="115"/>
        <v>0</v>
      </c>
    </row>
    <row r="280" spans="2:34">
      <c r="B280" s="18" t="s">
        <v>37</v>
      </c>
      <c r="C280" s="52">
        <f t="shared" si="127"/>
        <v>6</v>
      </c>
      <c r="D280" s="18" t="s">
        <v>24</v>
      </c>
      <c r="E280" s="51" t="s">
        <v>64</v>
      </c>
      <c r="F280" s="42">
        <f t="shared" si="126"/>
        <v>0</v>
      </c>
      <c r="G280" s="42">
        <f t="shared" si="116"/>
        <v>0</v>
      </c>
      <c r="H280" s="133">
        <f t="shared" si="116"/>
        <v>0</v>
      </c>
      <c r="I280" s="133">
        <f t="shared" si="116"/>
        <v>0</v>
      </c>
      <c r="J280" s="133">
        <f t="shared" si="116"/>
        <v>0</v>
      </c>
      <c r="K280" s="133">
        <f t="shared" si="116"/>
        <v>0</v>
      </c>
      <c r="L280" s="133">
        <f t="shared" si="116"/>
        <v>0</v>
      </c>
      <c r="M280" s="133">
        <f t="shared" si="116"/>
        <v>0</v>
      </c>
      <c r="N280" s="150">
        <f t="shared" si="104"/>
        <v>0</v>
      </c>
      <c r="P280" s="80">
        <f t="shared" si="117"/>
        <v>0</v>
      </c>
      <c r="Q280" s="80">
        <f t="shared" si="117"/>
        <v>0</v>
      </c>
      <c r="R280" s="133">
        <f t="shared" si="117"/>
        <v>0</v>
      </c>
      <c r="S280" s="133">
        <f t="shared" si="117"/>
        <v>0</v>
      </c>
      <c r="T280" s="133">
        <f t="shared" si="117"/>
        <v>0</v>
      </c>
      <c r="U280" s="133">
        <f t="shared" si="117"/>
        <v>0</v>
      </c>
      <c r="V280" s="133">
        <f t="shared" si="117"/>
        <v>0</v>
      </c>
      <c r="W280" s="133">
        <f t="shared" si="117"/>
        <v>0</v>
      </c>
      <c r="X280" s="150">
        <f t="shared" si="106"/>
        <v>0</v>
      </c>
      <c r="Z280" s="80">
        <f t="shared" si="118"/>
        <v>0</v>
      </c>
      <c r="AA280" s="80">
        <f t="shared" si="119"/>
        <v>0</v>
      </c>
      <c r="AB280" s="133">
        <f t="shared" si="120"/>
        <v>0</v>
      </c>
      <c r="AC280" s="133">
        <f t="shared" si="121"/>
        <v>0</v>
      </c>
      <c r="AD280" s="133">
        <f t="shared" si="122"/>
        <v>0</v>
      </c>
      <c r="AE280" s="133">
        <f t="shared" si="123"/>
        <v>0</v>
      </c>
      <c r="AF280" s="133">
        <f t="shared" si="124"/>
        <v>0</v>
      </c>
      <c r="AG280" s="133">
        <f t="shared" si="125"/>
        <v>0</v>
      </c>
      <c r="AH280" s="150">
        <f t="shared" si="115"/>
        <v>0</v>
      </c>
    </row>
    <row r="281" spans="2:34">
      <c r="B281" s="18" t="s">
        <v>37</v>
      </c>
      <c r="C281" s="52">
        <f t="shared" si="127"/>
        <v>7</v>
      </c>
      <c r="D281" s="18" t="s">
        <v>24</v>
      </c>
      <c r="E281" s="51" t="s">
        <v>65</v>
      </c>
      <c r="F281" s="42">
        <f t="shared" si="126"/>
        <v>0</v>
      </c>
      <c r="G281" s="42">
        <f t="shared" si="116"/>
        <v>0</v>
      </c>
      <c r="H281" s="133">
        <f t="shared" si="116"/>
        <v>0</v>
      </c>
      <c r="I281" s="133">
        <f t="shared" si="116"/>
        <v>0</v>
      </c>
      <c r="J281" s="133">
        <f t="shared" si="116"/>
        <v>0</v>
      </c>
      <c r="K281" s="133">
        <f t="shared" si="116"/>
        <v>0</v>
      </c>
      <c r="L281" s="133">
        <f t="shared" si="116"/>
        <v>0</v>
      </c>
      <c r="M281" s="133">
        <f t="shared" si="116"/>
        <v>0</v>
      </c>
      <c r="N281" s="150">
        <f t="shared" si="104"/>
        <v>0</v>
      </c>
      <c r="P281" s="80">
        <f t="shared" si="117"/>
        <v>0</v>
      </c>
      <c r="Q281" s="80">
        <f t="shared" si="117"/>
        <v>0</v>
      </c>
      <c r="R281" s="133">
        <f t="shared" si="117"/>
        <v>0</v>
      </c>
      <c r="S281" s="133">
        <f t="shared" si="117"/>
        <v>0</v>
      </c>
      <c r="T281" s="133">
        <f t="shared" si="117"/>
        <v>0</v>
      </c>
      <c r="U281" s="133">
        <f t="shared" si="117"/>
        <v>0</v>
      </c>
      <c r="V281" s="133">
        <f t="shared" si="117"/>
        <v>0</v>
      </c>
      <c r="W281" s="133">
        <f t="shared" si="117"/>
        <v>0</v>
      </c>
      <c r="X281" s="150">
        <f t="shared" si="106"/>
        <v>0</v>
      </c>
      <c r="Z281" s="80">
        <f t="shared" si="118"/>
        <v>0</v>
      </c>
      <c r="AA281" s="80">
        <f t="shared" si="119"/>
        <v>0</v>
      </c>
      <c r="AB281" s="133">
        <f t="shared" si="120"/>
        <v>0</v>
      </c>
      <c r="AC281" s="133">
        <f t="shared" si="121"/>
        <v>0</v>
      </c>
      <c r="AD281" s="133">
        <f t="shared" si="122"/>
        <v>0</v>
      </c>
      <c r="AE281" s="133">
        <f t="shared" si="123"/>
        <v>0</v>
      </c>
      <c r="AF281" s="133">
        <f t="shared" si="124"/>
        <v>0</v>
      </c>
      <c r="AG281" s="133">
        <f t="shared" si="125"/>
        <v>0</v>
      </c>
      <c r="AH281" s="150">
        <f t="shared" si="115"/>
        <v>0</v>
      </c>
    </row>
    <row r="282" spans="2:34">
      <c r="B282" s="18" t="s">
        <v>37</v>
      </c>
      <c r="C282" s="52">
        <f t="shared" si="127"/>
        <v>8</v>
      </c>
      <c r="D282" s="18" t="s">
        <v>24</v>
      </c>
      <c r="E282" s="51" t="s">
        <v>66</v>
      </c>
      <c r="F282" s="42">
        <f t="shared" si="126"/>
        <v>0</v>
      </c>
      <c r="G282" s="42">
        <f t="shared" si="116"/>
        <v>0</v>
      </c>
      <c r="H282" s="133">
        <f t="shared" si="116"/>
        <v>0</v>
      </c>
      <c r="I282" s="133">
        <f t="shared" si="116"/>
        <v>0</v>
      </c>
      <c r="J282" s="133">
        <f t="shared" si="116"/>
        <v>0</v>
      </c>
      <c r="K282" s="133">
        <f t="shared" si="116"/>
        <v>0</v>
      </c>
      <c r="L282" s="133">
        <f t="shared" si="116"/>
        <v>0</v>
      </c>
      <c r="M282" s="133">
        <f t="shared" si="116"/>
        <v>0</v>
      </c>
      <c r="N282" s="150">
        <f t="shared" si="104"/>
        <v>0</v>
      </c>
      <c r="P282" s="80">
        <f t="shared" si="117"/>
        <v>0</v>
      </c>
      <c r="Q282" s="80">
        <f t="shared" si="117"/>
        <v>0</v>
      </c>
      <c r="R282" s="133">
        <f t="shared" si="117"/>
        <v>0</v>
      </c>
      <c r="S282" s="133">
        <f t="shared" si="117"/>
        <v>0</v>
      </c>
      <c r="T282" s="133">
        <f t="shared" si="117"/>
        <v>0</v>
      </c>
      <c r="U282" s="133">
        <f t="shared" si="117"/>
        <v>0</v>
      </c>
      <c r="V282" s="133">
        <f t="shared" si="117"/>
        <v>0</v>
      </c>
      <c r="W282" s="133">
        <f t="shared" si="117"/>
        <v>0</v>
      </c>
      <c r="X282" s="150">
        <f t="shared" si="106"/>
        <v>0</v>
      </c>
      <c r="Z282" s="80">
        <f t="shared" si="118"/>
        <v>0</v>
      </c>
      <c r="AA282" s="80">
        <f t="shared" si="119"/>
        <v>0</v>
      </c>
      <c r="AB282" s="133">
        <f t="shared" si="120"/>
        <v>0</v>
      </c>
      <c r="AC282" s="133">
        <f t="shared" si="121"/>
        <v>0</v>
      </c>
      <c r="AD282" s="133">
        <f t="shared" si="122"/>
        <v>0</v>
      </c>
      <c r="AE282" s="133">
        <f t="shared" si="123"/>
        <v>0</v>
      </c>
      <c r="AF282" s="133">
        <f t="shared" si="124"/>
        <v>0</v>
      </c>
      <c r="AG282" s="133">
        <f t="shared" si="125"/>
        <v>0</v>
      </c>
      <c r="AH282" s="150">
        <f t="shared" si="115"/>
        <v>0</v>
      </c>
    </row>
    <row r="283" spans="2:34">
      <c r="B283" s="18" t="s">
        <v>37</v>
      </c>
      <c r="C283" s="52">
        <f t="shared" si="127"/>
        <v>9</v>
      </c>
      <c r="D283" s="18" t="s">
        <v>24</v>
      </c>
      <c r="E283" s="51" t="s">
        <v>67</v>
      </c>
      <c r="F283" s="42">
        <f t="shared" si="126"/>
        <v>0</v>
      </c>
      <c r="G283" s="42">
        <f t="shared" si="116"/>
        <v>0</v>
      </c>
      <c r="H283" s="133">
        <f t="shared" si="116"/>
        <v>0</v>
      </c>
      <c r="I283" s="133">
        <f t="shared" si="116"/>
        <v>0</v>
      </c>
      <c r="J283" s="133">
        <f t="shared" si="116"/>
        <v>0</v>
      </c>
      <c r="K283" s="133">
        <f t="shared" si="116"/>
        <v>0</v>
      </c>
      <c r="L283" s="133">
        <f t="shared" si="116"/>
        <v>0</v>
      </c>
      <c r="M283" s="133">
        <f t="shared" si="116"/>
        <v>0</v>
      </c>
      <c r="N283" s="150">
        <f t="shared" si="104"/>
        <v>0</v>
      </c>
      <c r="P283" s="80">
        <f t="shared" si="117"/>
        <v>0</v>
      </c>
      <c r="Q283" s="80">
        <f t="shared" si="117"/>
        <v>0</v>
      </c>
      <c r="R283" s="133">
        <f t="shared" si="117"/>
        <v>0</v>
      </c>
      <c r="S283" s="133">
        <f t="shared" si="117"/>
        <v>0</v>
      </c>
      <c r="T283" s="133">
        <f t="shared" si="117"/>
        <v>0</v>
      </c>
      <c r="U283" s="133">
        <f t="shared" si="117"/>
        <v>0</v>
      </c>
      <c r="V283" s="133">
        <f t="shared" si="117"/>
        <v>0</v>
      </c>
      <c r="W283" s="133">
        <f t="shared" si="117"/>
        <v>0</v>
      </c>
      <c r="X283" s="150">
        <f t="shared" si="106"/>
        <v>0</v>
      </c>
      <c r="Z283" s="80">
        <f t="shared" si="118"/>
        <v>0</v>
      </c>
      <c r="AA283" s="80">
        <f t="shared" si="119"/>
        <v>0</v>
      </c>
      <c r="AB283" s="133">
        <f t="shared" si="120"/>
        <v>0</v>
      </c>
      <c r="AC283" s="133">
        <f t="shared" si="121"/>
        <v>0</v>
      </c>
      <c r="AD283" s="133">
        <f t="shared" si="122"/>
        <v>0</v>
      </c>
      <c r="AE283" s="133">
        <f t="shared" si="123"/>
        <v>0</v>
      </c>
      <c r="AF283" s="133">
        <f t="shared" si="124"/>
        <v>0</v>
      </c>
      <c r="AG283" s="133">
        <f t="shared" si="125"/>
        <v>0</v>
      </c>
      <c r="AH283" s="150">
        <f t="shared" si="115"/>
        <v>0</v>
      </c>
    </row>
    <row r="284" spans="2:34">
      <c r="B284" s="18" t="s">
        <v>37</v>
      </c>
      <c r="C284" s="52">
        <f t="shared" si="127"/>
        <v>10</v>
      </c>
      <c r="D284" s="18" t="s">
        <v>294</v>
      </c>
      <c r="E284" s="51" t="s">
        <v>68</v>
      </c>
      <c r="F284" s="42">
        <f t="shared" si="126"/>
        <v>0</v>
      </c>
      <c r="G284" s="42">
        <f t="shared" si="116"/>
        <v>0</v>
      </c>
      <c r="H284" s="133">
        <f t="shared" si="116"/>
        <v>0</v>
      </c>
      <c r="I284" s="133">
        <f t="shared" si="116"/>
        <v>0</v>
      </c>
      <c r="J284" s="133">
        <f t="shared" si="116"/>
        <v>0</v>
      </c>
      <c r="K284" s="133">
        <f t="shared" si="116"/>
        <v>0</v>
      </c>
      <c r="L284" s="133">
        <f t="shared" si="116"/>
        <v>0</v>
      </c>
      <c r="M284" s="133">
        <f t="shared" si="116"/>
        <v>0</v>
      </c>
      <c r="N284" s="150">
        <f t="shared" si="104"/>
        <v>0</v>
      </c>
      <c r="P284" s="80">
        <f t="shared" si="117"/>
        <v>0</v>
      </c>
      <c r="Q284" s="80">
        <f t="shared" si="117"/>
        <v>0</v>
      </c>
      <c r="R284" s="133">
        <f t="shared" si="117"/>
        <v>0</v>
      </c>
      <c r="S284" s="133">
        <f t="shared" si="117"/>
        <v>0</v>
      </c>
      <c r="T284" s="133">
        <f t="shared" si="117"/>
        <v>0</v>
      </c>
      <c r="U284" s="133">
        <f t="shared" si="117"/>
        <v>0</v>
      </c>
      <c r="V284" s="133">
        <f t="shared" si="117"/>
        <v>0</v>
      </c>
      <c r="W284" s="133">
        <f t="shared" si="117"/>
        <v>0</v>
      </c>
      <c r="X284" s="150">
        <f t="shared" si="106"/>
        <v>0</v>
      </c>
      <c r="Z284" s="80">
        <f t="shared" si="118"/>
        <v>0</v>
      </c>
      <c r="AA284" s="80">
        <f t="shared" si="119"/>
        <v>0</v>
      </c>
      <c r="AB284" s="133">
        <f t="shared" si="120"/>
        <v>0</v>
      </c>
      <c r="AC284" s="133">
        <f t="shared" si="121"/>
        <v>0</v>
      </c>
      <c r="AD284" s="133">
        <f t="shared" si="122"/>
        <v>0</v>
      </c>
      <c r="AE284" s="133">
        <f t="shared" si="123"/>
        <v>0</v>
      </c>
      <c r="AF284" s="133">
        <f t="shared" si="124"/>
        <v>0</v>
      </c>
      <c r="AG284" s="133">
        <f t="shared" si="125"/>
        <v>0</v>
      </c>
      <c r="AH284" s="150">
        <f t="shared" si="115"/>
        <v>0</v>
      </c>
    </row>
    <row r="285" spans="2:34">
      <c r="B285" s="18" t="s">
        <v>37</v>
      </c>
      <c r="C285" s="52">
        <f t="shared" si="127"/>
        <v>11</v>
      </c>
      <c r="D285" s="18" t="s">
        <v>24</v>
      </c>
      <c r="E285" s="51" t="s">
        <v>69</v>
      </c>
      <c r="F285" s="42">
        <f t="shared" si="126"/>
        <v>0</v>
      </c>
      <c r="G285" s="42">
        <f t="shared" ref="G285:M294" si="128">SUMIFS(G$9:G$272,$C$9:$C$272,$C285)</f>
        <v>0</v>
      </c>
      <c r="H285" s="133">
        <f t="shared" si="128"/>
        <v>0</v>
      </c>
      <c r="I285" s="133">
        <f t="shared" si="128"/>
        <v>0</v>
      </c>
      <c r="J285" s="133">
        <f t="shared" si="128"/>
        <v>0</v>
      </c>
      <c r="K285" s="133">
        <f t="shared" si="128"/>
        <v>0</v>
      </c>
      <c r="L285" s="133">
        <f t="shared" si="128"/>
        <v>0</v>
      </c>
      <c r="M285" s="133">
        <f t="shared" si="128"/>
        <v>0</v>
      </c>
      <c r="N285" s="150">
        <f t="shared" si="104"/>
        <v>0</v>
      </c>
      <c r="P285" s="80">
        <f t="shared" ref="P285:W294" si="129">SUMIFS(P$9:P$272,$C$9:$C$272,$C285)</f>
        <v>0</v>
      </c>
      <c r="Q285" s="80">
        <f t="shared" si="129"/>
        <v>0</v>
      </c>
      <c r="R285" s="133">
        <f t="shared" si="129"/>
        <v>0</v>
      </c>
      <c r="S285" s="133">
        <f t="shared" si="129"/>
        <v>0</v>
      </c>
      <c r="T285" s="133">
        <f t="shared" si="129"/>
        <v>0</v>
      </c>
      <c r="U285" s="133">
        <f t="shared" si="129"/>
        <v>0</v>
      </c>
      <c r="V285" s="133">
        <f t="shared" si="129"/>
        <v>0</v>
      </c>
      <c r="W285" s="133">
        <f t="shared" si="129"/>
        <v>0</v>
      </c>
      <c r="X285" s="150">
        <f t="shared" si="106"/>
        <v>0</v>
      </c>
      <c r="Z285" s="80">
        <f t="shared" si="118"/>
        <v>0</v>
      </c>
      <c r="AA285" s="80">
        <f t="shared" si="119"/>
        <v>0</v>
      </c>
      <c r="AB285" s="133">
        <f t="shared" si="120"/>
        <v>0</v>
      </c>
      <c r="AC285" s="133">
        <f t="shared" si="121"/>
        <v>0</v>
      </c>
      <c r="AD285" s="133">
        <f t="shared" si="122"/>
        <v>0</v>
      </c>
      <c r="AE285" s="133">
        <f t="shared" si="123"/>
        <v>0</v>
      </c>
      <c r="AF285" s="133">
        <f t="shared" si="124"/>
        <v>0</v>
      </c>
      <c r="AG285" s="133">
        <f t="shared" si="125"/>
        <v>0</v>
      </c>
      <c r="AH285" s="150">
        <f t="shared" si="115"/>
        <v>0</v>
      </c>
    </row>
    <row r="286" spans="2:34">
      <c r="B286" s="18" t="s">
        <v>37</v>
      </c>
      <c r="C286" s="52">
        <f t="shared" si="127"/>
        <v>12</v>
      </c>
      <c r="D286" s="18" t="s">
        <v>24</v>
      </c>
      <c r="E286" s="51" t="s">
        <v>6</v>
      </c>
      <c r="F286" s="42">
        <f t="shared" si="126"/>
        <v>0</v>
      </c>
      <c r="G286" s="42">
        <f t="shared" si="128"/>
        <v>0</v>
      </c>
      <c r="H286" s="133">
        <f t="shared" si="128"/>
        <v>0</v>
      </c>
      <c r="I286" s="133">
        <f t="shared" si="128"/>
        <v>0</v>
      </c>
      <c r="J286" s="133">
        <f t="shared" si="128"/>
        <v>0</v>
      </c>
      <c r="K286" s="133">
        <f t="shared" si="128"/>
        <v>0</v>
      </c>
      <c r="L286" s="133">
        <f t="shared" si="128"/>
        <v>0</v>
      </c>
      <c r="M286" s="133">
        <f t="shared" si="128"/>
        <v>0</v>
      </c>
      <c r="N286" s="150">
        <f t="shared" si="104"/>
        <v>0</v>
      </c>
      <c r="P286" s="80">
        <f t="shared" si="129"/>
        <v>0</v>
      </c>
      <c r="Q286" s="80">
        <f t="shared" si="129"/>
        <v>0</v>
      </c>
      <c r="R286" s="133">
        <f t="shared" si="129"/>
        <v>0</v>
      </c>
      <c r="S286" s="133">
        <f t="shared" si="129"/>
        <v>0</v>
      </c>
      <c r="T286" s="133">
        <f t="shared" si="129"/>
        <v>0</v>
      </c>
      <c r="U286" s="133">
        <f t="shared" si="129"/>
        <v>0</v>
      </c>
      <c r="V286" s="133">
        <f t="shared" si="129"/>
        <v>0</v>
      </c>
      <c r="W286" s="133">
        <f t="shared" si="129"/>
        <v>0</v>
      </c>
      <c r="X286" s="150">
        <f t="shared" si="106"/>
        <v>0</v>
      </c>
      <c r="Z286" s="80">
        <f t="shared" si="118"/>
        <v>0</v>
      </c>
      <c r="AA286" s="80">
        <f t="shared" si="119"/>
        <v>0</v>
      </c>
      <c r="AB286" s="133">
        <f t="shared" si="120"/>
        <v>0</v>
      </c>
      <c r="AC286" s="133">
        <f t="shared" si="121"/>
        <v>0</v>
      </c>
      <c r="AD286" s="133">
        <f t="shared" si="122"/>
        <v>0</v>
      </c>
      <c r="AE286" s="133">
        <f t="shared" si="123"/>
        <v>0</v>
      </c>
      <c r="AF286" s="133">
        <f t="shared" si="124"/>
        <v>0</v>
      </c>
      <c r="AG286" s="133">
        <f t="shared" si="125"/>
        <v>0</v>
      </c>
      <c r="AH286" s="150">
        <f t="shared" si="115"/>
        <v>0</v>
      </c>
    </row>
    <row r="287" spans="2:34">
      <c r="B287" s="18" t="s">
        <v>37</v>
      </c>
      <c r="C287" s="52">
        <f t="shared" si="127"/>
        <v>13</v>
      </c>
      <c r="D287" s="18" t="s">
        <v>170</v>
      </c>
      <c r="E287" s="51" t="s">
        <v>70</v>
      </c>
      <c r="F287" s="42">
        <f t="shared" si="126"/>
        <v>0</v>
      </c>
      <c r="G287" s="42">
        <f t="shared" si="128"/>
        <v>0</v>
      </c>
      <c r="H287" s="133">
        <f t="shared" si="128"/>
        <v>0</v>
      </c>
      <c r="I287" s="133">
        <f t="shared" si="128"/>
        <v>0</v>
      </c>
      <c r="J287" s="133">
        <f t="shared" si="128"/>
        <v>0</v>
      </c>
      <c r="K287" s="133">
        <f t="shared" si="128"/>
        <v>0</v>
      </c>
      <c r="L287" s="133">
        <f t="shared" si="128"/>
        <v>0</v>
      </c>
      <c r="M287" s="133">
        <f t="shared" si="128"/>
        <v>0</v>
      </c>
      <c r="N287" s="150">
        <f t="shared" si="104"/>
        <v>0</v>
      </c>
      <c r="P287" s="80">
        <f t="shared" si="129"/>
        <v>0</v>
      </c>
      <c r="Q287" s="80">
        <f t="shared" si="129"/>
        <v>0</v>
      </c>
      <c r="R287" s="133">
        <f t="shared" si="129"/>
        <v>0</v>
      </c>
      <c r="S287" s="133">
        <f t="shared" si="129"/>
        <v>0</v>
      </c>
      <c r="T287" s="133">
        <f t="shared" si="129"/>
        <v>0</v>
      </c>
      <c r="U287" s="133">
        <f t="shared" si="129"/>
        <v>0</v>
      </c>
      <c r="V287" s="133">
        <f t="shared" si="129"/>
        <v>0</v>
      </c>
      <c r="W287" s="133">
        <f t="shared" si="129"/>
        <v>0</v>
      </c>
      <c r="X287" s="150">
        <f t="shared" si="106"/>
        <v>0</v>
      </c>
      <c r="Z287" s="80">
        <f t="shared" si="118"/>
        <v>0</v>
      </c>
      <c r="AA287" s="80">
        <f t="shared" si="119"/>
        <v>0</v>
      </c>
      <c r="AB287" s="133">
        <f t="shared" si="120"/>
        <v>0</v>
      </c>
      <c r="AC287" s="133">
        <f t="shared" si="121"/>
        <v>0</v>
      </c>
      <c r="AD287" s="133">
        <f t="shared" si="122"/>
        <v>0</v>
      </c>
      <c r="AE287" s="133">
        <f t="shared" si="123"/>
        <v>0</v>
      </c>
      <c r="AF287" s="133">
        <f t="shared" si="124"/>
        <v>0</v>
      </c>
      <c r="AG287" s="133">
        <f t="shared" si="125"/>
        <v>0</v>
      </c>
      <c r="AH287" s="150">
        <f t="shared" si="115"/>
        <v>0</v>
      </c>
    </row>
    <row r="288" spans="2:34">
      <c r="B288" s="18" t="s">
        <v>37</v>
      </c>
      <c r="C288" s="52">
        <f t="shared" si="127"/>
        <v>14</v>
      </c>
      <c r="D288" s="18" t="s">
        <v>294</v>
      </c>
      <c r="E288" s="51" t="s">
        <v>10</v>
      </c>
      <c r="F288" s="42">
        <f t="shared" si="126"/>
        <v>0</v>
      </c>
      <c r="G288" s="42">
        <f t="shared" si="128"/>
        <v>0</v>
      </c>
      <c r="H288" s="133">
        <f t="shared" si="128"/>
        <v>0</v>
      </c>
      <c r="I288" s="133">
        <f t="shared" si="128"/>
        <v>0</v>
      </c>
      <c r="J288" s="133">
        <f t="shared" si="128"/>
        <v>0</v>
      </c>
      <c r="K288" s="133">
        <f t="shared" si="128"/>
        <v>0</v>
      </c>
      <c r="L288" s="133">
        <f t="shared" si="128"/>
        <v>0</v>
      </c>
      <c r="M288" s="133">
        <f t="shared" si="128"/>
        <v>0</v>
      </c>
      <c r="N288" s="150">
        <f t="shared" si="104"/>
        <v>0</v>
      </c>
      <c r="P288" s="80">
        <f t="shared" si="129"/>
        <v>0</v>
      </c>
      <c r="Q288" s="80">
        <f t="shared" si="129"/>
        <v>0</v>
      </c>
      <c r="R288" s="133">
        <f t="shared" si="129"/>
        <v>0</v>
      </c>
      <c r="S288" s="133">
        <f t="shared" si="129"/>
        <v>0</v>
      </c>
      <c r="T288" s="133">
        <f t="shared" si="129"/>
        <v>0</v>
      </c>
      <c r="U288" s="133">
        <f t="shared" si="129"/>
        <v>0</v>
      </c>
      <c r="V288" s="133">
        <f t="shared" si="129"/>
        <v>0</v>
      </c>
      <c r="W288" s="133">
        <f t="shared" si="129"/>
        <v>0</v>
      </c>
      <c r="X288" s="150">
        <f t="shared" si="106"/>
        <v>0</v>
      </c>
      <c r="Z288" s="80">
        <f t="shared" si="118"/>
        <v>0</v>
      </c>
      <c r="AA288" s="80">
        <f t="shared" si="119"/>
        <v>0</v>
      </c>
      <c r="AB288" s="133">
        <f t="shared" si="120"/>
        <v>0</v>
      </c>
      <c r="AC288" s="133">
        <f t="shared" si="121"/>
        <v>0</v>
      </c>
      <c r="AD288" s="133">
        <f t="shared" si="122"/>
        <v>0</v>
      </c>
      <c r="AE288" s="133">
        <f t="shared" si="123"/>
        <v>0</v>
      </c>
      <c r="AF288" s="133">
        <f t="shared" si="124"/>
        <v>0</v>
      </c>
      <c r="AG288" s="133">
        <f t="shared" si="125"/>
        <v>0</v>
      </c>
      <c r="AH288" s="150">
        <f t="shared" si="115"/>
        <v>0</v>
      </c>
    </row>
    <row r="289" spans="2:34">
      <c r="B289" s="18" t="s">
        <v>37</v>
      </c>
      <c r="C289" s="52">
        <f t="shared" si="127"/>
        <v>15</v>
      </c>
      <c r="D289" s="18" t="s">
        <v>24</v>
      </c>
      <c r="E289" s="51" t="s">
        <v>71</v>
      </c>
      <c r="F289" s="42">
        <f t="shared" si="126"/>
        <v>0</v>
      </c>
      <c r="G289" s="42">
        <f t="shared" si="128"/>
        <v>0</v>
      </c>
      <c r="H289" s="133">
        <f t="shared" si="128"/>
        <v>0</v>
      </c>
      <c r="I289" s="133">
        <f t="shared" si="128"/>
        <v>0</v>
      </c>
      <c r="J289" s="133">
        <f t="shared" si="128"/>
        <v>0</v>
      </c>
      <c r="K289" s="133">
        <f t="shared" si="128"/>
        <v>0</v>
      </c>
      <c r="L289" s="133">
        <f t="shared" si="128"/>
        <v>0</v>
      </c>
      <c r="M289" s="133">
        <f t="shared" si="128"/>
        <v>0</v>
      </c>
      <c r="N289" s="150">
        <f t="shared" si="104"/>
        <v>0</v>
      </c>
      <c r="P289" s="80">
        <f t="shared" si="129"/>
        <v>0</v>
      </c>
      <c r="Q289" s="80">
        <f t="shared" si="129"/>
        <v>0</v>
      </c>
      <c r="R289" s="133">
        <f t="shared" si="129"/>
        <v>0</v>
      </c>
      <c r="S289" s="133">
        <f t="shared" si="129"/>
        <v>0</v>
      </c>
      <c r="T289" s="133">
        <f t="shared" si="129"/>
        <v>0</v>
      </c>
      <c r="U289" s="133">
        <f t="shared" si="129"/>
        <v>0</v>
      </c>
      <c r="V289" s="133">
        <f t="shared" si="129"/>
        <v>0</v>
      </c>
      <c r="W289" s="133">
        <f t="shared" si="129"/>
        <v>0</v>
      </c>
      <c r="X289" s="150">
        <f t="shared" si="106"/>
        <v>0</v>
      </c>
      <c r="Z289" s="80">
        <f t="shared" si="118"/>
        <v>0</v>
      </c>
      <c r="AA289" s="80">
        <f t="shared" si="119"/>
        <v>0</v>
      </c>
      <c r="AB289" s="133">
        <f t="shared" si="120"/>
        <v>0</v>
      </c>
      <c r="AC289" s="133">
        <f t="shared" si="121"/>
        <v>0</v>
      </c>
      <c r="AD289" s="133">
        <f t="shared" si="122"/>
        <v>0</v>
      </c>
      <c r="AE289" s="133">
        <f t="shared" si="123"/>
        <v>0</v>
      </c>
      <c r="AF289" s="133">
        <f t="shared" si="124"/>
        <v>0</v>
      </c>
      <c r="AG289" s="133">
        <f t="shared" si="125"/>
        <v>0</v>
      </c>
      <c r="AH289" s="150">
        <f t="shared" si="115"/>
        <v>0</v>
      </c>
    </row>
    <row r="290" spans="2:34">
      <c r="B290" s="18" t="s">
        <v>37</v>
      </c>
      <c r="C290" s="52">
        <f t="shared" si="127"/>
        <v>16</v>
      </c>
      <c r="D290" s="18" t="s">
        <v>4</v>
      </c>
      <c r="E290" s="51" t="s">
        <v>72</v>
      </c>
      <c r="F290" s="42">
        <f t="shared" si="126"/>
        <v>0</v>
      </c>
      <c r="G290" s="42">
        <f t="shared" si="128"/>
        <v>0</v>
      </c>
      <c r="H290" s="133">
        <f t="shared" si="128"/>
        <v>0</v>
      </c>
      <c r="I290" s="133">
        <f t="shared" si="128"/>
        <v>0</v>
      </c>
      <c r="J290" s="133">
        <f t="shared" si="128"/>
        <v>0</v>
      </c>
      <c r="K290" s="133">
        <f t="shared" si="128"/>
        <v>0</v>
      </c>
      <c r="L290" s="133">
        <f t="shared" si="128"/>
        <v>0</v>
      </c>
      <c r="M290" s="133">
        <f t="shared" si="128"/>
        <v>0</v>
      </c>
      <c r="N290" s="150">
        <f t="shared" si="104"/>
        <v>0</v>
      </c>
      <c r="P290" s="80">
        <f t="shared" si="129"/>
        <v>0</v>
      </c>
      <c r="Q290" s="80">
        <f t="shared" si="129"/>
        <v>0</v>
      </c>
      <c r="R290" s="133">
        <f t="shared" si="129"/>
        <v>0</v>
      </c>
      <c r="S290" s="133">
        <f t="shared" si="129"/>
        <v>0</v>
      </c>
      <c r="T290" s="133">
        <f t="shared" si="129"/>
        <v>0</v>
      </c>
      <c r="U290" s="133">
        <f t="shared" si="129"/>
        <v>0</v>
      </c>
      <c r="V290" s="133">
        <f t="shared" si="129"/>
        <v>0</v>
      </c>
      <c r="W290" s="133">
        <f t="shared" si="129"/>
        <v>0</v>
      </c>
      <c r="X290" s="150">
        <f t="shared" si="106"/>
        <v>0</v>
      </c>
      <c r="Z290" s="80">
        <f t="shared" si="118"/>
        <v>0</v>
      </c>
      <c r="AA290" s="80">
        <f t="shared" si="119"/>
        <v>0</v>
      </c>
      <c r="AB290" s="133">
        <f t="shared" si="120"/>
        <v>0</v>
      </c>
      <c r="AC290" s="133">
        <f t="shared" si="121"/>
        <v>0</v>
      </c>
      <c r="AD290" s="133">
        <f t="shared" si="122"/>
        <v>0</v>
      </c>
      <c r="AE290" s="133">
        <f t="shared" si="123"/>
        <v>0</v>
      </c>
      <c r="AF290" s="133">
        <f t="shared" si="124"/>
        <v>0</v>
      </c>
      <c r="AG290" s="133">
        <f t="shared" si="125"/>
        <v>0</v>
      </c>
      <c r="AH290" s="150">
        <f t="shared" si="115"/>
        <v>0</v>
      </c>
    </row>
    <row r="291" spans="2:34">
      <c r="B291" s="18" t="s">
        <v>37</v>
      </c>
      <c r="C291" s="52">
        <f t="shared" si="127"/>
        <v>17</v>
      </c>
      <c r="D291" s="18" t="s">
        <v>4</v>
      </c>
      <c r="E291" s="51" t="s">
        <v>73</v>
      </c>
      <c r="F291" s="42">
        <f t="shared" si="126"/>
        <v>0</v>
      </c>
      <c r="G291" s="42">
        <f t="shared" si="128"/>
        <v>0</v>
      </c>
      <c r="H291" s="133">
        <f t="shared" si="128"/>
        <v>0</v>
      </c>
      <c r="I291" s="133">
        <f t="shared" si="128"/>
        <v>0</v>
      </c>
      <c r="J291" s="133">
        <f t="shared" si="128"/>
        <v>0</v>
      </c>
      <c r="K291" s="133">
        <f t="shared" si="128"/>
        <v>0</v>
      </c>
      <c r="L291" s="133">
        <f t="shared" si="128"/>
        <v>0</v>
      </c>
      <c r="M291" s="133">
        <f t="shared" si="128"/>
        <v>0</v>
      </c>
      <c r="N291" s="150">
        <f t="shared" si="104"/>
        <v>0</v>
      </c>
      <c r="P291" s="80">
        <f t="shared" si="129"/>
        <v>0</v>
      </c>
      <c r="Q291" s="80">
        <f t="shared" si="129"/>
        <v>0</v>
      </c>
      <c r="R291" s="133">
        <f t="shared" si="129"/>
        <v>0</v>
      </c>
      <c r="S291" s="133">
        <f t="shared" si="129"/>
        <v>0</v>
      </c>
      <c r="T291" s="133">
        <f t="shared" si="129"/>
        <v>0</v>
      </c>
      <c r="U291" s="133">
        <f t="shared" si="129"/>
        <v>0</v>
      </c>
      <c r="V291" s="133">
        <f t="shared" si="129"/>
        <v>0</v>
      </c>
      <c r="W291" s="133">
        <f t="shared" si="129"/>
        <v>0</v>
      </c>
      <c r="X291" s="150">
        <f t="shared" si="106"/>
        <v>0</v>
      </c>
      <c r="Z291" s="80">
        <f t="shared" si="118"/>
        <v>0</v>
      </c>
      <c r="AA291" s="80">
        <f t="shared" si="119"/>
        <v>0</v>
      </c>
      <c r="AB291" s="133">
        <f t="shared" si="120"/>
        <v>0</v>
      </c>
      <c r="AC291" s="133">
        <f t="shared" si="121"/>
        <v>0</v>
      </c>
      <c r="AD291" s="133">
        <f t="shared" si="122"/>
        <v>0</v>
      </c>
      <c r="AE291" s="133">
        <f t="shared" si="123"/>
        <v>0</v>
      </c>
      <c r="AF291" s="133">
        <f t="shared" si="124"/>
        <v>0</v>
      </c>
      <c r="AG291" s="133">
        <f t="shared" si="125"/>
        <v>0</v>
      </c>
      <c r="AH291" s="150">
        <f t="shared" si="115"/>
        <v>0</v>
      </c>
    </row>
    <row r="292" spans="2:34">
      <c r="B292" s="18" t="s">
        <v>37</v>
      </c>
      <c r="C292" s="52">
        <f t="shared" si="127"/>
        <v>18</v>
      </c>
      <c r="D292" s="18" t="s">
        <v>4</v>
      </c>
      <c r="E292" s="51" t="s">
        <v>161</v>
      </c>
      <c r="F292" s="42">
        <f t="shared" si="126"/>
        <v>0</v>
      </c>
      <c r="G292" s="42">
        <f t="shared" si="128"/>
        <v>0</v>
      </c>
      <c r="H292" s="133">
        <f t="shared" si="128"/>
        <v>0</v>
      </c>
      <c r="I292" s="133">
        <f t="shared" si="128"/>
        <v>0</v>
      </c>
      <c r="J292" s="133">
        <f t="shared" si="128"/>
        <v>0</v>
      </c>
      <c r="K292" s="133">
        <f t="shared" si="128"/>
        <v>0</v>
      </c>
      <c r="L292" s="133">
        <f t="shared" si="128"/>
        <v>0</v>
      </c>
      <c r="M292" s="133">
        <f t="shared" si="128"/>
        <v>0</v>
      </c>
      <c r="N292" s="150">
        <f t="shared" si="104"/>
        <v>0</v>
      </c>
      <c r="P292" s="80">
        <f t="shared" si="129"/>
        <v>0</v>
      </c>
      <c r="Q292" s="80">
        <f t="shared" si="129"/>
        <v>0</v>
      </c>
      <c r="R292" s="133">
        <f t="shared" si="129"/>
        <v>0</v>
      </c>
      <c r="S292" s="133">
        <f t="shared" si="129"/>
        <v>0</v>
      </c>
      <c r="T292" s="133">
        <f t="shared" si="129"/>
        <v>0</v>
      </c>
      <c r="U292" s="133">
        <f t="shared" si="129"/>
        <v>0</v>
      </c>
      <c r="V292" s="133">
        <f t="shared" si="129"/>
        <v>0</v>
      </c>
      <c r="W292" s="133">
        <f t="shared" si="129"/>
        <v>0</v>
      </c>
      <c r="X292" s="150">
        <f t="shared" si="106"/>
        <v>0</v>
      </c>
      <c r="Z292" s="80">
        <f t="shared" si="118"/>
        <v>0</v>
      </c>
      <c r="AA292" s="80">
        <f t="shared" si="119"/>
        <v>0</v>
      </c>
      <c r="AB292" s="133">
        <f t="shared" si="120"/>
        <v>0</v>
      </c>
      <c r="AC292" s="133">
        <f t="shared" si="121"/>
        <v>0</v>
      </c>
      <c r="AD292" s="133">
        <f t="shared" si="122"/>
        <v>0</v>
      </c>
      <c r="AE292" s="133">
        <f t="shared" si="123"/>
        <v>0</v>
      </c>
      <c r="AF292" s="133">
        <f t="shared" si="124"/>
        <v>0</v>
      </c>
      <c r="AG292" s="133">
        <f t="shared" si="125"/>
        <v>0</v>
      </c>
      <c r="AH292" s="150">
        <f t="shared" si="115"/>
        <v>0</v>
      </c>
    </row>
    <row r="293" spans="2:34">
      <c r="B293" s="18" t="s">
        <v>37</v>
      </c>
      <c r="C293" s="52">
        <f t="shared" si="127"/>
        <v>19</v>
      </c>
      <c r="D293" s="18" t="s">
        <v>4</v>
      </c>
      <c r="E293" s="51" t="s">
        <v>74</v>
      </c>
      <c r="F293" s="42">
        <f t="shared" si="126"/>
        <v>0</v>
      </c>
      <c r="G293" s="42">
        <f t="shared" si="128"/>
        <v>0</v>
      </c>
      <c r="H293" s="133">
        <f t="shared" si="128"/>
        <v>0</v>
      </c>
      <c r="I293" s="133">
        <f t="shared" si="128"/>
        <v>0</v>
      </c>
      <c r="J293" s="133">
        <f t="shared" si="128"/>
        <v>0</v>
      </c>
      <c r="K293" s="133">
        <f t="shared" si="128"/>
        <v>0</v>
      </c>
      <c r="L293" s="133">
        <f t="shared" si="128"/>
        <v>0</v>
      </c>
      <c r="M293" s="133">
        <f t="shared" si="128"/>
        <v>0</v>
      </c>
      <c r="N293" s="150">
        <f t="shared" si="104"/>
        <v>0</v>
      </c>
      <c r="P293" s="80">
        <f t="shared" si="129"/>
        <v>0</v>
      </c>
      <c r="Q293" s="80">
        <f t="shared" si="129"/>
        <v>0</v>
      </c>
      <c r="R293" s="133">
        <f t="shared" si="129"/>
        <v>0</v>
      </c>
      <c r="S293" s="133">
        <f t="shared" si="129"/>
        <v>0</v>
      </c>
      <c r="T293" s="133">
        <f t="shared" si="129"/>
        <v>0</v>
      </c>
      <c r="U293" s="133">
        <f t="shared" si="129"/>
        <v>0</v>
      </c>
      <c r="V293" s="133">
        <f t="shared" si="129"/>
        <v>0</v>
      </c>
      <c r="W293" s="133">
        <f t="shared" si="129"/>
        <v>0</v>
      </c>
      <c r="X293" s="150">
        <f t="shared" si="106"/>
        <v>0</v>
      </c>
      <c r="Z293" s="80">
        <f t="shared" si="118"/>
        <v>0</v>
      </c>
      <c r="AA293" s="80">
        <f t="shared" si="119"/>
        <v>0</v>
      </c>
      <c r="AB293" s="133">
        <f t="shared" si="120"/>
        <v>0</v>
      </c>
      <c r="AC293" s="133">
        <f t="shared" si="121"/>
        <v>0</v>
      </c>
      <c r="AD293" s="133">
        <f t="shared" si="122"/>
        <v>0</v>
      </c>
      <c r="AE293" s="133">
        <f t="shared" si="123"/>
        <v>0</v>
      </c>
      <c r="AF293" s="133">
        <f t="shared" si="124"/>
        <v>0</v>
      </c>
      <c r="AG293" s="133">
        <f t="shared" si="125"/>
        <v>0</v>
      </c>
      <c r="AH293" s="150">
        <f t="shared" si="115"/>
        <v>0</v>
      </c>
    </row>
    <row r="294" spans="2:34">
      <c r="B294" s="18" t="s">
        <v>37</v>
      </c>
      <c r="C294" s="52">
        <f t="shared" si="127"/>
        <v>20</v>
      </c>
      <c r="D294" s="18" t="s">
        <v>4</v>
      </c>
      <c r="E294" s="51" t="s">
        <v>75</v>
      </c>
      <c r="F294" s="42">
        <f t="shared" si="126"/>
        <v>0</v>
      </c>
      <c r="G294" s="42">
        <f t="shared" si="128"/>
        <v>0</v>
      </c>
      <c r="H294" s="133">
        <f t="shared" si="128"/>
        <v>0</v>
      </c>
      <c r="I294" s="133">
        <f t="shared" si="128"/>
        <v>0</v>
      </c>
      <c r="J294" s="133">
        <f t="shared" si="128"/>
        <v>0</v>
      </c>
      <c r="K294" s="133">
        <f t="shared" si="128"/>
        <v>0</v>
      </c>
      <c r="L294" s="133">
        <f t="shared" si="128"/>
        <v>0</v>
      </c>
      <c r="M294" s="133">
        <f t="shared" si="128"/>
        <v>0</v>
      </c>
      <c r="N294" s="150">
        <f t="shared" si="104"/>
        <v>0</v>
      </c>
      <c r="P294" s="80">
        <f t="shared" si="129"/>
        <v>0</v>
      </c>
      <c r="Q294" s="80">
        <f t="shared" si="129"/>
        <v>0</v>
      </c>
      <c r="R294" s="133">
        <f t="shared" si="129"/>
        <v>0</v>
      </c>
      <c r="S294" s="133">
        <f t="shared" si="129"/>
        <v>0</v>
      </c>
      <c r="T294" s="133">
        <f t="shared" si="129"/>
        <v>0</v>
      </c>
      <c r="U294" s="133">
        <f t="shared" si="129"/>
        <v>0</v>
      </c>
      <c r="V294" s="133">
        <f t="shared" si="129"/>
        <v>0</v>
      </c>
      <c r="W294" s="133">
        <f t="shared" si="129"/>
        <v>0</v>
      </c>
      <c r="X294" s="150">
        <f t="shared" si="106"/>
        <v>0</v>
      </c>
      <c r="Z294" s="80">
        <f t="shared" si="118"/>
        <v>0</v>
      </c>
      <c r="AA294" s="80">
        <f t="shared" si="119"/>
        <v>0</v>
      </c>
      <c r="AB294" s="133">
        <f t="shared" si="120"/>
        <v>0</v>
      </c>
      <c r="AC294" s="133">
        <f t="shared" si="121"/>
        <v>0</v>
      </c>
      <c r="AD294" s="133">
        <f t="shared" si="122"/>
        <v>0</v>
      </c>
      <c r="AE294" s="133">
        <f t="shared" si="123"/>
        <v>0</v>
      </c>
      <c r="AF294" s="133">
        <f t="shared" si="124"/>
        <v>0</v>
      </c>
      <c r="AG294" s="133">
        <f t="shared" si="125"/>
        <v>0</v>
      </c>
      <c r="AH294" s="150">
        <f t="shared" si="115"/>
        <v>0</v>
      </c>
    </row>
    <row r="295" spans="2:34">
      <c r="B295" s="18" t="s">
        <v>37</v>
      </c>
      <c r="C295" s="52">
        <f t="shared" si="127"/>
        <v>21</v>
      </c>
      <c r="D295" s="18" t="s">
        <v>24</v>
      </c>
      <c r="E295" s="51" t="s">
        <v>76</v>
      </c>
      <c r="F295" s="42">
        <f t="shared" si="126"/>
        <v>0</v>
      </c>
      <c r="G295" s="42">
        <f t="shared" ref="G295:M304" si="130">SUMIFS(G$9:G$272,$C$9:$C$272,$C295)</f>
        <v>0</v>
      </c>
      <c r="H295" s="133">
        <f t="shared" si="130"/>
        <v>0</v>
      </c>
      <c r="I295" s="133">
        <f t="shared" si="130"/>
        <v>0</v>
      </c>
      <c r="J295" s="133">
        <f t="shared" si="130"/>
        <v>0</v>
      </c>
      <c r="K295" s="133">
        <f t="shared" si="130"/>
        <v>0</v>
      </c>
      <c r="L295" s="133">
        <f t="shared" si="130"/>
        <v>0</v>
      </c>
      <c r="M295" s="133">
        <f t="shared" si="130"/>
        <v>0</v>
      </c>
      <c r="N295" s="150">
        <f t="shared" ref="N295:N358" si="131">IF(J295&gt;0,SUM(H295:I295,K295:M295)-J295,SUM(H295:M295))</f>
        <v>0</v>
      </c>
      <c r="P295" s="80">
        <f t="shared" ref="P295:W304" si="132">SUMIFS(P$9:P$272,$C$9:$C$272,$C295)</f>
        <v>0</v>
      </c>
      <c r="Q295" s="80">
        <f t="shared" si="132"/>
        <v>0</v>
      </c>
      <c r="R295" s="133">
        <f t="shared" si="132"/>
        <v>0</v>
      </c>
      <c r="S295" s="133">
        <f t="shared" si="132"/>
        <v>0</v>
      </c>
      <c r="T295" s="133">
        <f t="shared" si="132"/>
        <v>0</v>
      </c>
      <c r="U295" s="133">
        <f t="shared" si="132"/>
        <v>0</v>
      </c>
      <c r="V295" s="133">
        <f t="shared" si="132"/>
        <v>0</v>
      </c>
      <c r="W295" s="133">
        <f t="shared" si="132"/>
        <v>0</v>
      </c>
      <c r="X295" s="150">
        <f t="shared" si="106"/>
        <v>0</v>
      </c>
      <c r="Z295" s="80">
        <f t="shared" si="118"/>
        <v>0</v>
      </c>
      <c r="AA295" s="80">
        <f t="shared" si="119"/>
        <v>0</v>
      </c>
      <c r="AB295" s="133">
        <f t="shared" si="120"/>
        <v>0</v>
      </c>
      <c r="AC295" s="133">
        <f t="shared" si="121"/>
        <v>0</v>
      </c>
      <c r="AD295" s="133">
        <f t="shared" si="122"/>
        <v>0</v>
      </c>
      <c r="AE295" s="133">
        <f t="shared" si="123"/>
        <v>0</v>
      </c>
      <c r="AF295" s="133">
        <f t="shared" si="124"/>
        <v>0</v>
      </c>
      <c r="AG295" s="133">
        <f t="shared" si="125"/>
        <v>0</v>
      </c>
      <c r="AH295" s="150">
        <f t="shared" si="115"/>
        <v>0</v>
      </c>
    </row>
    <row r="296" spans="2:34">
      <c r="B296" s="18" t="s">
        <v>37</v>
      </c>
      <c r="C296" s="52">
        <f t="shared" si="127"/>
        <v>22</v>
      </c>
      <c r="D296" s="18" t="s">
        <v>24</v>
      </c>
      <c r="E296" s="51" t="s">
        <v>77</v>
      </c>
      <c r="F296" s="42">
        <f t="shared" si="126"/>
        <v>0</v>
      </c>
      <c r="G296" s="42">
        <f t="shared" si="130"/>
        <v>0</v>
      </c>
      <c r="H296" s="133">
        <f t="shared" si="130"/>
        <v>0</v>
      </c>
      <c r="I296" s="133">
        <f t="shared" si="130"/>
        <v>0</v>
      </c>
      <c r="J296" s="133">
        <f t="shared" si="130"/>
        <v>0</v>
      </c>
      <c r="K296" s="133">
        <f t="shared" si="130"/>
        <v>0</v>
      </c>
      <c r="L296" s="133">
        <f t="shared" si="130"/>
        <v>0</v>
      </c>
      <c r="M296" s="133">
        <f t="shared" si="130"/>
        <v>0</v>
      </c>
      <c r="N296" s="150">
        <f t="shared" si="131"/>
        <v>0</v>
      </c>
      <c r="P296" s="80">
        <f t="shared" si="132"/>
        <v>0</v>
      </c>
      <c r="Q296" s="80">
        <f t="shared" si="132"/>
        <v>0</v>
      </c>
      <c r="R296" s="133">
        <f t="shared" si="132"/>
        <v>0</v>
      </c>
      <c r="S296" s="133">
        <f t="shared" si="132"/>
        <v>0</v>
      </c>
      <c r="T296" s="133">
        <f t="shared" si="132"/>
        <v>0</v>
      </c>
      <c r="U296" s="133">
        <f t="shared" si="132"/>
        <v>0</v>
      </c>
      <c r="V296" s="133">
        <f t="shared" si="132"/>
        <v>0</v>
      </c>
      <c r="W296" s="133">
        <f t="shared" si="132"/>
        <v>0</v>
      </c>
      <c r="X296" s="150">
        <f t="shared" si="106"/>
        <v>0</v>
      </c>
      <c r="Z296" s="80">
        <f t="shared" si="118"/>
        <v>0</v>
      </c>
      <c r="AA296" s="80">
        <f t="shared" si="119"/>
        <v>0</v>
      </c>
      <c r="AB296" s="133">
        <f t="shared" si="120"/>
        <v>0</v>
      </c>
      <c r="AC296" s="133">
        <f t="shared" si="121"/>
        <v>0</v>
      </c>
      <c r="AD296" s="133">
        <f t="shared" si="122"/>
        <v>0</v>
      </c>
      <c r="AE296" s="133">
        <f t="shared" si="123"/>
        <v>0</v>
      </c>
      <c r="AF296" s="133">
        <f t="shared" si="124"/>
        <v>0</v>
      </c>
      <c r="AG296" s="133">
        <f t="shared" si="125"/>
        <v>0</v>
      </c>
      <c r="AH296" s="150">
        <f t="shared" si="115"/>
        <v>0</v>
      </c>
    </row>
    <row r="297" spans="2:34">
      <c r="B297" s="18" t="s">
        <v>37</v>
      </c>
      <c r="C297" s="52">
        <f t="shared" si="127"/>
        <v>23</v>
      </c>
      <c r="D297" s="18" t="s">
        <v>24</v>
      </c>
      <c r="E297" s="51" t="s">
        <v>78</v>
      </c>
      <c r="F297" s="42">
        <f t="shared" si="126"/>
        <v>0</v>
      </c>
      <c r="G297" s="42">
        <f t="shared" si="130"/>
        <v>0</v>
      </c>
      <c r="H297" s="133">
        <f t="shared" si="130"/>
        <v>0</v>
      </c>
      <c r="I297" s="133">
        <f t="shared" si="130"/>
        <v>0</v>
      </c>
      <c r="J297" s="133">
        <f t="shared" si="130"/>
        <v>0</v>
      </c>
      <c r="K297" s="133">
        <f t="shared" si="130"/>
        <v>0</v>
      </c>
      <c r="L297" s="133">
        <f t="shared" si="130"/>
        <v>0</v>
      </c>
      <c r="M297" s="133">
        <f t="shared" si="130"/>
        <v>0</v>
      </c>
      <c r="N297" s="150">
        <f t="shared" si="131"/>
        <v>0</v>
      </c>
      <c r="P297" s="80">
        <f t="shared" si="132"/>
        <v>0</v>
      </c>
      <c r="Q297" s="80">
        <f t="shared" si="132"/>
        <v>0</v>
      </c>
      <c r="R297" s="133">
        <f t="shared" si="132"/>
        <v>0</v>
      </c>
      <c r="S297" s="133">
        <f t="shared" si="132"/>
        <v>0</v>
      </c>
      <c r="T297" s="133">
        <f t="shared" si="132"/>
        <v>0</v>
      </c>
      <c r="U297" s="133">
        <f t="shared" si="132"/>
        <v>0</v>
      </c>
      <c r="V297" s="133">
        <f t="shared" si="132"/>
        <v>0</v>
      </c>
      <c r="W297" s="133">
        <f t="shared" si="132"/>
        <v>0</v>
      </c>
      <c r="X297" s="150">
        <f t="shared" si="106"/>
        <v>0</v>
      </c>
      <c r="Z297" s="80">
        <f t="shared" si="118"/>
        <v>0</v>
      </c>
      <c r="AA297" s="80">
        <f t="shared" si="119"/>
        <v>0</v>
      </c>
      <c r="AB297" s="133">
        <f t="shared" si="120"/>
        <v>0</v>
      </c>
      <c r="AC297" s="133">
        <f t="shared" si="121"/>
        <v>0</v>
      </c>
      <c r="AD297" s="133">
        <f t="shared" si="122"/>
        <v>0</v>
      </c>
      <c r="AE297" s="133">
        <f t="shared" si="123"/>
        <v>0</v>
      </c>
      <c r="AF297" s="133">
        <f t="shared" si="124"/>
        <v>0</v>
      </c>
      <c r="AG297" s="133">
        <f t="shared" si="125"/>
        <v>0</v>
      </c>
      <c r="AH297" s="150">
        <f t="shared" si="115"/>
        <v>0</v>
      </c>
    </row>
    <row r="298" spans="2:34">
      <c r="B298" s="18" t="s">
        <v>37</v>
      </c>
      <c r="C298" s="52">
        <f t="shared" si="127"/>
        <v>24</v>
      </c>
      <c r="D298" s="18" t="s">
        <v>4</v>
      </c>
      <c r="E298" s="51" t="s">
        <v>79</v>
      </c>
      <c r="F298" s="42">
        <f t="shared" si="126"/>
        <v>0</v>
      </c>
      <c r="G298" s="42">
        <f t="shared" si="130"/>
        <v>0</v>
      </c>
      <c r="H298" s="133">
        <f t="shared" si="130"/>
        <v>0</v>
      </c>
      <c r="I298" s="133">
        <f t="shared" si="130"/>
        <v>0</v>
      </c>
      <c r="J298" s="133">
        <f t="shared" si="130"/>
        <v>0</v>
      </c>
      <c r="K298" s="133">
        <f t="shared" si="130"/>
        <v>0</v>
      </c>
      <c r="L298" s="133">
        <f t="shared" si="130"/>
        <v>0</v>
      </c>
      <c r="M298" s="133">
        <f t="shared" si="130"/>
        <v>0</v>
      </c>
      <c r="N298" s="150">
        <f t="shared" si="131"/>
        <v>0</v>
      </c>
      <c r="P298" s="80">
        <f t="shared" si="132"/>
        <v>0</v>
      </c>
      <c r="Q298" s="80">
        <f t="shared" si="132"/>
        <v>0</v>
      </c>
      <c r="R298" s="133">
        <f t="shared" si="132"/>
        <v>0</v>
      </c>
      <c r="S298" s="133">
        <f t="shared" si="132"/>
        <v>0</v>
      </c>
      <c r="T298" s="133">
        <f t="shared" si="132"/>
        <v>0</v>
      </c>
      <c r="U298" s="133">
        <f t="shared" si="132"/>
        <v>0</v>
      </c>
      <c r="V298" s="133">
        <f t="shared" si="132"/>
        <v>0</v>
      </c>
      <c r="W298" s="133">
        <f t="shared" si="132"/>
        <v>0</v>
      </c>
      <c r="X298" s="150">
        <f t="shared" si="106"/>
        <v>0</v>
      </c>
      <c r="Z298" s="80">
        <f t="shared" si="118"/>
        <v>0</v>
      </c>
      <c r="AA298" s="80">
        <f t="shared" si="119"/>
        <v>0</v>
      </c>
      <c r="AB298" s="133">
        <f t="shared" si="120"/>
        <v>0</v>
      </c>
      <c r="AC298" s="133">
        <f t="shared" si="121"/>
        <v>0</v>
      </c>
      <c r="AD298" s="133">
        <f t="shared" si="122"/>
        <v>0</v>
      </c>
      <c r="AE298" s="133">
        <f t="shared" si="123"/>
        <v>0</v>
      </c>
      <c r="AF298" s="133">
        <f t="shared" si="124"/>
        <v>0</v>
      </c>
      <c r="AG298" s="133">
        <f t="shared" si="125"/>
        <v>0</v>
      </c>
      <c r="AH298" s="150">
        <f t="shared" si="115"/>
        <v>0</v>
      </c>
    </row>
    <row r="299" spans="2:34">
      <c r="B299" s="18" t="s">
        <v>37</v>
      </c>
      <c r="C299" s="52">
        <f t="shared" si="127"/>
        <v>25</v>
      </c>
      <c r="D299" s="18" t="s">
        <v>24</v>
      </c>
      <c r="E299" s="51" t="s">
        <v>80</v>
      </c>
      <c r="F299" s="42">
        <f t="shared" si="126"/>
        <v>0</v>
      </c>
      <c r="G299" s="42">
        <f t="shared" si="130"/>
        <v>0</v>
      </c>
      <c r="H299" s="133">
        <f t="shared" si="130"/>
        <v>0</v>
      </c>
      <c r="I299" s="133">
        <f t="shared" si="130"/>
        <v>0</v>
      </c>
      <c r="J299" s="133">
        <f t="shared" si="130"/>
        <v>0</v>
      </c>
      <c r="K299" s="133">
        <f t="shared" si="130"/>
        <v>0</v>
      </c>
      <c r="L299" s="133">
        <f t="shared" si="130"/>
        <v>0</v>
      </c>
      <c r="M299" s="133">
        <f t="shared" si="130"/>
        <v>0</v>
      </c>
      <c r="N299" s="150">
        <f t="shared" si="131"/>
        <v>0</v>
      </c>
      <c r="P299" s="80">
        <f t="shared" si="132"/>
        <v>0</v>
      </c>
      <c r="Q299" s="80">
        <f t="shared" si="132"/>
        <v>0</v>
      </c>
      <c r="R299" s="133">
        <f t="shared" si="132"/>
        <v>0</v>
      </c>
      <c r="S299" s="133">
        <f t="shared" si="132"/>
        <v>0</v>
      </c>
      <c r="T299" s="133">
        <f t="shared" si="132"/>
        <v>0</v>
      </c>
      <c r="U299" s="133">
        <f t="shared" si="132"/>
        <v>0</v>
      </c>
      <c r="V299" s="133">
        <f t="shared" si="132"/>
        <v>0</v>
      </c>
      <c r="W299" s="133">
        <f t="shared" si="132"/>
        <v>0</v>
      </c>
      <c r="X299" s="150">
        <f t="shared" si="106"/>
        <v>0</v>
      </c>
      <c r="Z299" s="80">
        <f t="shared" si="118"/>
        <v>0</v>
      </c>
      <c r="AA299" s="80">
        <f t="shared" si="119"/>
        <v>0</v>
      </c>
      <c r="AB299" s="133">
        <f t="shared" si="120"/>
        <v>0</v>
      </c>
      <c r="AC299" s="133">
        <f t="shared" si="121"/>
        <v>0</v>
      </c>
      <c r="AD299" s="133">
        <f t="shared" si="122"/>
        <v>0</v>
      </c>
      <c r="AE299" s="133">
        <f t="shared" si="123"/>
        <v>0</v>
      </c>
      <c r="AF299" s="133">
        <f t="shared" si="124"/>
        <v>0</v>
      </c>
      <c r="AG299" s="133">
        <f t="shared" si="125"/>
        <v>0</v>
      </c>
      <c r="AH299" s="150">
        <f t="shared" si="115"/>
        <v>0</v>
      </c>
    </row>
    <row r="300" spans="2:34">
      <c r="B300" s="18" t="s">
        <v>37</v>
      </c>
      <c r="C300" s="52">
        <f t="shared" si="127"/>
        <v>26</v>
      </c>
      <c r="D300" s="18" t="s">
        <v>24</v>
      </c>
      <c r="E300" s="51" t="s">
        <v>81</v>
      </c>
      <c r="F300" s="42">
        <f t="shared" si="126"/>
        <v>0</v>
      </c>
      <c r="G300" s="42">
        <f t="shared" si="130"/>
        <v>0</v>
      </c>
      <c r="H300" s="133">
        <f t="shared" si="130"/>
        <v>0</v>
      </c>
      <c r="I300" s="133">
        <f t="shared" si="130"/>
        <v>0</v>
      </c>
      <c r="J300" s="133">
        <f t="shared" si="130"/>
        <v>0</v>
      </c>
      <c r="K300" s="133">
        <f t="shared" si="130"/>
        <v>0</v>
      </c>
      <c r="L300" s="133">
        <f t="shared" si="130"/>
        <v>0</v>
      </c>
      <c r="M300" s="133">
        <f t="shared" si="130"/>
        <v>0</v>
      </c>
      <c r="N300" s="150">
        <f t="shared" si="131"/>
        <v>0</v>
      </c>
      <c r="P300" s="80">
        <f t="shared" si="132"/>
        <v>0</v>
      </c>
      <c r="Q300" s="80">
        <f t="shared" si="132"/>
        <v>0</v>
      </c>
      <c r="R300" s="133">
        <f t="shared" si="132"/>
        <v>0</v>
      </c>
      <c r="S300" s="133">
        <f t="shared" si="132"/>
        <v>0</v>
      </c>
      <c r="T300" s="133">
        <f t="shared" si="132"/>
        <v>0</v>
      </c>
      <c r="U300" s="133">
        <f t="shared" si="132"/>
        <v>0</v>
      </c>
      <c r="V300" s="133">
        <f t="shared" si="132"/>
        <v>0</v>
      </c>
      <c r="W300" s="133">
        <f t="shared" si="132"/>
        <v>0</v>
      </c>
      <c r="X300" s="150">
        <f t="shared" si="106"/>
        <v>0</v>
      </c>
      <c r="Z300" s="80">
        <f t="shared" si="118"/>
        <v>0</v>
      </c>
      <c r="AA300" s="80">
        <f t="shared" si="119"/>
        <v>0</v>
      </c>
      <c r="AB300" s="133">
        <f t="shared" si="120"/>
        <v>0</v>
      </c>
      <c r="AC300" s="133">
        <f t="shared" si="121"/>
        <v>0</v>
      </c>
      <c r="AD300" s="133">
        <f t="shared" si="122"/>
        <v>0</v>
      </c>
      <c r="AE300" s="133">
        <f t="shared" si="123"/>
        <v>0</v>
      </c>
      <c r="AF300" s="133">
        <f t="shared" si="124"/>
        <v>0</v>
      </c>
      <c r="AG300" s="133">
        <f t="shared" si="125"/>
        <v>0</v>
      </c>
      <c r="AH300" s="150">
        <f t="shared" si="115"/>
        <v>0</v>
      </c>
    </row>
    <row r="301" spans="2:34">
      <c r="B301" s="18" t="s">
        <v>37</v>
      </c>
      <c r="C301" s="52">
        <f t="shared" si="127"/>
        <v>27</v>
      </c>
      <c r="D301" s="18" t="s">
        <v>4</v>
      </c>
      <c r="E301" s="51" t="s">
        <v>82</v>
      </c>
      <c r="F301" s="42">
        <f t="shared" si="126"/>
        <v>0</v>
      </c>
      <c r="G301" s="42">
        <f t="shared" si="130"/>
        <v>0</v>
      </c>
      <c r="H301" s="133">
        <f t="shared" si="130"/>
        <v>0</v>
      </c>
      <c r="I301" s="133">
        <f t="shared" si="130"/>
        <v>0</v>
      </c>
      <c r="J301" s="133">
        <f t="shared" si="130"/>
        <v>0</v>
      </c>
      <c r="K301" s="133">
        <f t="shared" si="130"/>
        <v>0</v>
      </c>
      <c r="L301" s="133">
        <f t="shared" si="130"/>
        <v>0</v>
      </c>
      <c r="M301" s="133">
        <f t="shared" si="130"/>
        <v>0</v>
      </c>
      <c r="N301" s="150">
        <f t="shared" si="131"/>
        <v>0</v>
      </c>
      <c r="P301" s="80">
        <f t="shared" si="132"/>
        <v>0</v>
      </c>
      <c r="Q301" s="80">
        <f t="shared" si="132"/>
        <v>0</v>
      </c>
      <c r="R301" s="133">
        <f t="shared" si="132"/>
        <v>0</v>
      </c>
      <c r="S301" s="133">
        <f t="shared" si="132"/>
        <v>0</v>
      </c>
      <c r="T301" s="133">
        <f t="shared" si="132"/>
        <v>0</v>
      </c>
      <c r="U301" s="133">
        <f t="shared" si="132"/>
        <v>0</v>
      </c>
      <c r="V301" s="133">
        <f t="shared" si="132"/>
        <v>0</v>
      </c>
      <c r="W301" s="133">
        <f t="shared" si="132"/>
        <v>0</v>
      </c>
      <c r="X301" s="150">
        <f t="shared" si="106"/>
        <v>0</v>
      </c>
      <c r="Z301" s="80">
        <f t="shared" si="118"/>
        <v>0</v>
      </c>
      <c r="AA301" s="80">
        <f t="shared" si="119"/>
        <v>0</v>
      </c>
      <c r="AB301" s="133">
        <f t="shared" si="120"/>
        <v>0</v>
      </c>
      <c r="AC301" s="133">
        <f t="shared" si="121"/>
        <v>0</v>
      </c>
      <c r="AD301" s="133">
        <f t="shared" si="122"/>
        <v>0</v>
      </c>
      <c r="AE301" s="133">
        <f t="shared" si="123"/>
        <v>0</v>
      </c>
      <c r="AF301" s="133">
        <f t="shared" si="124"/>
        <v>0</v>
      </c>
      <c r="AG301" s="133">
        <f t="shared" si="125"/>
        <v>0</v>
      </c>
      <c r="AH301" s="150">
        <f t="shared" si="115"/>
        <v>0</v>
      </c>
    </row>
    <row r="302" spans="2:34">
      <c r="B302" s="18" t="s">
        <v>37</v>
      </c>
      <c r="C302" s="52">
        <f t="shared" si="127"/>
        <v>28</v>
      </c>
      <c r="D302" s="18" t="s">
        <v>294</v>
      </c>
      <c r="E302" s="51" t="s">
        <v>83</v>
      </c>
      <c r="F302" s="42">
        <f t="shared" si="126"/>
        <v>0</v>
      </c>
      <c r="G302" s="42">
        <f t="shared" si="130"/>
        <v>0</v>
      </c>
      <c r="H302" s="133">
        <f t="shared" si="130"/>
        <v>0</v>
      </c>
      <c r="I302" s="133">
        <f t="shared" si="130"/>
        <v>0</v>
      </c>
      <c r="J302" s="133">
        <f t="shared" si="130"/>
        <v>0</v>
      </c>
      <c r="K302" s="133">
        <f t="shared" si="130"/>
        <v>0</v>
      </c>
      <c r="L302" s="133">
        <f t="shared" si="130"/>
        <v>0</v>
      </c>
      <c r="M302" s="133">
        <f t="shared" si="130"/>
        <v>0</v>
      </c>
      <c r="N302" s="150">
        <f t="shared" si="131"/>
        <v>0</v>
      </c>
      <c r="P302" s="80">
        <f t="shared" si="132"/>
        <v>0</v>
      </c>
      <c r="Q302" s="80">
        <f t="shared" si="132"/>
        <v>0</v>
      </c>
      <c r="R302" s="133">
        <f t="shared" si="132"/>
        <v>0</v>
      </c>
      <c r="S302" s="133">
        <f t="shared" si="132"/>
        <v>0</v>
      </c>
      <c r="T302" s="133">
        <f t="shared" si="132"/>
        <v>0</v>
      </c>
      <c r="U302" s="133">
        <f t="shared" si="132"/>
        <v>0</v>
      </c>
      <c r="V302" s="133">
        <f t="shared" si="132"/>
        <v>0</v>
      </c>
      <c r="W302" s="133">
        <f t="shared" si="132"/>
        <v>0</v>
      </c>
      <c r="X302" s="150">
        <f t="shared" si="106"/>
        <v>0</v>
      </c>
      <c r="Z302" s="80">
        <f t="shared" si="118"/>
        <v>0</v>
      </c>
      <c r="AA302" s="80">
        <f t="shared" si="119"/>
        <v>0</v>
      </c>
      <c r="AB302" s="133">
        <f t="shared" si="120"/>
        <v>0</v>
      </c>
      <c r="AC302" s="133">
        <f t="shared" si="121"/>
        <v>0</v>
      </c>
      <c r="AD302" s="133">
        <f t="shared" si="122"/>
        <v>0</v>
      </c>
      <c r="AE302" s="133">
        <f t="shared" si="123"/>
        <v>0</v>
      </c>
      <c r="AF302" s="133">
        <f t="shared" si="124"/>
        <v>0</v>
      </c>
      <c r="AG302" s="133">
        <f t="shared" si="125"/>
        <v>0</v>
      </c>
      <c r="AH302" s="150">
        <f t="shared" si="115"/>
        <v>0</v>
      </c>
    </row>
    <row r="303" spans="2:34">
      <c r="B303" s="18" t="s">
        <v>37</v>
      </c>
      <c r="C303" s="52">
        <f t="shared" si="127"/>
        <v>29</v>
      </c>
      <c r="D303" s="18" t="s">
        <v>294</v>
      </c>
      <c r="E303" s="51" t="s">
        <v>84</v>
      </c>
      <c r="F303" s="42">
        <f t="shared" si="126"/>
        <v>0</v>
      </c>
      <c r="G303" s="42">
        <f t="shared" si="130"/>
        <v>0</v>
      </c>
      <c r="H303" s="133">
        <f t="shared" si="130"/>
        <v>0</v>
      </c>
      <c r="I303" s="133">
        <f t="shared" si="130"/>
        <v>0</v>
      </c>
      <c r="J303" s="133">
        <f t="shared" si="130"/>
        <v>0</v>
      </c>
      <c r="K303" s="133">
        <f t="shared" si="130"/>
        <v>0</v>
      </c>
      <c r="L303" s="133">
        <f t="shared" si="130"/>
        <v>0</v>
      </c>
      <c r="M303" s="133">
        <f t="shared" si="130"/>
        <v>0</v>
      </c>
      <c r="N303" s="150">
        <f t="shared" si="131"/>
        <v>0</v>
      </c>
      <c r="P303" s="80">
        <f t="shared" si="132"/>
        <v>0</v>
      </c>
      <c r="Q303" s="80">
        <f t="shared" si="132"/>
        <v>0</v>
      </c>
      <c r="R303" s="133">
        <f t="shared" si="132"/>
        <v>0</v>
      </c>
      <c r="S303" s="133">
        <f t="shared" si="132"/>
        <v>0</v>
      </c>
      <c r="T303" s="133">
        <f t="shared" si="132"/>
        <v>0</v>
      </c>
      <c r="U303" s="133">
        <f t="shared" si="132"/>
        <v>0</v>
      </c>
      <c r="V303" s="133">
        <f t="shared" si="132"/>
        <v>0</v>
      </c>
      <c r="W303" s="133">
        <f t="shared" si="132"/>
        <v>0</v>
      </c>
      <c r="X303" s="150">
        <f t="shared" si="106"/>
        <v>0</v>
      </c>
      <c r="Z303" s="80">
        <f t="shared" si="118"/>
        <v>0</v>
      </c>
      <c r="AA303" s="80">
        <f t="shared" si="119"/>
        <v>0</v>
      </c>
      <c r="AB303" s="133">
        <f t="shared" si="120"/>
        <v>0</v>
      </c>
      <c r="AC303" s="133">
        <f t="shared" si="121"/>
        <v>0</v>
      </c>
      <c r="AD303" s="133">
        <f t="shared" si="122"/>
        <v>0</v>
      </c>
      <c r="AE303" s="133">
        <f t="shared" si="123"/>
        <v>0</v>
      </c>
      <c r="AF303" s="133">
        <f t="shared" si="124"/>
        <v>0</v>
      </c>
      <c r="AG303" s="133">
        <f t="shared" si="125"/>
        <v>0</v>
      </c>
      <c r="AH303" s="150">
        <f t="shared" si="115"/>
        <v>0</v>
      </c>
    </row>
    <row r="304" spans="2:34">
      <c r="B304" s="18" t="s">
        <v>37</v>
      </c>
      <c r="C304" s="52">
        <f t="shared" si="127"/>
        <v>30</v>
      </c>
      <c r="D304" s="18" t="s">
        <v>294</v>
      </c>
      <c r="E304" s="51" t="s">
        <v>85</v>
      </c>
      <c r="F304" s="42">
        <f t="shared" si="126"/>
        <v>0</v>
      </c>
      <c r="G304" s="42">
        <f t="shared" si="130"/>
        <v>0</v>
      </c>
      <c r="H304" s="133">
        <f t="shared" si="130"/>
        <v>0</v>
      </c>
      <c r="I304" s="133">
        <f t="shared" si="130"/>
        <v>0</v>
      </c>
      <c r="J304" s="133">
        <f t="shared" si="130"/>
        <v>0</v>
      </c>
      <c r="K304" s="133">
        <f t="shared" si="130"/>
        <v>0</v>
      </c>
      <c r="L304" s="133">
        <f t="shared" si="130"/>
        <v>0</v>
      </c>
      <c r="M304" s="133">
        <f t="shared" si="130"/>
        <v>0</v>
      </c>
      <c r="N304" s="150">
        <f t="shared" si="131"/>
        <v>0</v>
      </c>
      <c r="P304" s="80">
        <f t="shared" si="132"/>
        <v>0</v>
      </c>
      <c r="Q304" s="80">
        <f t="shared" si="132"/>
        <v>0</v>
      </c>
      <c r="R304" s="133">
        <f t="shared" si="132"/>
        <v>0</v>
      </c>
      <c r="S304" s="133">
        <f t="shared" si="132"/>
        <v>0</v>
      </c>
      <c r="T304" s="133">
        <f t="shared" si="132"/>
        <v>0</v>
      </c>
      <c r="U304" s="133">
        <f t="shared" si="132"/>
        <v>0</v>
      </c>
      <c r="V304" s="133">
        <f t="shared" si="132"/>
        <v>0</v>
      </c>
      <c r="W304" s="133">
        <f t="shared" si="132"/>
        <v>0</v>
      </c>
      <c r="X304" s="150">
        <f t="shared" si="106"/>
        <v>0</v>
      </c>
      <c r="Z304" s="80">
        <f t="shared" si="118"/>
        <v>0</v>
      </c>
      <c r="AA304" s="80">
        <f t="shared" si="119"/>
        <v>0</v>
      </c>
      <c r="AB304" s="133">
        <f t="shared" si="120"/>
        <v>0</v>
      </c>
      <c r="AC304" s="133">
        <f t="shared" si="121"/>
        <v>0</v>
      </c>
      <c r="AD304" s="133">
        <f t="shared" si="122"/>
        <v>0</v>
      </c>
      <c r="AE304" s="133">
        <f t="shared" si="123"/>
        <v>0</v>
      </c>
      <c r="AF304" s="133">
        <f t="shared" si="124"/>
        <v>0</v>
      </c>
      <c r="AG304" s="133">
        <f t="shared" si="125"/>
        <v>0</v>
      </c>
      <c r="AH304" s="150">
        <f t="shared" si="115"/>
        <v>0</v>
      </c>
    </row>
    <row r="305" spans="2:34">
      <c r="B305" s="18" t="s">
        <v>37</v>
      </c>
      <c r="C305" s="52">
        <f t="shared" si="127"/>
        <v>31</v>
      </c>
      <c r="D305" s="18" t="s">
        <v>294</v>
      </c>
      <c r="E305" s="51" t="s">
        <v>86</v>
      </c>
      <c r="F305" s="42">
        <f t="shared" si="126"/>
        <v>0</v>
      </c>
      <c r="G305" s="42">
        <f t="shared" ref="G305:M314" si="133">SUMIFS(G$9:G$272,$C$9:$C$272,$C305)</f>
        <v>0</v>
      </c>
      <c r="H305" s="133">
        <f t="shared" si="133"/>
        <v>0</v>
      </c>
      <c r="I305" s="133">
        <f t="shared" si="133"/>
        <v>0</v>
      </c>
      <c r="J305" s="133">
        <f t="shared" si="133"/>
        <v>0</v>
      </c>
      <c r="K305" s="133">
        <f t="shared" si="133"/>
        <v>0</v>
      </c>
      <c r="L305" s="133">
        <f t="shared" si="133"/>
        <v>0</v>
      </c>
      <c r="M305" s="133">
        <f t="shared" si="133"/>
        <v>0</v>
      </c>
      <c r="N305" s="150">
        <f t="shared" si="131"/>
        <v>0</v>
      </c>
      <c r="P305" s="80">
        <f t="shared" ref="P305:W314" si="134">SUMIFS(P$9:P$272,$C$9:$C$272,$C305)</f>
        <v>0</v>
      </c>
      <c r="Q305" s="80">
        <f t="shared" si="134"/>
        <v>0</v>
      </c>
      <c r="R305" s="133">
        <f t="shared" si="134"/>
        <v>0</v>
      </c>
      <c r="S305" s="133">
        <f t="shared" si="134"/>
        <v>0</v>
      </c>
      <c r="T305" s="133">
        <f t="shared" si="134"/>
        <v>0</v>
      </c>
      <c r="U305" s="133">
        <f t="shared" si="134"/>
        <v>0</v>
      </c>
      <c r="V305" s="133">
        <f t="shared" si="134"/>
        <v>0</v>
      </c>
      <c r="W305" s="133">
        <f t="shared" si="134"/>
        <v>0</v>
      </c>
      <c r="X305" s="150">
        <f t="shared" si="106"/>
        <v>0</v>
      </c>
      <c r="Z305" s="80">
        <f t="shared" si="118"/>
        <v>0</v>
      </c>
      <c r="AA305" s="80">
        <f t="shared" si="119"/>
        <v>0</v>
      </c>
      <c r="AB305" s="133">
        <f t="shared" si="120"/>
        <v>0</v>
      </c>
      <c r="AC305" s="133">
        <f t="shared" si="121"/>
        <v>0</v>
      </c>
      <c r="AD305" s="133">
        <f t="shared" si="122"/>
        <v>0</v>
      </c>
      <c r="AE305" s="133">
        <f t="shared" si="123"/>
        <v>0</v>
      </c>
      <c r="AF305" s="133">
        <f t="shared" si="124"/>
        <v>0</v>
      </c>
      <c r="AG305" s="133">
        <f t="shared" si="125"/>
        <v>0</v>
      </c>
      <c r="AH305" s="150">
        <f t="shared" si="115"/>
        <v>0</v>
      </c>
    </row>
    <row r="306" spans="2:34">
      <c r="B306" s="18" t="s">
        <v>37</v>
      </c>
      <c r="C306" s="52">
        <f t="shared" si="127"/>
        <v>32</v>
      </c>
      <c r="D306" s="18" t="s">
        <v>24</v>
      </c>
      <c r="E306" s="51" t="s">
        <v>87</v>
      </c>
      <c r="F306" s="42">
        <f t="shared" si="126"/>
        <v>0</v>
      </c>
      <c r="G306" s="42">
        <f t="shared" si="133"/>
        <v>0</v>
      </c>
      <c r="H306" s="133">
        <f t="shared" si="133"/>
        <v>0</v>
      </c>
      <c r="I306" s="133">
        <f t="shared" si="133"/>
        <v>0</v>
      </c>
      <c r="J306" s="133">
        <f t="shared" si="133"/>
        <v>0</v>
      </c>
      <c r="K306" s="133">
        <f t="shared" si="133"/>
        <v>0</v>
      </c>
      <c r="L306" s="133">
        <f t="shared" si="133"/>
        <v>0</v>
      </c>
      <c r="M306" s="133">
        <f t="shared" si="133"/>
        <v>0</v>
      </c>
      <c r="N306" s="150">
        <f t="shared" si="131"/>
        <v>0</v>
      </c>
      <c r="P306" s="80">
        <f t="shared" si="134"/>
        <v>0</v>
      </c>
      <c r="Q306" s="80">
        <f t="shared" si="134"/>
        <v>0</v>
      </c>
      <c r="R306" s="133">
        <f t="shared" si="134"/>
        <v>0</v>
      </c>
      <c r="S306" s="133">
        <f t="shared" si="134"/>
        <v>0</v>
      </c>
      <c r="T306" s="133">
        <f t="shared" si="134"/>
        <v>0</v>
      </c>
      <c r="U306" s="133">
        <f t="shared" si="134"/>
        <v>0</v>
      </c>
      <c r="V306" s="133">
        <f t="shared" si="134"/>
        <v>0</v>
      </c>
      <c r="W306" s="133">
        <f t="shared" si="134"/>
        <v>0</v>
      </c>
      <c r="X306" s="150">
        <f t="shared" si="106"/>
        <v>0</v>
      </c>
      <c r="Z306" s="80">
        <f t="shared" si="118"/>
        <v>0</v>
      </c>
      <c r="AA306" s="80">
        <f t="shared" si="119"/>
        <v>0</v>
      </c>
      <c r="AB306" s="133">
        <f t="shared" si="120"/>
        <v>0</v>
      </c>
      <c r="AC306" s="133">
        <f t="shared" si="121"/>
        <v>0</v>
      </c>
      <c r="AD306" s="133">
        <f t="shared" si="122"/>
        <v>0</v>
      </c>
      <c r="AE306" s="133">
        <f t="shared" si="123"/>
        <v>0</v>
      </c>
      <c r="AF306" s="133">
        <f t="shared" si="124"/>
        <v>0</v>
      </c>
      <c r="AG306" s="133">
        <f t="shared" si="125"/>
        <v>0</v>
      </c>
      <c r="AH306" s="150">
        <f t="shared" si="115"/>
        <v>0</v>
      </c>
    </row>
    <row r="307" spans="2:34">
      <c r="B307" s="18" t="s">
        <v>37</v>
      </c>
      <c r="C307" s="52">
        <f t="shared" si="127"/>
        <v>33</v>
      </c>
      <c r="D307" s="18" t="s">
        <v>24</v>
      </c>
      <c r="E307" s="51" t="s">
        <v>88</v>
      </c>
      <c r="F307" s="42">
        <f t="shared" si="126"/>
        <v>0</v>
      </c>
      <c r="G307" s="42">
        <f t="shared" si="133"/>
        <v>0</v>
      </c>
      <c r="H307" s="133">
        <f t="shared" si="133"/>
        <v>0</v>
      </c>
      <c r="I307" s="133">
        <f t="shared" si="133"/>
        <v>0</v>
      </c>
      <c r="J307" s="133">
        <f t="shared" si="133"/>
        <v>0</v>
      </c>
      <c r="K307" s="133">
        <f t="shared" si="133"/>
        <v>0</v>
      </c>
      <c r="L307" s="133">
        <f t="shared" si="133"/>
        <v>0</v>
      </c>
      <c r="M307" s="133">
        <f t="shared" si="133"/>
        <v>0</v>
      </c>
      <c r="N307" s="150">
        <f t="shared" si="131"/>
        <v>0</v>
      </c>
      <c r="P307" s="80">
        <f t="shared" si="134"/>
        <v>0</v>
      </c>
      <c r="Q307" s="80">
        <f t="shared" si="134"/>
        <v>0</v>
      </c>
      <c r="R307" s="133">
        <f t="shared" si="134"/>
        <v>0</v>
      </c>
      <c r="S307" s="133">
        <f t="shared" si="134"/>
        <v>0</v>
      </c>
      <c r="T307" s="133">
        <f t="shared" si="134"/>
        <v>0</v>
      </c>
      <c r="U307" s="133">
        <f t="shared" si="134"/>
        <v>0</v>
      </c>
      <c r="V307" s="133">
        <f t="shared" si="134"/>
        <v>0</v>
      </c>
      <c r="W307" s="133">
        <f t="shared" si="134"/>
        <v>0</v>
      </c>
      <c r="X307" s="150">
        <f t="shared" si="106"/>
        <v>0</v>
      </c>
      <c r="Z307" s="80">
        <f t="shared" si="118"/>
        <v>0</v>
      </c>
      <c r="AA307" s="80">
        <f t="shared" si="119"/>
        <v>0</v>
      </c>
      <c r="AB307" s="133">
        <f t="shared" si="120"/>
        <v>0</v>
      </c>
      <c r="AC307" s="133">
        <f t="shared" si="121"/>
        <v>0</v>
      </c>
      <c r="AD307" s="133">
        <f t="shared" si="122"/>
        <v>0</v>
      </c>
      <c r="AE307" s="133">
        <f t="shared" si="123"/>
        <v>0</v>
      </c>
      <c r="AF307" s="133">
        <f t="shared" si="124"/>
        <v>0</v>
      </c>
      <c r="AG307" s="133">
        <f t="shared" si="125"/>
        <v>0</v>
      </c>
      <c r="AH307" s="150">
        <f t="shared" si="115"/>
        <v>0</v>
      </c>
    </row>
    <row r="308" spans="2:34">
      <c r="B308" s="18" t="s">
        <v>37</v>
      </c>
      <c r="C308" s="52">
        <f t="shared" si="127"/>
        <v>34</v>
      </c>
      <c r="D308" s="18" t="s">
        <v>4</v>
      </c>
      <c r="E308" s="51" t="s">
        <v>162</v>
      </c>
      <c r="F308" s="42">
        <f t="shared" ref="F308:F339" si="135">SUMIFS(F$9:F$272,$C$9:$C$272,$C308)</f>
        <v>0</v>
      </c>
      <c r="G308" s="42">
        <f t="shared" si="133"/>
        <v>0</v>
      </c>
      <c r="H308" s="133">
        <f t="shared" si="133"/>
        <v>0</v>
      </c>
      <c r="I308" s="133">
        <f t="shared" si="133"/>
        <v>0</v>
      </c>
      <c r="J308" s="133">
        <f t="shared" si="133"/>
        <v>0</v>
      </c>
      <c r="K308" s="133">
        <f t="shared" si="133"/>
        <v>0</v>
      </c>
      <c r="L308" s="133">
        <f t="shared" si="133"/>
        <v>0</v>
      </c>
      <c r="M308" s="133">
        <f t="shared" si="133"/>
        <v>0</v>
      </c>
      <c r="N308" s="150">
        <f t="shared" si="131"/>
        <v>0</v>
      </c>
      <c r="P308" s="80">
        <f t="shared" si="134"/>
        <v>0</v>
      </c>
      <c r="Q308" s="80">
        <f t="shared" si="134"/>
        <v>0</v>
      </c>
      <c r="R308" s="133">
        <f t="shared" si="134"/>
        <v>0</v>
      </c>
      <c r="S308" s="133">
        <f t="shared" si="134"/>
        <v>0</v>
      </c>
      <c r="T308" s="133">
        <f t="shared" si="134"/>
        <v>0</v>
      </c>
      <c r="U308" s="133">
        <f t="shared" si="134"/>
        <v>0</v>
      </c>
      <c r="V308" s="133">
        <f t="shared" si="134"/>
        <v>0</v>
      </c>
      <c r="W308" s="133">
        <f t="shared" si="134"/>
        <v>0</v>
      </c>
      <c r="X308" s="150">
        <f t="shared" si="106"/>
        <v>0</v>
      </c>
      <c r="Z308" s="80">
        <f t="shared" si="118"/>
        <v>0</v>
      </c>
      <c r="AA308" s="80">
        <f t="shared" si="119"/>
        <v>0</v>
      </c>
      <c r="AB308" s="133">
        <f t="shared" si="120"/>
        <v>0</v>
      </c>
      <c r="AC308" s="133">
        <f t="shared" si="121"/>
        <v>0</v>
      </c>
      <c r="AD308" s="133">
        <f t="shared" si="122"/>
        <v>0</v>
      </c>
      <c r="AE308" s="133">
        <f t="shared" si="123"/>
        <v>0</v>
      </c>
      <c r="AF308" s="133">
        <f t="shared" si="124"/>
        <v>0</v>
      </c>
      <c r="AG308" s="133">
        <f t="shared" si="125"/>
        <v>0</v>
      </c>
      <c r="AH308" s="150">
        <f t="shared" si="115"/>
        <v>0</v>
      </c>
    </row>
    <row r="309" spans="2:34">
      <c r="B309" s="18" t="s">
        <v>37</v>
      </c>
      <c r="C309" s="52">
        <f t="shared" si="127"/>
        <v>35</v>
      </c>
      <c r="D309" s="18" t="s">
        <v>4</v>
      </c>
      <c r="E309" s="51" t="s">
        <v>89</v>
      </c>
      <c r="F309" s="42">
        <f t="shared" si="135"/>
        <v>0</v>
      </c>
      <c r="G309" s="42">
        <f t="shared" si="133"/>
        <v>0</v>
      </c>
      <c r="H309" s="133">
        <f t="shared" si="133"/>
        <v>0</v>
      </c>
      <c r="I309" s="133">
        <f t="shared" si="133"/>
        <v>0</v>
      </c>
      <c r="J309" s="133">
        <f t="shared" si="133"/>
        <v>0</v>
      </c>
      <c r="K309" s="133">
        <f t="shared" si="133"/>
        <v>0</v>
      </c>
      <c r="L309" s="133">
        <f t="shared" si="133"/>
        <v>0</v>
      </c>
      <c r="M309" s="133">
        <f t="shared" si="133"/>
        <v>0</v>
      </c>
      <c r="N309" s="150">
        <f t="shared" si="131"/>
        <v>0</v>
      </c>
      <c r="P309" s="80">
        <f t="shared" si="134"/>
        <v>0</v>
      </c>
      <c r="Q309" s="80">
        <f t="shared" si="134"/>
        <v>0</v>
      </c>
      <c r="R309" s="133">
        <f t="shared" si="134"/>
        <v>0</v>
      </c>
      <c r="S309" s="133">
        <f t="shared" si="134"/>
        <v>0</v>
      </c>
      <c r="T309" s="133">
        <f t="shared" si="134"/>
        <v>0</v>
      </c>
      <c r="U309" s="133">
        <f t="shared" si="134"/>
        <v>0</v>
      </c>
      <c r="V309" s="133">
        <f t="shared" si="134"/>
        <v>0</v>
      </c>
      <c r="W309" s="133">
        <f t="shared" si="134"/>
        <v>0</v>
      </c>
      <c r="X309" s="150">
        <f t="shared" si="106"/>
        <v>0</v>
      </c>
      <c r="Z309" s="80">
        <f t="shared" si="118"/>
        <v>0</v>
      </c>
      <c r="AA309" s="80">
        <f t="shared" si="119"/>
        <v>0</v>
      </c>
      <c r="AB309" s="133">
        <f t="shared" si="120"/>
        <v>0</v>
      </c>
      <c r="AC309" s="133">
        <f t="shared" si="121"/>
        <v>0</v>
      </c>
      <c r="AD309" s="133">
        <f t="shared" si="122"/>
        <v>0</v>
      </c>
      <c r="AE309" s="133">
        <f t="shared" si="123"/>
        <v>0</v>
      </c>
      <c r="AF309" s="133">
        <f t="shared" si="124"/>
        <v>0</v>
      </c>
      <c r="AG309" s="133">
        <f t="shared" si="125"/>
        <v>0</v>
      </c>
      <c r="AH309" s="150">
        <f t="shared" si="115"/>
        <v>0</v>
      </c>
    </row>
    <row r="310" spans="2:34">
      <c r="B310" s="18" t="s">
        <v>37</v>
      </c>
      <c r="C310" s="52">
        <f t="shared" si="127"/>
        <v>36</v>
      </c>
      <c r="D310" s="18" t="s">
        <v>24</v>
      </c>
      <c r="E310" s="51" t="s">
        <v>90</v>
      </c>
      <c r="F310" s="42">
        <f t="shared" si="135"/>
        <v>0</v>
      </c>
      <c r="G310" s="42">
        <f t="shared" si="133"/>
        <v>0</v>
      </c>
      <c r="H310" s="133">
        <f t="shared" si="133"/>
        <v>0</v>
      </c>
      <c r="I310" s="133">
        <f t="shared" si="133"/>
        <v>0</v>
      </c>
      <c r="J310" s="133">
        <f t="shared" si="133"/>
        <v>0</v>
      </c>
      <c r="K310" s="133">
        <f t="shared" si="133"/>
        <v>0</v>
      </c>
      <c r="L310" s="133">
        <f t="shared" si="133"/>
        <v>0</v>
      </c>
      <c r="M310" s="133">
        <f t="shared" si="133"/>
        <v>0</v>
      </c>
      <c r="N310" s="150">
        <f t="shared" si="131"/>
        <v>0</v>
      </c>
      <c r="P310" s="80">
        <f t="shared" si="134"/>
        <v>0</v>
      </c>
      <c r="Q310" s="80">
        <f t="shared" si="134"/>
        <v>0</v>
      </c>
      <c r="R310" s="133">
        <f t="shared" si="134"/>
        <v>0</v>
      </c>
      <c r="S310" s="133">
        <f t="shared" si="134"/>
        <v>0</v>
      </c>
      <c r="T310" s="133">
        <f t="shared" si="134"/>
        <v>0</v>
      </c>
      <c r="U310" s="133">
        <f t="shared" si="134"/>
        <v>0</v>
      </c>
      <c r="V310" s="133">
        <f t="shared" si="134"/>
        <v>0</v>
      </c>
      <c r="W310" s="133">
        <f t="shared" si="134"/>
        <v>0</v>
      </c>
      <c r="X310" s="150">
        <f t="shared" si="106"/>
        <v>0</v>
      </c>
      <c r="Z310" s="80">
        <f t="shared" si="118"/>
        <v>0</v>
      </c>
      <c r="AA310" s="80">
        <f t="shared" si="119"/>
        <v>0</v>
      </c>
      <c r="AB310" s="133">
        <f t="shared" si="120"/>
        <v>0</v>
      </c>
      <c r="AC310" s="133">
        <f t="shared" si="121"/>
        <v>0</v>
      </c>
      <c r="AD310" s="133">
        <f t="shared" si="122"/>
        <v>0</v>
      </c>
      <c r="AE310" s="133">
        <f t="shared" si="123"/>
        <v>0</v>
      </c>
      <c r="AF310" s="133">
        <f t="shared" si="124"/>
        <v>0</v>
      </c>
      <c r="AG310" s="133">
        <f t="shared" si="125"/>
        <v>0</v>
      </c>
      <c r="AH310" s="150">
        <f t="shared" si="115"/>
        <v>0</v>
      </c>
    </row>
    <row r="311" spans="2:34">
      <c r="B311" s="18" t="s">
        <v>37</v>
      </c>
      <c r="C311" s="52">
        <f t="shared" si="127"/>
        <v>37</v>
      </c>
      <c r="D311" s="18" t="s">
        <v>24</v>
      </c>
      <c r="E311" s="51" t="s">
        <v>12</v>
      </c>
      <c r="F311" s="42">
        <f t="shared" si="135"/>
        <v>0</v>
      </c>
      <c r="G311" s="42">
        <f t="shared" si="133"/>
        <v>0</v>
      </c>
      <c r="H311" s="133">
        <f t="shared" si="133"/>
        <v>0</v>
      </c>
      <c r="I311" s="133">
        <f t="shared" si="133"/>
        <v>0</v>
      </c>
      <c r="J311" s="133">
        <f t="shared" si="133"/>
        <v>0</v>
      </c>
      <c r="K311" s="133">
        <f t="shared" si="133"/>
        <v>0</v>
      </c>
      <c r="L311" s="133">
        <f t="shared" si="133"/>
        <v>0</v>
      </c>
      <c r="M311" s="133">
        <f t="shared" si="133"/>
        <v>0</v>
      </c>
      <c r="N311" s="150">
        <f t="shared" si="131"/>
        <v>0</v>
      </c>
      <c r="P311" s="80">
        <f t="shared" si="134"/>
        <v>0</v>
      </c>
      <c r="Q311" s="80">
        <f t="shared" si="134"/>
        <v>0</v>
      </c>
      <c r="R311" s="133">
        <f t="shared" si="134"/>
        <v>0</v>
      </c>
      <c r="S311" s="133">
        <f t="shared" si="134"/>
        <v>0</v>
      </c>
      <c r="T311" s="133">
        <f t="shared" si="134"/>
        <v>0</v>
      </c>
      <c r="U311" s="133">
        <f t="shared" si="134"/>
        <v>0</v>
      </c>
      <c r="V311" s="133">
        <f t="shared" si="134"/>
        <v>0</v>
      </c>
      <c r="W311" s="133">
        <f t="shared" si="134"/>
        <v>0</v>
      </c>
      <c r="X311" s="150">
        <f t="shared" si="106"/>
        <v>0</v>
      </c>
      <c r="Z311" s="80">
        <f t="shared" si="118"/>
        <v>0</v>
      </c>
      <c r="AA311" s="80">
        <f t="shared" si="119"/>
        <v>0</v>
      </c>
      <c r="AB311" s="133">
        <f t="shared" si="120"/>
        <v>0</v>
      </c>
      <c r="AC311" s="133">
        <f t="shared" si="121"/>
        <v>0</v>
      </c>
      <c r="AD311" s="133">
        <f t="shared" si="122"/>
        <v>0</v>
      </c>
      <c r="AE311" s="133">
        <f t="shared" si="123"/>
        <v>0</v>
      </c>
      <c r="AF311" s="133">
        <f t="shared" si="124"/>
        <v>0</v>
      </c>
      <c r="AG311" s="133">
        <f t="shared" si="125"/>
        <v>0</v>
      </c>
      <c r="AH311" s="150">
        <f t="shared" si="115"/>
        <v>0</v>
      </c>
    </row>
    <row r="312" spans="2:34">
      <c r="B312" s="18" t="s">
        <v>37</v>
      </c>
      <c r="C312" s="52">
        <f t="shared" si="127"/>
        <v>38</v>
      </c>
      <c r="D312" s="18" t="s">
        <v>24</v>
      </c>
      <c r="E312" s="51" t="s">
        <v>91</v>
      </c>
      <c r="F312" s="42">
        <f t="shared" si="135"/>
        <v>0</v>
      </c>
      <c r="G312" s="42">
        <f t="shared" si="133"/>
        <v>0</v>
      </c>
      <c r="H312" s="133">
        <f t="shared" si="133"/>
        <v>0</v>
      </c>
      <c r="I312" s="133">
        <f t="shared" si="133"/>
        <v>0</v>
      </c>
      <c r="J312" s="133">
        <f t="shared" si="133"/>
        <v>0</v>
      </c>
      <c r="K312" s="133">
        <f t="shared" si="133"/>
        <v>0</v>
      </c>
      <c r="L312" s="133">
        <f t="shared" si="133"/>
        <v>0</v>
      </c>
      <c r="M312" s="133">
        <f t="shared" si="133"/>
        <v>0</v>
      </c>
      <c r="N312" s="150">
        <f t="shared" si="131"/>
        <v>0</v>
      </c>
      <c r="P312" s="80">
        <f t="shared" si="134"/>
        <v>0</v>
      </c>
      <c r="Q312" s="80">
        <f t="shared" si="134"/>
        <v>0</v>
      </c>
      <c r="R312" s="133">
        <f t="shared" si="134"/>
        <v>0</v>
      </c>
      <c r="S312" s="133">
        <f t="shared" si="134"/>
        <v>0</v>
      </c>
      <c r="T312" s="133">
        <f t="shared" si="134"/>
        <v>0</v>
      </c>
      <c r="U312" s="133">
        <f t="shared" si="134"/>
        <v>0</v>
      </c>
      <c r="V312" s="133">
        <f t="shared" si="134"/>
        <v>0</v>
      </c>
      <c r="W312" s="133">
        <f t="shared" si="134"/>
        <v>0</v>
      </c>
      <c r="X312" s="150">
        <f t="shared" si="106"/>
        <v>0</v>
      </c>
      <c r="Z312" s="80">
        <f t="shared" si="118"/>
        <v>0</v>
      </c>
      <c r="AA312" s="80">
        <f t="shared" si="119"/>
        <v>0</v>
      </c>
      <c r="AB312" s="133">
        <f t="shared" si="120"/>
        <v>0</v>
      </c>
      <c r="AC312" s="133">
        <f t="shared" si="121"/>
        <v>0</v>
      </c>
      <c r="AD312" s="133">
        <f t="shared" si="122"/>
        <v>0</v>
      </c>
      <c r="AE312" s="133">
        <f t="shared" si="123"/>
        <v>0</v>
      </c>
      <c r="AF312" s="133">
        <f t="shared" si="124"/>
        <v>0</v>
      </c>
      <c r="AG312" s="133">
        <f t="shared" si="125"/>
        <v>0</v>
      </c>
      <c r="AH312" s="150">
        <f t="shared" si="115"/>
        <v>0</v>
      </c>
    </row>
    <row r="313" spans="2:34">
      <c r="B313" s="18" t="s">
        <v>37</v>
      </c>
      <c r="C313" s="52">
        <f t="shared" si="127"/>
        <v>39</v>
      </c>
      <c r="D313" s="18" t="s">
        <v>24</v>
      </c>
      <c r="E313" s="51" t="s">
        <v>92</v>
      </c>
      <c r="F313" s="42">
        <f t="shared" si="135"/>
        <v>0</v>
      </c>
      <c r="G313" s="42">
        <f t="shared" si="133"/>
        <v>0</v>
      </c>
      <c r="H313" s="133">
        <f t="shared" si="133"/>
        <v>0</v>
      </c>
      <c r="I313" s="133">
        <f t="shared" si="133"/>
        <v>0</v>
      </c>
      <c r="J313" s="133">
        <f t="shared" si="133"/>
        <v>0</v>
      </c>
      <c r="K313" s="133">
        <f t="shared" si="133"/>
        <v>0</v>
      </c>
      <c r="L313" s="133">
        <f t="shared" si="133"/>
        <v>0</v>
      </c>
      <c r="M313" s="133">
        <f t="shared" si="133"/>
        <v>0</v>
      </c>
      <c r="N313" s="150">
        <f t="shared" si="131"/>
        <v>0</v>
      </c>
      <c r="P313" s="80">
        <f t="shared" si="134"/>
        <v>0</v>
      </c>
      <c r="Q313" s="80">
        <f t="shared" si="134"/>
        <v>0</v>
      </c>
      <c r="R313" s="133">
        <f t="shared" si="134"/>
        <v>0</v>
      </c>
      <c r="S313" s="133">
        <f t="shared" si="134"/>
        <v>0</v>
      </c>
      <c r="T313" s="133">
        <f t="shared" si="134"/>
        <v>0</v>
      </c>
      <c r="U313" s="133">
        <f t="shared" si="134"/>
        <v>0</v>
      </c>
      <c r="V313" s="133">
        <f t="shared" si="134"/>
        <v>0</v>
      </c>
      <c r="W313" s="133">
        <f t="shared" si="134"/>
        <v>0</v>
      </c>
      <c r="X313" s="150">
        <f t="shared" si="106"/>
        <v>0</v>
      </c>
      <c r="Z313" s="80">
        <f t="shared" si="118"/>
        <v>0</v>
      </c>
      <c r="AA313" s="80">
        <f t="shared" si="119"/>
        <v>0</v>
      </c>
      <c r="AB313" s="133">
        <f t="shared" si="120"/>
        <v>0</v>
      </c>
      <c r="AC313" s="133">
        <f t="shared" si="121"/>
        <v>0</v>
      </c>
      <c r="AD313" s="133">
        <f t="shared" si="122"/>
        <v>0</v>
      </c>
      <c r="AE313" s="133">
        <f t="shared" si="123"/>
        <v>0</v>
      </c>
      <c r="AF313" s="133">
        <f t="shared" si="124"/>
        <v>0</v>
      </c>
      <c r="AG313" s="133">
        <f t="shared" si="125"/>
        <v>0</v>
      </c>
      <c r="AH313" s="150">
        <f t="shared" si="115"/>
        <v>0</v>
      </c>
    </row>
    <row r="314" spans="2:34">
      <c r="B314" s="18" t="s">
        <v>37</v>
      </c>
      <c r="C314" s="52">
        <f t="shared" si="127"/>
        <v>40</v>
      </c>
      <c r="D314" s="18" t="s">
        <v>24</v>
      </c>
      <c r="E314" s="51" t="s">
        <v>93</v>
      </c>
      <c r="F314" s="42">
        <f t="shared" si="135"/>
        <v>0</v>
      </c>
      <c r="G314" s="42">
        <f t="shared" si="133"/>
        <v>0</v>
      </c>
      <c r="H314" s="133">
        <f t="shared" si="133"/>
        <v>0</v>
      </c>
      <c r="I314" s="133">
        <f t="shared" si="133"/>
        <v>0</v>
      </c>
      <c r="J314" s="133">
        <f t="shared" si="133"/>
        <v>0</v>
      </c>
      <c r="K314" s="133">
        <f t="shared" si="133"/>
        <v>0</v>
      </c>
      <c r="L314" s="133">
        <f t="shared" si="133"/>
        <v>0</v>
      </c>
      <c r="M314" s="133">
        <f t="shared" si="133"/>
        <v>0</v>
      </c>
      <c r="N314" s="150">
        <f t="shared" si="131"/>
        <v>0</v>
      </c>
      <c r="P314" s="80">
        <f t="shared" si="134"/>
        <v>0</v>
      </c>
      <c r="Q314" s="80">
        <f t="shared" si="134"/>
        <v>0</v>
      </c>
      <c r="R314" s="133">
        <f t="shared" si="134"/>
        <v>0</v>
      </c>
      <c r="S314" s="133">
        <f t="shared" si="134"/>
        <v>0</v>
      </c>
      <c r="T314" s="133">
        <f t="shared" si="134"/>
        <v>0</v>
      </c>
      <c r="U314" s="133">
        <f t="shared" si="134"/>
        <v>0</v>
      </c>
      <c r="V314" s="133">
        <f t="shared" si="134"/>
        <v>0</v>
      </c>
      <c r="W314" s="133">
        <f t="shared" si="134"/>
        <v>0</v>
      </c>
      <c r="X314" s="150">
        <f t="shared" si="106"/>
        <v>0</v>
      </c>
      <c r="Z314" s="80">
        <f t="shared" si="118"/>
        <v>0</v>
      </c>
      <c r="AA314" s="80">
        <f t="shared" si="119"/>
        <v>0</v>
      </c>
      <c r="AB314" s="133">
        <f t="shared" si="120"/>
        <v>0</v>
      </c>
      <c r="AC314" s="133">
        <f t="shared" si="121"/>
        <v>0</v>
      </c>
      <c r="AD314" s="133">
        <f t="shared" si="122"/>
        <v>0</v>
      </c>
      <c r="AE314" s="133">
        <f t="shared" si="123"/>
        <v>0</v>
      </c>
      <c r="AF314" s="133">
        <f t="shared" si="124"/>
        <v>0</v>
      </c>
      <c r="AG314" s="133">
        <f t="shared" si="125"/>
        <v>0</v>
      </c>
      <c r="AH314" s="150">
        <f t="shared" si="115"/>
        <v>0</v>
      </c>
    </row>
    <row r="315" spans="2:34">
      <c r="B315" s="18" t="s">
        <v>37</v>
      </c>
      <c r="C315" s="52">
        <f t="shared" si="127"/>
        <v>41</v>
      </c>
      <c r="D315" s="18" t="s">
        <v>24</v>
      </c>
      <c r="E315" s="51" t="s">
        <v>94</v>
      </c>
      <c r="F315" s="42">
        <f t="shared" si="135"/>
        <v>0</v>
      </c>
      <c r="G315" s="42">
        <f t="shared" ref="G315:M324" si="136">SUMIFS(G$9:G$272,$C$9:$C$272,$C315)</f>
        <v>0</v>
      </c>
      <c r="H315" s="133">
        <f t="shared" si="136"/>
        <v>0</v>
      </c>
      <c r="I315" s="133">
        <f t="shared" si="136"/>
        <v>0</v>
      </c>
      <c r="J315" s="133">
        <f t="shared" si="136"/>
        <v>0</v>
      </c>
      <c r="K315" s="133">
        <f t="shared" si="136"/>
        <v>0</v>
      </c>
      <c r="L315" s="133">
        <f t="shared" si="136"/>
        <v>0</v>
      </c>
      <c r="M315" s="133">
        <f t="shared" si="136"/>
        <v>0</v>
      </c>
      <c r="N315" s="150">
        <f t="shared" si="131"/>
        <v>0</v>
      </c>
      <c r="P315" s="80">
        <f t="shared" ref="P315:W324" si="137">SUMIFS(P$9:P$272,$C$9:$C$272,$C315)</f>
        <v>0</v>
      </c>
      <c r="Q315" s="80">
        <f t="shared" si="137"/>
        <v>0</v>
      </c>
      <c r="R315" s="133">
        <f t="shared" si="137"/>
        <v>0</v>
      </c>
      <c r="S315" s="133">
        <f t="shared" si="137"/>
        <v>0</v>
      </c>
      <c r="T315" s="133">
        <f t="shared" si="137"/>
        <v>0</v>
      </c>
      <c r="U315" s="133">
        <f t="shared" si="137"/>
        <v>0</v>
      </c>
      <c r="V315" s="133">
        <f t="shared" si="137"/>
        <v>0</v>
      </c>
      <c r="W315" s="133">
        <f t="shared" si="137"/>
        <v>0</v>
      </c>
      <c r="X315" s="150">
        <f t="shared" si="106"/>
        <v>0</v>
      </c>
      <c r="Z315" s="80">
        <f t="shared" si="118"/>
        <v>0</v>
      </c>
      <c r="AA315" s="80">
        <f t="shared" si="119"/>
        <v>0</v>
      </c>
      <c r="AB315" s="133">
        <f t="shared" si="120"/>
        <v>0</v>
      </c>
      <c r="AC315" s="133">
        <f t="shared" si="121"/>
        <v>0</v>
      </c>
      <c r="AD315" s="133">
        <f t="shared" si="122"/>
        <v>0</v>
      </c>
      <c r="AE315" s="133">
        <f t="shared" si="123"/>
        <v>0</v>
      </c>
      <c r="AF315" s="133">
        <f t="shared" si="124"/>
        <v>0</v>
      </c>
      <c r="AG315" s="133">
        <f t="shared" si="125"/>
        <v>0</v>
      </c>
      <c r="AH315" s="150">
        <f t="shared" si="115"/>
        <v>0</v>
      </c>
    </row>
    <row r="316" spans="2:34">
      <c r="B316" s="18" t="s">
        <v>37</v>
      </c>
      <c r="C316" s="52">
        <f t="shared" si="127"/>
        <v>42</v>
      </c>
      <c r="D316" s="18" t="s">
        <v>4</v>
      </c>
      <c r="E316" s="51" t="s">
        <v>95</v>
      </c>
      <c r="F316" s="42">
        <f t="shared" si="135"/>
        <v>0</v>
      </c>
      <c r="G316" s="42">
        <f t="shared" si="136"/>
        <v>0</v>
      </c>
      <c r="H316" s="133">
        <f t="shared" si="136"/>
        <v>0</v>
      </c>
      <c r="I316" s="133">
        <f t="shared" si="136"/>
        <v>0</v>
      </c>
      <c r="J316" s="133">
        <f t="shared" si="136"/>
        <v>0</v>
      </c>
      <c r="K316" s="133">
        <f t="shared" si="136"/>
        <v>0</v>
      </c>
      <c r="L316" s="133">
        <f t="shared" si="136"/>
        <v>0</v>
      </c>
      <c r="M316" s="133">
        <f t="shared" si="136"/>
        <v>0</v>
      </c>
      <c r="N316" s="150">
        <f t="shared" si="131"/>
        <v>0</v>
      </c>
      <c r="P316" s="80">
        <f t="shared" si="137"/>
        <v>0</v>
      </c>
      <c r="Q316" s="80">
        <f t="shared" si="137"/>
        <v>0</v>
      </c>
      <c r="R316" s="133">
        <f t="shared" si="137"/>
        <v>0</v>
      </c>
      <c r="S316" s="133">
        <f t="shared" si="137"/>
        <v>0</v>
      </c>
      <c r="T316" s="133">
        <f t="shared" si="137"/>
        <v>0</v>
      </c>
      <c r="U316" s="133">
        <f t="shared" si="137"/>
        <v>0</v>
      </c>
      <c r="V316" s="133">
        <f t="shared" si="137"/>
        <v>0</v>
      </c>
      <c r="W316" s="133">
        <f t="shared" si="137"/>
        <v>0</v>
      </c>
      <c r="X316" s="150">
        <f t="shared" si="106"/>
        <v>0</v>
      </c>
      <c r="Z316" s="80">
        <f t="shared" si="118"/>
        <v>0</v>
      </c>
      <c r="AA316" s="80">
        <f t="shared" si="119"/>
        <v>0</v>
      </c>
      <c r="AB316" s="133">
        <f t="shared" si="120"/>
        <v>0</v>
      </c>
      <c r="AC316" s="133">
        <f t="shared" si="121"/>
        <v>0</v>
      </c>
      <c r="AD316" s="133">
        <f t="shared" si="122"/>
        <v>0</v>
      </c>
      <c r="AE316" s="133">
        <f t="shared" si="123"/>
        <v>0</v>
      </c>
      <c r="AF316" s="133">
        <f t="shared" si="124"/>
        <v>0</v>
      </c>
      <c r="AG316" s="133">
        <f t="shared" si="125"/>
        <v>0</v>
      </c>
      <c r="AH316" s="150">
        <f t="shared" si="115"/>
        <v>0</v>
      </c>
    </row>
    <row r="317" spans="2:34">
      <c r="B317" s="18" t="s">
        <v>37</v>
      </c>
      <c r="C317" s="52">
        <f t="shared" si="127"/>
        <v>43</v>
      </c>
      <c r="D317" s="18" t="s">
        <v>24</v>
      </c>
      <c r="E317" s="51" t="s">
        <v>96</v>
      </c>
      <c r="F317" s="42">
        <f t="shared" si="135"/>
        <v>0</v>
      </c>
      <c r="G317" s="42">
        <f t="shared" si="136"/>
        <v>0</v>
      </c>
      <c r="H317" s="133">
        <f t="shared" si="136"/>
        <v>0</v>
      </c>
      <c r="I317" s="133">
        <f t="shared" si="136"/>
        <v>0</v>
      </c>
      <c r="J317" s="133">
        <f t="shared" si="136"/>
        <v>0</v>
      </c>
      <c r="K317" s="133">
        <f t="shared" si="136"/>
        <v>0</v>
      </c>
      <c r="L317" s="133">
        <f t="shared" si="136"/>
        <v>0</v>
      </c>
      <c r="M317" s="133">
        <f t="shared" si="136"/>
        <v>0</v>
      </c>
      <c r="N317" s="150">
        <f t="shared" si="131"/>
        <v>0</v>
      </c>
      <c r="P317" s="80">
        <f t="shared" si="137"/>
        <v>0</v>
      </c>
      <c r="Q317" s="80">
        <f t="shared" si="137"/>
        <v>0</v>
      </c>
      <c r="R317" s="133">
        <f t="shared" si="137"/>
        <v>0</v>
      </c>
      <c r="S317" s="133">
        <f t="shared" si="137"/>
        <v>0</v>
      </c>
      <c r="T317" s="133">
        <f t="shared" si="137"/>
        <v>0</v>
      </c>
      <c r="U317" s="133">
        <f t="shared" si="137"/>
        <v>0</v>
      </c>
      <c r="V317" s="133">
        <f t="shared" si="137"/>
        <v>0</v>
      </c>
      <c r="W317" s="133">
        <f t="shared" si="137"/>
        <v>0</v>
      </c>
      <c r="X317" s="150">
        <f t="shared" si="106"/>
        <v>0</v>
      </c>
      <c r="Z317" s="80">
        <f t="shared" si="118"/>
        <v>0</v>
      </c>
      <c r="AA317" s="80">
        <f t="shared" si="119"/>
        <v>0</v>
      </c>
      <c r="AB317" s="133">
        <f t="shared" si="120"/>
        <v>0</v>
      </c>
      <c r="AC317" s="133">
        <f t="shared" si="121"/>
        <v>0</v>
      </c>
      <c r="AD317" s="133">
        <f t="shared" si="122"/>
        <v>0</v>
      </c>
      <c r="AE317" s="133">
        <f t="shared" si="123"/>
        <v>0</v>
      </c>
      <c r="AF317" s="133">
        <f t="shared" si="124"/>
        <v>0</v>
      </c>
      <c r="AG317" s="133">
        <f t="shared" si="125"/>
        <v>0</v>
      </c>
      <c r="AH317" s="150">
        <f t="shared" si="115"/>
        <v>0</v>
      </c>
    </row>
    <row r="318" spans="2:34">
      <c r="B318" s="18" t="s">
        <v>37</v>
      </c>
      <c r="C318" s="52">
        <f t="shared" si="127"/>
        <v>44</v>
      </c>
      <c r="D318" s="18" t="s">
        <v>24</v>
      </c>
      <c r="E318" s="51" t="s">
        <v>97</v>
      </c>
      <c r="F318" s="42">
        <f t="shared" si="135"/>
        <v>0</v>
      </c>
      <c r="G318" s="42">
        <f t="shared" si="136"/>
        <v>0</v>
      </c>
      <c r="H318" s="133">
        <f t="shared" si="136"/>
        <v>0</v>
      </c>
      <c r="I318" s="133">
        <f t="shared" si="136"/>
        <v>0</v>
      </c>
      <c r="J318" s="133">
        <f t="shared" si="136"/>
        <v>0</v>
      </c>
      <c r="K318" s="133">
        <f t="shared" si="136"/>
        <v>0</v>
      </c>
      <c r="L318" s="133">
        <f t="shared" si="136"/>
        <v>0</v>
      </c>
      <c r="M318" s="133">
        <f t="shared" si="136"/>
        <v>0</v>
      </c>
      <c r="N318" s="150">
        <f t="shared" si="131"/>
        <v>0</v>
      </c>
      <c r="P318" s="80">
        <f t="shared" si="137"/>
        <v>0</v>
      </c>
      <c r="Q318" s="80">
        <f t="shared" si="137"/>
        <v>0</v>
      </c>
      <c r="R318" s="133">
        <f t="shared" si="137"/>
        <v>0</v>
      </c>
      <c r="S318" s="133">
        <f t="shared" si="137"/>
        <v>0</v>
      </c>
      <c r="T318" s="133">
        <f t="shared" si="137"/>
        <v>0</v>
      </c>
      <c r="U318" s="133">
        <f t="shared" si="137"/>
        <v>0</v>
      </c>
      <c r="V318" s="133">
        <f t="shared" si="137"/>
        <v>0</v>
      </c>
      <c r="W318" s="133">
        <f t="shared" si="137"/>
        <v>0</v>
      </c>
      <c r="X318" s="150">
        <f t="shared" si="106"/>
        <v>0</v>
      </c>
      <c r="Z318" s="80">
        <f t="shared" si="118"/>
        <v>0</v>
      </c>
      <c r="AA318" s="80">
        <f t="shared" si="119"/>
        <v>0</v>
      </c>
      <c r="AB318" s="133">
        <f t="shared" si="120"/>
        <v>0</v>
      </c>
      <c r="AC318" s="133">
        <f t="shared" si="121"/>
        <v>0</v>
      </c>
      <c r="AD318" s="133">
        <f t="shared" si="122"/>
        <v>0</v>
      </c>
      <c r="AE318" s="133">
        <f t="shared" si="123"/>
        <v>0</v>
      </c>
      <c r="AF318" s="133">
        <f t="shared" si="124"/>
        <v>0</v>
      </c>
      <c r="AG318" s="133">
        <f t="shared" si="125"/>
        <v>0</v>
      </c>
      <c r="AH318" s="150">
        <f t="shared" si="115"/>
        <v>0</v>
      </c>
    </row>
    <row r="319" spans="2:34">
      <c r="B319" s="18" t="s">
        <v>37</v>
      </c>
      <c r="C319" s="52">
        <f t="shared" si="127"/>
        <v>45</v>
      </c>
      <c r="D319" s="18" t="s">
        <v>24</v>
      </c>
      <c r="E319" s="51" t="s">
        <v>98</v>
      </c>
      <c r="F319" s="42">
        <f t="shared" si="135"/>
        <v>0</v>
      </c>
      <c r="G319" s="42">
        <f t="shared" si="136"/>
        <v>0</v>
      </c>
      <c r="H319" s="133">
        <f t="shared" si="136"/>
        <v>0</v>
      </c>
      <c r="I319" s="133">
        <f t="shared" si="136"/>
        <v>0</v>
      </c>
      <c r="J319" s="133">
        <f t="shared" si="136"/>
        <v>0</v>
      </c>
      <c r="K319" s="133">
        <f t="shared" si="136"/>
        <v>0</v>
      </c>
      <c r="L319" s="133">
        <f t="shared" si="136"/>
        <v>0</v>
      </c>
      <c r="M319" s="133">
        <f t="shared" si="136"/>
        <v>0</v>
      </c>
      <c r="N319" s="150">
        <f t="shared" si="131"/>
        <v>0</v>
      </c>
      <c r="P319" s="80">
        <f t="shared" si="137"/>
        <v>0</v>
      </c>
      <c r="Q319" s="80">
        <f t="shared" si="137"/>
        <v>0</v>
      </c>
      <c r="R319" s="133">
        <f t="shared" si="137"/>
        <v>0</v>
      </c>
      <c r="S319" s="133">
        <f t="shared" si="137"/>
        <v>0</v>
      </c>
      <c r="T319" s="133">
        <f t="shared" si="137"/>
        <v>0</v>
      </c>
      <c r="U319" s="133">
        <f t="shared" si="137"/>
        <v>0</v>
      </c>
      <c r="V319" s="133">
        <f t="shared" si="137"/>
        <v>0</v>
      </c>
      <c r="W319" s="133">
        <f t="shared" si="137"/>
        <v>0</v>
      </c>
      <c r="X319" s="150">
        <f t="shared" si="106"/>
        <v>0</v>
      </c>
      <c r="Z319" s="80">
        <f t="shared" si="118"/>
        <v>0</v>
      </c>
      <c r="AA319" s="80">
        <f t="shared" si="119"/>
        <v>0</v>
      </c>
      <c r="AB319" s="133">
        <f t="shared" si="120"/>
        <v>0</v>
      </c>
      <c r="AC319" s="133">
        <f t="shared" si="121"/>
        <v>0</v>
      </c>
      <c r="AD319" s="133">
        <f t="shared" si="122"/>
        <v>0</v>
      </c>
      <c r="AE319" s="133">
        <f t="shared" si="123"/>
        <v>0</v>
      </c>
      <c r="AF319" s="133">
        <f t="shared" si="124"/>
        <v>0</v>
      </c>
      <c r="AG319" s="133">
        <f t="shared" si="125"/>
        <v>0</v>
      </c>
      <c r="AH319" s="150">
        <f t="shared" si="115"/>
        <v>0</v>
      </c>
    </row>
    <row r="320" spans="2:34">
      <c r="B320" s="18" t="s">
        <v>37</v>
      </c>
      <c r="C320" s="52">
        <f t="shared" si="127"/>
        <v>46</v>
      </c>
      <c r="D320" s="18" t="s">
        <v>4</v>
      </c>
      <c r="E320" s="51" t="s">
        <v>99</v>
      </c>
      <c r="F320" s="42">
        <f t="shared" si="135"/>
        <v>0</v>
      </c>
      <c r="G320" s="42">
        <f t="shared" si="136"/>
        <v>0</v>
      </c>
      <c r="H320" s="133">
        <f t="shared" si="136"/>
        <v>0</v>
      </c>
      <c r="I320" s="133">
        <f t="shared" si="136"/>
        <v>0</v>
      </c>
      <c r="J320" s="133">
        <f t="shared" si="136"/>
        <v>0</v>
      </c>
      <c r="K320" s="133">
        <f t="shared" si="136"/>
        <v>0</v>
      </c>
      <c r="L320" s="133">
        <f t="shared" si="136"/>
        <v>0</v>
      </c>
      <c r="M320" s="133">
        <f t="shared" si="136"/>
        <v>0</v>
      </c>
      <c r="N320" s="150">
        <f t="shared" si="131"/>
        <v>0</v>
      </c>
      <c r="P320" s="80">
        <f t="shared" si="137"/>
        <v>0</v>
      </c>
      <c r="Q320" s="80">
        <f t="shared" si="137"/>
        <v>0</v>
      </c>
      <c r="R320" s="133">
        <f t="shared" si="137"/>
        <v>0</v>
      </c>
      <c r="S320" s="133">
        <f t="shared" si="137"/>
        <v>0</v>
      </c>
      <c r="T320" s="133">
        <f t="shared" si="137"/>
        <v>0</v>
      </c>
      <c r="U320" s="133">
        <f t="shared" si="137"/>
        <v>0</v>
      </c>
      <c r="V320" s="133">
        <f t="shared" si="137"/>
        <v>0</v>
      </c>
      <c r="W320" s="133">
        <f t="shared" si="137"/>
        <v>0</v>
      </c>
      <c r="X320" s="150">
        <f t="shared" si="106"/>
        <v>0</v>
      </c>
      <c r="Z320" s="80">
        <f t="shared" si="118"/>
        <v>0</v>
      </c>
      <c r="AA320" s="80">
        <f t="shared" si="119"/>
        <v>0</v>
      </c>
      <c r="AB320" s="133">
        <f t="shared" si="120"/>
        <v>0</v>
      </c>
      <c r="AC320" s="133">
        <f t="shared" si="121"/>
        <v>0</v>
      </c>
      <c r="AD320" s="133">
        <f t="shared" si="122"/>
        <v>0</v>
      </c>
      <c r="AE320" s="133">
        <f t="shared" si="123"/>
        <v>0</v>
      </c>
      <c r="AF320" s="133">
        <f t="shared" si="124"/>
        <v>0</v>
      </c>
      <c r="AG320" s="133">
        <f t="shared" si="125"/>
        <v>0</v>
      </c>
      <c r="AH320" s="150">
        <f t="shared" si="115"/>
        <v>0</v>
      </c>
    </row>
    <row r="321" spans="2:34">
      <c r="B321" s="18" t="s">
        <v>37</v>
      </c>
      <c r="C321" s="52">
        <f t="shared" si="127"/>
        <v>47</v>
      </c>
      <c r="D321" s="18" t="s">
        <v>24</v>
      </c>
      <c r="E321" s="51" t="s">
        <v>100</v>
      </c>
      <c r="F321" s="42">
        <f t="shared" si="135"/>
        <v>0</v>
      </c>
      <c r="G321" s="42">
        <f t="shared" si="136"/>
        <v>0</v>
      </c>
      <c r="H321" s="133">
        <f t="shared" si="136"/>
        <v>0</v>
      </c>
      <c r="I321" s="133">
        <f t="shared" si="136"/>
        <v>0</v>
      </c>
      <c r="J321" s="133">
        <f t="shared" si="136"/>
        <v>0</v>
      </c>
      <c r="K321" s="133">
        <f t="shared" si="136"/>
        <v>0</v>
      </c>
      <c r="L321" s="133">
        <f t="shared" si="136"/>
        <v>0</v>
      </c>
      <c r="M321" s="133">
        <f t="shared" si="136"/>
        <v>0</v>
      </c>
      <c r="N321" s="150">
        <f t="shared" si="131"/>
        <v>0</v>
      </c>
      <c r="P321" s="80">
        <f t="shared" si="137"/>
        <v>0</v>
      </c>
      <c r="Q321" s="80">
        <f t="shared" si="137"/>
        <v>0</v>
      </c>
      <c r="R321" s="133">
        <f t="shared" si="137"/>
        <v>0</v>
      </c>
      <c r="S321" s="133">
        <f t="shared" si="137"/>
        <v>0</v>
      </c>
      <c r="T321" s="133">
        <f t="shared" si="137"/>
        <v>0</v>
      </c>
      <c r="U321" s="133">
        <f t="shared" si="137"/>
        <v>0</v>
      </c>
      <c r="V321" s="133">
        <f t="shared" si="137"/>
        <v>0</v>
      </c>
      <c r="W321" s="133">
        <f t="shared" si="137"/>
        <v>0</v>
      </c>
      <c r="X321" s="150">
        <f t="shared" si="106"/>
        <v>0</v>
      </c>
      <c r="Z321" s="80">
        <f t="shared" si="118"/>
        <v>0</v>
      </c>
      <c r="AA321" s="80">
        <f t="shared" si="119"/>
        <v>0</v>
      </c>
      <c r="AB321" s="133">
        <f t="shared" si="120"/>
        <v>0</v>
      </c>
      <c r="AC321" s="133">
        <f t="shared" si="121"/>
        <v>0</v>
      </c>
      <c r="AD321" s="133">
        <f t="shared" si="122"/>
        <v>0</v>
      </c>
      <c r="AE321" s="133">
        <f t="shared" si="123"/>
        <v>0</v>
      </c>
      <c r="AF321" s="133">
        <f t="shared" si="124"/>
        <v>0</v>
      </c>
      <c r="AG321" s="133">
        <f t="shared" si="125"/>
        <v>0</v>
      </c>
      <c r="AH321" s="150">
        <f t="shared" si="115"/>
        <v>0</v>
      </c>
    </row>
    <row r="322" spans="2:34">
      <c r="B322" s="18" t="s">
        <v>37</v>
      </c>
      <c r="C322" s="52">
        <f t="shared" si="127"/>
        <v>48</v>
      </c>
      <c r="D322" s="18" t="s">
        <v>170</v>
      </c>
      <c r="E322" s="51" t="s">
        <v>14</v>
      </c>
      <c r="F322" s="42">
        <f t="shared" si="135"/>
        <v>0</v>
      </c>
      <c r="G322" s="42">
        <f t="shared" si="136"/>
        <v>0</v>
      </c>
      <c r="H322" s="133">
        <f t="shared" si="136"/>
        <v>0</v>
      </c>
      <c r="I322" s="133">
        <f t="shared" si="136"/>
        <v>0</v>
      </c>
      <c r="J322" s="133">
        <f t="shared" si="136"/>
        <v>0</v>
      </c>
      <c r="K322" s="133">
        <f t="shared" si="136"/>
        <v>0</v>
      </c>
      <c r="L322" s="133">
        <f t="shared" si="136"/>
        <v>0</v>
      </c>
      <c r="M322" s="133">
        <f t="shared" si="136"/>
        <v>0</v>
      </c>
      <c r="N322" s="150">
        <f t="shared" si="131"/>
        <v>0</v>
      </c>
      <c r="P322" s="80">
        <f t="shared" si="137"/>
        <v>0</v>
      </c>
      <c r="Q322" s="80">
        <f t="shared" si="137"/>
        <v>0</v>
      </c>
      <c r="R322" s="133">
        <f t="shared" si="137"/>
        <v>0</v>
      </c>
      <c r="S322" s="133">
        <f t="shared" si="137"/>
        <v>0</v>
      </c>
      <c r="T322" s="133">
        <f t="shared" si="137"/>
        <v>0</v>
      </c>
      <c r="U322" s="133">
        <f t="shared" si="137"/>
        <v>0</v>
      </c>
      <c r="V322" s="133">
        <f t="shared" si="137"/>
        <v>0</v>
      </c>
      <c r="W322" s="133">
        <f t="shared" si="137"/>
        <v>0</v>
      </c>
      <c r="X322" s="150">
        <f t="shared" si="106"/>
        <v>0</v>
      </c>
      <c r="Z322" s="80">
        <f t="shared" si="118"/>
        <v>0</v>
      </c>
      <c r="AA322" s="80">
        <f t="shared" si="119"/>
        <v>0</v>
      </c>
      <c r="AB322" s="133">
        <f t="shared" si="120"/>
        <v>0</v>
      </c>
      <c r="AC322" s="133">
        <f t="shared" si="121"/>
        <v>0</v>
      </c>
      <c r="AD322" s="133">
        <f t="shared" si="122"/>
        <v>0</v>
      </c>
      <c r="AE322" s="133">
        <f t="shared" si="123"/>
        <v>0</v>
      </c>
      <c r="AF322" s="133">
        <f t="shared" si="124"/>
        <v>0</v>
      </c>
      <c r="AG322" s="133">
        <f t="shared" si="125"/>
        <v>0</v>
      </c>
      <c r="AH322" s="150">
        <f t="shared" si="115"/>
        <v>0</v>
      </c>
    </row>
    <row r="323" spans="2:34">
      <c r="B323" s="18" t="s">
        <v>37</v>
      </c>
      <c r="C323" s="52">
        <f t="shared" si="127"/>
        <v>49</v>
      </c>
      <c r="D323" s="18" t="s">
        <v>170</v>
      </c>
      <c r="E323" s="51" t="s">
        <v>101</v>
      </c>
      <c r="F323" s="42">
        <f t="shared" si="135"/>
        <v>0</v>
      </c>
      <c r="G323" s="42">
        <f t="shared" si="136"/>
        <v>0</v>
      </c>
      <c r="H323" s="133">
        <f t="shared" si="136"/>
        <v>0</v>
      </c>
      <c r="I323" s="133">
        <f t="shared" si="136"/>
        <v>0</v>
      </c>
      <c r="J323" s="133">
        <f t="shared" si="136"/>
        <v>0</v>
      </c>
      <c r="K323" s="133">
        <f t="shared" si="136"/>
        <v>0</v>
      </c>
      <c r="L323" s="133">
        <f t="shared" si="136"/>
        <v>0</v>
      </c>
      <c r="M323" s="133">
        <f t="shared" si="136"/>
        <v>0</v>
      </c>
      <c r="N323" s="150">
        <f t="shared" si="131"/>
        <v>0</v>
      </c>
      <c r="P323" s="80">
        <f t="shared" si="137"/>
        <v>0</v>
      </c>
      <c r="Q323" s="80">
        <f t="shared" si="137"/>
        <v>0</v>
      </c>
      <c r="R323" s="133">
        <f t="shared" si="137"/>
        <v>0</v>
      </c>
      <c r="S323" s="133">
        <f t="shared" si="137"/>
        <v>0</v>
      </c>
      <c r="T323" s="133">
        <f t="shared" si="137"/>
        <v>0</v>
      </c>
      <c r="U323" s="133">
        <f t="shared" si="137"/>
        <v>0</v>
      </c>
      <c r="V323" s="133">
        <f t="shared" si="137"/>
        <v>0</v>
      </c>
      <c r="W323" s="133">
        <f t="shared" si="137"/>
        <v>0</v>
      </c>
      <c r="X323" s="150">
        <f t="shared" si="106"/>
        <v>0</v>
      </c>
      <c r="Z323" s="80">
        <f t="shared" si="118"/>
        <v>0</v>
      </c>
      <c r="AA323" s="80">
        <f t="shared" si="119"/>
        <v>0</v>
      </c>
      <c r="AB323" s="133">
        <f t="shared" si="120"/>
        <v>0</v>
      </c>
      <c r="AC323" s="133">
        <f t="shared" si="121"/>
        <v>0</v>
      </c>
      <c r="AD323" s="133">
        <f t="shared" si="122"/>
        <v>0</v>
      </c>
      <c r="AE323" s="133">
        <f t="shared" si="123"/>
        <v>0</v>
      </c>
      <c r="AF323" s="133">
        <f t="shared" si="124"/>
        <v>0</v>
      </c>
      <c r="AG323" s="133">
        <f t="shared" si="125"/>
        <v>0</v>
      </c>
      <c r="AH323" s="150">
        <f t="shared" si="115"/>
        <v>0</v>
      </c>
    </row>
    <row r="324" spans="2:34">
      <c r="B324" s="18" t="s">
        <v>37</v>
      </c>
      <c r="C324" s="52">
        <f t="shared" si="127"/>
        <v>50</v>
      </c>
      <c r="D324" s="18" t="s">
        <v>170</v>
      </c>
      <c r="E324" s="51" t="s">
        <v>102</v>
      </c>
      <c r="F324" s="42">
        <f t="shared" si="135"/>
        <v>0</v>
      </c>
      <c r="G324" s="42">
        <f t="shared" si="136"/>
        <v>0</v>
      </c>
      <c r="H324" s="133">
        <f t="shared" si="136"/>
        <v>0</v>
      </c>
      <c r="I324" s="133">
        <f t="shared" si="136"/>
        <v>0</v>
      </c>
      <c r="J324" s="133">
        <f t="shared" si="136"/>
        <v>0</v>
      </c>
      <c r="K324" s="133">
        <f t="shared" si="136"/>
        <v>0</v>
      </c>
      <c r="L324" s="133">
        <f t="shared" si="136"/>
        <v>0</v>
      </c>
      <c r="M324" s="133">
        <f t="shared" si="136"/>
        <v>0</v>
      </c>
      <c r="N324" s="150">
        <f t="shared" si="131"/>
        <v>0</v>
      </c>
      <c r="P324" s="80">
        <f t="shared" si="137"/>
        <v>0</v>
      </c>
      <c r="Q324" s="80">
        <f t="shared" si="137"/>
        <v>0</v>
      </c>
      <c r="R324" s="133">
        <f t="shared" si="137"/>
        <v>0</v>
      </c>
      <c r="S324" s="133">
        <f t="shared" si="137"/>
        <v>0</v>
      </c>
      <c r="T324" s="133">
        <f t="shared" si="137"/>
        <v>0</v>
      </c>
      <c r="U324" s="133">
        <f t="shared" si="137"/>
        <v>0</v>
      </c>
      <c r="V324" s="133">
        <f t="shared" si="137"/>
        <v>0</v>
      </c>
      <c r="W324" s="133">
        <f t="shared" si="137"/>
        <v>0</v>
      </c>
      <c r="X324" s="150">
        <f t="shared" si="106"/>
        <v>0</v>
      </c>
      <c r="Z324" s="80">
        <f t="shared" si="118"/>
        <v>0</v>
      </c>
      <c r="AA324" s="80">
        <f t="shared" si="119"/>
        <v>0</v>
      </c>
      <c r="AB324" s="133">
        <f t="shared" si="120"/>
        <v>0</v>
      </c>
      <c r="AC324" s="133">
        <f t="shared" si="121"/>
        <v>0</v>
      </c>
      <c r="AD324" s="133">
        <f t="shared" si="122"/>
        <v>0</v>
      </c>
      <c r="AE324" s="133">
        <f t="shared" si="123"/>
        <v>0</v>
      </c>
      <c r="AF324" s="133">
        <f t="shared" si="124"/>
        <v>0</v>
      </c>
      <c r="AG324" s="133">
        <f t="shared" si="125"/>
        <v>0</v>
      </c>
      <c r="AH324" s="150">
        <f t="shared" si="115"/>
        <v>0</v>
      </c>
    </row>
    <row r="325" spans="2:34">
      <c r="B325" s="18" t="s">
        <v>37</v>
      </c>
      <c r="C325" s="52">
        <f t="shared" si="127"/>
        <v>51</v>
      </c>
      <c r="D325" s="18" t="s">
        <v>170</v>
      </c>
      <c r="E325" s="51" t="s">
        <v>103</v>
      </c>
      <c r="F325" s="42">
        <f t="shared" si="135"/>
        <v>0</v>
      </c>
      <c r="G325" s="42">
        <f t="shared" ref="G325:M334" si="138">SUMIFS(G$9:G$272,$C$9:$C$272,$C325)</f>
        <v>0</v>
      </c>
      <c r="H325" s="133">
        <f t="shared" si="138"/>
        <v>0</v>
      </c>
      <c r="I325" s="133">
        <f t="shared" si="138"/>
        <v>0</v>
      </c>
      <c r="J325" s="133">
        <f t="shared" si="138"/>
        <v>0</v>
      </c>
      <c r="K325" s="133">
        <f t="shared" si="138"/>
        <v>0</v>
      </c>
      <c r="L325" s="133">
        <f t="shared" si="138"/>
        <v>0</v>
      </c>
      <c r="M325" s="133">
        <f t="shared" si="138"/>
        <v>0</v>
      </c>
      <c r="N325" s="150">
        <f t="shared" si="131"/>
        <v>0</v>
      </c>
      <c r="P325" s="80">
        <f t="shared" ref="P325:W334" si="139">SUMIFS(P$9:P$272,$C$9:$C$272,$C325)</f>
        <v>0</v>
      </c>
      <c r="Q325" s="80">
        <f t="shared" si="139"/>
        <v>0</v>
      </c>
      <c r="R325" s="133">
        <f t="shared" si="139"/>
        <v>0</v>
      </c>
      <c r="S325" s="133">
        <f t="shared" si="139"/>
        <v>0</v>
      </c>
      <c r="T325" s="133">
        <f t="shared" si="139"/>
        <v>0</v>
      </c>
      <c r="U325" s="133">
        <f t="shared" si="139"/>
        <v>0</v>
      </c>
      <c r="V325" s="133">
        <f t="shared" si="139"/>
        <v>0</v>
      </c>
      <c r="W325" s="133">
        <f t="shared" si="139"/>
        <v>0</v>
      </c>
      <c r="X325" s="150">
        <f t="shared" si="106"/>
        <v>0</v>
      </c>
      <c r="Z325" s="80">
        <f t="shared" si="118"/>
        <v>0</v>
      </c>
      <c r="AA325" s="80">
        <f t="shared" si="119"/>
        <v>0</v>
      </c>
      <c r="AB325" s="133">
        <f t="shared" si="120"/>
        <v>0</v>
      </c>
      <c r="AC325" s="133">
        <f t="shared" si="121"/>
        <v>0</v>
      </c>
      <c r="AD325" s="133">
        <f t="shared" si="122"/>
        <v>0</v>
      </c>
      <c r="AE325" s="133">
        <f t="shared" si="123"/>
        <v>0</v>
      </c>
      <c r="AF325" s="133">
        <f t="shared" si="124"/>
        <v>0</v>
      </c>
      <c r="AG325" s="133">
        <f t="shared" si="125"/>
        <v>0</v>
      </c>
      <c r="AH325" s="150">
        <f t="shared" si="115"/>
        <v>0</v>
      </c>
    </row>
    <row r="326" spans="2:34">
      <c r="B326" s="18" t="s">
        <v>37</v>
      </c>
      <c r="C326" s="52">
        <f t="shared" si="127"/>
        <v>52</v>
      </c>
      <c r="D326" s="18" t="s">
        <v>170</v>
      </c>
      <c r="E326" s="54" t="s">
        <v>163</v>
      </c>
      <c r="F326" s="42">
        <f t="shared" si="135"/>
        <v>0</v>
      </c>
      <c r="G326" s="42">
        <f t="shared" si="138"/>
        <v>0</v>
      </c>
      <c r="H326" s="133">
        <f t="shared" si="138"/>
        <v>0</v>
      </c>
      <c r="I326" s="133">
        <f t="shared" si="138"/>
        <v>0</v>
      </c>
      <c r="J326" s="133">
        <f t="shared" si="138"/>
        <v>0</v>
      </c>
      <c r="K326" s="133">
        <f t="shared" si="138"/>
        <v>0</v>
      </c>
      <c r="L326" s="133">
        <f t="shared" si="138"/>
        <v>0</v>
      </c>
      <c r="M326" s="133">
        <f t="shared" si="138"/>
        <v>0</v>
      </c>
      <c r="N326" s="150">
        <f t="shared" si="131"/>
        <v>0</v>
      </c>
      <c r="P326" s="80">
        <f t="shared" si="139"/>
        <v>0</v>
      </c>
      <c r="Q326" s="80">
        <f t="shared" si="139"/>
        <v>0</v>
      </c>
      <c r="R326" s="133">
        <f t="shared" si="139"/>
        <v>0</v>
      </c>
      <c r="S326" s="133">
        <f t="shared" si="139"/>
        <v>0</v>
      </c>
      <c r="T326" s="133">
        <f t="shared" si="139"/>
        <v>0</v>
      </c>
      <c r="U326" s="133">
        <f t="shared" si="139"/>
        <v>0</v>
      </c>
      <c r="V326" s="133">
        <f t="shared" si="139"/>
        <v>0</v>
      </c>
      <c r="W326" s="133">
        <f t="shared" si="139"/>
        <v>0</v>
      </c>
      <c r="X326" s="150">
        <f t="shared" si="106"/>
        <v>0</v>
      </c>
      <c r="Z326" s="80">
        <f t="shared" si="118"/>
        <v>0</v>
      </c>
      <c r="AA326" s="80">
        <f t="shared" si="119"/>
        <v>0</v>
      </c>
      <c r="AB326" s="133">
        <f t="shared" si="120"/>
        <v>0</v>
      </c>
      <c r="AC326" s="133">
        <f t="shared" si="121"/>
        <v>0</v>
      </c>
      <c r="AD326" s="133">
        <f t="shared" si="122"/>
        <v>0</v>
      </c>
      <c r="AE326" s="133">
        <f t="shared" si="123"/>
        <v>0</v>
      </c>
      <c r="AF326" s="133">
        <f t="shared" si="124"/>
        <v>0</v>
      </c>
      <c r="AG326" s="133">
        <f t="shared" si="125"/>
        <v>0</v>
      </c>
      <c r="AH326" s="150">
        <f t="shared" si="115"/>
        <v>0</v>
      </c>
    </row>
    <row r="327" spans="2:34">
      <c r="B327" s="18" t="s">
        <v>37</v>
      </c>
      <c r="C327" s="52">
        <f t="shared" si="127"/>
        <v>53</v>
      </c>
      <c r="D327" s="18" t="s">
        <v>170</v>
      </c>
      <c r="E327" s="51" t="s">
        <v>104</v>
      </c>
      <c r="F327" s="42">
        <f t="shared" si="135"/>
        <v>0</v>
      </c>
      <c r="G327" s="42">
        <f t="shared" si="138"/>
        <v>0</v>
      </c>
      <c r="H327" s="133">
        <f t="shared" si="138"/>
        <v>0</v>
      </c>
      <c r="I327" s="133">
        <f t="shared" si="138"/>
        <v>0</v>
      </c>
      <c r="J327" s="133">
        <f t="shared" si="138"/>
        <v>0</v>
      </c>
      <c r="K327" s="133">
        <f t="shared" si="138"/>
        <v>0</v>
      </c>
      <c r="L327" s="133">
        <f t="shared" si="138"/>
        <v>0</v>
      </c>
      <c r="M327" s="133">
        <f t="shared" si="138"/>
        <v>0</v>
      </c>
      <c r="N327" s="150">
        <f t="shared" si="131"/>
        <v>0</v>
      </c>
      <c r="P327" s="80">
        <f t="shared" si="139"/>
        <v>0</v>
      </c>
      <c r="Q327" s="80">
        <f t="shared" si="139"/>
        <v>0</v>
      </c>
      <c r="R327" s="133">
        <f t="shared" si="139"/>
        <v>0</v>
      </c>
      <c r="S327" s="133">
        <f t="shared" si="139"/>
        <v>0</v>
      </c>
      <c r="T327" s="133">
        <f t="shared" si="139"/>
        <v>0</v>
      </c>
      <c r="U327" s="133">
        <f t="shared" si="139"/>
        <v>0</v>
      </c>
      <c r="V327" s="133">
        <f t="shared" si="139"/>
        <v>0</v>
      </c>
      <c r="W327" s="133">
        <f t="shared" si="139"/>
        <v>0</v>
      </c>
      <c r="X327" s="150">
        <f t="shared" si="106"/>
        <v>0</v>
      </c>
      <c r="Z327" s="80">
        <f t="shared" si="118"/>
        <v>0</v>
      </c>
      <c r="AA327" s="80">
        <f t="shared" si="119"/>
        <v>0</v>
      </c>
      <c r="AB327" s="133">
        <f t="shared" si="120"/>
        <v>0</v>
      </c>
      <c r="AC327" s="133">
        <f t="shared" si="121"/>
        <v>0</v>
      </c>
      <c r="AD327" s="133">
        <f t="shared" si="122"/>
        <v>0</v>
      </c>
      <c r="AE327" s="133">
        <f t="shared" si="123"/>
        <v>0</v>
      </c>
      <c r="AF327" s="133">
        <f t="shared" si="124"/>
        <v>0</v>
      </c>
      <c r="AG327" s="133">
        <f t="shared" si="125"/>
        <v>0</v>
      </c>
      <c r="AH327" s="150">
        <f t="shared" si="115"/>
        <v>0</v>
      </c>
    </row>
    <row r="328" spans="2:34">
      <c r="B328" s="18" t="s">
        <v>37</v>
      </c>
      <c r="C328" s="52">
        <f t="shared" si="127"/>
        <v>54</v>
      </c>
      <c r="D328" s="18" t="s">
        <v>24</v>
      </c>
      <c r="E328" s="51" t="s">
        <v>105</v>
      </c>
      <c r="F328" s="42">
        <f t="shared" si="135"/>
        <v>0</v>
      </c>
      <c r="G328" s="42">
        <f t="shared" si="138"/>
        <v>0</v>
      </c>
      <c r="H328" s="133">
        <f t="shared" si="138"/>
        <v>0</v>
      </c>
      <c r="I328" s="133">
        <f t="shared" si="138"/>
        <v>0</v>
      </c>
      <c r="J328" s="133">
        <f t="shared" si="138"/>
        <v>0</v>
      </c>
      <c r="K328" s="133">
        <f t="shared" si="138"/>
        <v>0</v>
      </c>
      <c r="L328" s="133">
        <f t="shared" si="138"/>
        <v>0</v>
      </c>
      <c r="M328" s="133">
        <f t="shared" si="138"/>
        <v>0</v>
      </c>
      <c r="N328" s="150">
        <f t="shared" si="131"/>
        <v>0</v>
      </c>
      <c r="P328" s="80">
        <f t="shared" si="139"/>
        <v>0</v>
      </c>
      <c r="Q328" s="80">
        <f t="shared" si="139"/>
        <v>0</v>
      </c>
      <c r="R328" s="133">
        <f t="shared" si="139"/>
        <v>0</v>
      </c>
      <c r="S328" s="133">
        <f t="shared" si="139"/>
        <v>0</v>
      </c>
      <c r="T328" s="133">
        <f t="shared" si="139"/>
        <v>0</v>
      </c>
      <c r="U328" s="133">
        <f t="shared" si="139"/>
        <v>0</v>
      </c>
      <c r="V328" s="133">
        <f t="shared" si="139"/>
        <v>0</v>
      </c>
      <c r="W328" s="133">
        <f t="shared" si="139"/>
        <v>0</v>
      </c>
      <c r="X328" s="150">
        <f t="shared" si="106"/>
        <v>0</v>
      </c>
      <c r="Z328" s="80">
        <f t="shared" si="118"/>
        <v>0</v>
      </c>
      <c r="AA328" s="80">
        <f t="shared" si="119"/>
        <v>0</v>
      </c>
      <c r="AB328" s="133">
        <f t="shared" si="120"/>
        <v>0</v>
      </c>
      <c r="AC328" s="133">
        <f t="shared" si="121"/>
        <v>0</v>
      </c>
      <c r="AD328" s="133">
        <f t="shared" si="122"/>
        <v>0</v>
      </c>
      <c r="AE328" s="133">
        <f t="shared" si="123"/>
        <v>0</v>
      </c>
      <c r="AF328" s="133">
        <f t="shared" si="124"/>
        <v>0</v>
      </c>
      <c r="AG328" s="133">
        <f t="shared" si="125"/>
        <v>0</v>
      </c>
      <c r="AH328" s="150">
        <f t="shared" si="115"/>
        <v>0</v>
      </c>
    </row>
    <row r="329" spans="2:34">
      <c r="B329" s="18" t="s">
        <v>37</v>
      </c>
      <c r="C329" s="52">
        <f t="shared" si="127"/>
        <v>55</v>
      </c>
      <c r="D329" s="18" t="s">
        <v>170</v>
      </c>
      <c r="E329" s="51" t="s">
        <v>106</v>
      </c>
      <c r="F329" s="42">
        <f t="shared" si="135"/>
        <v>0</v>
      </c>
      <c r="G329" s="42">
        <f t="shared" si="138"/>
        <v>0</v>
      </c>
      <c r="H329" s="133">
        <f t="shared" si="138"/>
        <v>0</v>
      </c>
      <c r="I329" s="133">
        <f t="shared" si="138"/>
        <v>0</v>
      </c>
      <c r="J329" s="133">
        <f t="shared" si="138"/>
        <v>0</v>
      </c>
      <c r="K329" s="133">
        <f t="shared" si="138"/>
        <v>0</v>
      </c>
      <c r="L329" s="133">
        <f t="shared" si="138"/>
        <v>0</v>
      </c>
      <c r="M329" s="133">
        <f t="shared" si="138"/>
        <v>0</v>
      </c>
      <c r="N329" s="150">
        <f t="shared" si="131"/>
        <v>0</v>
      </c>
      <c r="P329" s="80">
        <f t="shared" si="139"/>
        <v>0</v>
      </c>
      <c r="Q329" s="80">
        <f t="shared" si="139"/>
        <v>0</v>
      </c>
      <c r="R329" s="133">
        <f t="shared" si="139"/>
        <v>0</v>
      </c>
      <c r="S329" s="133">
        <f t="shared" si="139"/>
        <v>0</v>
      </c>
      <c r="T329" s="133">
        <f t="shared" si="139"/>
        <v>0</v>
      </c>
      <c r="U329" s="133">
        <f t="shared" si="139"/>
        <v>0</v>
      </c>
      <c r="V329" s="133">
        <f t="shared" si="139"/>
        <v>0</v>
      </c>
      <c r="W329" s="133">
        <f t="shared" si="139"/>
        <v>0</v>
      </c>
      <c r="X329" s="150">
        <f t="shared" si="106"/>
        <v>0</v>
      </c>
      <c r="Z329" s="80">
        <f t="shared" si="118"/>
        <v>0</v>
      </c>
      <c r="AA329" s="80">
        <f t="shared" si="119"/>
        <v>0</v>
      </c>
      <c r="AB329" s="133">
        <f t="shared" si="120"/>
        <v>0</v>
      </c>
      <c r="AC329" s="133">
        <f t="shared" si="121"/>
        <v>0</v>
      </c>
      <c r="AD329" s="133">
        <f t="shared" si="122"/>
        <v>0</v>
      </c>
      <c r="AE329" s="133">
        <f t="shared" si="123"/>
        <v>0</v>
      </c>
      <c r="AF329" s="133">
        <f t="shared" si="124"/>
        <v>0</v>
      </c>
      <c r="AG329" s="133">
        <f t="shared" si="125"/>
        <v>0</v>
      </c>
      <c r="AH329" s="150">
        <f t="shared" si="115"/>
        <v>0</v>
      </c>
    </row>
    <row r="330" spans="2:34">
      <c r="B330" s="18" t="s">
        <v>37</v>
      </c>
      <c r="C330" s="52">
        <f t="shared" si="127"/>
        <v>56</v>
      </c>
      <c r="D330" s="18" t="s">
        <v>170</v>
      </c>
      <c r="E330" s="51" t="s">
        <v>107</v>
      </c>
      <c r="F330" s="42">
        <f t="shared" si="135"/>
        <v>0</v>
      </c>
      <c r="G330" s="42">
        <f t="shared" si="138"/>
        <v>0</v>
      </c>
      <c r="H330" s="133">
        <f t="shared" si="138"/>
        <v>0</v>
      </c>
      <c r="I330" s="133">
        <f t="shared" si="138"/>
        <v>0</v>
      </c>
      <c r="J330" s="133">
        <f t="shared" si="138"/>
        <v>0</v>
      </c>
      <c r="K330" s="133">
        <f t="shared" si="138"/>
        <v>0</v>
      </c>
      <c r="L330" s="133">
        <f t="shared" si="138"/>
        <v>0</v>
      </c>
      <c r="M330" s="133">
        <f t="shared" si="138"/>
        <v>0</v>
      </c>
      <c r="N330" s="150">
        <f t="shared" si="131"/>
        <v>0</v>
      </c>
      <c r="P330" s="80">
        <f t="shared" si="139"/>
        <v>0</v>
      </c>
      <c r="Q330" s="80">
        <f t="shared" si="139"/>
        <v>0</v>
      </c>
      <c r="R330" s="133">
        <f t="shared" si="139"/>
        <v>0</v>
      </c>
      <c r="S330" s="133">
        <f t="shared" si="139"/>
        <v>0</v>
      </c>
      <c r="T330" s="133">
        <f t="shared" si="139"/>
        <v>0</v>
      </c>
      <c r="U330" s="133">
        <f t="shared" si="139"/>
        <v>0</v>
      </c>
      <c r="V330" s="133">
        <f t="shared" si="139"/>
        <v>0</v>
      </c>
      <c r="W330" s="133">
        <f t="shared" si="139"/>
        <v>0</v>
      </c>
      <c r="X330" s="150">
        <f t="shared" si="106"/>
        <v>0</v>
      </c>
      <c r="Z330" s="80">
        <f t="shared" si="118"/>
        <v>0</v>
      </c>
      <c r="AA330" s="80">
        <f t="shared" si="119"/>
        <v>0</v>
      </c>
      <c r="AB330" s="133">
        <f t="shared" si="120"/>
        <v>0</v>
      </c>
      <c r="AC330" s="133">
        <f t="shared" si="121"/>
        <v>0</v>
      </c>
      <c r="AD330" s="133">
        <f t="shared" si="122"/>
        <v>0</v>
      </c>
      <c r="AE330" s="133">
        <f t="shared" si="123"/>
        <v>0</v>
      </c>
      <c r="AF330" s="133">
        <f t="shared" si="124"/>
        <v>0</v>
      </c>
      <c r="AG330" s="133">
        <f t="shared" si="125"/>
        <v>0</v>
      </c>
      <c r="AH330" s="150">
        <f t="shared" si="115"/>
        <v>0</v>
      </c>
    </row>
    <row r="331" spans="2:34">
      <c r="B331" s="18" t="s">
        <v>37</v>
      </c>
      <c r="C331" s="52">
        <f t="shared" si="127"/>
        <v>57</v>
      </c>
      <c r="D331" s="18" t="s">
        <v>170</v>
      </c>
      <c r="E331" s="51" t="s">
        <v>108</v>
      </c>
      <c r="F331" s="42">
        <f t="shared" si="135"/>
        <v>0</v>
      </c>
      <c r="G331" s="42">
        <f t="shared" si="138"/>
        <v>0</v>
      </c>
      <c r="H331" s="133">
        <f t="shared" si="138"/>
        <v>0</v>
      </c>
      <c r="I331" s="133">
        <f t="shared" si="138"/>
        <v>0</v>
      </c>
      <c r="J331" s="133">
        <f t="shared" si="138"/>
        <v>0</v>
      </c>
      <c r="K331" s="133">
        <f t="shared" si="138"/>
        <v>0</v>
      </c>
      <c r="L331" s="133">
        <f t="shared" si="138"/>
        <v>0</v>
      </c>
      <c r="M331" s="133">
        <f t="shared" si="138"/>
        <v>0</v>
      </c>
      <c r="N331" s="150">
        <f t="shared" si="131"/>
        <v>0</v>
      </c>
      <c r="P331" s="80">
        <f t="shared" si="139"/>
        <v>0</v>
      </c>
      <c r="Q331" s="80">
        <f t="shared" si="139"/>
        <v>0</v>
      </c>
      <c r="R331" s="133">
        <f t="shared" si="139"/>
        <v>0</v>
      </c>
      <c r="S331" s="133">
        <f t="shared" si="139"/>
        <v>0</v>
      </c>
      <c r="T331" s="133">
        <f t="shared" si="139"/>
        <v>0</v>
      </c>
      <c r="U331" s="133">
        <f t="shared" si="139"/>
        <v>0</v>
      </c>
      <c r="V331" s="133">
        <f t="shared" si="139"/>
        <v>0</v>
      </c>
      <c r="W331" s="133">
        <f t="shared" si="139"/>
        <v>0</v>
      </c>
      <c r="X331" s="150">
        <f t="shared" si="106"/>
        <v>0</v>
      </c>
      <c r="Z331" s="80">
        <f t="shared" si="118"/>
        <v>0</v>
      </c>
      <c r="AA331" s="80">
        <f t="shared" si="119"/>
        <v>0</v>
      </c>
      <c r="AB331" s="133">
        <f t="shared" si="120"/>
        <v>0</v>
      </c>
      <c r="AC331" s="133">
        <f t="shared" si="121"/>
        <v>0</v>
      </c>
      <c r="AD331" s="133">
        <f t="shared" si="122"/>
        <v>0</v>
      </c>
      <c r="AE331" s="133">
        <f t="shared" si="123"/>
        <v>0</v>
      </c>
      <c r="AF331" s="133">
        <f t="shared" si="124"/>
        <v>0</v>
      </c>
      <c r="AG331" s="133">
        <f t="shared" si="125"/>
        <v>0</v>
      </c>
      <c r="AH331" s="150">
        <f t="shared" si="115"/>
        <v>0</v>
      </c>
    </row>
    <row r="332" spans="2:34">
      <c r="B332" s="18" t="s">
        <v>37</v>
      </c>
      <c r="C332" s="52">
        <f t="shared" si="127"/>
        <v>58</v>
      </c>
      <c r="D332" s="18" t="s">
        <v>170</v>
      </c>
      <c r="E332" s="51" t="s">
        <v>109</v>
      </c>
      <c r="F332" s="42">
        <f t="shared" si="135"/>
        <v>0</v>
      </c>
      <c r="G332" s="42">
        <f t="shared" si="138"/>
        <v>0</v>
      </c>
      <c r="H332" s="133">
        <f t="shared" si="138"/>
        <v>0</v>
      </c>
      <c r="I332" s="133">
        <f t="shared" si="138"/>
        <v>0</v>
      </c>
      <c r="J332" s="133">
        <f t="shared" si="138"/>
        <v>0</v>
      </c>
      <c r="K332" s="133">
        <f t="shared" si="138"/>
        <v>0</v>
      </c>
      <c r="L332" s="133">
        <f t="shared" si="138"/>
        <v>0</v>
      </c>
      <c r="M332" s="133">
        <f t="shared" si="138"/>
        <v>0</v>
      </c>
      <c r="N332" s="150">
        <f t="shared" si="131"/>
        <v>0</v>
      </c>
      <c r="P332" s="80">
        <f t="shared" si="139"/>
        <v>0</v>
      </c>
      <c r="Q332" s="80">
        <f t="shared" si="139"/>
        <v>0</v>
      </c>
      <c r="R332" s="133">
        <f t="shared" si="139"/>
        <v>0</v>
      </c>
      <c r="S332" s="133">
        <f t="shared" si="139"/>
        <v>0</v>
      </c>
      <c r="T332" s="133">
        <f t="shared" si="139"/>
        <v>0</v>
      </c>
      <c r="U332" s="133">
        <f t="shared" si="139"/>
        <v>0</v>
      </c>
      <c r="V332" s="133">
        <f t="shared" si="139"/>
        <v>0</v>
      </c>
      <c r="W332" s="133">
        <f t="shared" si="139"/>
        <v>0</v>
      </c>
      <c r="X332" s="150">
        <f t="shared" si="106"/>
        <v>0</v>
      </c>
      <c r="Z332" s="80">
        <f t="shared" si="118"/>
        <v>0</v>
      </c>
      <c r="AA332" s="80">
        <f t="shared" si="119"/>
        <v>0</v>
      </c>
      <c r="AB332" s="133">
        <f t="shared" si="120"/>
        <v>0</v>
      </c>
      <c r="AC332" s="133">
        <f t="shared" si="121"/>
        <v>0</v>
      </c>
      <c r="AD332" s="133">
        <f t="shared" si="122"/>
        <v>0</v>
      </c>
      <c r="AE332" s="133">
        <f t="shared" si="123"/>
        <v>0</v>
      </c>
      <c r="AF332" s="133">
        <f t="shared" si="124"/>
        <v>0</v>
      </c>
      <c r="AG332" s="133">
        <f t="shared" si="125"/>
        <v>0</v>
      </c>
      <c r="AH332" s="150">
        <f t="shared" si="115"/>
        <v>0</v>
      </c>
    </row>
    <row r="333" spans="2:34">
      <c r="B333" s="18" t="s">
        <v>37</v>
      </c>
      <c r="C333" s="52">
        <f t="shared" si="127"/>
        <v>59</v>
      </c>
      <c r="D333" s="18" t="s">
        <v>170</v>
      </c>
      <c r="E333" s="51" t="s">
        <v>110</v>
      </c>
      <c r="F333" s="42">
        <f t="shared" si="135"/>
        <v>0</v>
      </c>
      <c r="G333" s="42">
        <f t="shared" si="138"/>
        <v>0</v>
      </c>
      <c r="H333" s="133">
        <f t="shared" si="138"/>
        <v>0</v>
      </c>
      <c r="I333" s="133">
        <f t="shared" si="138"/>
        <v>0</v>
      </c>
      <c r="J333" s="133">
        <f t="shared" si="138"/>
        <v>0</v>
      </c>
      <c r="K333" s="133">
        <f t="shared" si="138"/>
        <v>0</v>
      </c>
      <c r="L333" s="133">
        <f t="shared" si="138"/>
        <v>0</v>
      </c>
      <c r="M333" s="133">
        <f t="shared" si="138"/>
        <v>0</v>
      </c>
      <c r="N333" s="150">
        <f t="shared" si="131"/>
        <v>0</v>
      </c>
      <c r="P333" s="80">
        <f t="shared" si="139"/>
        <v>0</v>
      </c>
      <c r="Q333" s="80">
        <f t="shared" si="139"/>
        <v>0</v>
      </c>
      <c r="R333" s="133">
        <f t="shared" si="139"/>
        <v>0</v>
      </c>
      <c r="S333" s="133">
        <f t="shared" si="139"/>
        <v>0</v>
      </c>
      <c r="T333" s="133">
        <f t="shared" si="139"/>
        <v>0</v>
      </c>
      <c r="U333" s="133">
        <f t="shared" si="139"/>
        <v>0</v>
      </c>
      <c r="V333" s="133">
        <f t="shared" si="139"/>
        <v>0</v>
      </c>
      <c r="W333" s="133">
        <f t="shared" si="139"/>
        <v>0</v>
      </c>
      <c r="X333" s="150">
        <f t="shared" si="106"/>
        <v>0</v>
      </c>
      <c r="Z333" s="80">
        <f t="shared" si="118"/>
        <v>0</v>
      </c>
      <c r="AA333" s="80">
        <f t="shared" si="119"/>
        <v>0</v>
      </c>
      <c r="AB333" s="133">
        <f t="shared" si="120"/>
        <v>0</v>
      </c>
      <c r="AC333" s="133">
        <f t="shared" si="121"/>
        <v>0</v>
      </c>
      <c r="AD333" s="133">
        <f t="shared" si="122"/>
        <v>0</v>
      </c>
      <c r="AE333" s="133">
        <f t="shared" si="123"/>
        <v>0</v>
      </c>
      <c r="AF333" s="133">
        <f t="shared" si="124"/>
        <v>0</v>
      </c>
      <c r="AG333" s="133">
        <f t="shared" si="125"/>
        <v>0</v>
      </c>
      <c r="AH333" s="150">
        <f t="shared" si="115"/>
        <v>0</v>
      </c>
    </row>
    <row r="334" spans="2:34">
      <c r="B334" s="18" t="s">
        <v>37</v>
      </c>
      <c r="C334" s="52">
        <f t="shared" si="127"/>
        <v>60</v>
      </c>
      <c r="D334" s="18" t="s">
        <v>170</v>
      </c>
      <c r="E334" s="51" t="s">
        <v>111</v>
      </c>
      <c r="F334" s="42">
        <f t="shared" si="135"/>
        <v>0</v>
      </c>
      <c r="G334" s="42">
        <f t="shared" si="138"/>
        <v>0</v>
      </c>
      <c r="H334" s="133">
        <f t="shared" si="138"/>
        <v>0</v>
      </c>
      <c r="I334" s="133">
        <f t="shared" si="138"/>
        <v>0</v>
      </c>
      <c r="J334" s="133">
        <f t="shared" si="138"/>
        <v>0</v>
      </c>
      <c r="K334" s="133">
        <f t="shared" si="138"/>
        <v>0</v>
      </c>
      <c r="L334" s="133">
        <f t="shared" si="138"/>
        <v>0</v>
      </c>
      <c r="M334" s="133">
        <f t="shared" si="138"/>
        <v>0</v>
      </c>
      <c r="N334" s="150">
        <f t="shared" si="131"/>
        <v>0</v>
      </c>
      <c r="P334" s="80">
        <f t="shared" si="139"/>
        <v>0</v>
      </c>
      <c r="Q334" s="80">
        <f t="shared" si="139"/>
        <v>0</v>
      </c>
      <c r="R334" s="133">
        <f t="shared" si="139"/>
        <v>0</v>
      </c>
      <c r="S334" s="133">
        <f t="shared" si="139"/>
        <v>0</v>
      </c>
      <c r="T334" s="133">
        <f t="shared" si="139"/>
        <v>0</v>
      </c>
      <c r="U334" s="133">
        <f t="shared" si="139"/>
        <v>0</v>
      </c>
      <c r="V334" s="133">
        <f t="shared" si="139"/>
        <v>0</v>
      </c>
      <c r="W334" s="133">
        <f t="shared" si="139"/>
        <v>0</v>
      </c>
      <c r="X334" s="150">
        <f t="shared" si="106"/>
        <v>0</v>
      </c>
      <c r="Z334" s="80">
        <f t="shared" si="118"/>
        <v>0</v>
      </c>
      <c r="AA334" s="80">
        <f t="shared" si="119"/>
        <v>0</v>
      </c>
      <c r="AB334" s="133">
        <f t="shared" si="120"/>
        <v>0</v>
      </c>
      <c r="AC334" s="133">
        <f t="shared" si="121"/>
        <v>0</v>
      </c>
      <c r="AD334" s="133">
        <f t="shared" si="122"/>
        <v>0</v>
      </c>
      <c r="AE334" s="133">
        <f t="shared" si="123"/>
        <v>0</v>
      </c>
      <c r="AF334" s="133">
        <f t="shared" si="124"/>
        <v>0</v>
      </c>
      <c r="AG334" s="133">
        <f t="shared" si="125"/>
        <v>0</v>
      </c>
      <c r="AH334" s="150">
        <f t="shared" si="115"/>
        <v>0</v>
      </c>
    </row>
    <row r="335" spans="2:34">
      <c r="B335" s="18" t="s">
        <v>37</v>
      </c>
      <c r="C335" s="52">
        <f t="shared" si="127"/>
        <v>61</v>
      </c>
      <c r="D335" s="18" t="s">
        <v>170</v>
      </c>
      <c r="E335" s="51" t="s">
        <v>112</v>
      </c>
      <c r="F335" s="42">
        <f t="shared" si="135"/>
        <v>0</v>
      </c>
      <c r="G335" s="42">
        <f t="shared" ref="G335:M344" si="140">SUMIFS(G$9:G$272,$C$9:$C$272,$C335)</f>
        <v>0</v>
      </c>
      <c r="H335" s="133">
        <f t="shared" si="140"/>
        <v>0</v>
      </c>
      <c r="I335" s="133">
        <f t="shared" si="140"/>
        <v>0</v>
      </c>
      <c r="J335" s="133">
        <f t="shared" si="140"/>
        <v>0</v>
      </c>
      <c r="K335" s="133">
        <f t="shared" si="140"/>
        <v>0</v>
      </c>
      <c r="L335" s="133">
        <f t="shared" si="140"/>
        <v>0</v>
      </c>
      <c r="M335" s="133">
        <f t="shared" si="140"/>
        <v>0</v>
      </c>
      <c r="N335" s="150">
        <f t="shared" si="131"/>
        <v>0</v>
      </c>
      <c r="P335" s="80">
        <f t="shared" ref="P335:W344" si="141">SUMIFS(P$9:P$272,$C$9:$C$272,$C335)</f>
        <v>0</v>
      </c>
      <c r="Q335" s="80">
        <f t="shared" si="141"/>
        <v>0</v>
      </c>
      <c r="R335" s="133">
        <f t="shared" si="141"/>
        <v>0</v>
      </c>
      <c r="S335" s="133">
        <f t="shared" si="141"/>
        <v>0</v>
      </c>
      <c r="T335" s="133">
        <f t="shared" si="141"/>
        <v>0</v>
      </c>
      <c r="U335" s="133">
        <f t="shared" si="141"/>
        <v>0</v>
      </c>
      <c r="V335" s="133">
        <f t="shared" si="141"/>
        <v>0</v>
      </c>
      <c r="W335" s="133">
        <f t="shared" si="141"/>
        <v>0</v>
      </c>
      <c r="X335" s="150">
        <f t="shared" si="106"/>
        <v>0</v>
      </c>
      <c r="Z335" s="80">
        <f t="shared" si="118"/>
        <v>0</v>
      </c>
      <c r="AA335" s="80">
        <f t="shared" si="119"/>
        <v>0</v>
      </c>
      <c r="AB335" s="133">
        <f t="shared" si="120"/>
        <v>0</v>
      </c>
      <c r="AC335" s="133">
        <f t="shared" si="121"/>
        <v>0</v>
      </c>
      <c r="AD335" s="133">
        <f t="shared" si="122"/>
        <v>0</v>
      </c>
      <c r="AE335" s="133">
        <f t="shared" si="123"/>
        <v>0</v>
      </c>
      <c r="AF335" s="133">
        <f t="shared" si="124"/>
        <v>0</v>
      </c>
      <c r="AG335" s="133">
        <f t="shared" si="125"/>
        <v>0</v>
      </c>
      <c r="AH335" s="150">
        <f t="shared" si="115"/>
        <v>0</v>
      </c>
    </row>
    <row r="336" spans="2:34">
      <c r="B336" s="18" t="s">
        <v>37</v>
      </c>
      <c r="C336" s="52">
        <f t="shared" si="127"/>
        <v>62</v>
      </c>
      <c r="D336" s="18" t="s">
        <v>170</v>
      </c>
      <c r="E336" s="51" t="s">
        <v>113</v>
      </c>
      <c r="F336" s="42">
        <f t="shared" si="135"/>
        <v>0</v>
      </c>
      <c r="G336" s="42">
        <f t="shared" si="140"/>
        <v>0</v>
      </c>
      <c r="H336" s="133">
        <f t="shared" si="140"/>
        <v>0</v>
      </c>
      <c r="I336" s="133">
        <f t="shared" si="140"/>
        <v>0</v>
      </c>
      <c r="J336" s="133">
        <f t="shared" si="140"/>
        <v>0</v>
      </c>
      <c r="K336" s="133">
        <f t="shared" si="140"/>
        <v>0</v>
      </c>
      <c r="L336" s="133">
        <f t="shared" si="140"/>
        <v>0</v>
      </c>
      <c r="M336" s="133">
        <f t="shared" si="140"/>
        <v>0</v>
      </c>
      <c r="N336" s="150">
        <f t="shared" si="131"/>
        <v>0</v>
      </c>
      <c r="P336" s="80">
        <f t="shared" si="141"/>
        <v>0</v>
      </c>
      <c r="Q336" s="80">
        <f t="shared" si="141"/>
        <v>0</v>
      </c>
      <c r="R336" s="133">
        <f t="shared" si="141"/>
        <v>0</v>
      </c>
      <c r="S336" s="133">
        <f t="shared" si="141"/>
        <v>0</v>
      </c>
      <c r="T336" s="133">
        <f t="shared" si="141"/>
        <v>0</v>
      </c>
      <c r="U336" s="133">
        <f t="shared" si="141"/>
        <v>0</v>
      </c>
      <c r="V336" s="133">
        <f t="shared" si="141"/>
        <v>0</v>
      </c>
      <c r="W336" s="133">
        <f t="shared" si="141"/>
        <v>0</v>
      </c>
      <c r="X336" s="150">
        <f t="shared" si="106"/>
        <v>0</v>
      </c>
      <c r="Z336" s="80">
        <f t="shared" si="118"/>
        <v>0</v>
      </c>
      <c r="AA336" s="80">
        <f t="shared" si="119"/>
        <v>0</v>
      </c>
      <c r="AB336" s="133">
        <f t="shared" si="120"/>
        <v>0</v>
      </c>
      <c r="AC336" s="133">
        <f t="shared" si="121"/>
        <v>0</v>
      </c>
      <c r="AD336" s="133">
        <f t="shared" si="122"/>
        <v>0</v>
      </c>
      <c r="AE336" s="133">
        <f t="shared" si="123"/>
        <v>0</v>
      </c>
      <c r="AF336" s="133">
        <f t="shared" si="124"/>
        <v>0</v>
      </c>
      <c r="AG336" s="133">
        <f t="shared" si="125"/>
        <v>0</v>
      </c>
      <c r="AH336" s="150">
        <f t="shared" si="115"/>
        <v>0</v>
      </c>
    </row>
    <row r="337" spans="2:34">
      <c r="B337" s="18" t="s">
        <v>37</v>
      </c>
      <c r="C337" s="52">
        <f t="shared" si="127"/>
        <v>63</v>
      </c>
      <c r="D337" s="18" t="s">
        <v>170</v>
      </c>
      <c r="E337" s="51" t="s">
        <v>114</v>
      </c>
      <c r="F337" s="42">
        <f t="shared" si="135"/>
        <v>0</v>
      </c>
      <c r="G337" s="42">
        <f t="shared" si="140"/>
        <v>0</v>
      </c>
      <c r="H337" s="133">
        <f t="shared" si="140"/>
        <v>0</v>
      </c>
      <c r="I337" s="133">
        <f t="shared" si="140"/>
        <v>0</v>
      </c>
      <c r="J337" s="133">
        <f t="shared" si="140"/>
        <v>0</v>
      </c>
      <c r="K337" s="133">
        <f t="shared" si="140"/>
        <v>0</v>
      </c>
      <c r="L337" s="133">
        <f t="shared" si="140"/>
        <v>0</v>
      </c>
      <c r="M337" s="133">
        <f t="shared" si="140"/>
        <v>0</v>
      </c>
      <c r="N337" s="150">
        <f t="shared" si="131"/>
        <v>0</v>
      </c>
      <c r="P337" s="80">
        <f t="shared" si="141"/>
        <v>0</v>
      </c>
      <c r="Q337" s="80">
        <f t="shared" si="141"/>
        <v>0</v>
      </c>
      <c r="R337" s="133">
        <f t="shared" si="141"/>
        <v>0</v>
      </c>
      <c r="S337" s="133">
        <f t="shared" si="141"/>
        <v>0</v>
      </c>
      <c r="T337" s="133">
        <f t="shared" si="141"/>
        <v>0</v>
      </c>
      <c r="U337" s="133">
        <f t="shared" si="141"/>
        <v>0</v>
      </c>
      <c r="V337" s="133">
        <f t="shared" si="141"/>
        <v>0</v>
      </c>
      <c r="W337" s="133">
        <f t="shared" si="141"/>
        <v>0</v>
      </c>
      <c r="X337" s="150">
        <f t="shared" si="106"/>
        <v>0</v>
      </c>
      <c r="Z337" s="80">
        <f t="shared" si="118"/>
        <v>0</v>
      </c>
      <c r="AA337" s="80">
        <f t="shared" si="119"/>
        <v>0</v>
      </c>
      <c r="AB337" s="133">
        <f t="shared" si="120"/>
        <v>0</v>
      </c>
      <c r="AC337" s="133">
        <f t="shared" si="121"/>
        <v>0</v>
      </c>
      <c r="AD337" s="133">
        <f t="shared" si="122"/>
        <v>0</v>
      </c>
      <c r="AE337" s="133">
        <f t="shared" si="123"/>
        <v>0</v>
      </c>
      <c r="AF337" s="133">
        <f t="shared" si="124"/>
        <v>0</v>
      </c>
      <c r="AG337" s="133">
        <f t="shared" si="125"/>
        <v>0</v>
      </c>
      <c r="AH337" s="150">
        <f t="shared" si="115"/>
        <v>0</v>
      </c>
    </row>
    <row r="338" spans="2:34">
      <c r="B338" s="18" t="s">
        <v>37</v>
      </c>
      <c r="C338" s="52">
        <f t="shared" si="127"/>
        <v>64</v>
      </c>
      <c r="D338" s="18" t="s">
        <v>170</v>
      </c>
      <c r="E338" s="51" t="s">
        <v>115</v>
      </c>
      <c r="F338" s="42">
        <f t="shared" si="135"/>
        <v>0</v>
      </c>
      <c r="G338" s="42">
        <f t="shared" si="140"/>
        <v>0</v>
      </c>
      <c r="H338" s="133">
        <f t="shared" si="140"/>
        <v>0</v>
      </c>
      <c r="I338" s="133">
        <f t="shared" si="140"/>
        <v>0</v>
      </c>
      <c r="J338" s="133">
        <f t="shared" si="140"/>
        <v>0</v>
      </c>
      <c r="K338" s="133">
        <f t="shared" si="140"/>
        <v>0</v>
      </c>
      <c r="L338" s="133">
        <f t="shared" si="140"/>
        <v>0</v>
      </c>
      <c r="M338" s="133">
        <f t="shared" si="140"/>
        <v>0</v>
      </c>
      <c r="N338" s="150">
        <f t="shared" si="131"/>
        <v>0</v>
      </c>
      <c r="P338" s="80">
        <f t="shared" si="141"/>
        <v>0</v>
      </c>
      <c r="Q338" s="80">
        <f t="shared" si="141"/>
        <v>0</v>
      </c>
      <c r="R338" s="133">
        <f t="shared" si="141"/>
        <v>0</v>
      </c>
      <c r="S338" s="133">
        <f t="shared" si="141"/>
        <v>0</v>
      </c>
      <c r="T338" s="133">
        <f t="shared" si="141"/>
        <v>0</v>
      </c>
      <c r="U338" s="133">
        <f t="shared" si="141"/>
        <v>0</v>
      </c>
      <c r="V338" s="133">
        <f t="shared" si="141"/>
        <v>0</v>
      </c>
      <c r="W338" s="133">
        <f t="shared" si="141"/>
        <v>0</v>
      </c>
      <c r="X338" s="150">
        <f t="shared" ref="X338:X402" si="142">IF(T338&gt;0,SUM(R338:S338,U338:W338)-T338,SUM(R338:W338))</f>
        <v>0</v>
      </c>
      <c r="Z338" s="80">
        <f t="shared" si="118"/>
        <v>0</v>
      </c>
      <c r="AA338" s="80">
        <f t="shared" si="119"/>
        <v>0</v>
      </c>
      <c r="AB338" s="133">
        <f t="shared" si="120"/>
        <v>0</v>
      </c>
      <c r="AC338" s="133">
        <f t="shared" si="121"/>
        <v>0</v>
      </c>
      <c r="AD338" s="133">
        <f t="shared" si="122"/>
        <v>0</v>
      </c>
      <c r="AE338" s="133">
        <f t="shared" si="123"/>
        <v>0</v>
      </c>
      <c r="AF338" s="133">
        <f t="shared" si="124"/>
        <v>0</v>
      </c>
      <c r="AG338" s="133">
        <f t="shared" si="125"/>
        <v>0</v>
      </c>
      <c r="AH338" s="150">
        <f t="shared" ref="AH338:AH402" si="143">IF(AD338&gt;0,SUM(AB338:AC338,AE338:AG338)-AD338,SUM(AB338:AG338))</f>
        <v>0</v>
      </c>
    </row>
    <row r="339" spans="2:34">
      <c r="B339" s="18" t="s">
        <v>37</v>
      </c>
      <c r="C339" s="52">
        <f t="shared" si="127"/>
        <v>65</v>
      </c>
      <c r="D339" s="18" t="s">
        <v>24</v>
      </c>
      <c r="E339" s="51" t="s">
        <v>116</v>
      </c>
      <c r="F339" s="42">
        <f t="shared" si="135"/>
        <v>0</v>
      </c>
      <c r="G339" s="42">
        <f t="shared" si="140"/>
        <v>0</v>
      </c>
      <c r="H339" s="133">
        <f t="shared" si="140"/>
        <v>0</v>
      </c>
      <c r="I339" s="133">
        <f t="shared" si="140"/>
        <v>0</v>
      </c>
      <c r="J339" s="133">
        <f t="shared" si="140"/>
        <v>0</v>
      </c>
      <c r="K339" s="133">
        <f t="shared" si="140"/>
        <v>0</v>
      </c>
      <c r="L339" s="133">
        <f t="shared" si="140"/>
        <v>0</v>
      </c>
      <c r="M339" s="133">
        <f t="shared" si="140"/>
        <v>0</v>
      </c>
      <c r="N339" s="150">
        <f t="shared" si="131"/>
        <v>0</v>
      </c>
      <c r="P339" s="80">
        <f t="shared" si="141"/>
        <v>0</v>
      </c>
      <c r="Q339" s="80">
        <f t="shared" si="141"/>
        <v>0</v>
      </c>
      <c r="R339" s="133">
        <f t="shared" si="141"/>
        <v>0</v>
      </c>
      <c r="S339" s="133">
        <f t="shared" si="141"/>
        <v>0</v>
      </c>
      <c r="T339" s="133">
        <f t="shared" si="141"/>
        <v>0</v>
      </c>
      <c r="U339" s="133">
        <f t="shared" si="141"/>
        <v>0</v>
      </c>
      <c r="V339" s="133">
        <f t="shared" si="141"/>
        <v>0</v>
      </c>
      <c r="W339" s="133">
        <f t="shared" si="141"/>
        <v>0</v>
      </c>
      <c r="X339" s="150">
        <f t="shared" si="142"/>
        <v>0</v>
      </c>
      <c r="Z339" s="80">
        <f t="shared" ref="Z339:Z386" si="144">P339+F339</f>
        <v>0</v>
      </c>
      <c r="AA339" s="80">
        <f t="shared" ref="AA339:AA386" si="145">Q339+G339</f>
        <v>0</v>
      </c>
      <c r="AB339" s="133">
        <f t="shared" ref="AB339:AB386" si="146">R339+H339</f>
        <v>0</v>
      </c>
      <c r="AC339" s="133">
        <f t="shared" ref="AC339:AC386" si="147">S339+I339</f>
        <v>0</v>
      </c>
      <c r="AD339" s="133">
        <f t="shared" ref="AD339:AD386" si="148">T339+J339</f>
        <v>0</v>
      </c>
      <c r="AE339" s="133">
        <f t="shared" ref="AE339:AE386" si="149">U339+K339</f>
        <v>0</v>
      </c>
      <c r="AF339" s="133">
        <f t="shared" ref="AF339:AF386" si="150">V339+L339</f>
        <v>0</v>
      </c>
      <c r="AG339" s="133">
        <f t="shared" ref="AG339:AG386" si="151">W339+M339</f>
        <v>0</v>
      </c>
      <c r="AH339" s="150">
        <f t="shared" si="143"/>
        <v>0</v>
      </c>
    </row>
    <row r="340" spans="2:34">
      <c r="B340" s="18" t="s">
        <v>37</v>
      </c>
      <c r="C340" s="52">
        <f t="shared" si="127"/>
        <v>66</v>
      </c>
      <c r="D340" s="18" t="s">
        <v>294</v>
      </c>
      <c r="E340" s="51" t="s">
        <v>117</v>
      </c>
      <c r="F340" s="42">
        <f t="shared" ref="F340:F371" si="152">SUMIFS(F$9:F$272,$C$9:$C$272,$C340)</f>
        <v>0</v>
      </c>
      <c r="G340" s="42">
        <f t="shared" si="140"/>
        <v>0</v>
      </c>
      <c r="H340" s="133">
        <f t="shared" si="140"/>
        <v>0</v>
      </c>
      <c r="I340" s="133">
        <f t="shared" si="140"/>
        <v>0</v>
      </c>
      <c r="J340" s="133">
        <f t="shared" si="140"/>
        <v>0</v>
      </c>
      <c r="K340" s="133">
        <f t="shared" si="140"/>
        <v>0</v>
      </c>
      <c r="L340" s="133">
        <f t="shared" si="140"/>
        <v>0</v>
      </c>
      <c r="M340" s="133">
        <f t="shared" si="140"/>
        <v>0</v>
      </c>
      <c r="N340" s="150">
        <f t="shared" si="131"/>
        <v>0</v>
      </c>
      <c r="P340" s="80">
        <f t="shared" si="141"/>
        <v>0</v>
      </c>
      <c r="Q340" s="80">
        <f t="shared" si="141"/>
        <v>0</v>
      </c>
      <c r="R340" s="133">
        <f t="shared" si="141"/>
        <v>0</v>
      </c>
      <c r="S340" s="133">
        <f t="shared" si="141"/>
        <v>0</v>
      </c>
      <c r="T340" s="133">
        <f t="shared" si="141"/>
        <v>0</v>
      </c>
      <c r="U340" s="133">
        <f t="shared" si="141"/>
        <v>0</v>
      </c>
      <c r="V340" s="133">
        <f t="shared" si="141"/>
        <v>0</v>
      </c>
      <c r="W340" s="133">
        <f t="shared" si="141"/>
        <v>0</v>
      </c>
      <c r="X340" s="150">
        <f t="shared" si="142"/>
        <v>0</v>
      </c>
      <c r="Z340" s="80">
        <f t="shared" si="144"/>
        <v>0</v>
      </c>
      <c r="AA340" s="80">
        <f t="shared" si="145"/>
        <v>0</v>
      </c>
      <c r="AB340" s="133">
        <f t="shared" si="146"/>
        <v>0</v>
      </c>
      <c r="AC340" s="133">
        <f t="shared" si="147"/>
        <v>0</v>
      </c>
      <c r="AD340" s="133">
        <f t="shared" si="148"/>
        <v>0</v>
      </c>
      <c r="AE340" s="133">
        <f t="shared" si="149"/>
        <v>0</v>
      </c>
      <c r="AF340" s="133">
        <f t="shared" si="150"/>
        <v>0</v>
      </c>
      <c r="AG340" s="133">
        <f t="shared" si="151"/>
        <v>0</v>
      </c>
      <c r="AH340" s="150">
        <f t="shared" si="143"/>
        <v>0</v>
      </c>
    </row>
    <row r="341" spans="2:34">
      <c r="B341" s="18" t="s">
        <v>37</v>
      </c>
      <c r="C341" s="52">
        <f t="shared" ref="C341:C386" si="153">C340+1</f>
        <v>67</v>
      </c>
      <c r="D341" s="18" t="s">
        <v>294</v>
      </c>
      <c r="E341" s="51" t="s">
        <v>118</v>
      </c>
      <c r="F341" s="42">
        <f t="shared" si="152"/>
        <v>0</v>
      </c>
      <c r="G341" s="42">
        <f t="shared" si="140"/>
        <v>0</v>
      </c>
      <c r="H341" s="133">
        <f t="shared" si="140"/>
        <v>0</v>
      </c>
      <c r="I341" s="133">
        <f t="shared" si="140"/>
        <v>0</v>
      </c>
      <c r="J341" s="133">
        <f t="shared" si="140"/>
        <v>0</v>
      </c>
      <c r="K341" s="133">
        <f t="shared" si="140"/>
        <v>0</v>
      </c>
      <c r="L341" s="133">
        <f t="shared" si="140"/>
        <v>0</v>
      </c>
      <c r="M341" s="133">
        <f t="shared" si="140"/>
        <v>0</v>
      </c>
      <c r="N341" s="150">
        <f t="shared" si="131"/>
        <v>0</v>
      </c>
      <c r="P341" s="80">
        <f t="shared" si="141"/>
        <v>0</v>
      </c>
      <c r="Q341" s="80">
        <f t="shared" si="141"/>
        <v>0</v>
      </c>
      <c r="R341" s="133">
        <f t="shared" si="141"/>
        <v>0</v>
      </c>
      <c r="S341" s="133">
        <f t="shared" si="141"/>
        <v>0</v>
      </c>
      <c r="T341" s="133">
        <f t="shared" si="141"/>
        <v>0</v>
      </c>
      <c r="U341" s="133">
        <f t="shared" si="141"/>
        <v>0</v>
      </c>
      <c r="V341" s="133">
        <f t="shared" si="141"/>
        <v>0</v>
      </c>
      <c r="W341" s="133">
        <f t="shared" si="141"/>
        <v>0</v>
      </c>
      <c r="X341" s="150">
        <f t="shared" si="142"/>
        <v>0</v>
      </c>
      <c r="Z341" s="80">
        <f t="shared" si="144"/>
        <v>0</v>
      </c>
      <c r="AA341" s="80">
        <f t="shared" si="145"/>
        <v>0</v>
      </c>
      <c r="AB341" s="133">
        <f t="shared" si="146"/>
        <v>0</v>
      </c>
      <c r="AC341" s="133">
        <f t="shared" si="147"/>
        <v>0</v>
      </c>
      <c r="AD341" s="133">
        <f t="shared" si="148"/>
        <v>0</v>
      </c>
      <c r="AE341" s="133">
        <f t="shared" si="149"/>
        <v>0</v>
      </c>
      <c r="AF341" s="133">
        <f t="shared" si="150"/>
        <v>0</v>
      </c>
      <c r="AG341" s="133">
        <f t="shared" si="151"/>
        <v>0</v>
      </c>
      <c r="AH341" s="150">
        <f t="shared" si="143"/>
        <v>0</v>
      </c>
    </row>
    <row r="342" spans="2:34">
      <c r="B342" s="18" t="s">
        <v>37</v>
      </c>
      <c r="C342" s="52">
        <f t="shared" si="153"/>
        <v>68</v>
      </c>
      <c r="D342" s="18" t="s">
        <v>4</v>
      </c>
      <c r="E342" s="51" t="s">
        <v>119</v>
      </c>
      <c r="F342" s="42">
        <f t="shared" si="152"/>
        <v>0</v>
      </c>
      <c r="G342" s="42">
        <f t="shared" si="140"/>
        <v>0</v>
      </c>
      <c r="H342" s="133">
        <f t="shared" si="140"/>
        <v>0</v>
      </c>
      <c r="I342" s="133">
        <f t="shared" si="140"/>
        <v>0</v>
      </c>
      <c r="J342" s="133">
        <f t="shared" si="140"/>
        <v>0</v>
      </c>
      <c r="K342" s="133">
        <f t="shared" si="140"/>
        <v>0</v>
      </c>
      <c r="L342" s="133">
        <f t="shared" si="140"/>
        <v>0</v>
      </c>
      <c r="M342" s="133">
        <f t="shared" si="140"/>
        <v>0</v>
      </c>
      <c r="N342" s="150">
        <f t="shared" si="131"/>
        <v>0</v>
      </c>
      <c r="P342" s="80">
        <f t="shared" si="141"/>
        <v>0</v>
      </c>
      <c r="Q342" s="80">
        <f t="shared" si="141"/>
        <v>0</v>
      </c>
      <c r="R342" s="133">
        <f t="shared" si="141"/>
        <v>0</v>
      </c>
      <c r="S342" s="133">
        <f t="shared" si="141"/>
        <v>0</v>
      </c>
      <c r="T342" s="133">
        <f t="shared" si="141"/>
        <v>0</v>
      </c>
      <c r="U342" s="133">
        <f t="shared" si="141"/>
        <v>0</v>
      </c>
      <c r="V342" s="133">
        <f t="shared" si="141"/>
        <v>0</v>
      </c>
      <c r="W342" s="133">
        <f t="shared" si="141"/>
        <v>0</v>
      </c>
      <c r="X342" s="150">
        <f t="shared" si="142"/>
        <v>0</v>
      </c>
      <c r="Z342" s="80">
        <f t="shared" si="144"/>
        <v>0</v>
      </c>
      <c r="AA342" s="80">
        <f t="shared" si="145"/>
        <v>0</v>
      </c>
      <c r="AB342" s="133">
        <f t="shared" si="146"/>
        <v>0</v>
      </c>
      <c r="AC342" s="133">
        <f t="shared" si="147"/>
        <v>0</v>
      </c>
      <c r="AD342" s="133">
        <f t="shared" si="148"/>
        <v>0</v>
      </c>
      <c r="AE342" s="133">
        <f t="shared" si="149"/>
        <v>0</v>
      </c>
      <c r="AF342" s="133">
        <f t="shared" si="150"/>
        <v>0</v>
      </c>
      <c r="AG342" s="133">
        <f t="shared" si="151"/>
        <v>0</v>
      </c>
      <c r="AH342" s="150">
        <f t="shared" si="143"/>
        <v>0</v>
      </c>
    </row>
    <row r="343" spans="2:34">
      <c r="B343" s="18" t="s">
        <v>37</v>
      </c>
      <c r="C343" s="52">
        <f t="shared" si="153"/>
        <v>69</v>
      </c>
      <c r="D343" s="18" t="s">
        <v>24</v>
      </c>
      <c r="E343" s="51" t="s">
        <v>120</v>
      </c>
      <c r="F343" s="42">
        <f t="shared" si="152"/>
        <v>0</v>
      </c>
      <c r="G343" s="42">
        <f t="shared" si="140"/>
        <v>0</v>
      </c>
      <c r="H343" s="133">
        <f t="shared" si="140"/>
        <v>0</v>
      </c>
      <c r="I343" s="133">
        <f t="shared" si="140"/>
        <v>0</v>
      </c>
      <c r="J343" s="133">
        <f t="shared" si="140"/>
        <v>0</v>
      </c>
      <c r="K343" s="133">
        <f t="shared" si="140"/>
        <v>0</v>
      </c>
      <c r="L343" s="133">
        <f t="shared" si="140"/>
        <v>0</v>
      </c>
      <c r="M343" s="133">
        <f t="shared" si="140"/>
        <v>0</v>
      </c>
      <c r="N343" s="150">
        <f t="shared" si="131"/>
        <v>0</v>
      </c>
      <c r="P343" s="80">
        <f t="shared" si="141"/>
        <v>0</v>
      </c>
      <c r="Q343" s="80">
        <f t="shared" si="141"/>
        <v>0</v>
      </c>
      <c r="R343" s="133">
        <f t="shared" si="141"/>
        <v>0</v>
      </c>
      <c r="S343" s="133">
        <f t="shared" si="141"/>
        <v>0</v>
      </c>
      <c r="T343" s="133">
        <f t="shared" si="141"/>
        <v>0</v>
      </c>
      <c r="U343" s="133">
        <f t="shared" si="141"/>
        <v>0</v>
      </c>
      <c r="V343" s="133">
        <f t="shared" si="141"/>
        <v>0</v>
      </c>
      <c r="W343" s="133">
        <f t="shared" si="141"/>
        <v>0</v>
      </c>
      <c r="X343" s="150">
        <f t="shared" si="142"/>
        <v>0</v>
      </c>
      <c r="Z343" s="80">
        <f t="shared" si="144"/>
        <v>0</v>
      </c>
      <c r="AA343" s="80">
        <f t="shared" si="145"/>
        <v>0</v>
      </c>
      <c r="AB343" s="133">
        <f t="shared" si="146"/>
        <v>0</v>
      </c>
      <c r="AC343" s="133">
        <f t="shared" si="147"/>
        <v>0</v>
      </c>
      <c r="AD343" s="133">
        <f t="shared" si="148"/>
        <v>0</v>
      </c>
      <c r="AE343" s="133">
        <f t="shared" si="149"/>
        <v>0</v>
      </c>
      <c r="AF343" s="133">
        <f t="shared" si="150"/>
        <v>0</v>
      </c>
      <c r="AG343" s="133">
        <f t="shared" si="151"/>
        <v>0</v>
      </c>
      <c r="AH343" s="150">
        <f t="shared" si="143"/>
        <v>0</v>
      </c>
    </row>
    <row r="344" spans="2:34">
      <c r="B344" s="18" t="s">
        <v>37</v>
      </c>
      <c r="C344" s="52">
        <f t="shared" si="153"/>
        <v>70</v>
      </c>
      <c r="D344" s="18" t="s">
        <v>294</v>
      </c>
      <c r="E344" s="51" t="s">
        <v>164</v>
      </c>
      <c r="F344" s="42">
        <f t="shared" si="152"/>
        <v>0</v>
      </c>
      <c r="G344" s="42">
        <f t="shared" si="140"/>
        <v>0</v>
      </c>
      <c r="H344" s="133">
        <f t="shared" si="140"/>
        <v>0</v>
      </c>
      <c r="I344" s="133">
        <f t="shared" si="140"/>
        <v>0</v>
      </c>
      <c r="J344" s="133">
        <f t="shared" si="140"/>
        <v>0</v>
      </c>
      <c r="K344" s="133">
        <f t="shared" si="140"/>
        <v>0</v>
      </c>
      <c r="L344" s="133">
        <f t="shared" si="140"/>
        <v>0</v>
      </c>
      <c r="M344" s="133">
        <f t="shared" si="140"/>
        <v>0</v>
      </c>
      <c r="N344" s="150">
        <f t="shared" si="131"/>
        <v>0</v>
      </c>
      <c r="P344" s="80">
        <f t="shared" si="141"/>
        <v>0</v>
      </c>
      <c r="Q344" s="80">
        <f t="shared" si="141"/>
        <v>0</v>
      </c>
      <c r="R344" s="133">
        <f t="shared" si="141"/>
        <v>0</v>
      </c>
      <c r="S344" s="133">
        <f t="shared" si="141"/>
        <v>0</v>
      </c>
      <c r="T344" s="133">
        <f t="shared" si="141"/>
        <v>0</v>
      </c>
      <c r="U344" s="133">
        <f t="shared" si="141"/>
        <v>0</v>
      </c>
      <c r="V344" s="133">
        <f t="shared" si="141"/>
        <v>0</v>
      </c>
      <c r="W344" s="133">
        <f t="shared" si="141"/>
        <v>0</v>
      </c>
      <c r="X344" s="150">
        <f t="shared" si="142"/>
        <v>0</v>
      </c>
      <c r="Z344" s="80">
        <f t="shared" si="144"/>
        <v>0</v>
      </c>
      <c r="AA344" s="80">
        <f t="shared" si="145"/>
        <v>0</v>
      </c>
      <c r="AB344" s="133">
        <f t="shared" si="146"/>
        <v>0</v>
      </c>
      <c r="AC344" s="133">
        <f t="shared" si="147"/>
        <v>0</v>
      </c>
      <c r="AD344" s="133">
        <f t="shared" si="148"/>
        <v>0</v>
      </c>
      <c r="AE344" s="133">
        <f t="shared" si="149"/>
        <v>0</v>
      </c>
      <c r="AF344" s="133">
        <f t="shared" si="150"/>
        <v>0</v>
      </c>
      <c r="AG344" s="133">
        <f t="shared" si="151"/>
        <v>0</v>
      </c>
      <c r="AH344" s="150">
        <f t="shared" si="143"/>
        <v>0</v>
      </c>
    </row>
    <row r="345" spans="2:34">
      <c r="B345" s="18" t="s">
        <v>37</v>
      </c>
      <c r="C345" s="52">
        <f t="shared" si="153"/>
        <v>71</v>
      </c>
      <c r="D345" s="18" t="s">
        <v>24</v>
      </c>
      <c r="E345" s="51" t="s">
        <v>121</v>
      </c>
      <c r="F345" s="42">
        <f t="shared" si="152"/>
        <v>0</v>
      </c>
      <c r="G345" s="42">
        <f t="shared" ref="G345:M354" si="154">SUMIFS(G$9:G$272,$C$9:$C$272,$C345)</f>
        <v>0</v>
      </c>
      <c r="H345" s="133">
        <f t="shared" si="154"/>
        <v>0</v>
      </c>
      <c r="I345" s="133">
        <f t="shared" si="154"/>
        <v>0</v>
      </c>
      <c r="J345" s="133">
        <f t="shared" si="154"/>
        <v>0</v>
      </c>
      <c r="K345" s="133">
        <f t="shared" si="154"/>
        <v>0</v>
      </c>
      <c r="L345" s="133">
        <f t="shared" si="154"/>
        <v>0</v>
      </c>
      <c r="M345" s="133">
        <f t="shared" si="154"/>
        <v>0</v>
      </c>
      <c r="N345" s="150">
        <f t="shared" si="131"/>
        <v>0</v>
      </c>
      <c r="P345" s="80">
        <f t="shared" ref="P345:W354" si="155">SUMIFS(P$9:P$272,$C$9:$C$272,$C345)</f>
        <v>0</v>
      </c>
      <c r="Q345" s="80">
        <f t="shared" si="155"/>
        <v>0</v>
      </c>
      <c r="R345" s="133">
        <f t="shared" si="155"/>
        <v>0</v>
      </c>
      <c r="S345" s="133">
        <f t="shared" si="155"/>
        <v>0</v>
      </c>
      <c r="T345" s="133">
        <f t="shared" si="155"/>
        <v>0</v>
      </c>
      <c r="U345" s="133">
        <f t="shared" si="155"/>
        <v>0</v>
      </c>
      <c r="V345" s="133">
        <f t="shared" si="155"/>
        <v>0</v>
      </c>
      <c r="W345" s="133">
        <f t="shared" si="155"/>
        <v>0</v>
      </c>
      <c r="X345" s="150">
        <f t="shared" si="142"/>
        <v>0</v>
      </c>
      <c r="Z345" s="80">
        <f t="shared" si="144"/>
        <v>0</v>
      </c>
      <c r="AA345" s="80">
        <f t="shared" si="145"/>
        <v>0</v>
      </c>
      <c r="AB345" s="133">
        <f t="shared" si="146"/>
        <v>0</v>
      </c>
      <c r="AC345" s="133">
        <f t="shared" si="147"/>
        <v>0</v>
      </c>
      <c r="AD345" s="133">
        <f t="shared" si="148"/>
        <v>0</v>
      </c>
      <c r="AE345" s="133">
        <f t="shared" si="149"/>
        <v>0</v>
      </c>
      <c r="AF345" s="133">
        <f t="shared" si="150"/>
        <v>0</v>
      </c>
      <c r="AG345" s="133">
        <f t="shared" si="151"/>
        <v>0</v>
      </c>
      <c r="AH345" s="150">
        <f t="shared" si="143"/>
        <v>0</v>
      </c>
    </row>
    <row r="346" spans="2:34">
      <c r="B346" s="18" t="s">
        <v>37</v>
      </c>
      <c r="C346" s="52">
        <f t="shared" si="153"/>
        <v>72</v>
      </c>
      <c r="D346" s="18" t="s">
        <v>24</v>
      </c>
      <c r="E346" s="51" t="s">
        <v>122</v>
      </c>
      <c r="F346" s="42">
        <f t="shared" si="152"/>
        <v>0</v>
      </c>
      <c r="G346" s="42">
        <f t="shared" si="154"/>
        <v>0</v>
      </c>
      <c r="H346" s="133">
        <f t="shared" si="154"/>
        <v>0</v>
      </c>
      <c r="I346" s="133">
        <f t="shared" si="154"/>
        <v>0</v>
      </c>
      <c r="J346" s="133">
        <f t="shared" si="154"/>
        <v>0</v>
      </c>
      <c r="K346" s="133">
        <f t="shared" si="154"/>
        <v>0</v>
      </c>
      <c r="L346" s="133">
        <f t="shared" si="154"/>
        <v>0</v>
      </c>
      <c r="M346" s="133">
        <f t="shared" si="154"/>
        <v>0</v>
      </c>
      <c r="N346" s="150">
        <f t="shared" si="131"/>
        <v>0</v>
      </c>
      <c r="P346" s="80">
        <f t="shared" si="155"/>
        <v>0</v>
      </c>
      <c r="Q346" s="80">
        <f t="shared" si="155"/>
        <v>0</v>
      </c>
      <c r="R346" s="133">
        <f t="shared" si="155"/>
        <v>0</v>
      </c>
      <c r="S346" s="133">
        <f t="shared" si="155"/>
        <v>0</v>
      </c>
      <c r="T346" s="133">
        <f t="shared" si="155"/>
        <v>0</v>
      </c>
      <c r="U346" s="133">
        <f t="shared" si="155"/>
        <v>0</v>
      </c>
      <c r="V346" s="133">
        <f t="shared" si="155"/>
        <v>0</v>
      </c>
      <c r="W346" s="133">
        <f t="shared" si="155"/>
        <v>0</v>
      </c>
      <c r="X346" s="150">
        <f t="shared" si="142"/>
        <v>0</v>
      </c>
      <c r="Z346" s="80">
        <f t="shared" si="144"/>
        <v>0</v>
      </c>
      <c r="AA346" s="80">
        <f t="shared" si="145"/>
        <v>0</v>
      </c>
      <c r="AB346" s="133">
        <f t="shared" si="146"/>
        <v>0</v>
      </c>
      <c r="AC346" s="133">
        <f t="shared" si="147"/>
        <v>0</v>
      </c>
      <c r="AD346" s="133">
        <f t="shared" si="148"/>
        <v>0</v>
      </c>
      <c r="AE346" s="133">
        <f t="shared" si="149"/>
        <v>0</v>
      </c>
      <c r="AF346" s="133">
        <f t="shared" si="150"/>
        <v>0</v>
      </c>
      <c r="AG346" s="133">
        <f t="shared" si="151"/>
        <v>0</v>
      </c>
      <c r="AH346" s="150">
        <f t="shared" si="143"/>
        <v>0</v>
      </c>
    </row>
    <row r="347" spans="2:34">
      <c r="B347" s="18" t="s">
        <v>37</v>
      </c>
      <c r="C347" s="52">
        <f t="shared" si="153"/>
        <v>73</v>
      </c>
      <c r="D347" s="18" t="s">
        <v>24</v>
      </c>
      <c r="E347" s="51" t="s">
        <v>123</v>
      </c>
      <c r="F347" s="42">
        <f t="shared" si="152"/>
        <v>0</v>
      </c>
      <c r="G347" s="42">
        <f t="shared" si="154"/>
        <v>0</v>
      </c>
      <c r="H347" s="133">
        <f t="shared" si="154"/>
        <v>0</v>
      </c>
      <c r="I347" s="133">
        <f t="shared" si="154"/>
        <v>0</v>
      </c>
      <c r="J347" s="133">
        <f t="shared" si="154"/>
        <v>0</v>
      </c>
      <c r="K347" s="133">
        <f t="shared" si="154"/>
        <v>0</v>
      </c>
      <c r="L347" s="133">
        <f t="shared" si="154"/>
        <v>0</v>
      </c>
      <c r="M347" s="133">
        <f t="shared" si="154"/>
        <v>0</v>
      </c>
      <c r="N347" s="150">
        <f t="shared" si="131"/>
        <v>0</v>
      </c>
      <c r="P347" s="80">
        <f t="shared" si="155"/>
        <v>0</v>
      </c>
      <c r="Q347" s="80">
        <f t="shared" si="155"/>
        <v>0</v>
      </c>
      <c r="R347" s="133">
        <f t="shared" si="155"/>
        <v>0</v>
      </c>
      <c r="S347" s="133">
        <f t="shared" si="155"/>
        <v>0</v>
      </c>
      <c r="T347" s="133">
        <f t="shared" si="155"/>
        <v>0</v>
      </c>
      <c r="U347" s="133">
        <f t="shared" si="155"/>
        <v>0</v>
      </c>
      <c r="V347" s="133">
        <f t="shared" si="155"/>
        <v>0</v>
      </c>
      <c r="W347" s="133">
        <f t="shared" si="155"/>
        <v>0</v>
      </c>
      <c r="X347" s="150">
        <f t="shared" si="142"/>
        <v>0</v>
      </c>
      <c r="Z347" s="80">
        <f t="shared" si="144"/>
        <v>0</v>
      </c>
      <c r="AA347" s="80">
        <f t="shared" si="145"/>
        <v>0</v>
      </c>
      <c r="AB347" s="133">
        <f t="shared" si="146"/>
        <v>0</v>
      </c>
      <c r="AC347" s="133">
        <f t="shared" si="147"/>
        <v>0</v>
      </c>
      <c r="AD347" s="133">
        <f t="shared" si="148"/>
        <v>0</v>
      </c>
      <c r="AE347" s="133">
        <f t="shared" si="149"/>
        <v>0</v>
      </c>
      <c r="AF347" s="133">
        <f t="shared" si="150"/>
        <v>0</v>
      </c>
      <c r="AG347" s="133">
        <f t="shared" si="151"/>
        <v>0</v>
      </c>
      <c r="AH347" s="150">
        <f t="shared" si="143"/>
        <v>0</v>
      </c>
    </row>
    <row r="348" spans="2:34">
      <c r="B348" s="18" t="s">
        <v>37</v>
      </c>
      <c r="C348" s="52">
        <f t="shared" si="153"/>
        <v>74</v>
      </c>
      <c r="D348" s="18" t="s">
        <v>24</v>
      </c>
      <c r="E348" s="51" t="s">
        <v>124</v>
      </c>
      <c r="F348" s="42">
        <f t="shared" si="152"/>
        <v>0</v>
      </c>
      <c r="G348" s="42">
        <f t="shared" si="154"/>
        <v>0</v>
      </c>
      <c r="H348" s="133">
        <f t="shared" si="154"/>
        <v>0</v>
      </c>
      <c r="I348" s="133">
        <f t="shared" si="154"/>
        <v>0</v>
      </c>
      <c r="J348" s="133">
        <f t="shared" si="154"/>
        <v>0</v>
      </c>
      <c r="K348" s="133">
        <f t="shared" si="154"/>
        <v>0</v>
      </c>
      <c r="L348" s="133">
        <f t="shared" si="154"/>
        <v>0</v>
      </c>
      <c r="M348" s="133">
        <f t="shared" si="154"/>
        <v>0</v>
      </c>
      <c r="N348" s="150">
        <f t="shared" si="131"/>
        <v>0</v>
      </c>
      <c r="P348" s="80">
        <f t="shared" si="155"/>
        <v>0</v>
      </c>
      <c r="Q348" s="80">
        <f t="shared" si="155"/>
        <v>0</v>
      </c>
      <c r="R348" s="133">
        <f t="shared" si="155"/>
        <v>0</v>
      </c>
      <c r="S348" s="133">
        <f t="shared" si="155"/>
        <v>0</v>
      </c>
      <c r="T348" s="133">
        <f t="shared" si="155"/>
        <v>0</v>
      </c>
      <c r="U348" s="133">
        <f t="shared" si="155"/>
        <v>0</v>
      </c>
      <c r="V348" s="133">
        <f t="shared" si="155"/>
        <v>0</v>
      </c>
      <c r="W348" s="133">
        <f t="shared" si="155"/>
        <v>0</v>
      </c>
      <c r="X348" s="150">
        <f t="shared" si="142"/>
        <v>0</v>
      </c>
      <c r="Z348" s="80">
        <f t="shared" si="144"/>
        <v>0</v>
      </c>
      <c r="AA348" s="80">
        <f t="shared" si="145"/>
        <v>0</v>
      </c>
      <c r="AB348" s="133">
        <f t="shared" si="146"/>
        <v>0</v>
      </c>
      <c r="AC348" s="133">
        <f t="shared" si="147"/>
        <v>0</v>
      </c>
      <c r="AD348" s="133">
        <f t="shared" si="148"/>
        <v>0</v>
      </c>
      <c r="AE348" s="133">
        <f t="shared" si="149"/>
        <v>0</v>
      </c>
      <c r="AF348" s="133">
        <f t="shared" si="150"/>
        <v>0</v>
      </c>
      <c r="AG348" s="133">
        <f t="shared" si="151"/>
        <v>0</v>
      </c>
      <c r="AH348" s="150">
        <f t="shared" si="143"/>
        <v>0</v>
      </c>
    </row>
    <row r="349" spans="2:34">
      <c r="B349" s="18" t="s">
        <v>37</v>
      </c>
      <c r="C349" s="52">
        <f t="shared" si="153"/>
        <v>75</v>
      </c>
      <c r="D349" s="18" t="s">
        <v>24</v>
      </c>
      <c r="E349" s="51" t="s">
        <v>125</v>
      </c>
      <c r="F349" s="42">
        <f t="shared" si="152"/>
        <v>0</v>
      </c>
      <c r="G349" s="42">
        <f t="shared" si="154"/>
        <v>0</v>
      </c>
      <c r="H349" s="133">
        <f t="shared" si="154"/>
        <v>0</v>
      </c>
      <c r="I349" s="133">
        <f t="shared" si="154"/>
        <v>0</v>
      </c>
      <c r="J349" s="133">
        <f t="shared" si="154"/>
        <v>0</v>
      </c>
      <c r="K349" s="133">
        <f t="shared" si="154"/>
        <v>0</v>
      </c>
      <c r="L349" s="133">
        <f t="shared" si="154"/>
        <v>0</v>
      </c>
      <c r="M349" s="133">
        <f t="shared" si="154"/>
        <v>0</v>
      </c>
      <c r="N349" s="150">
        <f t="shared" si="131"/>
        <v>0</v>
      </c>
      <c r="P349" s="80">
        <f t="shared" si="155"/>
        <v>0</v>
      </c>
      <c r="Q349" s="80">
        <f t="shared" si="155"/>
        <v>0</v>
      </c>
      <c r="R349" s="133">
        <f t="shared" si="155"/>
        <v>0</v>
      </c>
      <c r="S349" s="133">
        <f t="shared" si="155"/>
        <v>0</v>
      </c>
      <c r="T349" s="133">
        <f t="shared" si="155"/>
        <v>0</v>
      </c>
      <c r="U349" s="133">
        <f t="shared" si="155"/>
        <v>0</v>
      </c>
      <c r="V349" s="133">
        <f t="shared" si="155"/>
        <v>0</v>
      </c>
      <c r="W349" s="133">
        <f t="shared" si="155"/>
        <v>0</v>
      </c>
      <c r="X349" s="150">
        <f t="shared" si="142"/>
        <v>0</v>
      </c>
      <c r="Z349" s="80">
        <f t="shared" si="144"/>
        <v>0</v>
      </c>
      <c r="AA349" s="80">
        <f t="shared" si="145"/>
        <v>0</v>
      </c>
      <c r="AB349" s="133">
        <f t="shared" si="146"/>
        <v>0</v>
      </c>
      <c r="AC349" s="133">
        <f t="shared" si="147"/>
        <v>0</v>
      </c>
      <c r="AD349" s="133">
        <f t="shared" si="148"/>
        <v>0</v>
      </c>
      <c r="AE349" s="133">
        <f t="shared" si="149"/>
        <v>0</v>
      </c>
      <c r="AF349" s="133">
        <f t="shared" si="150"/>
        <v>0</v>
      </c>
      <c r="AG349" s="133">
        <f t="shared" si="151"/>
        <v>0</v>
      </c>
      <c r="AH349" s="150">
        <f t="shared" si="143"/>
        <v>0</v>
      </c>
    </row>
    <row r="350" spans="2:34">
      <c r="B350" s="18" t="s">
        <v>37</v>
      </c>
      <c r="C350" s="52">
        <f t="shared" si="153"/>
        <v>76</v>
      </c>
      <c r="D350" s="18" t="s">
        <v>24</v>
      </c>
      <c r="E350" s="51" t="s">
        <v>126</v>
      </c>
      <c r="F350" s="42">
        <f t="shared" si="152"/>
        <v>0</v>
      </c>
      <c r="G350" s="42">
        <f t="shared" si="154"/>
        <v>0</v>
      </c>
      <c r="H350" s="133">
        <f t="shared" si="154"/>
        <v>0</v>
      </c>
      <c r="I350" s="133">
        <f t="shared" si="154"/>
        <v>0</v>
      </c>
      <c r="J350" s="133">
        <f t="shared" si="154"/>
        <v>0</v>
      </c>
      <c r="K350" s="133">
        <f t="shared" si="154"/>
        <v>0</v>
      </c>
      <c r="L350" s="133">
        <f t="shared" si="154"/>
        <v>0</v>
      </c>
      <c r="M350" s="133">
        <f t="shared" si="154"/>
        <v>0</v>
      </c>
      <c r="N350" s="150">
        <f t="shared" si="131"/>
        <v>0</v>
      </c>
      <c r="P350" s="80">
        <f t="shared" si="155"/>
        <v>0</v>
      </c>
      <c r="Q350" s="80">
        <f t="shared" si="155"/>
        <v>0</v>
      </c>
      <c r="R350" s="133">
        <f t="shared" si="155"/>
        <v>0</v>
      </c>
      <c r="S350" s="133">
        <f t="shared" si="155"/>
        <v>0</v>
      </c>
      <c r="T350" s="133">
        <f t="shared" si="155"/>
        <v>0</v>
      </c>
      <c r="U350" s="133">
        <f t="shared" si="155"/>
        <v>0</v>
      </c>
      <c r="V350" s="133">
        <f t="shared" si="155"/>
        <v>0</v>
      </c>
      <c r="W350" s="133">
        <f t="shared" si="155"/>
        <v>0</v>
      </c>
      <c r="X350" s="150">
        <f t="shared" si="142"/>
        <v>0</v>
      </c>
      <c r="Z350" s="80">
        <f t="shared" si="144"/>
        <v>0</v>
      </c>
      <c r="AA350" s="80">
        <f t="shared" si="145"/>
        <v>0</v>
      </c>
      <c r="AB350" s="133">
        <f t="shared" si="146"/>
        <v>0</v>
      </c>
      <c r="AC350" s="133">
        <f t="shared" si="147"/>
        <v>0</v>
      </c>
      <c r="AD350" s="133">
        <f t="shared" si="148"/>
        <v>0</v>
      </c>
      <c r="AE350" s="133">
        <f t="shared" si="149"/>
        <v>0</v>
      </c>
      <c r="AF350" s="133">
        <f t="shared" si="150"/>
        <v>0</v>
      </c>
      <c r="AG350" s="133">
        <f t="shared" si="151"/>
        <v>0</v>
      </c>
      <c r="AH350" s="150">
        <f t="shared" si="143"/>
        <v>0</v>
      </c>
    </row>
    <row r="351" spans="2:34">
      <c r="B351" s="18" t="s">
        <v>37</v>
      </c>
      <c r="C351" s="52">
        <f t="shared" si="153"/>
        <v>77</v>
      </c>
      <c r="D351" s="18" t="s">
        <v>24</v>
      </c>
      <c r="E351" s="51" t="s">
        <v>127</v>
      </c>
      <c r="F351" s="42">
        <f t="shared" si="152"/>
        <v>0</v>
      </c>
      <c r="G351" s="42">
        <f t="shared" si="154"/>
        <v>0</v>
      </c>
      <c r="H351" s="133">
        <f t="shared" si="154"/>
        <v>0</v>
      </c>
      <c r="I351" s="133">
        <f t="shared" si="154"/>
        <v>0</v>
      </c>
      <c r="J351" s="133">
        <f t="shared" si="154"/>
        <v>0</v>
      </c>
      <c r="K351" s="133">
        <f t="shared" si="154"/>
        <v>0</v>
      </c>
      <c r="L351" s="133">
        <f t="shared" si="154"/>
        <v>0</v>
      </c>
      <c r="M351" s="133">
        <f t="shared" si="154"/>
        <v>0</v>
      </c>
      <c r="N351" s="150">
        <f t="shared" si="131"/>
        <v>0</v>
      </c>
      <c r="P351" s="80">
        <f t="shared" si="155"/>
        <v>0</v>
      </c>
      <c r="Q351" s="80">
        <f t="shared" si="155"/>
        <v>0</v>
      </c>
      <c r="R351" s="133">
        <f t="shared" si="155"/>
        <v>0</v>
      </c>
      <c r="S351" s="133">
        <f t="shared" si="155"/>
        <v>0</v>
      </c>
      <c r="T351" s="133">
        <f t="shared" si="155"/>
        <v>0</v>
      </c>
      <c r="U351" s="133">
        <f t="shared" si="155"/>
        <v>0</v>
      </c>
      <c r="V351" s="133">
        <f t="shared" si="155"/>
        <v>0</v>
      </c>
      <c r="W351" s="133">
        <f t="shared" si="155"/>
        <v>0</v>
      </c>
      <c r="X351" s="150">
        <f t="shared" si="142"/>
        <v>0</v>
      </c>
      <c r="Z351" s="80">
        <f t="shared" si="144"/>
        <v>0</v>
      </c>
      <c r="AA351" s="80">
        <f t="shared" si="145"/>
        <v>0</v>
      </c>
      <c r="AB351" s="133">
        <f t="shared" si="146"/>
        <v>0</v>
      </c>
      <c r="AC351" s="133">
        <f t="shared" si="147"/>
        <v>0</v>
      </c>
      <c r="AD351" s="133">
        <f t="shared" si="148"/>
        <v>0</v>
      </c>
      <c r="AE351" s="133">
        <f t="shared" si="149"/>
        <v>0</v>
      </c>
      <c r="AF351" s="133">
        <f t="shared" si="150"/>
        <v>0</v>
      </c>
      <c r="AG351" s="133">
        <f t="shared" si="151"/>
        <v>0</v>
      </c>
      <c r="AH351" s="150">
        <f t="shared" si="143"/>
        <v>0</v>
      </c>
    </row>
    <row r="352" spans="2:34">
      <c r="B352" s="18" t="s">
        <v>37</v>
      </c>
      <c r="C352" s="52">
        <f t="shared" si="153"/>
        <v>78</v>
      </c>
      <c r="D352" s="18" t="s">
        <v>24</v>
      </c>
      <c r="E352" s="51" t="s">
        <v>128</v>
      </c>
      <c r="F352" s="42">
        <f t="shared" si="152"/>
        <v>0</v>
      </c>
      <c r="G352" s="42">
        <f t="shared" si="154"/>
        <v>0</v>
      </c>
      <c r="H352" s="133">
        <f t="shared" si="154"/>
        <v>0</v>
      </c>
      <c r="I352" s="133">
        <f t="shared" si="154"/>
        <v>0</v>
      </c>
      <c r="J352" s="133">
        <f t="shared" si="154"/>
        <v>0</v>
      </c>
      <c r="K352" s="133">
        <f t="shared" si="154"/>
        <v>0</v>
      </c>
      <c r="L352" s="133">
        <f t="shared" si="154"/>
        <v>0</v>
      </c>
      <c r="M352" s="133">
        <f t="shared" si="154"/>
        <v>0</v>
      </c>
      <c r="N352" s="150">
        <f t="shared" si="131"/>
        <v>0</v>
      </c>
      <c r="P352" s="80">
        <f t="shared" si="155"/>
        <v>0</v>
      </c>
      <c r="Q352" s="80">
        <f t="shared" si="155"/>
        <v>0</v>
      </c>
      <c r="R352" s="133">
        <f t="shared" si="155"/>
        <v>0</v>
      </c>
      <c r="S352" s="133">
        <f t="shared" si="155"/>
        <v>0</v>
      </c>
      <c r="T352" s="133">
        <f t="shared" si="155"/>
        <v>0</v>
      </c>
      <c r="U352" s="133">
        <f t="shared" si="155"/>
        <v>0</v>
      </c>
      <c r="V352" s="133">
        <f t="shared" si="155"/>
        <v>0</v>
      </c>
      <c r="W352" s="133">
        <f t="shared" si="155"/>
        <v>0</v>
      </c>
      <c r="X352" s="150">
        <f t="shared" si="142"/>
        <v>0</v>
      </c>
      <c r="Z352" s="80">
        <f t="shared" si="144"/>
        <v>0</v>
      </c>
      <c r="AA352" s="80">
        <f t="shared" si="145"/>
        <v>0</v>
      </c>
      <c r="AB352" s="133">
        <f t="shared" si="146"/>
        <v>0</v>
      </c>
      <c r="AC352" s="133">
        <f t="shared" si="147"/>
        <v>0</v>
      </c>
      <c r="AD352" s="133">
        <f t="shared" si="148"/>
        <v>0</v>
      </c>
      <c r="AE352" s="133">
        <f t="shared" si="149"/>
        <v>0</v>
      </c>
      <c r="AF352" s="133">
        <f t="shared" si="150"/>
        <v>0</v>
      </c>
      <c r="AG352" s="133">
        <f t="shared" si="151"/>
        <v>0</v>
      </c>
      <c r="AH352" s="150">
        <f t="shared" si="143"/>
        <v>0</v>
      </c>
    </row>
    <row r="353" spans="2:34">
      <c r="B353" s="18" t="s">
        <v>37</v>
      </c>
      <c r="C353" s="52">
        <f t="shared" si="153"/>
        <v>79</v>
      </c>
      <c r="D353" s="18" t="s">
        <v>24</v>
      </c>
      <c r="E353" s="51" t="s">
        <v>129</v>
      </c>
      <c r="F353" s="42">
        <f t="shared" si="152"/>
        <v>0</v>
      </c>
      <c r="G353" s="42">
        <f t="shared" si="154"/>
        <v>0</v>
      </c>
      <c r="H353" s="133">
        <f t="shared" si="154"/>
        <v>0</v>
      </c>
      <c r="I353" s="133">
        <f t="shared" si="154"/>
        <v>0</v>
      </c>
      <c r="J353" s="133">
        <f t="shared" si="154"/>
        <v>0</v>
      </c>
      <c r="K353" s="133">
        <f t="shared" si="154"/>
        <v>0</v>
      </c>
      <c r="L353" s="133">
        <f t="shared" si="154"/>
        <v>0</v>
      </c>
      <c r="M353" s="133">
        <f t="shared" si="154"/>
        <v>0</v>
      </c>
      <c r="N353" s="150">
        <f t="shared" si="131"/>
        <v>0</v>
      </c>
      <c r="P353" s="80">
        <f t="shared" si="155"/>
        <v>0</v>
      </c>
      <c r="Q353" s="80">
        <f t="shared" si="155"/>
        <v>0</v>
      </c>
      <c r="R353" s="133">
        <f t="shared" si="155"/>
        <v>0</v>
      </c>
      <c r="S353" s="133">
        <f t="shared" si="155"/>
        <v>0</v>
      </c>
      <c r="T353" s="133">
        <f t="shared" si="155"/>
        <v>0</v>
      </c>
      <c r="U353" s="133">
        <f t="shared" si="155"/>
        <v>0</v>
      </c>
      <c r="V353" s="133">
        <f t="shared" si="155"/>
        <v>0</v>
      </c>
      <c r="W353" s="133">
        <f t="shared" si="155"/>
        <v>0</v>
      </c>
      <c r="X353" s="150">
        <f t="shared" si="142"/>
        <v>0</v>
      </c>
      <c r="Z353" s="80">
        <f t="shared" si="144"/>
        <v>0</v>
      </c>
      <c r="AA353" s="80">
        <f t="shared" si="145"/>
        <v>0</v>
      </c>
      <c r="AB353" s="133">
        <f t="shared" si="146"/>
        <v>0</v>
      </c>
      <c r="AC353" s="133">
        <f t="shared" si="147"/>
        <v>0</v>
      </c>
      <c r="AD353" s="133">
        <f t="shared" si="148"/>
        <v>0</v>
      </c>
      <c r="AE353" s="133">
        <f t="shared" si="149"/>
        <v>0</v>
      </c>
      <c r="AF353" s="133">
        <f t="shared" si="150"/>
        <v>0</v>
      </c>
      <c r="AG353" s="133">
        <f t="shared" si="151"/>
        <v>0</v>
      </c>
      <c r="AH353" s="150">
        <f t="shared" si="143"/>
        <v>0</v>
      </c>
    </row>
    <row r="354" spans="2:34">
      <c r="B354" s="18" t="s">
        <v>37</v>
      </c>
      <c r="C354" s="52">
        <f t="shared" si="153"/>
        <v>80</v>
      </c>
      <c r="D354" s="18" t="s">
        <v>24</v>
      </c>
      <c r="E354" s="51" t="s">
        <v>130</v>
      </c>
      <c r="F354" s="42">
        <f t="shared" si="152"/>
        <v>0</v>
      </c>
      <c r="G354" s="42">
        <f t="shared" si="154"/>
        <v>0</v>
      </c>
      <c r="H354" s="133">
        <f t="shared" si="154"/>
        <v>0</v>
      </c>
      <c r="I354" s="133">
        <f t="shared" si="154"/>
        <v>0</v>
      </c>
      <c r="J354" s="133">
        <f t="shared" si="154"/>
        <v>0</v>
      </c>
      <c r="K354" s="133">
        <f t="shared" si="154"/>
        <v>0</v>
      </c>
      <c r="L354" s="133">
        <f t="shared" si="154"/>
        <v>0</v>
      </c>
      <c r="M354" s="133">
        <f t="shared" si="154"/>
        <v>0</v>
      </c>
      <c r="N354" s="150">
        <f t="shared" si="131"/>
        <v>0</v>
      </c>
      <c r="P354" s="80">
        <f t="shared" si="155"/>
        <v>0</v>
      </c>
      <c r="Q354" s="80">
        <f t="shared" si="155"/>
        <v>0</v>
      </c>
      <c r="R354" s="133">
        <f t="shared" si="155"/>
        <v>0</v>
      </c>
      <c r="S354" s="133">
        <f t="shared" si="155"/>
        <v>0</v>
      </c>
      <c r="T354" s="133">
        <f t="shared" si="155"/>
        <v>0</v>
      </c>
      <c r="U354" s="133">
        <f t="shared" si="155"/>
        <v>0</v>
      </c>
      <c r="V354" s="133">
        <f t="shared" si="155"/>
        <v>0</v>
      </c>
      <c r="W354" s="133">
        <f t="shared" si="155"/>
        <v>0</v>
      </c>
      <c r="X354" s="150">
        <f t="shared" si="142"/>
        <v>0</v>
      </c>
      <c r="Z354" s="80">
        <f t="shared" si="144"/>
        <v>0</v>
      </c>
      <c r="AA354" s="80">
        <f t="shared" si="145"/>
        <v>0</v>
      </c>
      <c r="AB354" s="133">
        <f t="shared" si="146"/>
        <v>0</v>
      </c>
      <c r="AC354" s="133">
        <f t="shared" si="147"/>
        <v>0</v>
      </c>
      <c r="AD354" s="133">
        <f t="shared" si="148"/>
        <v>0</v>
      </c>
      <c r="AE354" s="133">
        <f t="shared" si="149"/>
        <v>0</v>
      </c>
      <c r="AF354" s="133">
        <f t="shared" si="150"/>
        <v>0</v>
      </c>
      <c r="AG354" s="133">
        <f t="shared" si="151"/>
        <v>0</v>
      </c>
      <c r="AH354" s="150">
        <f t="shared" si="143"/>
        <v>0</v>
      </c>
    </row>
    <row r="355" spans="2:34">
      <c r="B355" s="18" t="s">
        <v>37</v>
      </c>
      <c r="C355" s="52">
        <f t="shared" si="153"/>
        <v>81</v>
      </c>
      <c r="D355" s="18" t="s">
        <v>24</v>
      </c>
      <c r="E355" s="51" t="s">
        <v>131</v>
      </c>
      <c r="F355" s="42">
        <f t="shared" si="152"/>
        <v>0</v>
      </c>
      <c r="G355" s="42">
        <f t="shared" ref="G355:M364" si="156">SUMIFS(G$9:G$272,$C$9:$C$272,$C355)</f>
        <v>0</v>
      </c>
      <c r="H355" s="133">
        <f t="shared" si="156"/>
        <v>0</v>
      </c>
      <c r="I355" s="133">
        <f t="shared" si="156"/>
        <v>0</v>
      </c>
      <c r="J355" s="133">
        <f t="shared" si="156"/>
        <v>0</v>
      </c>
      <c r="K355" s="133">
        <f t="shared" si="156"/>
        <v>0</v>
      </c>
      <c r="L355" s="133">
        <f t="shared" si="156"/>
        <v>0</v>
      </c>
      <c r="M355" s="133">
        <f t="shared" si="156"/>
        <v>0</v>
      </c>
      <c r="N355" s="150">
        <f t="shared" si="131"/>
        <v>0</v>
      </c>
      <c r="P355" s="80">
        <f t="shared" ref="P355:W364" si="157">SUMIFS(P$9:P$272,$C$9:$C$272,$C355)</f>
        <v>0</v>
      </c>
      <c r="Q355" s="80">
        <f t="shared" si="157"/>
        <v>0</v>
      </c>
      <c r="R355" s="133">
        <f t="shared" si="157"/>
        <v>0</v>
      </c>
      <c r="S355" s="133">
        <f t="shared" si="157"/>
        <v>0</v>
      </c>
      <c r="T355" s="133">
        <f t="shared" si="157"/>
        <v>0</v>
      </c>
      <c r="U355" s="133">
        <f t="shared" si="157"/>
        <v>0</v>
      </c>
      <c r="V355" s="133">
        <f t="shared" si="157"/>
        <v>0</v>
      </c>
      <c r="W355" s="133">
        <f t="shared" si="157"/>
        <v>0</v>
      </c>
      <c r="X355" s="150">
        <f t="shared" si="142"/>
        <v>0</v>
      </c>
      <c r="Z355" s="80">
        <f t="shared" si="144"/>
        <v>0</v>
      </c>
      <c r="AA355" s="80">
        <f t="shared" si="145"/>
        <v>0</v>
      </c>
      <c r="AB355" s="133">
        <f t="shared" si="146"/>
        <v>0</v>
      </c>
      <c r="AC355" s="133">
        <f t="shared" si="147"/>
        <v>0</v>
      </c>
      <c r="AD355" s="133">
        <f t="shared" si="148"/>
        <v>0</v>
      </c>
      <c r="AE355" s="133">
        <f t="shared" si="149"/>
        <v>0</v>
      </c>
      <c r="AF355" s="133">
        <f t="shared" si="150"/>
        <v>0</v>
      </c>
      <c r="AG355" s="133">
        <f t="shared" si="151"/>
        <v>0</v>
      </c>
      <c r="AH355" s="150">
        <f t="shared" si="143"/>
        <v>0</v>
      </c>
    </row>
    <row r="356" spans="2:34">
      <c r="B356" s="18" t="s">
        <v>37</v>
      </c>
      <c r="C356" s="52">
        <f t="shared" si="153"/>
        <v>82</v>
      </c>
      <c r="D356" s="18" t="s">
        <v>24</v>
      </c>
      <c r="E356" s="51" t="s">
        <v>132</v>
      </c>
      <c r="F356" s="42">
        <f t="shared" si="152"/>
        <v>0</v>
      </c>
      <c r="G356" s="42">
        <f t="shared" si="156"/>
        <v>0</v>
      </c>
      <c r="H356" s="133">
        <f t="shared" si="156"/>
        <v>0</v>
      </c>
      <c r="I356" s="133">
        <f t="shared" si="156"/>
        <v>0</v>
      </c>
      <c r="J356" s="133">
        <f t="shared" si="156"/>
        <v>0</v>
      </c>
      <c r="K356" s="133">
        <f t="shared" si="156"/>
        <v>0</v>
      </c>
      <c r="L356" s="133">
        <f t="shared" si="156"/>
        <v>0</v>
      </c>
      <c r="M356" s="133">
        <f t="shared" si="156"/>
        <v>0</v>
      </c>
      <c r="N356" s="150">
        <f t="shared" si="131"/>
        <v>0</v>
      </c>
      <c r="P356" s="80">
        <f t="shared" si="157"/>
        <v>0</v>
      </c>
      <c r="Q356" s="80">
        <f t="shared" si="157"/>
        <v>0</v>
      </c>
      <c r="R356" s="133">
        <f t="shared" si="157"/>
        <v>0</v>
      </c>
      <c r="S356" s="133">
        <f t="shared" si="157"/>
        <v>0</v>
      </c>
      <c r="T356" s="133">
        <f t="shared" si="157"/>
        <v>0</v>
      </c>
      <c r="U356" s="133">
        <f t="shared" si="157"/>
        <v>0</v>
      </c>
      <c r="V356" s="133">
        <f t="shared" si="157"/>
        <v>0</v>
      </c>
      <c r="W356" s="133">
        <f t="shared" si="157"/>
        <v>0</v>
      </c>
      <c r="X356" s="150">
        <f t="shared" si="142"/>
        <v>0</v>
      </c>
      <c r="Z356" s="80">
        <f t="shared" si="144"/>
        <v>0</v>
      </c>
      <c r="AA356" s="80">
        <f t="shared" si="145"/>
        <v>0</v>
      </c>
      <c r="AB356" s="133">
        <f t="shared" si="146"/>
        <v>0</v>
      </c>
      <c r="AC356" s="133">
        <f t="shared" si="147"/>
        <v>0</v>
      </c>
      <c r="AD356" s="133">
        <f t="shared" si="148"/>
        <v>0</v>
      </c>
      <c r="AE356" s="133">
        <f t="shared" si="149"/>
        <v>0</v>
      </c>
      <c r="AF356" s="133">
        <f t="shared" si="150"/>
        <v>0</v>
      </c>
      <c r="AG356" s="133">
        <f t="shared" si="151"/>
        <v>0</v>
      </c>
      <c r="AH356" s="150">
        <f t="shared" si="143"/>
        <v>0</v>
      </c>
    </row>
    <row r="357" spans="2:34">
      <c r="B357" s="18" t="s">
        <v>37</v>
      </c>
      <c r="C357" s="52">
        <f t="shared" si="153"/>
        <v>83</v>
      </c>
      <c r="D357" s="18" t="s">
        <v>24</v>
      </c>
      <c r="E357" s="51" t="s">
        <v>22</v>
      </c>
      <c r="F357" s="42">
        <f t="shared" si="152"/>
        <v>0</v>
      </c>
      <c r="G357" s="42">
        <f t="shared" si="156"/>
        <v>0</v>
      </c>
      <c r="H357" s="133">
        <f t="shared" si="156"/>
        <v>0</v>
      </c>
      <c r="I357" s="133">
        <f t="shared" si="156"/>
        <v>0</v>
      </c>
      <c r="J357" s="133">
        <f t="shared" si="156"/>
        <v>0</v>
      </c>
      <c r="K357" s="133">
        <f t="shared" si="156"/>
        <v>0</v>
      </c>
      <c r="L357" s="133">
        <f t="shared" si="156"/>
        <v>0</v>
      </c>
      <c r="M357" s="133">
        <f t="shared" si="156"/>
        <v>0</v>
      </c>
      <c r="N357" s="150">
        <f t="shared" si="131"/>
        <v>0</v>
      </c>
      <c r="P357" s="80">
        <f t="shared" si="157"/>
        <v>0</v>
      </c>
      <c r="Q357" s="80">
        <f t="shared" si="157"/>
        <v>0</v>
      </c>
      <c r="R357" s="133">
        <f t="shared" si="157"/>
        <v>0</v>
      </c>
      <c r="S357" s="133">
        <f t="shared" si="157"/>
        <v>0</v>
      </c>
      <c r="T357" s="133">
        <f t="shared" si="157"/>
        <v>0</v>
      </c>
      <c r="U357" s="133">
        <f t="shared" si="157"/>
        <v>0</v>
      </c>
      <c r="V357" s="133">
        <f t="shared" si="157"/>
        <v>0</v>
      </c>
      <c r="W357" s="133">
        <f t="shared" si="157"/>
        <v>0</v>
      </c>
      <c r="X357" s="150">
        <f t="shared" si="142"/>
        <v>0</v>
      </c>
      <c r="Z357" s="80">
        <f t="shared" si="144"/>
        <v>0</v>
      </c>
      <c r="AA357" s="80">
        <f t="shared" si="145"/>
        <v>0</v>
      </c>
      <c r="AB357" s="133">
        <f t="shared" si="146"/>
        <v>0</v>
      </c>
      <c r="AC357" s="133">
        <f t="shared" si="147"/>
        <v>0</v>
      </c>
      <c r="AD357" s="133">
        <f t="shared" si="148"/>
        <v>0</v>
      </c>
      <c r="AE357" s="133">
        <f t="shared" si="149"/>
        <v>0</v>
      </c>
      <c r="AF357" s="133">
        <f t="shared" si="150"/>
        <v>0</v>
      </c>
      <c r="AG357" s="133">
        <f t="shared" si="151"/>
        <v>0</v>
      </c>
      <c r="AH357" s="150">
        <f t="shared" si="143"/>
        <v>0</v>
      </c>
    </row>
    <row r="358" spans="2:34">
      <c r="B358" s="18" t="s">
        <v>37</v>
      </c>
      <c r="C358" s="52">
        <f t="shared" si="153"/>
        <v>84</v>
      </c>
      <c r="D358" s="18" t="s">
        <v>294</v>
      </c>
      <c r="E358" s="51" t="s">
        <v>133</v>
      </c>
      <c r="F358" s="42">
        <f t="shared" si="152"/>
        <v>0</v>
      </c>
      <c r="G358" s="42">
        <f t="shared" si="156"/>
        <v>0</v>
      </c>
      <c r="H358" s="133">
        <f t="shared" si="156"/>
        <v>0</v>
      </c>
      <c r="I358" s="133">
        <f t="shared" si="156"/>
        <v>0</v>
      </c>
      <c r="J358" s="133">
        <f t="shared" si="156"/>
        <v>0</v>
      </c>
      <c r="K358" s="133">
        <f t="shared" si="156"/>
        <v>0</v>
      </c>
      <c r="L358" s="133">
        <f t="shared" si="156"/>
        <v>0</v>
      </c>
      <c r="M358" s="133">
        <f t="shared" si="156"/>
        <v>0</v>
      </c>
      <c r="N358" s="150">
        <f t="shared" si="131"/>
        <v>0</v>
      </c>
      <c r="P358" s="80">
        <f t="shared" si="157"/>
        <v>0</v>
      </c>
      <c r="Q358" s="80">
        <f t="shared" si="157"/>
        <v>0</v>
      </c>
      <c r="R358" s="133">
        <f t="shared" si="157"/>
        <v>0</v>
      </c>
      <c r="S358" s="133">
        <f t="shared" si="157"/>
        <v>0</v>
      </c>
      <c r="T358" s="133">
        <f t="shared" si="157"/>
        <v>0</v>
      </c>
      <c r="U358" s="133">
        <f t="shared" si="157"/>
        <v>0</v>
      </c>
      <c r="V358" s="133">
        <f t="shared" si="157"/>
        <v>0</v>
      </c>
      <c r="W358" s="133">
        <f t="shared" si="157"/>
        <v>0</v>
      </c>
      <c r="X358" s="150">
        <f t="shared" si="142"/>
        <v>0</v>
      </c>
      <c r="Z358" s="80">
        <f t="shared" si="144"/>
        <v>0</v>
      </c>
      <c r="AA358" s="80">
        <f t="shared" si="145"/>
        <v>0</v>
      </c>
      <c r="AB358" s="133">
        <f t="shared" si="146"/>
        <v>0</v>
      </c>
      <c r="AC358" s="133">
        <f t="shared" si="147"/>
        <v>0</v>
      </c>
      <c r="AD358" s="133">
        <f t="shared" si="148"/>
        <v>0</v>
      </c>
      <c r="AE358" s="133">
        <f t="shared" si="149"/>
        <v>0</v>
      </c>
      <c r="AF358" s="133">
        <f t="shared" si="150"/>
        <v>0</v>
      </c>
      <c r="AG358" s="133">
        <f t="shared" si="151"/>
        <v>0</v>
      </c>
      <c r="AH358" s="150">
        <f t="shared" si="143"/>
        <v>0</v>
      </c>
    </row>
    <row r="359" spans="2:34">
      <c r="B359" s="18" t="s">
        <v>37</v>
      </c>
      <c r="C359" s="52">
        <f t="shared" si="153"/>
        <v>85</v>
      </c>
      <c r="D359" s="18" t="s">
        <v>294</v>
      </c>
      <c r="E359" s="51" t="s">
        <v>134</v>
      </c>
      <c r="F359" s="42">
        <f t="shared" si="152"/>
        <v>0</v>
      </c>
      <c r="G359" s="42">
        <f t="shared" si="156"/>
        <v>0</v>
      </c>
      <c r="H359" s="133">
        <f t="shared" si="156"/>
        <v>0</v>
      </c>
      <c r="I359" s="133">
        <f t="shared" si="156"/>
        <v>0</v>
      </c>
      <c r="J359" s="133">
        <f t="shared" si="156"/>
        <v>0</v>
      </c>
      <c r="K359" s="133">
        <f t="shared" si="156"/>
        <v>0</v>
      </c>
      <c r="L359" s="133">
        <f t="shared" si="156"/>
        <v>0</v>
      </c>
      <c r="M359" s="133">
        <f t="shared" si="156"/>
        <v>0</v>
      </c>
      <c r="N359" s="150">
        <f t="shared" ref="N359:N402" si="158">IF(J359&gt;0,SUM(H359:I359,K359:M359)-J359,SUM(H359:M359))</f>
        <v>0</v>
      </c>
      <c r="P359" s="80">
        <f t="shared" si="157"/>
        <v>0</v>
      </c>
      <c r="Q359" s="80">
        <f t="shared" si="157"/>
        <v>0</v>
      </c>
      <c r="R359" s="133">
        <f t="shared" si="157"/>
        <v>0</v>
      </c>
      <c r="S359" s="133">
        <f t="shared" si="157"/>
        <v>0</v>
      </c>
      <c r="T359" s="133">
        <f t="shared" si="157"/>
        <v>0</v>
      </c>
      <c r="U359" s="133">
        <f t="shared" si="157"/>
        <v>0</v>
      </c>
      <c r="V359" s="133">
        <f t="shared" si="157"/>
        <v>0</v>
      </c>
      <c r="W359" s="133">
        <f t="shared" si="157"/>
        <v>0</v>
      </c>
      <c r="X359" s="150">
        <f t="shared" si="142"/>
        <v>0</v>
      </c>
      <c r="Z359" s="80">
        <f t="shared" si="144"/>
        <v>0</v>
      </c>
      <c r="AA359" s="80">
        <f t="shared" si="145"/>
        <v>0</v>
      </c>
      <c r="AB359" s="133">
        <f t="shared" si="146"/>
        <v>0</v>
      </c>
      <c r="AC359" s="133">
        <f t="shared" si="147"/>
        <v>0</v>
      </c>
      <c r="AD359" s="133">
        <f t="shared" si="148"/>
        <v>0</v>
      </c>
      <c r="AE359" s="133">
        <f t="shared" si="149"/>
        <v>0</v>
      </c>
      <c r="AF359" s="133">
        <f t="shared" si="150"/>
        <v>0</v>
      </c>
      <c r="AG359" s="133">
        <f t="shared" si="151"/>
        <v>0</v>
      </c>
      <c r="AH359" s="150">
        <f t="shared" si="143"/>
        <v>0</v>
      </c>
    </row>
    <row r="360" spans="2:34">
      <c r="B360" s="18" t="s">
        <v>37</v>
      </c>
      <c r="C360" s="52">
        <f t="shared" si="153"/>
        <v>86</v>
      </c>
      <c r="D360" s="18" t="s">
        <v>294</v>
      </c>
      <c r="E360" s="51" t="s">
        <v>135</v>
      </c>
      <c r="F360" s="42">
        <f t="shared" si="152"/>
        <v>0</v>
      </c>
      <c r="G360" s="42">
        <f t="shared" si="156"/>
        <v>0</v>
      </c>
      <c r="H360" s="133">
        <f t="shared" si="156"/>
        <v>0</v>
      </c>
      <c r="I360" s="133">
        <f t="shared" si="156"/>
        <v>0</v>
      </c>
      <c r="J360" s="133">
        <f t="shared" si="156"/>
        <v>0</v>
      </c>
      <c r="K360" s="133">
        <f t="shared" si="156"/>
        <v>0</v>
      </c>
      <c r="L360" s="133">
        <f t="shared" si="156"/>
        <v>0</v>
      </c>
      <c r="M360" s="133">
        <f t="shared" si="156"/>
        <v>0</v>
      </c>
      <c r="N360" s="150">
        <f t="shared" si="158"/>
        <v>0</v>
      </c>
      <c r="P360" s="80">
        <f t="shared" si="157"/>
        <v>0</v>
      </c>
      <c r="Q360" s="80">
        <f t="shared" si="157"/>
        <v>0</v>
      </c>
      <c r="R360" s="133">
        <f t="shared" si="157"/>
        <v>0</v>
      </c>
      <c r="S360" s="133">
        <f t="shared" si="157"/>
        <v>0</v>
      </c>
      <c r="T360" s="133">
        <f t="shared" si="157"/>
        <v>0</v>
      </c>
      <c r="U360" s="133">
        <f t="shared" si="157"/>
        <v>0</v>
      </c>
      <c r="V360" s="133">
        <f t="shared" si="157"/>
        <v>0</v>
      </c>
      <c r="W360" s="133">
        <f t="shared" si="157"/>
        <v>0</v>
      </c>
      <c r="X360" s="150">
        <f t="shared" si="142"/>
        <v>0</v>
      </c>
      <c r="Z360" s="80">
        <f t="shared" si="144"/>
        <v>0</v>
      </c>
      <c r="AA360" s="80">
        <f t="shared" si="145"/>
        <v>0</v>
      </c>
      <c r="AB360" s="133">
        <f t="shared" si="146"/>
        <v>0</v>
      </c>
      <c r="AC360" s="133">
        <f t="shared" si="147"/>
        <v>0</v>
      </c>
      <c r="AD360" s="133">
        <f t="shared" si="148"/>
        <v>0</v>
      </c>
      <c r="AE360" s="133">
        <f t="shared" si="149"/>
        <v>0</v>
      </c>
      <c r="AF360" s="133">
        <f t="shared" si="150"/>
        <v>0</v>
      </c>
      <c r="AG360" s="133">
        <f t="shared" si="151"/>
        <v>0</v>
      </c>
      <c r="AH360" s="150">
        <f t="shared" si="143"/>
        <v>0</v>
      </c>
    </row>
    <row r="361" spans="2:34">
      <c r="B361" s="18" t="s">
        <v>37</v>
      </c>
      <c r="C361" s="52">
        <f t="shared" si="153"/>
        <v>87</v>
      </c>
      <c r="D361" s="18" t="s">
        <v>294</v>
      </c>
      <c r="E361" s="51" t="s">
        <v>136</v>
      </c>
      <c r="F361" s="42">
        <f t="shared" si="152"/>
        <v>0</v>
      </c>
      <c r="G361" s="42">
        <f t="shared" si="156"/>
        <v>0</v>
      </c>
      <c r="H361" s="133">
        <f t="shared" si="156"/>
        <v>0</v>
      </c>
      <c r="I361" s="133">
        <f t="shared" si="156"/>
        <v>0</v>
      </c>
      <c r="J361" s="133">
        <f t="shared" si="156"/>
        <v>0</v>
      </c>
      <c r="K361" s="133">
        <f t="shared" si="156"/>
        <v>0</v>
      </c>
      <c r="L361" s="133">
        <f t="shared" si="156"/>
        <v>0</v>
      </c>
      <c r="M361" s="133">
        <f t="shared" si="156"/>
        <v>0</v>
      </c>
      <c r="N361" s="150">
        <f t="shared" si="158"/>
        <v>0</v>
      </c>
      <c r="P361" s="80">
        <f t="shared" si="157"/>
        <v>0</v>
      </c>
      <c r="Q361" s="80">
        <f t="shared" si="157"/>
        <v>0</v>
      </c>
      <c r="R361" s="133">
        <f t="shared" si="157"/>
        <v>0</v>
      </c>
      <c r="S361" s="133">
        <f t="shared" si="157"/>
        <v>0</v>
      </c>
      <c r="T361" s="133">
        <f t="shared" si="157"/>
        <v>0</v>
      </c>
      <c r="U361" s="133">
        <f t="shared" si="157"/>
        <v>0</v>
      </c>
      <c r="V361" s="133">
        <f t="shared" si="157"/>
        <v>0</v>
      </c>
      <c r="W361" s="133">
        <f t="shared" si="157"/>
        <v>0</v>
      </c>
      <c r="X361" s="150">
        <f t="shared" si="142"/>
        <v>0</v>
      </c>
      <c r="Z361" s="80">
        <f t="shared" si="144"/>
        <v>0</v>
      </c>
      <c r="AA361" s="80">
        <f t="shared" si="145"/>
        <v>0</v>
      </c>
      <c r="AB361" s="133">
        <f t="shared" si="146"/>
        <v>0</v>
      </c>
      <c r="AC361" s="133">
        <f t="shared" si="147"/>
        <v>0</v>
      </c>
      <c r="AD361" s="133">
        <f t="shared" si="148"/>
        <v>0</v>
      </c>
      <c r="AE361" s="133">
        <f t="shared" si="149"/>
        <v>0</v>
      </c>
      <c r="AF361" s="133">
        <f t="shared" si="150"/>
        <v>0</v>
      </c>
      <c r="AG361" s="133">
        <f t="shared" si="151"/>
        <v>0</v>
      </c>
      <c r="AH361" s="150">
        <f t="shared" si="143"/>
        <v>0</v>
      </c>
    </row>
    <row r="362" spans="2:34">
      <c r="B362" s="18" t="s">
        <v>37</v>
      </c>
      <c r="C362" s="52">
        <f t="shared" si="153"/>
        <v>88</v>
      </c>
      <c r="D362" s="18" t="s">
        <v>24</v>
      </c>
      <c r="E362" s="51" t="s">
        <v>137</v>
      </c>
      <c r="F362" s="42">
        <f t="shared" si="152"/>
        <v>0</v>
      </c>
      <c r="G362" s="42">
        <f t="shared" si="156"/>
        <v>0</v>
      </c>
      <c r="H362" s="133">
        <f t="shared" si="156"/>
        <v>0</v>
      </c>
      <c r="I362" s="133">
        <f t="shared" si="156"/>
        <v>0</v>
      </c>
      <c r="J362" s="133">
        <f t="shared" si="156"/>
        <v>0</v>
      </c>
      <c r="K362" s="133">
        <f t="shared" si="156"/>
        <v>0</v>
      </c>
      <c r="L362" s="133">
        <f t="shared" si="156"/>
        <v>0</v>
      </c>
      <c r="M362" s="133">
        <f t="shared" si="156"/>
        <v>0</v>
      </c>
      <c r="N362" s="150">
        <f t="shared" si="158"/>
        <v>0</v>
      </c>
      <c r="P362" s="80">
        <f t="shared" si="157"/>
        <v>0</v>
      </c>
      <c r="Q362" s="80">
        <f t="shared" si="157"/>
        <v>0</v>
      </c>
      <c r="R362" s="133">
        <f t="shared" si="157"/>
        <v>0</v>
      </c>
      <c r="S362" s="133">
        <f t="shared" si="157"/>
        <v>0</v>
      </c>
      <c r="T362" s="133">
        <f t="shared" si="157"/>
        <v>0</v>
      </c>
      <c r="U362" s="133">
        <f t="shared" si="157"/>
        <v>0</v>
      </c>
      <c r="V362" s="133">
        <f t="shared" si="157"/>
        <v>0</v>
      </c>
      <c r="W362" s="133">
        <f t="shared" si="157"/>
        <v>0</v>
      </c>
      <c r="X362" s="150">
        <f t="shared" si="142"/>
        <v>0</v>
      </c>
      <c r="Z362" s="80">
        <f t="shared" si="144"/>
        <v>0</v>
      </c>
      <c r="AA362" s="80">
        <f t="shared" si="145"/>
        <v>0</v>
      </c>
      <c r="AB362" s="133">
        <f t="shared" si="146"/>
        <v>0</v>
      </c>
      <c r="AC362" s="133">
        <f t="shared" si="147"/>
        <v>0</v>
      </c>
      <c r="AD362" s="133">
        <f t="shared" si="148"/>
        <v>0</v>
      </c>
      <c r="AE362" s="133">
        <f t="shared" si="149"/>
        <v>0</v>
      </c>
      <c r="AF362" s="133">
        <f t="shared" si="150"/>
        <v>0</v>
      </c>
      <c r="AG362" s="133">
        <f t="shared" si="151"/>
        <v>0</v>
      </c>
      <c r="AH362" s="150">
        <f t="shared" si="143"/>
        <v>0</v>
      </c>
    </row>
    <row r="363" spans="2:34">
      <c r="B363" s="18" t="s">
        <v>37</v>
      </c>
      <c r="C363" s="52">
        <f t="shared" si="153"/>
        <v>89</v>
      </c>
      <c r="D363" s="18" t="s">
        <v>24</v>
      </c>
      <c r="E363" s="51" t="s">
        <v>138</v>
      </c>
      <c r="F363" s="42">
        <f t="shared" si="152"/>
        <v>0</v>
      </c>
      <c r="G363" s="42">
        <f t="shared" si="156"/>
        <v>0</v>
      </c>
      <c r="H363" s="133">
        <f t="shared" si="156"/>
        <v>0</v>
      </c>
      <c r="I363" s="133">
        <f t="shared" si="156"/>
        <v>0</v>
      </c>
      <c r="J363" s="133">
        <f t="shared" si="156"/>
        <v>0</v>
      </c>
      <c r="K363" s="133">
        <f t="shared" si="156"/>
        <v>0</v>
      </c>
      <c r="L363" s="133">
        <f t="shared" si="156"/>
        <v>0</v>
      </c>
      <c r="M363" s="133">
        <f t="shared" si="156"/>
        <v>0</v>
      </c>
      <c r="N363" s="150">
        <f t="shared" si="158"/>
        <v>0</v>
      </c>
      <c r="P363" s="80">
        <f t="shared" si="157"/>
        <v>0</v>
      </c>
      <c r="Q363" s="80">
        <f t="shared" si="157"/>
        <v>0</v>
      </c>
      <c r="R363" s="133">
        <f t="shared" si="157"/>
        <v>0</v>
      </c>
      <c r="S363" s="133">
        <f t="shared" si="157"/>
        <v>0</v>
      </c>
      <c r="T363" s="133">
        <f t="shared" si="157"/>
        <v>0</v>
      </c>
      <c r="U363" s="133">
        <f t="shared" si="157"/>
        <v>0</v>
      </c>
      <c r="V363" s="133">
        <f t="shared" si="157"/>
        <v>0</v>
      </c>
      <c r="W363" s="133">
        <f t="shared" si="157"/>
        <v>0</v>
      </c>
      <c r="X363" s="150">
        <f t="shared" si="142"/>
        <v>0</v>
      </c>
      <c r="Z363" s="80">
        <f t="shared" si="144"/>
        <v>0</v>
      </c>
      <c r="AA363" s="80">
        <f t="shared" si="145"/>
        <v>0</v>
      </c>
      <c r="AB363" s="133">
        <f t="shared" si="146"/>
        <v>0</v>
      </c>
      <c r="AC363" s="133">
        <f t="shared" si="147"/>
        <v>0</v>
      </c>
      <c r="AD363" s="133">
        <f t="shared" si="148"/>
        <v>0</v>
      </c>
      <c r="AE363" s="133">
        <f t="shared" si="149"/>
        <v>0</v>
      </c>
      <c r="AF363" s="133">
        <f t="shared" si="150"/>
        <v>0</v>
      </c>
      <c r="AG363" s="133">
        <f t="shared" si="151"/>
        <v>0</v>
      </c>
      <c r="AH363" s="150">
        <f t="shared" si="143"/>
        <v>0</v>
      </c>
    </row>
    <row r="364" spans="2:34">
      <c r="B364" s="18" t="s">
        <v>37</v>
      </c>
      <c r="C364" s="52">
        <f t="shared" si="153"/>
        <v>90</v>
      </c>
      <c r="D364" s="18" t="s">
        <v>170</v>
      </c>
      <c r="E364" s="51" t="s">
        <v>139</v>
      </c>
      <c r="F364" s="42">
        <f t="shared" si="152"/>
        <v>0</v>
      </c>
      <c r="G364" s="42">
        <f t="shared" si="156"/>
        <v>0</v>
      </c>
      <c r="H364" s="133">
        <f t="shared" si="156"/>
        <v>0</v>
      </c>
      <c r="I364" s="133">
        <f t="shared" si="156"/>
        <v>0</v>
      </c>
      <c r="J364" s="133">
        <f t="shared" si="156"/>
        <v>0</v>
      </c>
      <c r="K364" s="133">
        <f t="shared" si="156"/>
        <v>0</v>
      </c>
      <c r="L364" s="133">
        <f t="shared" si="156"/>
        <v>0</v>
      </c>
      <c r="M364" s="133">
        <f t="shared" si="156"/>
        <v>0</v>
      </c>
      <c r="N364" s="150">
        <f t="shared" si="158"/>
        <v>0</v>
      </c>
      <c r="P364" s="80">
        <f t="shared" si="157"/>
        <v>0</v>
      </c>
      <c r="Q364" s="80">
        <f t="shared" si="157"/>
        <v>0</v>
      </c>
      <c r="R364" s="133">
        <f t="shared" si="157"/>
        <v>0</v>
      </c>
      <c r="S364" s="133">
        <f t="shared" si="157"/>
        <v>0</v>
      </c>
      <c r="T364" s="133">
        <f t="shared" si="157"/>
        <v>0</v>
      </c>
      <c r="U364" s="133">
        <f t="shared" si="157"/>
        <v>0</v>
      </c>
      <c r="V364" s="133">
        <f t="shared" si="157"/>
        <v>0</v>
      </c>
      <c r="W364" s="133">
        <f t="shared" si="157"/>
        <v>0</v>
      </c>
      <c r="X364" s="150">
        <f t="shared" si="142"/>
        <v>0</v>
      </c>
      <c r="Z364" s="80">
        <f t="shared" si="144"/>
        <v>0</v>
      </c>
      <c r="AA364" s="80">
        <f t="shared" si="145"/>
        <v>0</v>
      </c>
      <c r="AB364" s="133">
        <f t="shared" si="146"/>
        <v>0</v>
      </c>
      <c r="AC364" s="133">
        <f t="shared" si="147"/>
        <v>0</v>
      </c>
      <c r="AD364" s="133">
        <f t="shared" si="148"/>
        <v>0</v>
      </c>
      <c r="AE364" s="133">
        <f t="shared" si="149"/>
        <v>0</v>
      </c>
      <c r="AF364" s="133">
        <f t="shared" si="150"/>
        <v>0</v>
      </c>
      <c r="AG364" s="133">
        <f t="shared" si="151"/>
        <v>0</v>
      </c>
      <c r="AH364" s="150">
        <f t="shared" si="143"/>
        <v>0</v>
      </c>
    </row>
    <row r="365" spans="2:34">
      <c r="B365" s="18" t="s">
        <v>37</v>
      </c>
      <c r="C365" s="52">
        <f t="shared" si="153"/>
        <v>91</v>
      </c>
      <c r="D365" s="18" t="s">
        <v>170</v>
      </c>
      <c r="E365" s="51" t="s">
        <v>140</v>
      </c>
      <c r="F365" s="42">
        <f t="shared" si="152"/>
        <v>0</v>
      </c>
      <c r="G365" s="42">
        <f t="shared" ref="G365:M374" si="159">SUMIFS(G$9:G$272,$C$9:$C$272,$C365)</f>
        <v>0</v>
      </c>
      <c r="H365" s="133">
        <f t="shared" si="159"/>
        <v>0</v>
      </c>
      <c r="I365" s="133">
        <f t="shared" si="159"/>
        <v>0</v>
      </c>
      <c r="J365" s="133">
        <f t="shared" si="159"/>
        <v>0</v>
      </c>
      <c r="K365" s="133">
        <f t="shared" si="159"/>
        <v>0</v>
      </c>
      <c r="L365" s="133">
        <f t="shared" si="159"/>
        <v>0</v>
      </c>
      <c r="M365" s="133">
        <f t="shared" si="159"/>
        <v>0</v>
      </c>
      <c r="N365" s="150">
        <f t="shared" si="158"/>
        <v>0</v>
      </c>
      <c r="P365" s="80">
        <f t="shared" ref="P365:W374" si="160">SUMIFS(P$9:P$272,$C$9:$C$272,$C365)</f>
        <v>0</v>
      </c>
      <c r="Q365" s="80">
        <f t="shared" si="160"/>
        <v>0</v>
      </c>
      <c r="R365" s="133">
        <f t="shared" si="160"/>
        <v>0</v>
      </c>
      <c r="S365" s="133">
        <f t="shared" si="160"/>
        <v>0</v>
      </c>
      <c r="T365" s="133">
        <f t="shared" si="160"/>
        <v>0</v>
      </c>
      <c r="U365" s="133">
        <f t="shared" si="160"/>
        <v>0</v>
      </c>
      <c r="V365" s="133">
        <f t="shared" si="160"/>
        <v>0</v>
      </c>
      <c r="W365" s="133">
        <f t="shared" si="160"/>
        <v>0</v>
      </c>
      <c r="X365" s="150">
        <f t="shared" si="142"/>
        <v>0</v>
      </c>
      <c r="Z365" s="80">
        <f t="shared" si="144"/>
        <v>0</v>
      </c>
      <c r="AA365" s="80">
        <f t="shared" si="145"/>
        <v>0</v>
      </c>
      <c r="AB365" s="133">
        <f t="shared" si="146"/>
        <v>0</v>
      </c>
      <c r="AC365" s="133">
        <f t="shared" si="147"/>
        <v>0</v>
      </c>
      <c r="AD365" s="133">
        <f t="shared" si="148"/>
        <v>0</v>
      </c>
      <c r="AE365" s="133">
        <f t="shared" si="149"/>
        <v>0</v>
      </c>
      <c r="AF365" s="133">
        <f t="shared" si="150"/>
        <v>0</v>
      </c>
      <c r="AG365" s="133">
        <f t="shared" si="151"/>
        <v>0</v>
      </c>
      <c r="AH365" s="150">
        <f t="shared" si="143"/>
        <v>0</v>
      </c>
    </row>
    <row r="366" spans="2:34">
      <c r="B366" s="18" t="s">
        <v>37</v>
      </c>
      <c r="C366" s="52">
        <f t="shared" si="153"/>
        <v>92</v>
      </c>
      <c r="D366" s="18" t="s">
        <v>170</v>
      </c>
      <c r="E366" s="51" t="s">
        <v>141</v>
      </c>
      <c r="F366" s="42">
        <f t="shared" si="152"/>
        <v>0</v>
      </c>
      <c r="G366" s="42">
        <f t="shared" si="159"/>
        <v>0</v>
      </c>
      <c r="H366" s="133">
        <f t="shared" si="159"/>
        <v>0</v>
      </c>
      <c r="I366" s="133">
        <f t="shared" si="159"/>
        <v>0</v>
      </c>
      <c r="J366" s="133">
        <f t="shared" si="159"/>
        <v>0</v>
      </c>
      <c r="K366" s="133">
        <f t="shared" si="159"/>
        <v>0</v>
      </c>
      <c r="L366" s="133">
        <f t="shared" si="159"/>
        <v>0</v>
      </c>
      <c r="M366" s="133">
        <f t="shared" si="159"/>
        <v>0</v>
      </c>
      <c r="N366" s="150">
        <f t="shared" si="158"/>
        <v>0</v>
      </c>
      <c r="P366" s="80">
        <f t="shared" si="160"/>
        <v>0</v>
      </c>
      <c r="Q366" s="80">
        <f t="shared" si="160"/>
        <v>0</v>
      </c>
      <c r="R366" s="133">
        <f t="shared" si="160"/>
        <v>0</v>
      </c>
      <c r="S366" s="133">
        <f t="shared" si="160"/>
        <v>0</v>
      </c>
      <c r="T366" s="133">
        <f t="shared" si="160"/>
        <v>0</v>
      </c>
      <c r="U366" s="133">
        <f t="shared" si="160"/>
        <v>0</v>
      </c>
      <c r="V366" s="133">
        <f t="shared" si="160"/>
        <v>0</v>
      </c>
      <c r="W366" s="133">
        <f t="shared" si="160"/>
        <v>0</v>
      </c>
      <c r="X366" s="150">
        <f t="shared" si="142"/>
        <v>0</v>
      </c>
      <c r="Z366" s="80">
        <f t="shared" si="144"/>
        <v>0</v>
      </c>
      <c r="AA366" s="80">
        <f t="shared" si="145"/>
        <v>0</v>
      </c>
      <c r="AB366" s="133">
        <f t="shared" si="146"/>
        <v>0</v>
      </c>
      <c r="AC366" s="133">
        <f t="shared" si="147"/>
        <v>0</v>
      </c>
      <c r="AD366" s="133">
        <f t="shared" si="148"/>
        <v>0</v>
      </c>
      <c r="AE366" s="133">
        <f t="shared" si="149"/>
        <v>0</v>
      </c>
      <c r="AF366" s="133">
        <f t="shared" si="150"/>
        <v>0</v>
      </c>
      <c r="AG366" s="133">
        <f t="shared" si="151"/>
        <v>0</v>
      </c>
      <c r="AH366" s="150">
        <f t="shared" si="143"/>
        <v>0</v>
      </c>
    </row>
    <row r="367" spans="2:34">
      <c r="B367" s="18" t="s">
        <v>37</v>
      </c>
      <c r="C367" s="52">
        <f t="shared" si="153"/>
        <v>93</v>
      </c>
      <c r="D367" s="18" t="s">
        <v>170</v>
      </c>
      <c r="E367" s="51" t="s">
        <v>142</v>
      </c>
      <c r="F367" s="42">
        <f t="shared" si="152"/>
        <v>0</v>
      </c>
      <c r="G367" s="42">
        <f t="shared" si="159"/>
        <v>0</v>
      </c>
      <c r="H367" s="133">
        <f t="shared" si="159"/>
        <v>0</v>
      </c>
      <c r="I367" s="133">
        <f t="shared" si="159"/>
        <v>0</v>
      </c>
      <c r="J367" s="133">
        <f t="shared" si="159"/>
        <v>0</v>
      </c>
      <c r="K367" s="133">
        <f t="shared" si="159"/>
        <v>0</v>
      </c>
      <c r="L367" s="133">
        <f t="shared" si="159"/>
        <v>0</v>
      </c>
      <c r="M367" s="133">
        <f t="shared" si="159"/>
        <v>0</v>
      </c>
      <c r="N367" s="150">
        <f t="shared" si="158"/>
        <v>0</v>
      </c>
      <c r="P367" s="80">
        <f t="shared" si="160"/>
        <v>0</v>
      </c>
      <c r="Q367" s="80">
        <f t="shared" si="160"/>
        <v>0</v>
      </c>
      <c r="R367" s="133">
        <f t="shared" si="160"/>
        <v>0</v>
      </c>
      <c r="S367" s="133">
        <f t="shared" si="160"/>
        <v>0</v>
      </c>
      <c r="T367" s="133">
        <f t="shared" si="160"/>
        <v>0</v>
      </c>
      <c r="U367" s="133">
        <f t="shared" si="160"/>
        <v>0</v>
      </c>
      <c r="V367" s="133">
        <f t="shared" si="160"/>
        <v>0</v>
      </c>
      <c r="W367" s="133">
        <f t="shared" si="160"/>
        <v>0</v>
      </c>
      <c r="X367" s="150">
        <f t="shared" si="142"/>
        <v>0</v>
      </c>
      <c r="Z367" s="80">
        <f t="shared" si="144"/>
        <v>0</v>
      </c>
      <c r="AA367" s="80">
        <f t="shared" si="145"/>
        <v>0</v>
      </c>
      <c r="AB367" s="133">
        <f t="shared" si="146"/>
        <v>0</v>
      </c>
      <c r="AC367" s="133">
        <f t="shared" si="147"/>
        <v>0</v>
      </c>
      <c r="AD367" s="133">
        <f t="shared" si="148"/>
        <v>0</v>
      </c>
      <c r="AE367" s="133">
        <f t="shared" si="149"/>
        <v>0</v>
      </c>
      <c r="AF367" s="133">
        <f t="shared" si="150"/>
        <v>0</v>
      </c>
      <c r="AG367" s="133">
        <f t="shared" si="151"/>
        <v>0</v>
      </c>
      <c r="AH367" s="150">
        <f t="shared" si="143"/>
        <v>0</v>
      </c>
    </row>
    <row r="368" spans="2:34">
      <c r="B368" s="18" t="s">
        <v>37</v>
      </c>
      <c r="C368" s="52">
        <f t="shared" si="153"/>
        <v>94</v>
      </c>
      <c r="D368" s="18" t="s">
        <v>170</v>
      </c>
      <c r="E368" s="51" t="s">
        <v>143</v>
      </c>
      <c r="F368" s="42">
        <f t="shared" si="152"/>
        <v>0</v>
      </c>
      <c r="G368" s="42">
        <f t="shared" si="159"/>
        <v>0</v>
      </c>
      <c r="H368" s="133">
        <f t="shared" si="159"/>
        <v>0</v>
      </c>
      <c r="I368" s="133">
        <f t="shared" si="159"/>
        <v>0</v>
      </c>
      <c r="J368" s="133">
        <f t="shared" si="159"/>
        <v>0</v>
      </c>
      <c r="K368" s="133">
        <f t="shared" si="159"/>
        <v>0</v>
      </c>
      <c r="L368" s="133">
        <f t="shared" si="159"/>
        <v>0</v>
      </c>
      <c r="M368" s="133">
        <f t="shared" si="159"/>
        <v>0</v>
      </c>
      <c r="N368" s="150">
        <f t="shared" si="158"/>
        <v>0</v>
      </c>
      <c r="P368" s="80">
        <f t="shared" si="160"/>
        <v>0</v>
      </c>
      <c r="Q368" s="80">
        <f t="shared" si="160"/>
        <v>0</v>
      </c>
      <c r="R368" s="133">
        <f t="shared" si="160"/>
        <v>0</v>
      </c>
      <c r="S368" s="133">
        <f t="shared" si="160"/>
        <v>0</v>
      </c>
      <c r="T368" s="133">
        <f t="shared" si="160"/>
        <v>0</v>
      </c>
      <c r="U368" s="133">
        <f t="shared" si="160"/>
        <v>0</v>
      </c>
      <c r="V368" s="133">
        <f t="shared" si="160"/>
        <v>0</v>
      </c>
      <c r="W368" s="133">
        <f t="shared" si="160"/>
        <v>0</v>
      </c>
      <c r="X368" s="150">
        <f t="shared" si="142"/>
        <v>0</v>
      </c>
      <c r="Z368" s="80">
        <f t="shared" si="144"/>
        <v>0</v>
      </c>
      <c r="AA368" s="80">
        <f t="shared" si="145"/>
        <v>0</v>
      </c>
      <c r="AB368" s="133">
        <f t="shared" si="146"/>
        <v>0</v>
      </c>
      <c r="AC368" s="133">
        <f t="shared" si="147"/>
        <v>0</v>
      </c>
      <c r="AD368" s="133">
        <f t="shared" si="148"/>
        <v>0</v>
      </c>
      <c r="AE368" s="133">
        <f t="shared" si="149"/>
        <v>0</v>
      </c>
      <c r="AF368" s="133">
        <f t="shared" si="150"/>
        <v>0</v>
      </c>
      <c r="AG368" s="133">
        <f t="shared" si="151"/>
        <v>0</v>
      </c>
      <c r="AH368" s="150">
        <f t="shared" si="143"/>
        <v>0</v>
      </c>
    </row>
    <row r="369" spans="2:34">
      <c r="B369" s="18" t="s">
        <v>37</v>
      </c>
      <c r="C369" s="52">
        <f t="shared" si="153"/>
        <v>95</v>
      </c>
      <c r="D369" s="18" t="s">
        <v>170</v>
      </c>
      <c r="E369" s="51" t="s">
        <v>144</v>
      </c>
      <c r="F369" s="42">
        <f t="shared" si="152"/>
        <v>0</v>
      </c>
      <c r="G369" s="42">
        <f t="shared" si="159"/>
        <v>0</v>
      </c>
      <c r="H369" s="133">
        <f t="shared" si="159"/>
        <v>0</v>
      </c>
      <c r="I369" s="133">
        <f t="shared" si="159"/>
        <v>0</v>
      </c>
      <c r="J369" s="133">
        <f t="shared" si="159"/>
        <v>0</v>
      </c>
      <c r="K369" s="133">
        <f t="shared" si="159"/>
        <v>0</v>
      </c>
      <c r="L369" s="133">
        <f t="shared" si="159"/>
        <v>0</v>
      </c>
      <c r="M369" s="133">
        <f t="shared" si="159"/>
        <v>0</v>
      </c>
      <c r="N369" s="150">
        <f t="shared" si="158"/>
        <v>0</v>
      </c>
      <c r="P369" s="80">
        <f t="shared" si="160"/>
        <v>0</v>
      </c>
      <c r="Q369" s="80">
        <f t="shared" si="160"/>
        <v>0</v>
      </c>
      <c r="R369" s="133">
        <f t="shared" si="160"/>
        <v>0</v>
      </c>
      <c r="S369" s="133">
        <f t="shared" si="160"/>
        <v>0</v>
      </c>
      <c r="T369" s="133">
        <f t="shared" si="160"/>
        <v>0</v>
      </c>
      <c r="U369" s="133">
        <f t="shared" si="160"/>
        <v>0</v>
      </c>
      <c r="V369" s="133">
        <f t="shared" si="160"/>
        <v>0</v>
      </c>
      <c r="W369" s="133">
        <f t="shared" si="160"/>
        <v>0</v>
      </c>
      <c r="X369" s="150">
        <f t="shared" si="142"/>
        <v>0</v>
      </c>
      <c r="Z369" s="80">
        <f t="shared" si="144"/>
        <v>0</v>
      </c>
      <c r="AA369" s="80">
        <f t="shared" si="145"/>
        <v>0</v>
      </c>
      <c r="AB369" s="133">
        <f t="shared" si="146"/>
        <v>0</v>
      </c>
      <c r="AC369" s="133">
        <f t="shared" si="147"/>
        <v>0</v>
      </c>
      <c r="AD369" s="133">
        <f t="shared" si="148"/>
        <v>0</v>
      </c>
      <c r="AE369" s="133">
        <f t="shared" si="149"/>
        <v>0</v>
      </c>
      <c r="AF369" s="133">
        <f t="shared" si="150"/>
        <v>0</v>
      </c>
      <c r="AG369" s="133">
        <f t="shared" si="151"/>
        <v>0</v>
      </c>
      <c r="AH369" s="150">
        <f t="shared" si="143"/>
        <v>0</v>
      </c>
    </row>
    <row r="370" spans="2:34">
      <c r="B370" s="18" t="s">
        <v>37</v>
      </c>
      <c r="C370" s="52">
        <f t="shared" si="153"/>
        <v>96</v>
      </c>
      <c r="D370" s="18" t="s">
        <v>170</v>
      </c>
      <c r="E370" s="51" t="s">
        <v>145</v>
      </c>
      <c r="F370" s="42">
        <f t="shared" si="152"/>
        <v>0</v>
      </c>
      <c r="G370" s="42">
        <f t="shared" si="159"/>
        <v>0</v>
      </c>
      <c r="H370" s="133">
        <f t="shared" si="159"/>
        <v>0</v>
      </c>
      <c r="I370" s="133">
        <f t="shared" si="159"/>
        <v>0</v>
      </c>
      <c r="J370" s="133">
        <f t="shared" si="159"/>
        <v>0</v>
      </c>
      <c r="K370" s="133">
        <f t="shared" si="159"/>
        <v>0</v>
      </c>
      <c r="L370" s="133">
        <f t="shared" si="159"/>
        <v>0</v>
      </c>
      <c r="M370" s="133">
        <f t="shared" si="159"/>
        <v>0</v>
      </c>
      <c r="N370" s="150">
        <f t="shared" si="158"/>
        <v>0</v>
      </c>
      <c r="P370" s="80">
        <f t="shared" si="160"/>
        <v>0</v>
      </c>
      <c r="Q370" s="80">
        <f t="shared" si="160"/>
        <v>0</v>
      </c>
      <c r="R370" s="133">
        <f t="shared" si="160"/>
        <v>0</v>
      </c>
      <c r="S370" s="133">
        <f t="shared" si="160"/>
        <v>0</v>
      </c>
      <c r="T370" s="133">
        <f t="shared" si="160"/>
        <v>0</v>
      </c>
      <c r="U370" s="133">
        <f t="shared" si="160"/>
        <v>0</v>
      </c>
      <c r="V370" s="133">
        <f t="shared" si="160"/>
        <v>0</v>
      </c>
      <c r="W370" s="133">
        <f t="shared" si="160"/>
        <v>0</v>
      </c>
      <c r="X370" s="150">
        <f t="shared" si="142"/>
        <v>0</v>
      </c>
      <c r="Z370" s="80">
        <f t="shared" si="144"/>
        <v>0</v>
      </c>
      <c r="AA370" s="80">
        <f t="shared" si="145"/>
        <v>0</v>
      </c>
      <c r="AB370" s="133">
        <f t="shared" si="146"/>
        <v>0</v>
      </c>
      <c r="AC370" s="133">
        <f t="shared" si="147"/>
        <v>0</v>
      </c>
      <c r="AD370" s="133">
        <f t="shared" si="148"/>
        <v>0</v>
      </c>
      <c r="AE370" s="133">
        <f t="shared" si="149"/>
        <v>0</v>
      </c>
      <c r="AF370" s="133">
        <f t="shared" si="150"/>
        <v>0</v>
      </c>
      <c r="AG370" s="133">
        <f t="shared" si="151"/>
        <v>0</v>
      </c>
      <c r="AH370" s="150">
        <f t="shared" si="143"/>
        <v>0</v>
      </c>
    </row>
    <row r="371" spans="2:34">
      <c r="B371" s="18" t="s">
        <v>37</v>
      </c>
      <c r="C371" s="52">
        <f t="shared" si="153"/>
        <v>97</v>
      </c>
      <c r="D371" s="18" t="s">
        <v>170</v>
      </c>
      <c r="E371" s="51" t="s">
        <v>146</v>
      </c>
      <c r="F371" s="42">
        <f t="shared" si="152"/>
        <v>0</v>
      </c>
      <c r="G371" s="42">
        <f t="shared" si="159"/>
        <v>0</v>
      </c>
      <c r="H371" s="133">
        <f t="shared" si="159"/>
        <v>0</v>
      </c>
      <c r="I371" s="133">
        <f t="shared" si="159"/>
        <v>0</v>
      </c>
      <c r="J371" s="133">
        <f t="shared" si="159"/>
        <v>0</v>
      </c>
      <c r="K371" s="133">
        <f t="shared" si="159"/>
        <v>0</v>
      </c>
      <c r="L371" s="133">
        <f t="shared" si="159"/>
        <v>0</v>
      </c>
      <c r="M371" s="133">
        <f t="shared" si="159"/>
        <v>0</v>
      </c>
      <c r="N371" s="150">
        <f t="shared" si="158"/>
        <v>0</v>
      </c>
      <c r="P371" s="80">
        <f t="shared" si="160"/>
        <v>0</v>
      </c>
      <c r="Q371" s="80">
        <f t="shared" si="160"/>
        <v>0</v>
      </c>
      <c r="R371" s="133">
        <f t="shared" si="160"/>
        <v>0</v>
      </c>
      <c r="S371" s="133">
        <f t="shared" si="160"/>
        <v>0</v>
      </c>
      <c r="T371" s="133">
        <f t="shared" si="160"/>
        <v>0</v>
      </c>
      <c r="U371" s="133">
        <f t="shared" si="160"/>
        <v>0</v>
      </c>
      <c r="V371" s="133">
        <f t="shared" si="160"/>
        <v>0</v>
      </c>
      <c r="W371" s="133">
        <f t="shared" si="160"/>
        <v>0</v>
      </c>
      <c r="X371" s="150">
        <f t="shared" si="142"/>
        <v>0</v>
      </c>
      <c r="Z371" s="80">
        <f t="shared" si="144"/>
        <v>0</v>
      </c>
      <c r="AA371" s="80">
        <f t="shared" si="145"/>
        <v>0</v>
      </c>
      <c r="AB371" s="133">
        <f t="shared" si="146"/>
        <v>0</v>
      </c>
      <c r="AC371" s="133">
        <f t="shared" si="147"/>
        <v>0</v>
      </c>
      <c r="AD371" s="133">
        <f t="shared" si="148"/>
        <v>0</v>
      </c>
      <c r="AE371" s="133">
        <f t="shared" si="149"/>
        <v>0</v>
      </c>
      <c r="AF371" s="133">
        <f t="shared" si="150"/>
        <v>0</v>
      </c>
      <c r="AG371" s="133">
        <f t="shared" si="151"/>
        <v>0</v>
      </c>
      <c r="AH371" s="150">
        <f t="shared" si="143"/>
        <v>0</v>
      </c>
    </row>
    <row r="372" spans="2:34">
      <c r="B372" s="18" t="s">
        <v>37</v>
      </c>
      <c r="C372" s="52">
        <f t="shared" si="153"/>
        <v>98</v>
      </c>
      <c r="D372" s="18" t="s">
        <v>170</v>
      </c>
      <c r="E372" s="51" t="s">
        <v>147</v>
      </c>
      <c r="F372" s="42">
        <f t="shared" ref="F372:F386" si="161">SUMIFS(F$9:F$272,$C$9:$C$272,$C372)</f>
        <v>0</v>
      </c>
      <c r="G372" s="42">
        <f t="shared" si="159"/>
        <v>0</v>
      </c>
      <c r="H372" s="133">
        <f t="shared" si="159"/>
        <v>0</v>
      </c>
      <c r="I372" s="133">
        <f t="shared" si="159"/>
        <v>0</v>
      </c>
      <c r="J372" s="133">
        <f t="shared" si="159"/>
        <v>0</v>
      </c>
      <c r="K372" s="133">
        <f t="shared" si="159"/>
        <v>0</v>
      </c>
      <c r="L372" s="133">
        <f t="shared" si="159"/>
        <v>0</v>
      </c>
      <c r="M372" s="133">
        <f t="shared" si="159"/>
        <v>0</v>
      </c>
      <c r="N372" s="150">
        <f t="shared" si="158"/>
        <v>0</v>
      </c>
      <c r="P372" s="80">
        <f t="shared" si="160"/>
        <v>0</v>
      </c>
      <c r="Q372" s="80">
        <f t="shared" si="160"/>
        <v>0</v>
      </c>
      <c r="R372" s="133">
        <f t="shared" si="160"/>
        <v>0</v>
      </c>
      <c r="S372" s="133">
        <f t="shared" si="160"/>
        <v>0</v>
      </c>
      <c r="T372" s="133">
        <f t="shared" si="160"/>
        <v>0</v>
      </c>
      <c r="U372" s="133">
        <f t="shared" si="160"/>
        <v>0</v>
      </c>
      <c r="V372" s="133">
        <f t="shared" si="160"/>
        <v>0</v>
      </c>
      <c r="W372" s="133">
        <f t="shared" si="160"/>
        <v>0</v>
      </c>
      <c r="X372" s="150">
        <f t="shared" si="142"/>
        <v>0</v>
      </c>
      <c r="Z372" s="80">
        <f t="shared" si="144"/>
        <v>0</v>
      </c>
      <c r="AA372" s="80">
        <f t="shared" si="145"/>
        <v>0</v>
      </c>
      <c r="AB372" s="133">
        <f t="shared" si="146"/>
        <v>0</v>
      </c>
      <c r="AC372" s="133">
        <f t="shared" si="147"/>
        <v>0</v>
      </c>
      <c r="AD372" s="133">
        <f t="shared" si="148"/>
        <v>0</v>
      </c>
      <c r="AE372" s="133">
        <f t="shared" si="149"/>
        <v>0</v>
      </c>
      <c r="AF372" s="133">
        <f t="shared" si="150"/>
        <v>0</v>
      </c>
      <c r="AG372" s="133">
        <f t="shared" si="151"/>
        <v>0</v>
      </c>
      <c r="AH372" s="150">
        <f t="shared" si="143"/>
        <v>0</v>
      </c>
    </row>
    <row r="373" spans="2:34">
      <c r="B373" s="18" t="s">
        <v>37</v>
      </c>
      <c r="C373" s="52">
        <f t="shared" si="153"/>
        <v>99</v>
      </c>
      <c r="D373" s="18" t="s">
        <v>170</v>
      </c>
      <c r="E373" s="51" t="s">
        <v>148</v>
      </c>
      <c r="F373" s="42">
        <f t="shared" si="161"/>
        <v>0</v>
      </c>
      <c r="G373" s="42">
        <f t="shared" si="159"/>
        <v>0</v>
      </c>
      <c r="H373" s="133">
        <f t="shared" si="159"/>
        <v>0</v>
      </c>
      <c r="I373" s="133">
        <f t="shared" si="159"/>
        <v>0</v>
      </c>
      <c r="J373" s="133">
        <f t="shared" si="159"/>
        <v>0</v>
      </c>
      <c r="K373" s="133">
        <f t="shared" si="159"/>
        <v>0</v>
      </c>
      <c r="L373" s="133">
        <f t="shared" si="159"/>
        <v>0</v>
      </c>
      <c r="M373" s="133">
        <f t="shared" si="159"/>
        <v>0</v>
      </c>
      <c r="N373" s="150">
        <f t="shared" si="158"/>
        <v>0</v>
      </c>
      <c r="P373" s="80">
        <f t="shared" si="160"/>
        <v>0</v>
      </c>
      <c r="Q373" s="80">
        <f t="shared" si="160"/>
        <v>0</v>
      </c>
      <c r="R373" s="133">
        <f t="shared" si="160"/>
        <v>0</v>
      </c>
      <c r="S373" s="133">
        <f t="shared" si="160"/>
        <v>0</v>
      </c>
      <c r="T373" s="133">
        <f t="shared" si="160"/>
        <v>0</v>
      </c>
      <c r="U373" s="133">
        <f t="shared" si="160"/>
        <v>0</v>
      </c>
      <c r="V373" s="133">
        <f t="shared" si="160"/>
        <v>0</v>
      </c>
      <c r="W373" s="133">
        <f t="shared" si="160"/>
        <v>0</v>
      </c>
      <c r="X373" s="150">
        <f t="shared" si="142"/>
        <v>0</v>
      </c>
      <c r="Z373" s="80">
        <f t="shared" si="144"/>
        <v>0</v>
      </c>
      <c r="AA373" s="80">
        <f t="shared" si="145"/>
        <v>0</v>
      </c>
      <c r="AB373" s="133">
        <f t="shared" si="146"/>
        <v>0</v>
      </c>
      <c r="AC373" s="133">
        <f t="shared" si="147"/>
        <v>0</v>
      </c>
      <c r="AD373" s="133">
        <f t="shared" si="148"/>
        <v>0</v>
      </c>
      <c r="AE373" s="133">
        <f t="shared" si="149"/>
        <v>0</v>
      </c>
      <c r="AF373" s="133">
        <f t="shared" si="150"/>
        <v>0</v>
      </c>
      <c r="AG373" s="133">
        <f t="shared" si="151"/>
        <v>0</v>
      </c>
      <c r="AH373" s="150">
        <f t="shared" si="143"/>
        <v>0</v>
      </c>
    </row>
    <row r="374" spans="2:34">
      <c r="B374" s="18" t="s">
        <v>37</v>
      </c>
      <c r="C374" s="52">
        <f t="shared" si="153"/>
        <v>100</v>
      </c>
      <c r="D374" s="18" t="s">
        <v>170</v>
      </c>
      <c r="E374" s="51" t="s">
        <v>149</v>
      </c>
      <c r="F374" s="42">
        <f t="shared" si="161"/>
        <v>0</v>
      </c>
      <c r="G374" s="42">
        <f t="shared" si="159"/>
        <v>0</v>
      </c>
      <c r="H374" s="133">
        <f t="shared" si="159"/>
        <v>0</v>
      </c>
      <c r="I374" s="133">
        <f t="shared" si="159"/>
        <v>0</v>
      </c>
      <c r="J374" s="133">
        <f t="shared" si="159"/>
        <v>0</v>
      </c>
      <c r="K374" s="133">
        <f t="shared" si="159"/>
        <v>0</v>
      </c>
      <c r="L374" s="133">
        <f t="shared" si="159"/>
        <v>0</v>
      </c>
      <c r="M374" s="133">
        <f t="shared" si="159"/>
        <v>0</v>
      </c>
      <c r="N374" s="150">
        <f t="shared" si="158"/>
        <v>0</v>
      </c>
      <c r="P374" s="80">
        <f t="shared" si="160"/>
        <v>0</v>
      </c>
      <c r="Q374" s="80">
        <f t="shared" si="160"/>
        <v>0</v>
      </c>
      <c r="R374" s="133">
        <f t="shared" si="160"/>
        <v>0</v>
      </c>
      <c r="S374" s="133">
        <f t="shared" si="160"/>
        <v>0</v>
      </c>
      <c r="T374" s="133">
        <f t="shared" si="160"/>
        <v>0</v>
      </c>
      <c r="U374" s="133">
        <f t="shared" si="160"/>
        <v>0</v>
      </c>
      <c r="V374" s="133">
        <f t="shared" si="160"/>
        <v>0</v>
      </c>
      <c r="W374" s="133">
        <f t="shared" si="160"/>
        <v>0</v>
      </c>
      <c r="X374" s="150">
        <f t="shared" si="142"/>
        <v>0</v>
      </c>
      <c r="Z374" s="80">
        <f t="shared" si="144"/>
        <v>0</v>
      </c>
      <c r="AA374" s="80">
        <f t="shared" si="145"/>
        <v>0</v>
      </c>
      <c r="AB374" s="133">
        <f t="shared" si="146"/>
        <v>0</v>
      </c>
      <c r="AC374" s="133">
        <f t="shared" si="147"/>
        <v>0</v>
      </c>
      <c r="AD374" s="133">
        <f t="shared" si="148"/>
        <v>0</v>
      </c>
      <c r="AE374" s="133">
        <f t="shared" si="149"/>
        <v>0</v>
      </c>
      <c r="AF374" s="133">
        <f t="shared" si="150"/>
        <v>0</v>
      </c>
      <c r="AG374" s="133">
        <f t="shared" si="151"/>
        <v>0</v>
      </c>
      <c r="AH374" s="150">
        <f t="shared" si="143"/>
        <v>0</v>
      </c>
    </row>
    <row r="375" spans="2:34">
      <c r="B375" s="18" t="s">
        <v>37</v>
      </c>
      <c r="C375" s="52">
        <f t="shared" si="153"/>
        <v>101</v>
      </c>
      <c r="D375" s="18" t="s">
        <v>170</v>
      </c>
      <c r="E375" s="51" t="s">
        <v>150</v>
      </c>
      <c r="F375" s="42">
        <f t="shared" si="161"/>
        <v>0</v>
      </c>
      <c r="G375" s="42">
        <f t="shared" ref="G375:M386" si="162">SUMIFS(G$9:G$272,$C$9:$C$272,$C375)</f>
        <v>0</v>
      </c>
      <c r="H375" s="133">
        <f t="shared" si="162"/>
        <v>0</v>
      </c>
      <c r="I375" s="133">
        <f t="shared" si="162"/>
        <v>0</v>
      </c>
      <c r="J375" s="133">
        <f t="shared" si="162"/>
        <v>0</v>
      </c>
      <c r="K375" s="133">
        <f t="shared" si="162"/>
        <v>0</v>
      </c>
      <c r="L375" s="133">
        <f t="shared" si="162"/>
        <v>0</v>
      </c>
      <c r="M375" s="133">
        <f t="shared" si="162"/>
        <v>0</v>
      </c>
      <c r="N375" s="150">
        <f t="shared" si="158"/>
        <v>0</v>
      </c>
      <c r="P375" s="80">
        <f t="shared" ref="P375:W386" si="163">SUMIFS(P$9:P$272,$C$9:$C$272,$C375)</f>
        <v>0</v>
      </c>
      <c r="Q375" s="80">
        <f t="shared" si="163"/>
        <v>0</v>
      </c>
      <c r="R375" s="133">
        <f t="shared" si="163"/>
        <v>0</v>
      </c>
      <c r="S375" s="133">
        <f t="shared" si="163"/>
        <v>0</v>
      </c>
      <c r="T375" s="133">
        <f t="shared" si="163"/>
        <v>0</v>
      </c>
      <c r="U375" s="133">
        <f t="shared" si="163"/>
        <v>0</v>
      </c>
      <c r="V375" s="133">
        <f t="shared" si="163"/>
        <v>0</v>
      </c>
      <c r="W375" s="133">
        <f t="shared" si="163"/>
        <v>0</v>
      </c>
      <c r="X375" s="150">
        <f t="shared" si="142"/>
        <v>0</v>
      </c>
      <c r="Z375" s="80">
        <f t="shared" si="144"/>
        <v>0</v>
      </c>
      <c r="AA375" s="80">
        <f t="shared" si="145"/>
        <v>0</v>
      </c>
      <c r="AB375" s="133">
        <f t="shared" si="146"/>
        <v>0</v>
      </c>
      <c r="AC375" s="133">
        <f t="shared" si="147"/>
        <v>0</v>
      </c>
      <c r="AD375" s="133">
        <f t="shared" si="148"/>
        <v>0</v>
      </c>
      <c r="AE375" s="133">
        <f t="shared" si="149"/>
        <v>0</v>
      </c>
      <c r="AF375" s="133">
        <f t="shared" si="150"/>
        <v>0</v>
      </c>
      <c r="AG375" s="133">
        <f t="shared" si="151"/>
        <v>0</v>
      </c>
      <c r="AH375" s="150">
        <f t="shared" si="143"/>
        <v>0</v>
      </c>
    </row>
    <row r="376" spans="2:34">
      <c r="B376" s="18" t="s">
        <v>37</v>
      </c>
      <c r="C376" s="52">
        <f t="shared" si="153"/>
        <v>102</v>
      </c>
      <c r="D376" s="18" t="s">
        <v>170</v>
      </c>
      <c r="E376" s="51" t="s">
        <v>151</v>
      </c>
      <c r="F376" s="42">
        <f t="shared" si="161"/>
        <v>0</v>
      </c>
      <c r="G376" s="42">
        <f t="shared" si="162"/>
        <v>0</v>
      </c>
      <c r="H376" s="133">
        <f t="shared" si="162"/>
        <v>0</v>
      </c>
      <c r="I376" s="133">
        <f t="shared" si="162"/>
        <v>0</v>
      </c>
      <c r="J376" s="133">
        <f t="shared" si="162"/>
        <v>0</v>
      </c>
      <c r="K376" s="133">
        <f t="shared" si="162"/>
        <v>0</v>
      </c>
      <c r="L376" s="133">
        <f t="shared" si="162"/>
        <v>0</v>
      </c>
      <c r="M376" s="133">
        <f t="shared" si="162"/>
        <v>0</v>
      </c>
      <c r="N376" s="150">
        <f t="shared" si="158"/>
        <v>0</v>
      </c>
      <c r="P376" s="80">
        <f t="shared" si="163"/>
        <v>0</v>
      </c>
      <c r="Q376" s="80">
        <f t="shared" si="163"/>
        <v>0</v>
      </c>
      <c r="R376" s="133">
        <f t="shared" si="163"/>
        <v>0</v>
      </c>
      <c r="S376" s="133">
        <f t="shared" si="163"/>
        <v>0</v>
      </c>
      <c r="T376" s="133">
        <f t="shared" si="163"/>
        <v>0</v>
      </c>
      <c r="U376" s="133">
        <f t="shared" si="163"/>
        <v>0</v>
      </c>
      <c r="V376" s="133">
        <f t="shared" si="163"/>
        <v>0</v>
      </c>
      <c r="W376" s="133">
        <f t="shared" si="163"/>
        <v>0</v>
      </c>
      <c r="X376" s="150">
        <f t="shared" si="142"/>
        <v>0</v>
      </c>
      <c r="Z376" s="80">
        <f t="shared" si="144"/>
        <v>0</v>
      </c>
      <c r="AA376" s="80">
        <f t="shared" si="145"/>
        <v>0</v>
      </c>
      <c r="AB376" s="133">
        <f t="shared" si="146"/>
        <v>0</v>
      </c>
      <c r="AC376" s="133">
        <f t="shared" si="147"/>
        <v>0</v>
      </c>
      <c r="AD376" s="133">
        <f t="shared" si="148"/>
        <v>0</v>
      </c>
      <c r="AE376" s="133">
        <f t="shared" si="149"/>
        <v>0</v>
      </c>
      <c r="AF376" s="133">
        <f t="shared" si="150"/>
        <v>0</v>
      </c>
      <c r="AG376" s="133">
        <f t="shared" si="151"/>
        <v>0</v>
      </c>
      <c r="AH376" s="150">
        <f t="shared" si="143"/>
        <v>0</v>
      </c>
    </row>
    <row r="377" spans="2:34">
      <c r="B377" s="18" t="s">
        <v>37</v>
      </c>
      <c r="C377" s="52">
        <f t="shared" si="153"/>
        <v>103</v>
      </c>
      <c r="D377" s="18" t="s">
        <v>170</v>
      </c>
      <c r="E377" s="51" t="s">
        <v>152</v>
      </c>
      <c r="F377" s="42">
        <f t="shared" si="161"/>
        <v>0</v>
      </c>
      <c r="G377" s="42">
        <f t="shared" si="162"/>
        <v>0</v>
      </c>
      <c r="H377" s="133">
        <f t="shared" si="162"/>
        <v>0</v>
      </c>
      <c r="I377" s="133">
        <f t="shared" si="162"/>
        <v>0</v>
      </c>
      <c r="J377" s="133">
        <f t="shared" si="162"/>
        <v>0</v>
      </c>
      <c r="K377" s="133">
        <f t="shared" si="162"/>
        <v>0</v>
      </c>
      <c r="L377" s="133">
        <f t="shared" si="162"/>
        <v>0</v>
      </c>
      <c r="M377" s="133">
        <f t="shared" si="162"/>
        <v>0</v>
      </c>
      <c r="N377" s="150">
        <f t="shared" si="158"/>
        <v>0</v>
      </c>
      <c r="P377" s="80">
        <f t="shared" si="163"/>
        <v>0</v>
      </c>
      <c r="Q377" s="80">
        <f t="shared" si="163"/>
        <v>0</v>
      </c>
      <c r="R377" s="133">
        <f t="shared" si="163"/>
        <v>0</v>
      </c>
      <c r="S377" s="133">
        <f t="shared" si="163"/>
        <v>0</v>
      </c>
      <c r="T377" s="133">
        <f t="shared" si="163"/>
        <v>0</v>
      </c>
      <c r="U377" s="133">
        <f t="shared" si="163"/>
        <v>0</v>
      </c>
      <c r="V377" s="133">
        <f t="shared" si="163"/>
        <v>0</v>
      </c>
      <c r="W377" s="133">
        <f t="shared" si="163"/>
        <v>0</v>
      </c>
      <c r="X377" s="150">
        <f t="shared" si="142"/>
        <v>0</v>
      </c>
      <c r="Z377" s="80">
        <f t="shared" si="144"/>
        <v>0</v>
      </c>
      <c r="AA377" s="80">
        <f t="shared" si="145"/>
        <v>0</v>
      </c>
      <c r="AB377" s="133">
        <f t="shared" si="146"/>
        <v>0</v>
      </c>
      <c r="AC377" s="133">
        <f t="shared" si="147"/>
        <v>0</v>
      </c>
      <c r="AD377" s="133">
        <f t="shared" si="148"/>
        <v>0</v>
      </c>
      <c r="AE377" s="133">
        <f t="shared" si="149"/>
        <v>0</v>
      </c>
      <c r="AF377" s="133">
        <f t="shared" si="150"/>
        <v>0</v>
      </c>
      <c r="AG377" s="133">
        <f t="shared" si="151"/>
        <v>0</v>
      </c>
      <c r="AH377" s="150">
        <f t="shared" si="143"/>
        <v>0</v>
      </c>
    </row>
    <row r="378" spans="2:34">
      <c r="B378" s="18" t="s">
        <v>37</v>
      </c>
      <c r="C378" s="52">
        <f t="shared" si="153"/>
        <v>104</v>
      </c>
      <c r="D378" s="18" t="s">
        <v>170</v>
      </c>
      <c r="E378" s="51" t="s">
        <v>153</v>
      </c>
      <c r="F378" s="42">
        <f t="shared" si="161"/>
        <v>0</v>
      </c>
      <c r="G378" s="42">
        <f t="shared" si="162"/>
        <v>0</v>
      </c>
      <c r="H378" s="133">
        <f t="shared" si="162"/>
        <v>0</v>
      </c>
      <c r="I378" s="133">
        <f t="shared" si="162"/>
        <v>0</v>
      </c>
      <c r="J378" s="133">
        <f t="shared" si="162"/>
        <v>0</v>
      </c>
      <c r="K378" s="133">
        <f t="shared" si="162"/>
        <v>0</v>
      </c>
      <c r="L378" s="133">
        <f t="shared" si="162"/>
        <v>0</v>
      </c>
      <c r="M378" s="133">
        <f t="shared" si="162"/>
        <v>0</v>
      </c>
      <c r="N378" s="150">
        <f t="shared" si="158"/>
        <v>0</v>
      </c>
      <c r="P378" s="80">
        <f t="shared" si="163"/>
        <v>0</v>
      </c>
      <c r="Q378" s="80">
        <f t="shared" si="163"/>
        <v>0</v>
      </c>
      <c r="R378" s="133">
        <f t="shared" si="163"/>
        <v>0</v>
      </c>
      <c r="S378" s="133">
        <f t="shared" si="163"/>
        <v>0</v>
      </c>
      <c r="T378" s="133">
        <f t="shared" si="163"/>
        <v>0</v>
      </c>
      <c r="U378" s="133">
        <f t="shared" si="163"/>
        <v>0</v>
      </c>
      <c r="V378" s="133">
        <f t="shared" si="163"/>
        <v>0</v>
      </c>
      <c r="W378" s="133">
        <f t="shared" si="163"/>
        <v>0</v>
      </c>
      <c r="X378" s="150">
        <f t="shared" si="142"/>
        <v>0</v>
      </c>
      <c r="Z378" s="80">
        <f t="shared" si="144"/>
        <v>0</v>
      </c>
      <c r="AA378" s="80">
        <f t="shared" si="145"/>
        <v>0</v>
      </c>
      <c r="AB378" s="133">
        <f t="shared" si="146"/>
        <v>0</v>
      </c>
      <c r="AC378" s="133">
        <f t="shared" si="147"/>
        <v>0</v>
      </c>
      <c r="AD378" s="133">
        <f t="shared" si="148"/>
        <v>0</v>
      </c>
      <c r="AE378" s="133">
        <f t="shared" si="149"/>
        <v>0</v>
      </c>
      <c r="AF378" s="133">
        <f t="shared" si="150"/>
        <v>0</v>
      </c>
      <c r="AG378" s="133">
        <f t="shared" si="151"/>
        <v>0</v>
      </c>
      <c r="AH378" s="150">
        <f t="shared" si="143"/>
        <v>0</v>
      </c>
    </row>
    <row r="379" spans="2:34">
      <c r="B379" s="18" t="s">
        <v>37</v>
      </c>
      <c r="C379" s="52">
        <f t="shared" si="153"/>
        <v>105</v>
      </c>
      <c r="D379" s="18" t="s">
        <v>170</v>
      </c>
      <c r="E379" s="51" t="s">
        <v>154</v>
      </c>
      <c r="F379" s="42">
        <f t="shared" si="161"/>
        <v>0</v>
      </c>
      <c r="G379" s="42">
        <f t="shared" si="162"/>
        <v>0</v>
      </c>
      <c r="H379" s="133">
        <f t="shared" si="162"/>
        <v>0</v>
      </c>
      <c r="I379" s="133">
        <f t="shared" si="162"/>
        <v>0</v>
      </c>
      <c r="J379" s="133">
        <f t="shared" si="162"/>
        <v>0</v>
      </c>
      <c r="K379" s="133">
        <f t="shared" si="162"/>
        <v>0</v>
      </c>
      <c r="L379" s="133">
        <f t="shared" si="162"/>
        <v>0</v>
      </c>
      <c r="M379" s="133">
        <f t="shared" si="162"/>
        <v>0</v>
      </c>
      <c r="N379" s="150">
        <f t="shared" si="158"/>
        <v>0</v>
      </c>
      <c r="P379" s="80">
        <f t="shared" si="163"/>
        <v>0</v>
      </c>
      <c r="Q379" s="80">
        <f t="shared" si="163"/>
        <v>0</v>
      </c>
      <c r="R379" s="133">
        <f t="shared" si="163"/>
        <v>0</v>
      </c>
      <c r="S379" s="133">
        <f t="shared" si="163"/>
        <v>0</v>
      </c>
      <c r="T379" s="133">
        <f t="shared" si="163"/>
        <v>0</v>
      </c>
      <c r="U379" s="133">
        <f t="shared" si="163"/>
        <v>0</v>
      </c>
      <c r="V379" s="133">
        <f t="shared" si="163"/>
        <v>0</v>
      </c>
      <c r="W379" s="133">
        <f t="shared" si="163"/>
        <v>0</v>
      </c>
      <c r="X379" s="150">
        <f t="shared" si="142"/>
        <v>0</v>
      </c>
      <c r="Z379" s="80">
        <f t="shared" si="144"/>
        <v>0</v>
      </c>
      <c r="AA379" s="80">
        <f t="shared" si="145"/>
        <v>0</v>
      </c>
      <c r="AB379" s="133">
        <f t="shared" si="146"/>
        <v>0</v>
      </c>
      <c r="AC379" s="133">
        <f t="shared" si="147"/>
        <v>0</v>
      </c>
      <c r="AD379" s="133">
        <f t="shared" si="148"/>
        <v>0</v>
      </c>
      <c r="AE379" s="133">
        <f t="shared" si="149"/>
        <v>0</v>
      </c>
      <c r="AF379" s="133">
        <f t="shared" si="150"/>
        <v>0</v>
      </c>
      <c r="AG379" s="133">
        <f t="shared" si="151"/>
        <v>0</v>
      </c>
      <c r="AH379" s="150">
        <f t="shared" si="143"/>
        <v>0</v>
      </c>
    </row>
    <row r="380" spans="2:34">
      <c r="B380" s="18" t="s">
        <v>37</v>
      </c>
      <c r="C380" s="52">
        <f t="shared" si="153"/>
        <v>106</v>
      </c>
      <c r="D380" s="18" t="s">
        <v>170</v>
      </c>
      <c r="E380" s="51" t="s">
        <v>155</v>
      </c>
      <c r="F380" s="42">
        <f t="shared" si="161"/>
        <v>0</v>
      </c>
      <c r="G380" s="42">
        <f t="shared" si="162"/>
        <v>0</v>
      </c>
      <c r="H380" s="133">
        <f t="shared" si="162"/>
        <v>0</v>
      </c>
      <c r="I380" s="133">
        <f t="shared" si="162"/>
        <v>0</v>
      </c>
      <c r="J380" s="133">
        <f t="shared" si="162"/>
        <v>0</v>
      </c>
      <c r="K380" s="133">
        <f t="shared" si="162"/>
        <v>0</v>
      </c>
      <c r="L380" s="133">
        <f t="shared" si="162"/>
        <v>0</v>
      </c>
      <c r="M380" s="133">
        <f t="shared" si="162"/>
        <v>0</v>
      </c>
      <c r="N380" s="150">
        <f t="shared" si="158"/>
        <v>0</v>
      </c>
      <c r="P380" s="80">
        <f t="shared" si="163"/>
        <v>0</v>
      </c>
      <c r="Q380" s="80">
        <f t="shared" si="163"/>
        <v>0</v>
      </c>
      <c r="R380" s="133">
        <f t="shared" si="163"/>
        <v>0</v>
      </c>
      <c r="S380" s="133">
        <f t="shared" si="163"/>
        <v>0</v>
      </c>
      <c r="T380" s="133">
        <f t="shared" si="163"/>
        <v>0</v>
      </c>
      <c r="U380" s="133">
        <f t="shared" si="163"/>
        <v>0</v>
      </c>
      <c r="V380" s="133">
        <f t="shared" si="163"/>
        <v>0</v>
      </c>
      <c r="W380" s="133">
        <f t="shared" si="163"/>
        <v>0</v>
      </c>
      <c r="X380" s="150">
        <f t="shared" si="142"/>
        <v>0</v>
      </c>
      <c r="Z380" s="80">
        <f t="shared" si="144"/>
        <v>0</v>
      </c>
      <c r="AA380" s="80">
        <f t="shared" si="145"/>
        <v>0</v>
      </c>
      <c r="AB380" s="133">
        <f t="shared" si="146"/>
        <v>0</v>
      </c>
      <c r="AC380" s="133">
        <f t="shared" si="147"/>
        <v>0</v>
      </c>
      <c r="AD380" s="133">
        <f t="shared" si="148"/>
        <v>0</v>
      </c>
      <c r="AE380" s="133">
        <f t="shared" si="149"/>
        <v>0</v>
      </c>
      <c r="AF380" s="133">
        <f t="shared" si="150"/>
        <v>0</v>
      </c>
      <c r="AG380" s="133">
        <f t="shared" si="151"/>
        <v>0</v>
      </c>
      <c r="AH380" s="150">
        <f t="shared" si="143"/>
        <v>0</v>
      </c>
    </row>
    <row r="381" spans="2:34">
      <c r="B381" s="18" t="s">
        <v>37</v>
      </c>
      <c r="C381" s="52">
        <f t="shared" si="153"/>
        <v>107</v>
      </c>
      <c r="D381" s="18" t="s">
        <v>170</v>
      </c>
      <c r="E381" s="51" t="s">
        <v>156</v>
      </c>
      <c r="F381" s="42">
        <f t="shared" si="161"/>
        <v>0</v>
      </c>
      <c r="G381" s="42">
        <f t="shared" si="162"/>
        <v>0</v>
      </c>
      <c r="H381" s="133">
        <f t="shared" si="162"/>
        <v>0</v>
      </c>
      <c r="I381" s="133">
        <f t="shared" si="162"/>
        <v>0</v>
      </c>
      <c r="J381" s="133">
        <f t="shared" si="162"/>
        <v>0</v>
      </c>
      <c r="K381" s="133">
        <f t="shared" si="162"/>
        <v>0</v>
      </c>
      <c r="L381" s="133">
        <f t="shared" si="162"/>
        <v>0</v>
      </c>
      <c r="M381" s="133">
        <f t="shared" si="162"/>
        <v>0</v>
      </c>
      <c r="N381" s="150">
        <f t="shared" si="158"/>
        <v>0</v>
      </c>
      <c r="P381" s="80">
        <f t="shared" si="163"/>
        <v>0</v>
      </c>
      <c r="Q381" s="80">
        <f t="shared" si="163"/>
        <v>0</v>
      </c>
      <c r="R381" s="133">
        <f t="shared" si="163"/>
        <v>0</v>
      </c>
      <c r="S381" s="133">
        <f t="shared" si="163"/>
        <v>0</v>
      </c>
      <c r="T381" s="133">
        <f t="shared" si="163"/>
        <v>0</v>
      </c>
      <c r="U381" s="133">
        <f t="shared" si="163"/>
        <v>0</v>
      </c>
      <c r="V381" s="133">
        <f t="shared" si="163"/>
        <v>0</v>
      </c>
      <c r="W381" s="133">
        <f t="shared" si="163"/>
        <v>0</v>
      </c>
      <c r="X381" s="150">
        <f t="shared" si="142"/>
        <v>0</v>
      </c>
      <c r="Z381" s="80">
        <f t="shared" si="144"/>
        <v>0</v>
      </c>
      <c r="AA381" s="80">
        <f t="shared" si="145"/>
        <v>0</v>
      </c>
      <c r="AB381" s="133">
        <f t="shared" si="146"/>
        <v>0</v>
      </c>
      <c r="AC381" s="133">
        <f t="shared" si="147"/>
        <v>0</v>
      </c>
      <c r="AD381" s="133">
        <f t="shared" si="148"/>
        <v>0</v>
      </c>
      <c r="AE381" s="133">
        <f t="shared" si="149"/>
        <v>0</v>
      </c>
      <c r="AF381" s="133">
        <f t="shared" si="150"/>
        <v>0</v>
      </c>
      <c r="AG381" s="133">
        <f t="shared" si="151"/>
        <v>0</v>
      </c>
      <c r="AH381" s="150">
        <f t="shared" si="143"/>
        <v>0</v>
      </c>
    </row>
    <row r="382" spans="2:34">
      <c r="B382" s="18" t="s">
        <v>37</v>
      </c>
      <c r="C382" s="52">
        <f t="shared" si="153"/>
        <v>108</v>
      </c>
      <c r="D382" s="18" t="s">
        <v>170</v>
      </c>
      <c r="E382" s="51" t="s">
        <v>157</v>
      </c>
      <c r="F382" s="42">
        <f t="shared" si="161"/>
        <v>0</v>
      </c>
      <c r="G382" s="42">
        <f t="shared" si="162"/>
        <v>0</v>
      </c>
      <c r="H382" s="133">
        <f t="shared" si="162"/>
        <v>0</v>
      </c>
      <c r="I382" s="133">
        <f t="shared" si="162"/>
        <v>0</v>
      </c>
      <c r="J382" s="133">
        <f t="shared" si="162"/>
        <v>0</v>
      </c>
      <c r="K382" s="133">
        <f t="shared" si="162"/>
        <v>0</v>
      </c>
      <c r="L382" s="133">
        <f t="shared" si="162"/>
        <v>0</v>
      </c>
      <c r="M382" s="133">
        <f t="shared" si="162"/>
        <v>0</v>
      </c>
      <c r="N382" s="150">
        <f t="shared" si="158"/>
        <v>0</v>
      </c>
      <c r="P382" s="80">
        <f t="shared" si="163"/>
        <v>0</v>
      </c>
      <c r="Q382" s="80">
        <f t="shared" si="163"/>
        <v>0</v>
      </c>
      <c r="R382" s="133">
        <f t="shared" si="163"/>
        <v>0</v>
      </c>
      <c r="S382" s="133">
        <f t="shared" si="163"/>
        <v>0</v>
      </c>
      <c r="T382" s="133">
        <f t="shared" si="163"/>
        <v>0</v>
      </c>
      <c r="U382" s="133">
        <f t="shared" si="163"/>
        <v>0</v>
      </c>
      <c r="V382" s="133">
        <f t="shared" si="163"/>
        <v>0</v>
      </c>
      <c r="W382" s="133">
        <f t="shared" si="163"/>
        <v>0</v>
      </c>
      <c r="X382" s="150">
        <f t="shared" si="142"/>
        <v>0</v>
      </c>
      <c r="Z382" s="80">
        <f t="shared" si="144"/>
        <v>0</v>
      </c>
      <c r="AA382" s="80">
        <f t="shared" si="145"/>
        <v>0</v>
      </c>
      <c r="AB382" s="133">
        <f t="shared" si="146"/>
        <v>0</v>
      </c>
      <c r="AC382" s="133">
        <f t="shared" si="147"/>
        <v>0</v>
      </c>
      <c r="AD382" s="133">
        <f t="shared" si="148"/>
        <v>0</v>
      </c>
      <c r="AE382" s="133">
        <f t="shared" si="149"/>
        <v>0</v>
      </c>
      <c r="AF382" s="133">
        <f t="shared" si="150"/>
        <v>0</v>
      </c>
      <c r="AG382" s="133">
        <f t="shared" si="151"/>
        <v>0</v>
      </c>
      <c r="AH382" s="150">
        <f t="shared" si="143"/>
        <v>0</v>
      </c>
    </row>
    <row r="383" spans="2:34">
      <c r="B383" s="18" t="s">
        <v>37</v>
      </c>
      <c r="C383" s="52">
        <f t="shared" si="153"/>
        <v>109</v>
      </c>
      <c r="D383" s="18" t="s">
        <v>170</v>
      </c>
      <c r="E383" s="51" t="s">
        <v>158</v>
      </c>
      <c r="F383" s="42">
        <f t="shared" si="161"/>
        <v>0</v>
      </c>
      <c r="G383" s="42">
        <f t="shared" si="162"/>
        <v>0</v>
      </c>
      <c r="H383" s="133">
        <f t="shared" si="162"/>
        <v>0</v>
      </c>
      <c r="I383" s="133">
        <f t="shared" si="162"/>
        <v>0</v>
      </c>
      <c r="J383" s="133">
        <f t="shared" si="162"/>
        <v>0</v>
      </c>
      <c r="K383" s="133">
        <f t="shared" si="162"/>
        <v>0</v>
      </c>
      <c r="L383" s="133">
        <f t="shared" si="162"/>
        <v>0</v>
      </c>
      <c r="M383" s="133">
        <f t="shared" si="162"/>
        <v>0</v>
      </c>
      <c r="N383" s="150">
        <f t="shared" si="158"/>
        <v>0</v>
      </c>
      <c r="P383" s="80">
        <f t="shared" si="163"/>
        <v>0</v>
      </c>
      <c r="Q383" s="80">
        <f t="shared" si="163"/>
        <v>0</v>
      </c>
      <c r="R383" s="133">
        <f t="shared" si="163"/>
        <v>0</v>
      </c>
      <c r="S383" s="133">
        <f t="shared" si="163"/>
        <v>0</v>
      </c>
      <c r="T383" s="133">
        <f t="shared" si="163"/>
        <v>0</v>
      </c>
      <c r="U383" s="133">
        <f t="shared" si="163"/>
        <v>0</v>
      </c>
      <c r="V383" s="133">
        <f t="shared" si="163"/>
        <v>0</v>
      </c>
      <c r="W383" s="133">
        <f t="shared" si="163"/>
        <v>0</v>
      </c>
      <c r="X383" s="150">
        <f t="shared" si="142"/>
        <v>0</v>
      </c>
      <c r="Z383" s="80">
        <f t="shared" si="144"/>
        <v>0</v>
      </c>
      <c r="AA383" s="80">
        <f t="shared" si="145"/>
        <v>0</v>
      </c>
      <c r="AB383" s="133">
        <f t="shared" si="146"/>
        <v>0</v>
      </c>
      <c r="AC383" s="133">
        <f t="shared" si="147"/>
        <v>0</v>
      </c>
      <c r="AD383" s="133">
        <f t="shared" si="148"/>
        <v>0</v>
      </c>
      <c r="AE383" s="133">
        <f t="shared" si="149"/>
        <v>0</v>
      </c>
      <c r="AF383" s="133">
        <f t="shared" si="150"/>
        <v>0</v>
      </c>
      <c r="AG383" s="133">
        <f t="shared" si="151"/>
        <v>0</v>
      </c>
      <c r="AH383" s="150">
        <f t="shared" si="143"/>
        <v>0</v>
      </c>
    </row>
    <row r="384" spans="2:34">
      <c r="B384" s="18" t="s">
        <v>37</v>
      </c>
      <c r="C384" s="52">
        <f t="shared" si="153"/>
        <v>110</v>
      </c>
      <c r="D384" s="18" t="s">
        <v>170</v>
      </c>
      <c r="E384" s="51" t="s">
        <v>159</v>
      </c>
      <c r="F384" s="42">
        <f t="shared" si="161"/>
        <v>0</v>
      </c>
      <c r="G384" s="42">
        <f t="shared" si="162"/>
        <v>0</v>
      </c>
      <c r="H384" s="133">
        <f t="shared" si="162"/>
        <v>0</v>
      </c>
      <c r="I384" s="133">
        <f t="shared" si="162"/>
        <v>0</v>
      </c>
      <c r="J384" s="133">
        <f t="shared" si="162"/>
        <v>0</v>
      </c>
      <c r="K384" s="133">
        <f t="shared" si="162"/>
        <v>0</v>
      </c>
      <c r="L384" s="133">
        <f t="shared" si="162"/>
        <v>0</v>
      </c>
      <c r="M384" s="133">
        <f t="shared" si="162"/>
        <v>0</v>
      </c>
      <c r="N384" s="150">
        <f t="shared" si="158"/>
        <v>0</v>
      </c>
      <c r="P384" s="80">
        <f t="shared" si="163"/>
        <v>0</v>
      </c>
      <c r="Q384" s="80">
        <f t="shared" si="163"/>
        <v>0</v>
      </c>
      <c r="R384" s="133">
        <f t="shared" si="163"/>
        <v>0</v>
      </c>
      <c r="S384" s="133">
        <f t="shared" si="163"/>
        <v>0</v>
      </c>
      <c r="T384" s="133">
        <f t="shared" si="163"/>
        <v>0</v>
      </c>
      <c r="U384" s="133">
        <f t="shared" si="163"/>
        <v>0</v>
      </c>
      <c r="V384" s="133">
        <f t="shared" si="163"/>
        <v>0</v>
      </c>
      <c r="W384" s="133">
        <f t="shared" si="163"/>
        <v>0</v>
      </c>
      <c r="X384" s="150">
        <f t="shared" si="142"/>
        <v>0</v>
      </c>
      <c r="Z384" s="80">
        <f t="shared" si="144"/>
        <v>0</v>
      </c>
      <c r="AA384" s="80">
        <f t="shared" si="145"/>
        <v>0</v>
      </c>
      <c r="AB384" s="133">
        <f t="shared" si="146"/>
        <v>0</v>
      </c>
      <c r="AC384" s="133">
        <f t="shared" si="147"/>
        <v>0</v>
      </c>
      <c r="AD384" s="133">
        <f t="shared" si="148"/>
        <v>0</v>
      </c>
      <c r="AE384" s="133">
        <f t="shared" si="149"/>
        <v>0</v>
      </c>
      <c r="AF384" s="133">
        <f t="shared" si="150"/>
        <v>0</v>
      </c>
      <c r="AG384" s="133">
        <f t="shared" si="151"/>
        <v>0</v>
      </c>
      <c r="AH384" s="150">
        <f t="shared" si="143"/>
        <v>0</v>
      </c>
    </row>
    <row r="385" spans="2:34">
      <c r="B385" s="18" t="s">
        <v>37</v>
      </c>
      <c r="C385" s="52">
        <f t="shared" si="153"/>
        <v>111</v>
      </c>
      <c r="D385" s="18" t="s">
        <v>170</v>
      </c>
      <c r="E385" s="51" t="s">
        <v>160</v>
      </c>
      <c r="F385" s="42">
        <f t="shared" si="161"/>
        <v>0</v>
      </c>
      <c r="G385" s="42">
        <f t="shared" si="162"/>
        <v>0</v>
      </c>
      <c r="H385" s="133">
        <f t="shared" si="162"/>
        <v>0</v>
      </c>
      <c r="I385" s="133">
        <f t="shared" si="162"/>
        <v>0</v>
      </c>
      <c r="J385" s="133">
        <f t="shared" si="162"/>
        <v>0</v>
      </c>
      <c r="K385" s="133">
        <f t="shared" si="162"/>
        <v>0</v>
      </c>
      <c r="L385" s="133">
        <f t="shared" si="162"/>
        <v>0</v>
      </c>
      <c r="M385" s="133">
        <f t="shared" si="162"/>
        <v>0</v>
      </c>
      <c r="N385" s="150">
        <f t="shared" si="158"/>
        <v>0</v>
      </c>
      <c r="P385" s="80">
        <f t="shared" si="163"/>
        <v>0</v>
      </c>
      <c r="Q385" s="80">
        <f t="shared" si="163"/>
        <v>0</v>
      </c>
      <c r="R385" s="133">
        <f t="shared" si="163"/>
        <v>0</v>
      </c>
      <c r="S385" s="133">
        <f t="shared" si="163"/>
        <v>0</v>
      </c>
      <c r="T385" s="133">
        <f t="shared" si="163"/>
        <v>0</v>
      </c>
      <c r="U385" s="133">
        <f t="shared" si="163"/>
        <v>0</v>
      </c>
      <c r="V385" s="133">
        <f t="shared" si="163"/>
        <v>0</v>
      </c>
      <c r="W385" s="133">
        <f t="shared" si="163"/>
        <v>0</v>
      </c>
      <c r="X385" s="150">
        <f t="shared" si="142"/>
        <v>0</v>
      </c>
      <c r="Z385" s="80">
        <f t="shared" si="144"/>
        <v>0</v>
      </c>
      <c r="AA385" s="80">
        <f t="shared" si="145"/>
        <v>0</v>
      </c>
      <c r="AB385" s="133">
        <f t="shared" si="146"/>
        <v>0</v>
      </c>
      <c r="AC385" s="133">
        <f t="shared" si="147"/>
        <v>0</v>
      </c>
      <c r="AD385" s="133">
        <f t="shared" si="148"/>
        <v>0</v>
      </c>
      <c r="AE385" s="133">
        <f t="shared" si="149"/>
        <v>0</v>
      </c>
      <c r="AF385" s="133">
        <f t="shared" si="150"/>
        <v>0</v>
      </c>
      <c r="AG385" s="133">
        <f t="shared" si="151"/>
        <v>0</v>
      </c>
      <c r="AH385" s="150">
        <f t="shared" si="143"/>
        <v>0</v>
      </c>
    </row>
    <row r="386" spans="2:34">
      <c r="B386" s="18" t="s">
        <v>37</v>
      </c>
      <c r="C386" s="52">
        <f t="shared" si="153"/>
        <v>112</v>
      </c>
      <c r="D386" s="18" t="s">
        <v>170</v>
      </c>
      <c r="E386" s="51" t="s">
        <v>23</v>
      </c>
      <c r="F386" s="42">
        <f t="shared" si="161"/>
        <v>0</v>
      </c>
      <c r="G386" s="42">
        <f t="shared" si="162"/>
        <v>0</v>
      </c>
      <c r="H386" s="133">
        <f t="shared" si="162"/>
        <v>0</v>
      </c>
      <c r="I386" s="133">
        <f t="shared" si="162"/>
        <v>0</v>
      </c>
      <c r="J386" s="133">
        <f t="shared" si="162"/>
        <v>0</v>
      </c>
      <c r="K386" s="133">
        <f t="shared" si="162"/>
        <v>0</v>
      </c>
      <c r="L386" s="133">
        <f t="shared" si="162"/>
        <v>0</v>
      </c>
      <c r="M386" s="133">
        <f t="shared" si="162"/>
        <v>0</v>
      </c>
      <c r="N386" s="150">
        <f t="shared" si="158"/>
        <v>0</v>
      </c>
      <c r="P386" s="80">
        <f t="shared" si="163"/>
        <v>0</v>
      </c>
      <c r="Q386" s="80">
        <f t="shared" si="163"/>
        <v>0</v>
      </c>
      <c r="R386" s="133">
        <f t="shared" si="163"/>
        <v>0</v>
      </c>
      <c r="S386" s="133">
        <f t="shared" si="163"/>
        <v>0</v>
      </c>
      <c r="T386" s="133">
        <f t="shared" si="163"/>
        <v>0</v>
      </c>
      <c r="U386" s="133">
        <f t="shared" si="163"/>
        <v>0</v>
      </c>
      <c r="V386" s="133">
        <f t="shared" si="163"/>
        <v>0</v>
      </c>
      <c r="W386" s="133">
        <f t="shared" si="163"/>
        <v>0</v>
      </c>
      <c r="X386" s="150">
        <f t="shared" si="142"/>
        <v>0</v>
      </c>
      <c r="Z386" s="80">
        <f t="shared" si="144"/>
        <v>0</v>
      </c>
      <c r="AA386" s="80">
        <f t="shared" si="145"/>
        <v>0</v>
      </c>
      <c r="AB386" s="133">
        <f t="shared" si="146"/>
        <v>0</v>
      </c>
      <c r="AC386" s="133">
        <f t="shared" si="147"/>
        <v>0</v>
      </c>
      <c r="AD386" s="133">
        <f t="shared" si="148"/>
        <v>0</v>
      </c>
      <c r="AE386" s="133">
        <f t="shared" si="149"/>
        <v>0</v>
      </c>
      <c r="AF386" s="133">
        <f t="shared" si="150"/>
        <v>0</v>
      </c>
      <c r="AG386" s="133">
        <f t="shared" si="151"/>
        <v>0</v>
      </c>
      <c r="AH386" s="150">
        <f t="shared" si="143"/>
        <v>0</v>
      </c>
    </row>
    <row r="387" spans="2:34">
      <c r="B387" s="18" t="s">
        <v>37</v>
      </c>
      <c r="C387" s="52" t="str">
        <f>C254</f>
        <v>Employed</v>
      </c>
      <c r="D387" s="18" t="str">
        <f>D254</f>
        <v/>
      </c>
      <c r="E387" s="51" t="str">
        <f>E254</f>
        <v>Other 1</v>
      </c>
      <c r="F387" s="80">
        <f>F254+F121</f>
        <v>0</v>
      </c>
      <c r="G387" s="80">
        <f t="shared" ref="G387:M387" si="164">G254+G121</f>
        <v>0</v>
      </c>
      <c r="H387" s="133">
        <f t="shared" si="164"/>
        <v>0</v>
      </c>
      <c r="I387" s="133">
        <f t="shared" si="164"/>
        <v>0</v>
      </c>
      <c r="J387" s="133">
        <f t="shared" si="164"/>
        <v>0</v>
      </c>
      <c r="K387" s="133">
        <f t="shared" si="164"/>
        <v>0</v>
      </c>
      <c r="L387" s="133">
        <f t="shared" si="164"/>
        <v>0</v>
      </c>
      <c r="M387" s="133">
        <f t="shared" si="164"/>
        <v>0</v>
      </c>
      <c r="N387" s="150">
        <f t="shared" si="158"/>
        <v>0</v>
      </c>
      <c r="P387" s="80">
        <f t="shared" ref="P387:W401" si="165">P254+P121</f>
        <v>0</v>
      </c>
      <c r="Q387" s="80">
        <f t="shared" si="165"/>
        <v>0</v>
      </c>
      <c r="R387" s="133">
        <f t="shared" si="165"/>
        <v>0</v>
      </c>
      <c r="S387" s="133">
        <f t="shared" si="165"/>
        <v>0</v>
      </c>
      <c r="T387" s="133">
        <f t="shared" si="165"/>
        <v>0</v>
      </c>
      <c r="U387" s="133">
        <f t="shared" si="165"/>
        <v>0</v>
      </c>
      <c r="V387" s="133">
        <f t="shared" si="165"/>
        <v>0</v>
      </c>
      <c r="W387" s="133">
        <f t="shared" si="165"/>
        <v>0</v>
      </c>
      <c r="X387" s="150">
        <f t="shared" si="142"/>
        <v>0</v>
      </c>
      <c r="Z387" s="80">
        <f t="shared" ref="Z387:Z401" si="166">P387+F387</f>
        <v>0</v>
      </c>
      <c r="AA387" s="80">
        <f t="shared" ref="AA387:AA401" si="167">Q387+G387</f>
        <v>0</v>
      </c>
      <c r="AB387" s="133">
        <f t="shared" ref="AB387:AB401" si="168">R387+H387</f>
        <v>0</v>
      </c>
      <c r="AC387" s="133">
        <f t="shared" ref="AC387:AC401" si="169">S387+I387</f>
        <v>0</v>
      </c>
      <c r="AD387" s="133">
        <f t="shared" ref="AD387:AD401" si="170">T387+J387</f>
        <v>0</v>
      </c>
      <c r="AE387" s="133">
        <f t="shared" ref="AE387:AE401" si="171">U387+K387</f>
        <v>0</v>
      </c>
      <c r="AF387" s="133">
        <f t="shared" ref="AF387:AF401" si="172">V387+L387</f>
        <v>0</v>
      </c>
      <c r="AG387" s="133">
        <f t="shared" ref="AG387:AG401" si="173">W387+M387</f>
        <v>0</v>
      </c>
      <c r="AH387" s="150">
        <f t="shared" si="143"/>
        <v>0</v>
      </c>
    </row>
    <row r="388" spans="2:34">
      <c r="B388" s="18" t="s">
        <v>37</v>
      </c>
      <c r="C388" s="52" t="str">
        <f t="shared" ref="C388:E388" si="174">C255</f>
        <v>Employed</v>
      </c>
      <c r="D388" s="18" t="str">
        <f t="shared" si="174"/>
        <v/>
      </c>
      <c r="E388" s="51" t="str">
        <f t="shared" si="174"/>
        <v>Other 2</v>
      </c>
      <c r="F388" s="80">
        <f t="shared" ref="F388:M388" si="175">F255+F122</f>
        <v>0</v>
      </c>
      <c r="G388" s="80">
        <f t="shared" si="175"/>
        <v>0</v>
      </c>
      <c r="H388" s="133">
        <f t="shared" si="175"/>
        <v>0</v>
      </c>
      <c r="I388" s="133">
        <f t="shared" si="175"/>
        <v>0</v>
      </c>
      <c r="J388" s="133">
        <f t="shared" si="175"/>
        <v>0</v>
      </c>
      <c r="K388" s="133">
        <f t="shared" si="175"/>
        <v>0</v>
      </c>
      <c r="L388" s="133">
        <f t="shared" si="175"/>
        <v>0</v>
      </c>
      <c r="M388" s="133">
        <f t="shared" si="175"/>
        <v>0</v>
      </c>
      <c r="N388" s="150">
        <f t="shared" si="158"/>
        <v>0</v>
      </c>
      <c r="P388" s="80">
        <f t="shared" si="165"/>
        <v>0</v>
      </c>
      <c r="Q388" s="80">
        <f t="shared" si="165"/>
        <v>0</v>
      </c>
      <c r="R388" s="133">
        <f t="shared" si="165"/>
        <v>0</v>
      </c>
      <c r="S388" s="133">
        <f t="shared" si="165"/>
        <v>0</v>
      </c>
      <c r="T388" s="133">
        <f t="shared" si="165"/>
        <v>0</v>
      </c>
      <c r="U388" s="133">
        <f t="shared" si="165"/>
        <v>0</v>
      </c>
      <c r="V388" s="133">
        <f t="shared" si="165"/>
        <v>0</v>
      </c>
      <c r="W388" s="133">
        <f t="shared" si="165"/>
        <v>0</v>
      </c>
      <c r="X388" s="150">
        <f t="shared" si="142"/>
        <v>0</v>
      </c>
      <c r="Z388" s="80">
        <f t="shared" si="166"/>
        <v>0</v>
      </c>
      <c r="AA388" s="80">
        <f t="shared" si="167"/>
        <v>0</v>
      </c>
      <c r="AB388" s="133">
        <f t="shared" si="168"/>
        <v>0</v>
      </c>
      <c r="AC388" s="133">
        <f t="shared" si="169"/>
        <v>0</v>
      </c>
      <c r="AD388" s="133">
        <f t="shared" si="170"/>
        <v>0</v>
      </c>
      <c r="AE388" s="133">
        <f t="shared" si="171"/>
        <v>0</v>
      </c>
      <c r="AF388" s="133">
        <f t="shared" si="172"/>
        <v>0</v>
      </c>
      <c r="AG388" s="133">
        <f t="shared" si="173"/>
        <v>0</v>
      </c>
      <c r="AH388" s="150">
        <f t="shared" si="143"/>
        <v>0</v>
      </c>
    </row>
    <row r="389" spans="2:34">
      <c r="B389" s="18" t="s">
        <v>37</v>
      </c>
      <c r="C389" s="52" t="str">
        <f t="shared" ref="C389:E389" si="176">C256</f>
        <v>Employed</v>
      </c>
      <c r="D389" s="18" t="str">
        <f t="shared" si="176"/>
        <v/>
      </c>
      <c r="E389" s="51" t="str">
        <f t="shared" si="176"/>
        <v>Other 3</v>
      </c>
      <c r="F389" s="80">
        <f t="shared" ref="F389:M389" si="177">F256+F123</f>
        <v>0</v>
      </c>
      <c r="G389" s="80">
        <f t="shared" si="177"/>
        <v>0</v>
      </c>
      <c r="H389" s="133">
        <f t="shared" si="177"/>
        <v>0</v>
      </c>
      <c r="I389" s="133">
        <f t="shared" si="177"/>
        <v>0</v>
      </c>
      <c r="J389" s="133">
        <f t="shared" si="177"/>
        <v>0</v>
      </c>
      <c r="K389" s="133">
        <f t="shared" si="177"/>
        <v>0</v>
      </c>
      <c r="L389" s="133">
        <f t="shared" si="177"/>
        <v>0</v>
      </c>
      <c r="M389" s="133">
        <f t="shared" si="177"/>
        <v>0</v>
      </c>
      <c r="N389" s="150">
        <f t="shared" si="158"/>
        <v>0</v>
      </c>
      <c r="P389" s="80">
        <f t="shared" si="165"/>
        <v>0</v>
      </c>
      <c r="Q389" s="80">
        <f t="shared" si="165"/>
        <v>0</v>
      </c>
      <c r="R389" s="133">
        <f t="shared" si="165"/>
        <v>0</v>
      </c>
      <c r="S389" s="133">
        <f t="shared" si="165"/>
        <v>0</v>
      </c>
      <c r="T389" s="133">
        <f t="shared" si="165"/>
        <v>0</v>
      </c>
      <c r="U389" s="133">
        <f t="shared" si="165"/>
        <v>0</v>
      </c>
      <c r="V389" s="133">
        <f t="shared" si="165"/>
        <v>0</v>
      </c>
      <c r="W389" s="133">
        <f t="shared" si="165"/>
        <v>0</v>
      </c>
      <c r="X389" s="150">
        <f t="shared" si="142"/>
        <v>0</v>
      </c>
      <c r="Z389" s="80">
        <f t="shared" si="166"/>
        <v>0</v>
      </c>
      <c r="AA389" s="80">
        <f t="shared" si="167"/>
        <v>0</v>
      </c>
      <c r="AB389" s="133">
        <f t="shared" si="168"/>
        <v>0</v>
      </c>
      <c r="AC389" s="133">
        <f t="shared" si="169"/>
        <v>0</v>
      </c>
      <c r="AD389" s="133">
        <f t="shared" si="170"/>
        <v>0</v>
      </c>
      <c r="AE389" s="133">
        <f t="shared" si="171"/>
        <v>0</v>
      </c>
      <c r="AF389" s="133">
        <f t="shared" si="172"/>
        <v>0</v>
      </c>
      <c r="AG389" s="133">
        <f t="shared" si="173"/>
        <v>0</v>
      </c>
      <c r="AH389" s="150">
        <f t="shared" si="143"/>
        <v>0</v>
      </c>
    </row>
    <row r="390" spans="2:34">
      <c r="B390" s="18" t="s">
        <v>37</v>
      </c>
      <c r="C390" s="52" t="str">
        <f t="shared" ref="C390:E390" si="178">C257</f>
        <v>Employed</v>
      </c>
      <c r="D390" s="18" t="str">
        <f t="shared" si="178"/>
        <v/>
      </c>
      <c r="E390" s="51" t="str">
        <f t="shared" si="178"/>
        <v>Other 4</v>
      </c>
      <c r="F390" s="80">
        <f t="shared" ref="F390:M390" si="179">F257+F124</f>
        <v>0</v>
      </c>
      <c r="G390" s="80">
        <f t="shared" si="179"/>
        <v>0</v>
      </c>
      <c r="H390" s="133">
        <f t="shared" si="179"/>
        <v>0</v>
      </c>
      <c r="I390" s="133">
        <f t="shared" si="179"/>
        <v>0</v>
      </c>
      <c r="J390" s="133">
        <f t="shared" si="179"/>
        <v>0</v>
      </c>
      <c r="K390" s="133">
        <f t="shared" si="179"/>
        <v>0</v>
      </c>
      <c r="L390" s="133">
        <f t="shared" si="179"/>
        <v>0</v>
      </c>
      <c r="M390" s="133">
        <f t="shared" si="179"/>
        <v>0</v>
      </c>
      <c r="N390" s="150">
        <f t="shared" si="158"/>
        <v>0</v>
      </c>
      <c r="P390" s="80">
        <f t="shared" si="165"/>
        <v>0</v>
      </c>
      <c r="Q390" s="80">
        <f t="shared" si="165"/>
        <v>0</v>
      </c>
      <c r="R390" s="133">
        <f t="shared" si="165"/>
        <v>0</v>
      </c>
      <c r="S390" s="133">
        <f t="shared" si="165"/>
        <v>0</v>
      </c>
      <c r="T390" s="133">
        <f t="shared" si="165"/>
        <v>0</v>
      </c>
      <c r="U390" s="133">
        <f t="shared" si="165"/>
        <v>0</v>
      </c>
      <c r="V390" s="133">
        <f t="shared" si="165"/>
        <v>0</v>
      </c>
      <c r="W390" s="133">
        <f t="shared" si="165"/>
        <v>0</v>
      </c>
      <c r="X390" s="150">
        <f t="shared" si="142"/>
        <v>0</v>
      </c>
      <c r="Z390" s="80">
        <f t="shared" si="166"/>
        <v>0</v>
      </c>
      <c r="AA390" s="80">
        <f t="shared" si="167"/>
        <v>0</v>
      </c>
      <c r="AB390" s="133">
        <f t="shared" si="168"/>
        <v>0</v>
      </c>
      <c r="AC390" s="133">
        <f t="shared" si="169"/>
        <v>0</v>
      </c>
      <c r="AD390" s="133">
        <f t="shared" si="170"/>
        <v>0</v>
      </c>
      <c r="AE390" s="133">
        <f t="shared" si="171"/>
        <v>0</v>
      </c>
      <c r="AF390" s="133">
        <f t="shared" si="172"/>
        <v>0</v>
      </c>
      <c r="AG390" s="133">
        <f t="shared" si="173"/>
        <v>0</v>
      </c>
      <c r="AH390" s="150">
        <f t="shared" si="143"/>
        <v>0</v>
      </c>
    </row>
    <row r="391" spans="2:34">
      <c r="B391" s="18" t="s">
        <v>37</v>
      </c>
      <c r="C391" s="52" t="str">
        <f t="shared" ref="C391:E391" si="180">C258</f>
        <v>Employed</v>
      </c>
      <c r="D391" s="18" t="str">
        <f t="shared" si="180"/>
        <v/>
      </c>
      <c r="E391" s="51" t="str">
        <f t="shared" si="180"/>
        <v>Other 5</v>
      </c>
      <c r="F391" s="80">
        <f t="shared" ref="F391:M391" si="181">F258+F125</f>
        <v>0</v>
      </c>
      <c r="G391" s="80">
        <f t="shared" si="181"/>
        <v>0</v>
      </c>
      <c r="H391" s="133">
        <f t="shared" si="181"/>
        <v>0</v>
      </c>
      <c r="I391" s="133">
        <f t="shared" si="181"/>
        <v>0</v>
      </c>
      <c r="J391" s="133">
        <f t="shared" si="181"/>
        <v>0</v>
      </c>
      <c r="K391" s="133">
        <f t="shared" si="181"/>
        <v>0</v>
      </c>
      <c r="L391" s="133">
        <f t="shared" si="181"/>
        <v>0</v>
      </c>
      <c r="M391" s="133">
        <f t="shared" si="181"/>
        <v>0</v>
      </c>
      <c r="N391" s="150">
        <f t="shared" si="158"/>
        <v>0</v>
      </c>
      <c r="P391" s="80">
        <f t="shared" si="165"/>
        <v>0</v>
      </c>
      <c r="Q391" s="80">
        <f t="shared" si="165"/>
        <v>0</v>
      </c>
      <c r="R391" s="133">
        <f t="shared" si="165"/>
        <v>0</v>
      </c>
      <c r="S391" s="133">
        <f t="shared" si="165"/>
        <v>0</v>
      </c>
      <c r="T391" s="133">
        <f t="shared" si="165"/>
        <v>0</v>
      </c>
      <c r="U391" s="133">
        <f t="shared" si="165"/>
        <v>0</v>
      </c>
      <c r="V391" s="133">
        <f t="shared" si="165"/>
        <v>0</v>
      </c>
      <c r="W391" s="133">
        <f t="shared" si="165"/>
        <v>0</v>
      </c>
      <c r="X391" s="150">
        <f t="shared" si="142"/>
        <v>0</v>
      </c>
      <c r="Z391" s="80">
        <f t="shared" si="166"/>
        <v>0</v>
      </c>
      <c r="AA391" s="80">
        <f t="shared" si="167"/>
        <v>0</v>
      </c>
      <c r="AB391" s="133">
        <f t="shared" si="168"/>
        <v>0</v>
      </c>
      <c r="AC391" s="133">
        <f t="shared" si="169"/>
        <v>0</v>
      </c>
      <c r="AD391" s="133">
        <f t="shared" si="170"/>
        <v>0</v>
      </c>
      <c r="AE391" s="133">
        <f t="shared" si="171"/>
        <v>0</v>
      </c>
      <c r="AF391" s="133">
        <f t="shared" si="172"/>
        <v>0</v>
      </c>
      <c r="AG391" s="133">
        <f t="shared" si="173"/>
        <v>0</v>
      </c>
      <c r="AH391" s="150">
        <f t="shared" si="143"/>
        <v>0</v>
      </c>
    </row>
    <row r="392" spans="2:34">
      <c r="B392" s="18" t="s">
        <v>37</v>
      </c>
      <c r="C392" s="52" t="str">
        <f t="shared" ref="C392:E392" si="182">C259</f>
        <v>Contracted</v>
      </c>
      <c r="D392" s="18" t="str">
        <f t="shared" si="182"/>
        <v/>
      </c>
      <c r="E392" s="51" t="str">
        <f t="shared" si="182"/>
        <v>Other 1</v>
      </c>
      <c r="F392" s="80">
        <f t="shared" ref="F392:M392" si="183">F259+F126</f>
        <v>0</v>
      </c>
      <c r="G392" s="80">
        <f t="shared" si="183"/>
        <v>0</v>
      </c>
      <c r="H392" s="133">
        <f t="shared" si="183"/>
        <v>0</v>
      </c>
      <c r="I392" s="133">
        <f t="shared" si="183"/>
        <v>0</v>
      </c>
      <c r="J392" s="133">
        <f t="shared" si="183"/>
        <v>0</v>
      </c>
      <c r="K392" s="133">
        <f t="shared" si="183"/>
        <v>0</v>
      </c>
      <c r="L392" s="133">
        <f t="shared" si="183"/>
        <v>0</v>
      </c>
      <c r="M392" s="133">
        <f t="shared" si="183"/>
        <v>0</v>
      </c>
      <c r="N392" s="150">
        <f t="shared" si="158"/>
        <v>0</v>
      </c>
      <c r="P392" s="80">
        <f t="shared" si="165"/>
        <v>0</v>
      </c>
      <c r="Q392" s="80">
        <f t="shared" si="165"/>
        <v>0</v>
      </c>
      <c r="R392" s="133">
        <f t="shared" si="165"/>
        <v>0</v>
      </c>
      <c r="S392" s="133">
        <f t="shared" si="165"/>
        <v>0</v>
      </c>
      <c r="T392" s="133">
        <f t="shared" si="165"/>
        <v>0</v>
      </c>
      <c r="U392" s="133">
        <f t="shared" si="165"/>
        <v>0</v>
      </c>
      <c r="V392" s="133">
        <f t="shared" si="165"/>
        <v>0</v>
      </c>
      <c r="W392" s="133">
        <f t="shared" si="165"/>
        <v>0</v>
      </c>
      <c r="X392" s="150">
        <f t="shared" si="142"/>
        <v>0</v>
      </c>
      <c r="Z392" s="80">
        <f t="shared" si="166"/>
        <v>0</v>
      </c>
      <c r="AA392" s="80">
        <f t="shared" si="167"/>
        <v>0</v>
      </c>
      <c r="AB392" s="133">
        <f t="shared" si="168"/>
        <v>0</v>
      </c>
      <c r="AC392" s="133">
        <f t="shared" si="169"/>
        <v>0</v>
      </c>
      <c r="AD392" s="133">
        <f t="shared" si="170"/>
        <v>0</v>
      </c>
      <c r="AE392" s="133">
        <f t="shared" si="171"/>
        <v>0</v>
      </c>
      <c r="AF392" s="133">
        <f t="shared" si="172"/>
        <v>0</v>
      </c>
      <c r="AG392" s="133">
        <f t="shared" si="173"/>
        <v>0</v>
      </c>
      <c r="AH392" s="150">
        <f t="shared" si="143"/>
        <v>0</v>
      </c>
    </row>
    <row r="393" spans="2:34">
      <c r="B393" s="18" t="s">
        <v>37</v>
      </c>
      <c r="C393" s="52" t="str">
        <f t="shared" ref="C393:E393" si="184">C260</f>
        <v>Contracted</v>
      </c>
      <c r="D393" s="18" t="str">
        <f t="shared" si="184"/>
        <v/>
      </c>
      <c r="E393" s="51" t="str">
        <f t="shared" si="184"/>
        <v>Other 2</v>
      </c>
      <c r="F393" s="80">
        <f t="shared" ref="F393:M393" si="185">F260+F127</f>
        <v>0</v>
      </c>
      <c r="G393" s="80">
        <f t="shared" si="185"/>
        <v>0</v>
      </c>
      <c r="H393" s="133">
        <f t="shared" si="185"/>
        <v>0</v>
      </c>
      <c r="I393" s="133">
        <f t="shared" si="185"/>
        <v>0</v>
      </c>
      <c r="J393" s="133">
        <f t="shared" si="185"/>
        <v>0</v>
      </c>
      <c r="K393" s="133">
        <f t="shared" si="185"/>
        <v>0</v>
      </c>
      <c r="L393" s="133">
        <f t="shared" si="185"/>
        <v>0</v>
      </c>
      <c r="M393" s="133">
        <f t="shared" si="185"/>
        <v>0</v>
      </c>
      <c r="N393" s="150">
        <f t="shared" si="158"/>
        <v>0</v>
      </c>
      <c r="P393" s="80">
        <f t="shared" si="165"/>
        <v>0</v>
      </c>
      <c r="Q393" s="80">
        <f t="shared" si="165"/>
        <v>0</v>
      </c>
      <c r="R393" s="133">
        <f t="shared" si="165"/>
        <v>0</v>
      </c>
      <c r="S393" s="133">
        <f t="shared" si="165"/>
        <v>0</v>
      </c>
      <c r="T393" s="133">
        <f t="shared" si="165"/>
        <v>0</v>
      </c>
      <c r="U393" s="133">
        <f t="shared" si="165"/>
        <v>0</v>
      </c>
      <c r="V393" s="133">
        <f t="shared" si="165"/>
        <v>0</v>
      </c>
      <c r="W393" s="133">
        <f t="shared" si="165"/>
        <v>0</v>
      </c>
      <c r="X393" s="150">
        <f t="shared" si="142"/>
        <v>0</v>
      </c>
      <c r="Z393" s="80">
        <f t="shared" si="166"/>
        <v>0</v>
      </c>
      <c r="AA393" s="80">
        <f t="shared" si="167"/>
        <v>0</v>
      </c>
      <c r="AB393" s="133">
        <f t="shared" si="168"/>
        <v>0</v>
      </c>
      <c r="AC393" s="133">
        <f t="shared" si="169"/>
        <v>0</v>
      </c>
      <c r="AD393" s="133">
        <f t="shared" si="170"/>
        <v>0</v>
      </c>
      <c r="AE393" s="133">
        <f t="shared" si="171"/>
        <v>0</v>
      </c>
      <c r="AF393" s="133">
        <f t="shared" si="172"/>
        <v>0</v>
      </c>
      <c r="AG393" s="133">
        <f t="shared" si="173"/>
        <v>0</v>
      </c>
      <c r="AH393" s="150">
        <f t="shared" si="143"/>
        <v>0</v>
      </c>
    </row>
    <row r="394" spans="2:34">
      <c r="B394" s="18" t="s">
        <v>37</v>
      </c>
      <c r="C394" s="52" t="str">
        <f t="shared" ref="C394:E394" si="186">C261</f>
        <v>Contracted</v>
      </c>
      <c r="D394" s="18" t="str">
        <f t="shared" si="186"/>
        <v/>
      </c>
      <c r="E394" s="51" t="str">
        <f t="shared" si="186"/>
        <v>Other 3</v>
      </c>
      <c r="F394" s="80">
        <f t="shared" ref="F394:M394" si="187">F261+F128</f>
        <v>0</v>
      </c>
      <c r="G394" s="80">
        <f t="shared" si="187"/>
        <v>0</v>
      </c>
      <c r="H394" s="133">
        <f t="shared" si="187"/>
        <v>0</v>
      </c>
      <c r="I394" s="133">
        <f t="shared" si="187"/>
        <v>0</v>
      </c>
      <c r="J394" s="133">
        <f t="shared" si="187"/>
        <v>0</v>
      </c>
      <c r="K394" s="133">
        <f t="shared" si="187"/>
        <v>0</v>
      </c>
      <c r="L394" s="133">
        <f t="shared" si="187"/>
        <v>0</v>
      </c>
      <c r="M394" s="133">
        <f t="shared" si="187"/>
        <v>0</v>
      </c>
      <c r="N394" s="150">
        <f t="shared" si="158"/>
        <v>0</v>
      </c>
      <c r="P394" s="80">
        <f t="shared" si="165"/>
        <v>0</v>
      </c>
      <c r="Q394" s="80">
        <f t="shared" si="165"/>
        <v>0</v>
      </c>
      <c r="R394" s="133">
        <f t="shared" si="165"/>
        <v>0</v>
      </c>
      <c r="S394" s="133">
        <f t="shared" si="165"/>
        <v>0</v>
      </c>
      <c r="T394" s="133">
        <f t="shared" si="165"/>
        <v>0</v>
      </c>
      <c r="U394" s="133">
        <f t="shared" si="165"/>
        <v>0</v>
      </c>
      <c r="V394" s="133">
        <f t="shared" si="165"/>
        <v>0</v>
      </c>
      <c r="W394" s="133">
        <f t="shared" si="165"/>
        <v>0</v>
      </c>
      <c r="X394" s="150">
        <f t="shared" si="142"/>
        <v>0</v>
      </c>
      <c r="Z394" s="80">
        <f t="shared" si="166"/>
        <v>0</v>
      </c>
      <c r="AA394" s="80">
        <f t="shared" si="167"/>
        <v>0</v>
      </c>
      <c r="AB394" s="133">
        <f t="shared" si="168"/>
        <v>0</v>
      </c>
      <c r="AC394" s="133">
        <f t="shared" si="169"/>
        <v>0</v>
      </c>
      <c r="AD394" s="133">
        <f t="shared" si="170"/>
        <v>0</v>
      </c>
      <c r="AE394" s="133">
        <f t="shared" si="171"/>
        <v>0</v>
      </c>
      <c r="AF394" s="133">
        <f t="shared" si="172"/>
        <v>0</v>
      </c>
      <c r="AG394" s="133">
        <f t="shared" si="173"/>
        <v>0</v>
      </c>
      <c r="AH394" s="150">
        <f t="shared" si="143"/>
        <v>0</v>
      </c>
    </row>
    <row r="395" spans="2:34">
      <c r="B395" s="18" t="s">
        <v>37</v>
      </c>
      <c r="C395" s="52" t="str">
        <f t="shared" ref="C395:E395" si="188">C262</f>
        <v>Contracted</v>
      </c>
      <c r="D395" s="18" t="str">
        <f t="shared" si="188"/>
        <v/>
      </c>
      <c r="E395" s="51" t="str">
        <f t="shared" si="188"/>
        <v>Other 4</v>
      </c>
      <c r="F395" s="80">
        <f t="shared" ref="F395:M395" si="189">F262+F129</f>
        <v>0</v>
      </c>
      <c r="G395" s="80">
        <f t="shared" si="189"/>
        <v>0</v>
      </c>
      <c r="H395" s="133">
        <f t="shared" si="189"/>
        <v>0</v>
      </c>
      <c r="I395" s="133">
        <f t="shared" si="189"/>
        <v>0</v>
      </c>
      <c r="J395" s="133">
        <f t="shared" si="189"/>
        <v>0</v>
      </c>
      <c r="K395" s="133">
        <f t="shared" si="189"/>
        <v>0</v>
      </c>
      <c r="L395" s="133">
        <f t="shared" si="189"/>
        <v>0</v>
      </c>
      <c r="M395" s="133">
        <f t="shared" si="189"/>
        <v>0</v>
      </c>
      <c r="N395" s="150">
        <f t="shared" si="158"/>
        <v>0</v>
      </c>
      <c r="P395" s="80">
        <f t="shared" si="165"/>
        <v>0</v>
      </c>
      <c r="Q395" s="80">
        <f t="shared" si="165"/>
        <v>0</v>
      </c>
      <c r="R395" s="133">
        <f t="shared" si="165"/>
        <v>0</v>
      </c>
      <c r="S395" s="133">
        <f t="shared" si="165"/>
        <v>0</v>
      </c>
      <c r="T395" s="133">
        <f t="shared" si="165"/>
        <v>0</v>
      </c>
      <c r="U395" s="133">
        <f t="shared" si="165"/>
        <v>0</v>
      </c>
      <c r="V395" s="133">
        <f t="shared" si="165"/>
        <v>0</v>
      </c>
      <c r="W395" s="133">
        <f t="shared" si="165"/>
        <v>0</v>
      </c>
      <c r="X395" s="150">
        <f t="shared" si="142"/>
        <v>0</v>
      </c>
      <c r="Z395" s="80">
        <f t="shared" si="166"/>
        <v>0</v>
      </c>
      <c r="AA395" s="80">
        <f t="shared" si="167"/>
        <v>0</v>
      </c>
      <c r="AB395" s="133">
        <f t="shared" si="168"/>
        <v>0</v>
      </c>
      <c r="AC395" s="133">
        <f t="shared" si="169"/>
        <v>0</v>
      </c>
      <c r="AD395" s="133">
        <f t="shared" si="170"/>
        <v>0</v>
      </c>
      <c r="AE395" s="133">
        <f t="shared" si="171"/>
        <v>0</v>
      </c>
      <c r="AF395" s="133">
        <f t="shared" si="172"/>
        <v>0</v>
      </c>
      <c r="AG395" s="133">
        <f t="shared" si="173"/>
        <v>0</v>
      </c>
      <c r="AH395" s="150">
        <f t="shared" si="143"/>
        <v>0</v>
      </c>
    </row>
    <row r="396" spans="2:34">
      <c r="B396" s="18" t="s">
        <v>37</v>
      </c>
      <c r="C396" s="52" t="str">
        <f t="shared" ref="C396:E396" si="190">C263</f>
        <v>Contracted</v>
      </c>
      <c r="D396" s="18" t="str">
        <f t="shared" si="190"/>
        <v/>
      </c>
      <c r="E396" s="51" t="str">
        <f t="shared" si="190"/>
        <v>Other 5</v>
      </c>
      <c r="F396" s="80">
        <f t="shared" ref="F396:M396" si="191">F263+F130</f>
        <v>0</v>
      </c>
      <c r="G396" s="80">
        <f t="shared" si="191"/>
        <v>0</v>
      </c>
      <c r="H396" s="133">
        <f t="shared" si="191"/>
        <v>0</v>
      </c>
      <c r="I396" s="133">
        <f t="shared" si="191"/>
        <v>0</v>
      </c>
      <c r="J396" s="133">
        <f t="shared" si="191"/>
        <v>0</v>
      </c>
      <c r="K396" s="133">
        <f t="shared" si="191"/>
        <v>0</v>
      </c>
      <c r="L396" s="133">
        <f t="shared" si="191"/>
        <v>0</v>
      </c>
      <c r="M396" s="133">
        <f t="shared" si="191"/>
        <v>0</v>
      </c>
      <c r="N396" s="150">
        <f t="shared" si="158"/>
        <v>0</v>
      </c>
      <c r="P396" s="80">
        <f t="shared" si="165"/>
        <v>0</v>
      </c>
      <c r="Q396" s="80">
        <f t="shared" si="165"/>
        <v>0</v>
      </c>
      <c r="R396" s="133">
        <f t="shared" si="165"/>
        <v>0</v>
      </c>
      <c r="S396" s="133">
        <f t="shared" si="165"/>
        <v>0</v>
      </c>
      <c r="T396" s="133">
        <f t="shared" si="165"/>
        <v>0</v>
      </c>
      <c r="U396" s="133">
        <f t="shared" si="165"/>
        <v>0</v>
      </c>
      <c r="V396" s="133">
        <f t="shared" si="165"/>
        <v>0</v>
      </c>
      <c r="W396" s="133">
        <f t="shared" si="165"/>
        <v>0</v>
      </c>
      <c r="X396" s="150">
        <f t="shared" si="142"/>
        <v>0</v>
      </c>
      <c r="Z396" s="80">
        <f t="shared" si="166"/>
        <v>0</v>
      </c>
      <c r="AA396" s="80">
        <f t="shared" si="167"/>
        <v>0</v>
      </c>
      <c r="AB396" s="133">
        <f t="shared" si="168"/>
        <v>0</v>
      </c>
      <c r="AC396" s="133">
        <f t="shared" si="169"/>
        <v>0</v>
      </c>
      <c r="AD396" s="133">
        <f t="shared" si="170"/>
        <v>0</v>
      </c>
      <c r="AE396" s="133">
        <f t="shared" si="171"/>
        <v>0</v>
      </c>
      <c r="AF396" s="133">
        <f t="shared" si="172"/>
        <v>0</v>
      </c>
      <c r="AG396" s="133">
        <f t="shared" si="173"/>
        <v>0</v>
      </c>
      <c r="AH396" s="150">
        <f t="shared" si="143"/>
        <v>0</v>
      </c>
    </row>
    <row r="397" spans="2:34">
      <c r="B397" s="18" t="s">
        <v>37</v>
      </c>
      <c r="C397" s="52" t="str">
        <f t="shared" ref="C397:E397" si="192">C264</f>
        <v>Related Entity</v>
      </c>
      <c r="D397" s="18" t="str">
        <f t="shared" si="192"/>
        <v/>
      </c>
      <c r="E397" s="51" t="str">
        <f t="shared" si="192"/>
        <v>Other 1</v>
      </c>
      <c r="F397" s="42">
        <f t="shared" ref="F397:M397" si="193">F264+F131</f>
        <v>0</v>
      </c>
      <c r="G397" s="42">
        <f t="shared" si="193"/>
        <v>0</v>
      </c>
      <c r="H397" s="133">
        <f t="shared" si="193"/>
        <v>0</v>
      </c>
      <c r="I397" s="133">
        <f t="shared" si="193"/>
        <v>0</v>
      </c>
      <c r="J397" s="133">
        <f t="shared" si="193"/>
        <v>0</v>
      </c>
      <c r="K397" s="133">
        <f t="shared" si="193"/>
        <v>0</v>
      </c>
      <c r="L397" s="133">
        <f t="shared" si="193"/>
        <v>0</v>
      </c>
      <c r="M397" s="133">
        <f t="shared" si="193"/>
        <v>0</v>
      </c>
      <c r="N397" s="150">
        <f t="shared" si="158"/>
        <v>0</v>
      </c>
      <c r="P397" s="80">
        <f t="shared" si="165"/>
        <v>0</v>
      </c>
      <c r="Q397" s="80">
        <f t="shared" si="165"/>
        <v>0</v>
      </c>
      <c r="R397" s="133">
        <f t="shared" si="165"/>
        <v>0</v>
      </c>
      <c r="S397" s="133">
        <f t="shared" si="165"/>
        <v>0</v>
      </c>
      <c r="T397" s="133">
        <f t="shared" si="165"/>
        <v>0</v>
      </c>
      <c r="U397" s="133">
        <f t="shared" si="165"/>
        <v>0</v>
      </c>
      <c r="V397" s="133">
        <f t="shared" si="165"/>
        <v>0</v>
      </c>
      <c r="W397" s="133">
        <f t="shared" si="165"/>
        <v>0</v>
      </c>
      <c r="X397" s="150">
        <f t="shared" si="142"/>
        <v>0</v>
      </c>
      <c r="Z397" s="80">
        <f t="shared" si="166"/>
        <v>0</v>
      </c>
      <c r="AA397" s="80">
        <f t="shared" si="167"/>
        <v>0</v>
      </c>
      <c r="AB397" s="133">
        <f t="shared" si="168"/>
        <v>0</v>
      </c>
      <c r="AC397" s="133">
        <f t="shared" si="169"/>
        <v>0</v>
      </c>
      <c r="AD397" s="133">
        <f t="shared" si="170"/>
        <v>0</v>
      </c>
      <c r="AE397" s="133">
        <f t="shared" si="171"/>
        <v>0</v>
      </c>
      <c r="AF397" s="133">
        <f t="shared" si="172"/>
        <v>0</v>
      </c>
      <c r="AG397" s="133">
        <f t="shared" si="173"/>
        <v>0</v>
      </c>
      <c r="AH397" s="150">
        <f t="shared" si="143"/>
        <v>0</v>
      </c>
    </row>
    <row r="398" spans="2:34">
      <c r="B398" s="18" t="s">
        <v>37</v>
      </c>
      <c r="C398" s="52" t="str">
        <f t="shared" ref="C398:E398" si="194">C265</f>
        <v>Related Entity</v>
      </c>
      <c r="D398" s="18" t="str">
        <f t="shared" si="194"/>
        <v/>
      </c>
      <c r="E398" s="51" t="str">
        <f t="shared" si="194"/>
        <v>Other 2</v>
      </c>
      <c r="F398" s="42">
        <f t="shared" ref="F398:M398" si="195">F265+F132</f>
        <v>0</v>
      </c>
      <c r="G398" s="42">
        <f t="shared" si="195"/>
        <v>0</v>
      </c>
      <c r="H398" s="133">
        <f t="shared" si="195"/>
        <v>0</v>
      </c>
      <c r="I398" s="133">
        <f t="shared" si="195"/>
        <v>0</v>
      </c>
      <c r="J398" s="133">
        <f t="shared" si="195"/>
        <v>0</v>
      </c>
      <c r="K398" s="133">
        <f t="shared" si="195"/>
        <v>0</v>
      </c>
      <c r="L398" s="133">
        <f t="shared" si="195"/>
        <v>0</v>
      </c>
      <c r="M398" s="133">
        <f t="shared" si="195"/>
        <v>0</v>
      </c>
      <c r="N398" s="150">
        <f t="shared" si="158"/>
        <v>0</v>
      </c>
      <c r="P398" s="80">
        <f t="shared" si="165"/>
        <v>0</v>
      </c>
      <c r="Q398" s="80">
        <f t="shared" si="165"/>
        <v>0</v>
      </c>
      <c r="R398" s="133">
        <f t="shared" si="165"/>
        <v>0</v>
      </c>
      <c r="S398" s="133">
        <f t="shared" si="165"/>
        <v>0</v>
      </c>
      <c r="T398" s="133">
        <f t="shared" si="165"/>
        <v>0</v>
      </c>
      <c r="U398" s="133">
        <f t="shared" si="165"/>
        <v>0</v>
      </c>
      <c r="V398" s="133">
        <f t="shared" si="165"/>
        <v>0</v>
      </c>
      <c r="W398" s="133">
        <f t="shared" si="165"/>
        <v>0</v>
      </c>
      <c r="X398" s="150">
        <f t="shared" si="142"/>
        <v>0</v>
      </c>
      <c r="Z398" s="80">
        <f t="shared" si="166"/>
        <v>0</v>
      </c>
      <c r="AA398" s="80">
        <f t="shared" si="167"/>
        <v>0</v>
      </c>
      <c r="AB398" s="133">
        <f t="shared" si="168"/>
        <v>0</v>
      </c>
      <c r="AC398" s="133">
        <f t="shared" si="169"/>
        <v>0</v>
      </c>
      <c r="AD398" s="133">
        <f t="shared" si="170"/>
        <v>0</v>
      </c>
      <c r="AE398" s="133">
        <f t="shared" si="171"/>
        <v>0</v>
      </c>
      <c r="AF398" s="133">
        <f t="shared" si="172"/>
        <v>0</v>
      </c>
      <c r="AG398" s="133">
        <f t="shared" si="173"/>
        <v>0</v>
      </c>
      <c r="AH398" s="150">
        <f t="shared" si="143"/>
        <v>0</v>
      </c>
    </row>
    <row r="399" spans="2:34">
      <c r="B399" s="18" t="s">
        <v>37</v>
      </c>
      <c r="C399" s="52" t="str">
        <f t="shared" ref="C399:E399" si="196">C266</f>
        <v>Related Entity</v>
      </c>
      <c r="D399" s="18" t="str">
        <f t="shared" si="196"/>
        <v/>
      </c>
      <c r="E399" s="51" t="str">
        <f t="shared" si="196"/>
        <v>Other 3</v>
      </c>
      <c r="F399" s="42">
        <f t="shared" ref="F399:M399" si="197">F266+F133</f>
        <v>0</v>
      </c>
      <c r="G399" s="42">
        <f t="shared" si="197"/>
        <v>0</v>
      </c>
      <c r="H399" s="133">
        <f t="shared" si="197"/>
        <v>0</v>
      </c>
      <c r="I399" s="133">
        <f t="shared" si="197"/>
        <v>0</v>
      </c>
      <c r="J399" s="133">
        <f t="shared" si="197"/>
        <v>0</v>
      </c>
      <c r="K399" s="133">
        <f t="shared" si="197"/>
        <v>0</v>
      </c>
      <c r="L399" s="133">
        <f t="shared" si="197"/>
        <v>0</v>
      </c>
      <c r="M399" s="133">
        <f t="shared" si="197"/>
        <v>0</v>
      </c>
      <c r="N399" s="150">
        <f t="shared" si="158"/>
        <v>0</v>
      </c>
      <c r="P399" s="80">
        <f t="shared" si="165"/>
        <v>0</v>
      </c>
      <c r="Q399" s="80">
        <f t="shared" si="165"/>
        <v>0</v>
      </c>
      <c r="R399" s="133">
        <f t="shared" si="165"/>
        <v>0</v>
      </c>
      <c r="S399" s="133">
        <f t="shared" si="165"/>
        <v>0</v>
      </c>
      <c r="T399" s="133">
        <f t="shared" si="165"/>
        <v>0</v>
      </c>
      <c r="U399" s="133">
        <f t="shared" si="165"/>
        <v>0</v>
      </c>
      <c r="V399" s="133">
        <f t="shared" si="165"/>
        <v>0</v>
      </c>
      <c r="W399" s="133">
        <f t="shared" si="165"/>
        <v>0</v>
      </c>
      <c r="X399" s="150">
        <f t="shared" si="142"/>
        <v>0</v>
      </c>
      <c r="Z399" s="80">
        <f t="shared" si="166"/>
        <v>0</v>
      </c>
      <c r="AA399" s="80">
        <f t="shared" si="167"/>
        <v>0</v>
      </c>
      <c r="AB399" s="133">
        <f t="shared" si="168"/>
        <v>0</v>
      </c>
      <c r="AC399" s="133">
        <f t="shared" si="169"/>
        <v>0</v>
      </c>
      <c r="AD399" s="133">
        <f t="shared" si="170"/>
        <v>0</v>
      </c>
      <c r="AE399" s="133">
        <f t="shared" si="171"/>
        <v>0</v>
      </c>
      <c r="AF399" s="133">
        <f t="shared" si="172"/>
        <v>0</v>
      </c>
      <c r="AG399" s="133">
        <f t="shared" si="173"/>
        <v>0</v>
      </c>
      <c r="AH399" s="150">
        <f t="shared" si="143"/>
        <v>0</v>
      </c>
    </row>
    <row r="400" spans="2:34">
      <c r="B400" s="18" t="s">
        <v>37</v>
      </c>
      <c r="C400" s="52" t="str">
        <f t="shared" ref="C400:E400" si="198">C267</f>
        <v>Related Entity</v>
      </c>
      <c r="D400" s="18" t="str">
        <f t="shared" si="198"/>
        <v/>
      </c>
      <c r="E400" s="51" t="str">
        <f t="shared" si="198"/>
        <v>Other 4</v>
      </c>
      <c r="F400" s="42">
        <f t="shared" ref="F400:M400" si="199">F267+F134</f>
        <v>0</v>
      </c>
      <c r="G400" s="42">
        <f t="shared" si="199"/>
        <v>0</v>
      </c>
      <c r="H400" s="133">
        <f t="shared" si="199"/>
        <v>0</v>
      </c>
      <c r="I400" s="133">
        <f t="shared" si="199"/>
        <v>0</v>
      </c>
      <c r="J400" s="133">
        <f t="shared" si="199"/>
        <v>0</v>
      </c>
      <c r="K400" s="133">
        <f t="shared" si="199"/>
        <v>0</v>
      </c>
      <c r="L400" s="133">
        <f t="shared" si="199"/>
        <v>0</v>
      </c>
      <c r="M400" s="133">
        <f t="shared" si="199"/>
        <v>0</v>
      </c>
      <c r="N400" s="150">
        <f t="shared" si="158"/>
        <v>0</v>
      </c>
      <c r="P400" s="80">
        <f t="shared" si="165"/>
        <v>0</v>
      </c>
      <c r="Q400" s="80">
        <f t="shared" si="165"/>
        <v>0</v>
      </c>
      <c r="R400" s="133">
        <f t="shared" si="165"/>
        <v>0</v>
      </c>
      <c r="S400" s="133">
        <f t="shared" si="165"/>
        <v>0</v>
      </c>
      <c r="T400" s="133">
        <f t="shared" si="165"/>
        <v>0</v>
      </c>
      <c r="U400" s="133">
        <f t="shared" si="165"/>
        <v>0</v>
      </c>
      <c r="V400" s="133">
        <f t="shared" si="165"/>
        <v>0</v>
      </c>
      <c r="W400" s="133">
        <f t="shared" si="165"/>
        <v>0</v>
      </c>
      <c r="X400" s="150">
        <f t="shared" si="142"/>
        <v>0</v>
      </c>
      <c r="Z400" s="80">
        <f t="shared" si="166"/>
        <v>0</v>
      </c>
      <c r="AA400" s="80">
        <f t="shared" si="167"/>
        <v>0</v>
      </c>
      <c r="AB400" s="133">
        <f t="shared" si="168"/>
        <v>0</v>
      </c>
      <c r="AC400" s="133">
        <f t="shared" si="169"/>
        <v>0</v>
      </c>
      <c r="AD400" s="133">
        <f t="shared" si="170"/>
        <v>0</v>
      </c>
      <c r="AE400" s="133">
        <f t="shared" si="171"/>
        <v>0</v>
      </c>
      <c r="AF400" s="133">
        <f t="shared" si="172"/>
        <v>0</v>
      </c>
      <c r="AG400" s="133">
        <f t="shared" si="173"/>
        <v>0</v>
      </c>
      <c r="AH400" s="150">
        <f t="shared" si="143"/>
        <v>0</v>
      </c>
    </row>
    <row r="401" spans="2:34" ht="15.75" thickBot="1">
      <c r="B401" s="18" t="s">
        <v>37</v>
      </c>
      <c r="C401" s="52" t="str">
        <f t="shared" ref="C401:E401" si="200">C268</f>
        <v>Related Entity</v>
      </c>
      <c r="D401" s="18" t="str">
        <f t="shared" si="200"/>
        <v/>
      </c>
      <c r="E401" s="51" t="str">
        <f t="shared" si="200"/>
        <v>Other 5</v>
      </c>
      <c r="F401" s="42">
        <f t="shared" ref="F401:M401" si="201">F268+F135</f>
        <v>0</v>
      </c>
      <c r="G401" s="42">
        <f t="shared" si="201"/>
        <v>0</v>
      </c>
      <c r="H401" s="133">
        <f t="shared" si="201"/>
        <v>0</v>
      </c>
      <c r="I401" s="133">
        <f t="shared" si="201"/>
        <v>0</v>
      </c>
      <c r="J401" s="133">
        <f t="shared" si="201"/>
        <v>0</v>
      </c>
      <c r="K401" s="133">
        <f t="shared" si="201"/>
        <v>0</v>
      </c>
      <c r="L401" s="133">
        <f t="shared" si="201"/>
        <v>0</v>
      </c>
      <c r="M401" s="133">
        <f t="shared" si="201"/>
        <v>0</v>
      </c>
      <c r="N401" s="150">
        <f t="shared" si="158"/>
        <v>0</v>
      </c>
      <c r="P401" s="80">
        <f t="shared" si="165"/>
        <v>0</v>
      </c>
      <c r="Q401" s="80">
        <f t="shared" si="165"/>
        <v>0</v>
      </c>
      <c r="R401" s="133">
        <f t="shared" si="165"/>
        <v>0</v>
      </c>
      <c r="S401" s="133">
        <f t="shared" si="165"/>
        <v>0</v>
      </c>
      <c r="T401" s="133">
        <f t="shared" si="165"/>
        <v>0</v>
      </c>
      <c r="U401" s="133">
        <f t="shared" si="165"/>
        <v>0</v>
      </c>
      <c r="V401" s="133">
        <f t="shared" si="165"/>
        <v>0</v>
      </c>
      <c r="W401" s="133">
        <f t="shared" si="165"/>
        <v>0</v>
      </c>
      <c r="X401" s="150">
        <f t="shared" si="142"/>
        <v>0</v>
      </c>
      <c r="Z401" s="80">
        <f t="shared" si="166"/>
        <v>0</v>
      </c>
      <c r="AA401" s="80">
        <f t="shared" si="167"/>
        <v>0</v>
      </c>
      <c r="AB401" s="133">
        <f t="shared" si="168"/>
        <v>0</v>
      </c>
      <c r="AC401" s="133">
        <f t="shared" si="169"/>
        <v>0</v>
      </c>
      <c r="AD401" s="133">
        <f t="shared" si="170"/>
        <v>0</v>
      </c>
      <c r="AE401" s="133">
        <f t="shared" si="171"/>
        <v>0</v>
      </c>
      <c r="AF401" s="133">
        <f t="shared" si="172"/>
        <v>0</v>
      </c>
      <c r="AG401" s="133">
        <f t="shared" si="173"/>
        <v>0</v>
      </c>
      <c r="AH401" s="150">
        <f t="shared" si="143"/>
        <v>0</v>
      </c>
    </row>
    <row r="402" spans="2:34" ht="15.75" thickBot="1">
      <c r="B402" s="18" t="s">
        <v>37</v>
      </c>
      <c r="C402" s="53"/>
      <c r="D402" s="151"/>
      <c r="E402" s="154" t="s">
        <v>37</v>
      </c>
      <c r="F402" s="155">
        <f>SUM(F275:F401)</f>
        <v>0</v>
      </c>
      <c r="G402" s="155">
        <f t="shared" ref="G402:M402" si="202">SUM(G275:G401)</f>
        <v>0</v>
      </c>
      <c r="H402" s="156">
        <f t="shared" si="202"/>
        <v>0</v>
      </c>
      <c r="I402" s="156">
        <f t="shared" si="202"/>
        <v>0</v>
      </c>
      <c r="J402" s="156">
        <f t="shared" si="202"/>
        <v>0</v>
      </c>
      <c r="K402" s="156">
        <f t="shared" si="202"/>
        <v>0</v>
      </c>
      <c r="L402" s="156">
        <f t="shared" si="202"/>
        <v>0</v>
      </c>
      <c r="M402" s="156">
        <f t="shared" si="202"/>
        <v>0</v>
      </c>
      <c r="N402" s="157">
        <f t="shared" si="158"/>
        <v>0</v>
      </c>
      <c r="P402" s="155">
        <f t="shared" ref="P402" si="203">SUM(P275:P401)</f>
        <v>0</v>
      </c>
      <c r="Q402" s="155">
        <f t="shared" ref="Q402" si="204">SUM(Q275:Q401)</f>
        <v>0</v>
      </c>
      <c r="R402" s="156">
        <f t="shared" ref="R402" si="205">SUM(R275:R401)</f>
        <v>0</v>
      </c>
      <c r="S402" s="156">
        <f t="shared" ref="S402" si="206">SUM(S275:S401)</f>
        <v>0</v>
      </c>
      <c r="T402" s="156">
        <f t="shared" ref="T402" si="207">SUM(T275:T401)</f>
        <v>0</v>
      </c>
      <c r="U402" s="156">
        <f t="shared" ref="U402" si="208">SUM(U275:U401)</f>
        <v>0</v>
      </c>
      <c r="V402" s="156">
        <f t="shared" ref="V402" si="209">SUM(V275:V401)</f>
        <v>0</v>
      </c>
      <c r="W402" s="156">
        <f t="shared" ref="W402" si="210">SUM(W275:W401)</f>
        <v>0</v>
      </c>
      <c r="X402" s="157">
        <f t="shared" si="142"/>
        <v>0</v>
      </c>
      <c r="Z402" s="155">
        <f t="shared" ref="Z402" si="211">SUM(Z275:Z401)</f>
        <v>0</v>
      </c>
      <c r="AA402" s="155">
        <f t="shared" ref="AA402" si="212">SUM(AA275:AA401)</f>
        <v>0</v>
      </c>
      <c r="AB402" s="156">
        <f t="shared" ref="AB402" si="213">SUM(AB275:AB401)</f>
        <v>0</v>
      </c>
      <c r="AC402" s="156">
        <f t="shared" ref="AC402" si="214">SUM(AC275:AC401)</f>
        <v>0</v>
      </c>
      <c r="AD402" s="156">
        <f t="shared" ref="AD402" si="215">SUM(AD275:AD401)</f>
        <v>0</v>
      </c>
      <c r="AE402" s="156">
        <f t="shared" ref="AE402" si="216">SUM(AE275:AE401)</f>
        <v>0</v>
      </c>
      <c r="AF402" s="156">
        <f t="shared" ref="AF402" si="217">SUM(AF275:AF401)</f>
        <v>0</v>
      </c>
      <c r="AG402" s="156">
        <f t="shared" ref="AG402" si="218">SUM(AG275:AG401)</f>
        <v>0</v>
      </c>
      <c r="AH402" s="157">
        <f t="shared" si="143"/>
        <v>0</v>
      </c>
    </row>
    <row r="403" spans="2:34">
      <c r="B403" s="18" t="s">
        <v>37</v>
      </c>
      <c r="C403" s="5"/>
      <c r="D403" s="18" t="s">
        <v>4</v>
      </c>
      <c r="E403" s="153" t="s">
        <v>255</v>
      </c>
      <c r="F403" s="84">
        <f>SUMIFS(F$275:F$401,$D$275:$D$401,$D403)</f>
        <v>0</v>
      </c>
      <c r="G403" s="84">
        <f t="shared" ref="G403:V406" si="219">SUMIFS(G$275:G$401,$D$275:$D$401,$D403)</f>
        <v>0</v>
      </c>
      <c r="H403" s="134">
        <f t="shared" si="219"/>
        <v>0</v>
      </c>
      <c r="I403" s="134">
        <f t="shared" si="219"/>
        <v>0</v>
      </c>
      <c r="J403" s="134">
        <f t="shared" si="219"/>
        <v>0</v>
      </c>
      <c r="K403" s="134">
        <f t="shared" si="219"/>
        <v>0</v>
      </c>
      <c r="L403" s="134">
        <f t="shared" si="219"/>
        <v>0</v>
      </c>
      <c r="M403" s="134">
        <f t="shared" si="219"/>
        <v>0</v>
      </c>
      <c r="N403" s="158">
        <f t="shared" si="219"/>
        <v>0</v>
      </c>
      <c r="P403" s="81">
        <f t="shared" si="219"/>
        <v>0</v>
      </c>
      <c r="Q403" s="81">
        <f t="shared" si="219"/>
        <v>0</v>
      </c>
      <c r="R403" s="134">
        <f t="shared" si="219"/>
        <v>0</v>
      </c>
      <c r="S403" s="134">
        <f t="shared" si="219"/>
        <v>0</v>
      </c>
      <c r="T403" s="134">
        <f t="shared" si="219"/>
        <v>0</v>
      </c>
      <c r="U403" s="134">
        <f t="shared" si="219"/>
        <v>0</v>
      </c>
      <c r="V403" s="134">
        <f t="shared" si="219"/>
        <v>0</v>
      </c>
      <c r="W403" s="134">
        <f t="shared" ref="P403:AE406" si="220">SUMIFS(W$275:W$401,$D$275:$D$401,$D403)</f>
        <v>0</v>
      </c>
      <c r="X403" s="158">
        <f t="shared" si="220"/>
        <v>0</v>
      </c>
      <c r="Z403" s="81">
        <f t="shared" si="220"/>
        <v>0</v>
      </c>
      <c r="AA403" s="81">
        <f t="shared" si="220"/>
        <v>0</v>
      </c>
      <c r="AB403" s="134">
        <f t="shared" si="220"/>
        <v>0</v>
      </c>
      <c r="AC403" s="134">
        <f t="shared" si="220"/>
        <v>0</v>
      </c>
      <c r="AD403" s="134">
        <f t="shared" si="220"/>
        <v>0</v>
      </c>
      <c r="AE403" s="134">
        <f t="shared" si="220"/>
        <v>0</v>
      </c>
      <c r="AF403" s="134">
        <f t="shared" ref="Z403:AH406" si="221">SUMIFS(AF$275:AF$401,$D$275:$D$401,$D403)</f>
        <v>0</v>
      </c>
      <c r="AG403" s="134">
        <f t="shared" si="221"/>
        <v>0</v>
      </c>
      <c r="AH403" s="158">
        <f t="shared" si="221"/>
        <v>0</v>
      </c>
    </row>
    <row r="404" spans="2:34">
      <c r="B404" s="18" t="s">
        <v>37</v>
      </c>
      <c r="C404" s="5"/>
      <c r="D404" s="18" t="s">
        <v>170</v>
      </c>
      <c r="E404" s="56" t="s">
        <v>255</v>
      </c>
      <c r="F404" s="42">
        <f t="shared" ref="F404:F406" si="222">SUMIFS(F$275:F$401,$D$275:$D$401,$D404)</f>
        <v>0</v>
      </c>
      <c r="G404" s="42">
        <f t="shared" si="219"/>
        <v>0</v>
      </c>
      <c r="H404" s="133">
        <f t="shared" si="219"/>
        <v>0</v>
      </c>
      <c r="I404" s="133">
        <f t="shared" si="219"/>
        <v>0</v>
      </c>
      <c r="J404" s="133">
        <f t="shared" si="219"/>
        <v>0</v>
      </c>
      <c r="K404" s="133">
        <f t="shared" si="219"/>
        <v>0</v>
      </c>
      <c r="L404" s="133">
        <f t="shared" si="219"/>
        <v>0</v>
      </c>
      <c r="M404" s="133">
        <f t="shared" si="219"/>
        <v>0</v>
      </c>
      <c r="N404" s="138">
        <f t="shared" si="219"/>
        <v>0</v>
      </c>
      <c r="P404" s="80">
        <f t="shared" si="220"/>
        <v>0</v>
      </c>
      <c r="Q404" s="80">
        <f t="shared" si="220"/>
        <v>0</v>
      </c>
      <c r="R404" s="133">
        <f t="shared" si="220"/>
        <v>0</v>
      </c>
      <c r="S404" s="133">
        <f t="shared" si="220"/>
        <v>0</v>
      </c>
      <c r="T404" s="133">
        <f t="shared" si="220"/>
        <v>0</v>
      </c>
      <c r="U404" s="133">
        <f t="shared" si="220"/>
        <v>0</v>
      </c>
      <c r="V404" s="133">
        <f t="shared" si="220"/>
        <v>0</v>
      </c>
      <c r="W404" s="133">
        <f t="shared" si="220"/>
        <v>0</v>
      </c>
      <c r="X404" s="138">
        <f t="shared" si="220"/>
        <v>0</v>
      </c>
      <c r="Z404" s="80">
        <f t="shared" si="221"/>
        <v>0</v>
      </c>
      <c r="AA404" s="80">
        <f t="shared" si="221"/>
        <v>0</v>
      </c>
      <c r="AB404" s="133">
        <f t="shared" si="221"/>
        <v>0</v>
      </c>
      <c r="AC404" s="133">
        <f t="shared" si="221"/>
        <v>0</v>
      </c>
      <c r="AD404" s="133">
        <f t="shared" si="221"/>
        <v>0</v>
      </c>
      <c r="AE404" s="133">
        <f t="shared" si="221"/>
        <v>0</v>
      </c>
      <c r="AF404" s="133">
        <f t="shared" si="221"/>
        <v>0</v>
      </c>
      <c r="AG404" s="133">
        <f t="shared" si="221"/>
        <v>0</v>
      </c>
      <c r="AH404" s="138">
        <f t="shared" si="221"/>
        <v>0</v>
      </c>
    </row>
    <row r="405" spans="2:34">
      <c r="B405" s="18" t="s">
        <v>37</v>
      </c>
      <c r="C405" s="5"/>
      <c r="D405" s="18" t="s">
        <v>24</v>
      </c>
      <c r="E405" s="56" t="s">
        <v>255</v>
      </c>
      <c r="F405" s="42">
        <f t="shared" si="222"/>
        <v>0</v>
      </c>
      <c r="G405" s="42">
        <f t="shared" si="219"/>
        <v>0</v>
      </c>
      <c r="H405" s="133">
        <f t="shared" si="219"/>
        <v>0</v>
      </c>
      <c r="I405" s="133">
        <f t="shared" si="219"/>
        <v>0</v>
      </c>
      <c r="J405" s="133">
        <f t="shared" si="219"/>
        <v>0</v>
      </c>
      <c r="K405" s="133">
        <f t="shared" si="219"/>
        <v>0</v>
      </c>
      <c r="L405" s="133">
        <f t="shared" si="219"/>
        <v>0</v>
      </c>
      <c r="M405" s="133">
        <f t="shared" si="219"/>
        <v>0</v>
      </c>
      <c r="N405" s="138">
        <f t="shared" si="219"/>
        <v>0</v>
      </c>
      <c r="P405" s="80">
        <f t="shared" si="220"/>
        <v>0</v>
      </c>
      <c r="Q405" s="80">
        <f t="shared" si="220"/>
        <v>0</v>
      </c>
      <c r="R405" s="133">
        <f t="shared" si="220"/>
        <v>0</v>
      </c>
      <c r="S405" s="133">
        <f t="shared" si="220"/>
        <v>0</v>
      </c>
      <c r="T405" s="133">
        <f t="shared" si="220"/>
        <v>0</v>
      </c>
      <c r="U405" s="133">
        <f t="shared" si="220"/>
        <v>0</v>
      </c>
      <c r="V405" s="133">
        <f t="shared" si="220"/>
        <v>0</v>
      </c>
      <c r="W405" s="133">
        <f t="shared" si="220"/>
        <v>0</v>
      </c>
      <c r="X405" s="138">
        <f t="shared" si="220"/>
        <v>0</v>
      </c>
      <c r="Z405" s="80">
        <f t="shared" si="221"/>
        <v>0</v>
      </c>
      <c r="AA405" s="80">
        <f t="shared" si="221"/>
        <v>0</v>
      </c>
      <c r="AB405" s="133">
        <f t="shared" si="221"/>
        <v>0</v>
      </c>
      <c r="AC405" s="133">
        <f t="shared" si="221"/>
        <v>0</v>
      </c>
      <c r="AD405" s="133">
        <f t="shared" si="221"/>
        <v>0</v>
      </c>
      <c r="AE405" s="133">
        <f t="shared" si="221"/>
        <v>0</v>
      </c>
      <c r="AF405" s="133">
        <f t="shared" si="221"/>
        <v>0</v>
      </c>
      <c r="AG405" s="133">
        <f t="shared" si="221"/>
        <v>0</v>
      </c>
      <c r="AH405" s="138">
        <f t="shared" si="221"/>
        <v>0</v>
      </c>
    </row>
    <row r="406" spans="2:34">
      <c r="B406" s="18" t="s">
        <v>37</v>
      </c>
      <c r="C406" s="5"/>
      <c r="D406" s="18" t="s">
        <v>294</v>
      </c>
      <c r="E406" s="56" t="s">
        <v>255</v>
      </c>
      <c r="F406" s="42">
        <f t="shared" si="222"/>
        <v>0</v>
      </c>
      <c r="G406" s="42">
        <f t="shared" si="219"/>
        <v>0</v>
      </c>
      <c r="H406" s="133">
        <f t="shared" si="219"/>
        <v>0</v>
      </c>
      <c r="I406" s="133">
        <f t="shared" si="219"/>
        <v>0</v>
      </c>
      <c r="J406" s="133">
        <f t="shared" si="219"/>
        <v>0</v>
      </c>
      <c r="K406" s="133">
        <f t="shared" si="219"/>
        <v>0</v>
      </c>
      <c r="L406" s="133">
        <f t="shared" si="219"/>
        <v>0</v>
      </c>
      <c r="M406" s="133">
        <f t="shared" si="219"/>
        <v>0</v>
      </c>
      <c r="N406" s="138">
        <f t="shared" si="219"/>
        <v>0</v>
      </c>
      <c r="P406" s="80">
        <f t="shared" si="220"/>
        <v>0</v>
      </c>
      <c r="Q406" s="80">
        <f t="shared" si="220"/>
        <v>0</v>
      </c>
      <c r="R406" s="133">
        <f t="shared" si="220"/>
        <v>0</v>
      </c>
      <c r="S406" s="133">
        <f t="shared" si="220"/>
        <v>0</v>
      </c>
      <c r="T406" s="133">
        <f t="shared" si="220"/>
        <v>0</v>
      </c>
      <c r="U406" s="133">
        <f t="shared" si="220"/>
        <v>0</v>
      </c>
      <c r="V406" s="133">
        <f t="shared" si="220"/>
        <v>0</v>
      </c>
      <c r="W406" s="133">
        <f t="shared" si="220"/>
        <v>0</v>
      </c>
      <c r="X406" s="138">
        <f t="shared" si="220"/>
        <v>0</v>
      </c>
      <c r="Z406" s="80">
        <f t="shared" si="221"/>
        <v>0</v>
      </c>
      <c r="AA406" s="80">
        <f t="shared" si="221"/>
        <v>0</v>
      </c>
      <c r="AB406" s="133">
        <f t="shared" si="221"/>
        <v>0</v>
      </c>
      <c r="AC406" s="133">
        <f t="shared" si="221"/>
        <v>0</v>
      </c>
      <c r="AD406" s="133">
        <f t="shared" si="221"/>
        <v>0</v>
      </c>
      <c r="AE406" s="133">
        <f t="shared" si="221"/>
        <v>0</v>
      </c>
      <c r="AF406" s="133">
        <f t="shared" si="221"/>
        <v>0</v>
      </c>
      <c r="AG406" s="133">
        <f t="shared" si="221"/>
        <v>0</v>
      </c>
      <c r="AH406" s="138">
        <f t="shared" si="221"/>
        <v>0</v>
      </c>
    </row>
    <row r="1048398" spans="21:31">
      <c r="U1048398" s="1"/>
      <c r="AE1048398" s="1"/>
    </row>
    <row r="1048399" spans="21:31" ht="15.75">
      <c r="U1048399" s="57"/>
      <c r="AE1048399" s="57"/>
    </row>
    <row r="1048400" spans="21:31">
      <c r="U1048400" s="133"/>
      <c r="AE1048400" s="133"/>
    </row>
    <row r="1048401" spans="21:31">
      <c r="U1048401" s="133"/>
      <c r="AE1048401" s="133"/>
    </row>
    <row r="1048402" spans="21:31">
      <c r="U1048402" s="133"/>
      <c r="AE1048402" s="133"/>
    </row>
    <row r="1048403" spans="21:31">
      <c r="U1048403" s="133"/>
      <c r="AE1048403" s="133"/>
    </row>
    <row r="1048404" spans="21:31">
      <c r="U1048404" s="133"/>
      <c r="AE1048404" s="133"/>
    </row>
    <row r="1048405" spans="21:31">
      <c r="U1048405" s="133"/>
      <c r="AE1048405" s="133"/>
    </row>
    <row r="1048406" spans="21:31">
      <c r="U1048406" s="133"/>
      <c r="AE1048406" s="133"/>
    </row>
    <row r="1048407" spans="21:31">
      <c r="U1048407" s="133"/>
      <c r="AE1048407" s="133"/>
    </row>
    <row r="1048408" spans="21:31">
      <c r="U1048408" s="133"/>
      <c r="AE1048408" s="133"/>
    </row>
    <row r="1048409" spans="21:31">
      <c r="U1048409" s="133"/>
      <c r="AE1048409" s="133"/>
    </row>
    <row r="1048410" spans="21:31">
      <c r="U1048410" s="133"/>
      <c r="AE1048410" s="133"/>
    </row>
    <row r="1048411" spans="21:31">
      <c r="U1048411" s="133"/>
      <c r="AE1048411" s="133"/>
    </row>
    <row r="1048412" spans="21:31">
      <c r="U1048412" s="133"/>
      <c r="AE1048412" s="133"/>
    </row>
    <row r="1048413" spans="21:31">
      <c r="U1048413" s="133"/>
      <c r="AE1048413" s="133"/>
    </row>
    <row r="1048414" spans="21:31">
      <c r="U1048414" s="133"/>
      <c r="AE1048414" s="133"/>
    </row>
    <row r="1048415" spans="21:31">
      <c r="U1048415" s="133"/>
      <c r="AE1048415" s="133"/>
    </row>
    <row r="1048416" spans="21:31">
      <c r="U1048416" s="133"/>
      <c r="AE1048416" s="133"/>
    </row>
    <row r="1048417" spans="21:31">
      <c r="U1048417" s="133"/>
      <c r="AE1048417" s="133"/>
    </row>
    <row r="1048418" spans="21:31">
      <c r="U1048418" s="133"/>
      <c r="AE1048418" s="133"/>
    </row>
    <row r="1048419" spans="21:31">
      <c r="U1048419" s="133"/>
      <c r="AE1048419" s="133"/>
    </row>
    <row r="1048420" spans="21:31">
      <c r="U1048420" s="133"/>
      <c r="AE1048420" s="133"/>
    </row>
    <row r="1048421" spans="21:31">
      <c r="U1048421" s="133"/>
      <c r="AE1048421" s="133"/>
    </row>
    <row r="1048422" spans="21:31">
      <c r="U1048422" s="133"/>
      <c r="AE1048422" s="133"/>
    </row>
    <row r="1048423" spans="21:31">
      <c r="U1048423" s="133"/>
      <c r="AE1048423" s="133"/>
    </row>
    <row r="1048424" spans="21:31">
      <c r="U1048424" s="133"/>
      <c r="AE1048424" s="133"/>
    </row>
    <row r="1048425" spans="21:31">
      <c r="U1048425" s="133"/>
      <c r="AE1048425" s="133"/>
    </row>
    <row r="1048426" spans="21:31">
      <c r="U1048426" s="133"/>
      <c r="AE1048426" s="133"/>
    </row>
    <row r="1048427" spans="21:31">
      <c r="U1048427" s="133"/>
      <c r="AE1048427" s="133"/>
    </row>
    <row r="1048428" spans="21:31">
      <c r="U1048428" s="133"/>
      <c r="AE1048428" s="133"/>
    </row>
    <row r="1048429" spans="21:31">
      <c r="U1048429" s="133"/>
      <c r="AE1048429" s="133"/>
    </row>
    <row r="1048430" spans="21:31">
      <c r="U1048430" s="133"/>
      <c r="AE1048430" s="133"/>
    </row>
    <row r="1048431" spans="21:31">
      <c r="U1048431" s="133"/>
      <c r="AE1048431" s="133"/>
    </row>
    <row r="1048432" spans="21:31">
      <c r="U1048432" s="133"/>
      <c r="AE1048432" s="133"/>
    </row>
    <row r="1048433" spans="21:31">
      <c r="U1048433" s="133"/>
      <c r="AE1048433" s="133"/>
    </row>
    <row r="1048434" spans="21:31">
      <c r="U1048434" s="133"/>
      <c r="AE1048434" s="133"/>
    </row>
    <row r="1048435" spans="21:31">
      <c r="U1048435" s="133"/>
      <c r="AE1048435" s="133"/>
    </row>
    <row r="1048436" spans="21:31">
      <c r="U1048436" s="133"/>
      <c r="AE1048436" s="133"/>
    </row>
    <row r="1048437" spans="21:31">
      <c r="U1048437" s="133"/>
      <c r="AE1048437" s="133"/>
    </row>
    <row r="1048438" spans="21:31">
      <c r="U1048438" s="133"/>
      <c r="AE1048438" s="133"/>
    </row>
    <row r="1048439" spans="21:31">
      <c r="U1048439" s="133"/>
      <c r="AE1048439" s="133"/>
    </row>
    <row r="1048440" spans="21:31">
      <c r="U1048440" s="133"/>
      <c r="AE1048440" s="133"/>
    </row>
    <row r="1048441" spans="21:31">
      <c r="U1048441" s="133"/>
      <c r="AE1048441" s="133"/>
    </row>
    <row r="1048442" spans="21:31">
      <c r="U1048442" s="133"/>
      <c r="AE1048442" s="133"/>
    </row>
    <row r="1048443" spans="21:31">
      <c r="U1048443" s="133"/>
      <c r="AE1048443" s="133"/>
    </row>
    <row r="1048444" spans="21:31">
      <c r="U1048444" s="133"/>
      <c r="AE1048444" s="133"/>
    </row>
    <row r="1048445" spans="21:31">
      <c r="U1048445" s="133"/>
      <c r="AE1048445" s="133"/>
    </row>
    <row r="1048446" spans="21:31">
      <c r="U1048446" s="133"/>
      <c r="AE1048446" s="133"/>
    </row>
    <row r="1048447" spans="21:31">
      <c r="U1048447" s="133"/>
      <c r="AE1048447" s="133"/>
    </row>
    <row r="1048448" spans="21:31">
      <c r="U1048448" s="133"/>
      <c r="AE1048448" s="133"/>
    </row>
    <row r="1048449" spans="21:31">
      <c r="U1048449" s="133"/>
      <c r="AE1048449" s="133"/>
    </row>
    <row r="1048450" spans="21:31">
      <c r="U1048450" s="133"/>
      <c r="AE1048450" s="133"/>
    </row>
    <row r="1048451" spans="21:31">
      <c r="U1048451" s="133"/>
      <c r="AE1048451" s="133"/>
    </row>
    <row r="1048452" spans="21:31">
      <c r="U1048452" s="133"/>
      <c r="AE1048452" s="133"/>
    </row>
    <row r="1048453" spans="21:31">
      <c r="U1048453" s="133"/>
      <c r="AE1048453" s="133"/>
    </row>
    <row r="1048454" spans="21:31">
      <c r="U1048454" s="133"/>
      <c r="AE1048454" s="133"/>
    </row>
    <row r="1048455" spans="21:31">
      <c r="U1048455" s="133"/>
      <c r="AE1048455" s="133"/>
    </row>
    <row r="1048456" spans="21:31">
      <c r="U1048456" s="133"/>
      <c r="AE1048456" s="133"/>
    </row>
    <row r="1048457" spans="21:31">
      <c r="U1048457" s="133"/>
      <c r="AE1048457" s="133"/>
    </row>
    <row r="1048458" spans="21:31">
      <c r="U1048458" s="133"/>
      <c r="AE1048458" s="133"/>
    </row>
    <row r="1048459" spans="21:31">
      <c r="U1048459" s="133"/>
      <c r="AE1048459" s="133"/>
    </row>
    <row r="1048460" spans="21:31">
      <c r="U1048460" s="133"/>
      <c r="AE1048460" s="133"/>
    </row>
    <row r="1048461" spans="21:31">
      <c r="U1048461" s="133"/>
      <c r="AE1048461" s="133"/>
    </row>
    <row r="1048462" spans="21:31">
      <c r="U1048462" s="133"/>
      <c r="AE1048462" s="133"/>
    </row>
    <row r="1048463" spans="21:31">
      <c r="U1048463" s="133"/>
      <c r="AE1048463" s="133"/>
    </row>
    <row r="1048464" spans="21:31">
      <c r="U1048464" s="133"/>
      <c r="AE1048464" s="133"/>
    </row>
    <row r="1048465" spans="21:31">
      <c r="U1048465" s="133"/>
      <c r="AE1048465" s="133"/>
    </row>
    <row r="1048466" spans="21:31">
      <c r="U1048466" s="133"/>
      <c r="AE1048466" s="133"/>
    </row>
    <row r="1048467" spans="21:31">
      <c r="U1048467" s="133"/>
      <c r="AE1048467" s="133"/>
    </row>
    <row r="1048468" spans="21:31">
      <c r="U1048468" s="133"/>
      <c r="AE1048468" s="133"/>
    </row>
    <row r="1048469" spans="21:31">
      <c r="U1048469" s="133"/>
      <c r="AE1048469" s="133"/>
    </row>
    <row r="1048470" spans="21:31">
      <c r="U1048470" s="133"/>
      <c r="AE1048470" s="133"/>
    </row>
    <row r="1048471" spans="21:31">
      <c r="U1048471" s="133"/>
      <c r="AE1048471" s="133"/>
    </row>
    <row r="1048472" spans="21:31">
      <c r="U1048472" s="133"/>
      <c r="AE1048472" s="133"/>
    </row>
    <row r="1048473" spans="21:31">
      <c r="U1048473" s="133"/>
      <c r="AE1048473" s="133"/>
    </row>
    <row r="1048474" spans="21:31">
      <c r="U1048474" s="133"/>
      <c r="AE1048474" s="133"/>
    </row>
    <row r="1048475" spans="21:31">
      <c r="U1048475" s="133"/>
      <c r="AE1048475" s="133"/>
    </row>
    <row r="1048476" spans="21:31">
      <c r="U1048476" s="133"/>
      <c r="AE1048476" s="133"/>
    </row>
    <row r="1048477" spans="21:31">
      <c r="U1048477" s="133"/>
      <c r="AE1048477" s="133"/>
    </row>
    <row r="1048478" spans="21:31">
      <c r="U1048478" s="133"/>
      <c r="AE1048478" s="133"/>
    </row>
    <row r="1048479" spans="21:31">
      <c r="U1048479" s="133"/>
      <c r="AE1048479" s="133"/>
    </row>
    <row r="1048480" spans="21:31">
      <c r="U1048480" s="133"/>
      <c r="AE1048480" s="133"/>
    </row>
    <row r="1048481" spans="21:31">
      <c r="U1048481" s="133"/>
      <c r="AE1048481" s="133"/>
    </row>
    <row r="1048482" spans="21:31">
      <c r="U1048482" s="133"/>
      <c r="AE1048482" s="133"/>
    </row>
    <row r="1048483" spans="21:31">
      <c r="U1048483" s="133"/>
      <c r="AE1048483" s="133"/>
    </row>
    <row r="1048484" spans="21:31">
      <c r="U1048484" s="133"/>
      <c r="AE1048484" s="133"/>
    </row>
    <row r="1048485" spans="21:31">
      <c r="U1048485" s="133"/>
      <c r="AE1048485" s="133"/>
    </row>
    <row r="1048486" spans="21:31">
      <c r="U1048486" s="133"/>
      <c r="AE1048486" s="133"/>
    </row>
    <row r="1048487" spans="21:31">
      <c r="U1048487" s="133"/>
      <c r="AE1048487" s="133"/>
    </row>
    <row r="1048488" spans="21:31">
      <c r="U1048488" s="133"/>
      <c r="AE1048488" s="133"/>
    </row>
    <row r="1048489" spans="21:31">
      <c r="U1048489" s="133"/>
      <c r="AE1048489" s="133"/>
    </row>
    <row r="1048490" spans="21:31">
      <c r="U1048490" s="133"/>
      <c r="AE1048490" s="133"/>
    </row>
    <row r="1048491" spans="21:31">
      <c r="U1048491" s="133"/>
      <c r="AE1048491" s="133"/>
    </row>
    <row r="1048492" spans="21:31">
      <c r="U1048492" s="133"/>
      <c r="AE1048492" s="133"/>
    </row>
    <row r="1048493" spans="21:31">
      <c r="U1048493" s="133"/>
      <c r="AE1048493" s="133"/>
    </row>
    <row r="1048494" spans="21:31">
      <c r="U1048494" s="133"/>
      <c r="AE1048494" s="133"/>
    </row>
    <row r="1048495" spans="21:31">
      <c r="U1048495" s="133"/>
      <c r="AE1048495" s="133"/>
    </row>
    <row r="1048496" spans="21:31">
      <c r="U1048496" s="133"/>
      <c r="AE1048496" s="133"/>
    </row>
    <row r="1048497" spans="21:31">
      <c r="U1048497" s="133"/>
      <c r="AE1048497" s="133"/>
    </row>
    <row r="1048498" spans="21:31">
      <c r="U1048498" s="133"/>
      <c r="AE1048498" s="133"/>
    </row>
    <row r="1048499" spans="21:31">
      <c r="U1048499" s="133"/>
      <c r="AE1048499" s="133"/>
    </row>
    <row r="1048500" spans="21:31">
      <c r="U1048500" s="133"/>
      <c r="AE1048500" s="133"/>
    </row>
    <row r="1048501" spans="21:31">
      <c r="U1048501" s="133"/>
      <c r="AE1048501" s="133"/>
    </row>
    <row r="1048502" spans="21:31">
      <c r="U1048502" s="133"/>
      <c r="AE1048502" s="133"/>
    </row>
    <row r="1048503" spans="21:31">
      <c r="U1048503" s="133"/>
      <c r="AE1048503" s="133"/>
    </row>
    <row r="1048504" spans="21:31">
      <c r="U1048504" s="133"/>
      <c r="AE1048504" s="133"/>
    </row>
    <row r="1048505" spans="21:31">
      <c r="U1048505" s="133"/>
      <c r="AE1048505" s="133"/>
    </row>
    <row r="1048506" spans="21:31">
      <c r="U1048506" s="133"/>
      <c r="AE1048506" s="133"/>
    </row>
    <row r="1048507" spans="21:31">
      <c r="U1048507" s="133"/>
      <c r="AE1048507" s="133"/>
    </row>
    <row r="1048508" spans="21:31">
      <c r="U1048508" s="133"/>
      <c r="AE1048508" s="133"/>
    </row>
    <row r="1048509" spans="21:31">
      <c r="U1048509" s="133"/>
      <c r="AE1048509" s="133"/>
    </row>
    <row r="1048510" spans="21:31">
      <c r="U1048510" s="133"/>
      <c r="AE1048510" s="133"/>
    </row>
    <row r="1048511" spans="21:31" ht="15.75" thickBot="1">
      <c r="U1048511" s="133"/>
      <c r="AE1048511" s="133"/>
    </row>
    <row r="1048512" spans="21:31" ht="15.75" thickBot="1">
      <c r="U1048512" s="156"/>
      <c r="AE1048512" s="156"/>
    </row>
    <row r="1048513" spans="21:31">
      <c r="U1048513" s="134"/>
      <c r="AE1048513" s="134"/>
    </row>
    <row r="1048514" spans="21:31">
      <c r="U1048514" s="133"/>
      <c r="AE1048514" s="133"/>
    </row>
    <row r="1048515" spans="21:31">
      <c r="U1048515" s="133"/>
      <c r="AE1048515" s="133"/>
    </row>
  </sheetData>
  <sheetProtection algorithmName="SHA-512" hashValue="w7HtRbXhpzcQiov43kaDIvWfEzaT5aXq1HYBtvlkYr7pyP3EDJvYHljou5tMLY7tmTfJcvcUtRT1dxFLn0UO3Q==" saltValue="Jq1H5bugsW+Y450FU0WkdQ==" spinCount="100000" sheet="1" formatCells="0" formatColumns="0" formatRows="0"/>
  <autoFilter ref="B7:AB406" xr:uid="{8F7D69C5-E434-4D96-818C-4EC485C35111}"/>
  <conditionalFormatting sqref="E9:E14">
    <cfRule type="duplicateValues" dxfId="13" priority="8"/>
  </conditionalFormatting>
  <conditionalFormatting sqref="E15:E120">
    <cfRule type="duplicateValues" dxfId="12" priority="7"/>
  </conditionalFormatting>
  <conditionalFormatting sqref="E142:E147">
    <cfRule type="duplicateValues" dxfId="11" priority="4"/>
  </conditionalFormatting>
  <conditionalFormatting sqref="E148:E253">
    <cfRule type="duplicateValues" dxfId="10" priority="3"/>
  </conditionalFormatting>
  <conditionalFormatting sqref="E275:E280">
    <cfRule type="duplicateValues" dxfId="9" priority="2"/>
  </conditionalFormatting>
  <conditionalFormatting sqref="E281:E386">
    <cfRule type="duplicateValues" dxfId="8"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E3ED-1308-4D84-93F6-8E241480E680}">
  <dimension ref="A2:AV131"/>
  <sheetViews>
    <sheetView zoomScale="90" zoomScaleNormal="90" workbookViewId="0">
      <pane xSplit="3" ySplit="12" topLeftCell="AM13" activePane="bottomRight" state="frozen"/>
      <selection activeCell="G41" sqref="G41"/>
      <selection pane="topRight" activeCell="G41" sqref="G41"/>
      <selection pane="bottomLeft" activeCell="G41" sqref="G41"/>
      <selection pane="bottomRight" activeCell="AS9" sqref="AS9"/>
    </sheetView>
  </sheetViews>
  <sheetFormatPr defaultRowHeight="15"/>
  <cols>
    <col min="1" max="2" width="14.7109375" customWidth="1"/>
    <col min="3" max="3" width="39.7109375" customWidth="1"/>
    <col min="4" max="4" width="20.7109375" customWidth="1"/>
    <col min="5" max="8" width="14.7109375" customWidth="1"/>
    <col min="9" max="9" width="21.7109375" customWidth="1"/>
    <col min="10" max="10" width="14.7109375" customWidth="1"/>
    <col min="11" max="11" width="21.5703125" customWidth="1"/>
    <col min="12" max="12" width="20.28515625" customWidth="1"/>
    <col min="13" max="14" width="19.7109375" customWidth="1"/>
    <col min="15" max="18" width="14.7109375" customWidth="1"/>
    <col min="19" max="19" width="21.140625" customWidth="1"/>
    <col min="20" max="20" width="14.7109375" customWidth="1"/>
    <col min="21" max="21" width="24.28515625" customWidth="1"/>
    <col min="22" max="22" width="14.7109375" customWidth="1"/>
    <col min="23" max="23" width="19.85546875" customWidth="1"/>
    <col min="24" max="24" width="14.7109375" customWidth="1"/>
    <col min="25" max="25" width="9.140625" style="86"/>
    <col min="26" max="26" width="19.42578125" bestFit="1" customWidth="1"/>
    <col min="27" max="32" width="14.7109375" customWidth="1"/>
    <col min="33" max="33" width="22" customWidth="1"/>
    <col min="34" max="34" width="14.7109375" customWidth="1"/>
    <col min="35" max="35" width="20.5703125" customWidth="1"/>
    <col min="36" max="36" width="21.42578125" customWidth="1"/>
    <col min="37" max="42" width="14.7109375" customWidth="1"/>
    <col min="43" max="43" width="28.5703125" customWidth="1"/>
    <col min="44" max="46" width="23" customWidth="1"/>
    <col min="48" max="48" width="0" hidden="1" customWidth="1"/>
  </cols>
  <sheetData>
    <row r="2" spans="1:48" ht="31.5" customHeight="1">
      <c r="A2" s="47" t="s">
        <v>442</v>
      </c>
      <c r="B2" s="48"/>
      <c r="C2" s="48"/>
      <c r="D2" s="48"/>
      <c r="E2" s="48"/>
      <c r="F2" s="48"/>
      <c r="G2" s="48"/>
      <c r="H2" s="48"/>
      <c r="I2" s="48"/>
      <c r="Z2" s="48"/>
      <c r="AA2" s="48"/>
      <c r="AB2" s="48"/>
      <c r="AC2" s="48"/>
      <c r="AD2" s="48"/>
      <c r="AE2" s="48"/>
    </row>
    <row r="4" spans="1:48" ht="18.75">
      <c r="G4" s="27" t="s">
        <v>42</v>
      </c>
      <c r="H4" s="37">
        <f>'A. Instructions'!E7</f>
        <v>45839</v>
      </c>
      <c r="I4" s="35" t="s">
        <v>43</v>
      </c>
      <c r="J4" s="37">
        <f>'A. Instructions'!G7</f>
        <v>46203</v>
      </c>
    </row>
    <row r="5" spans="1:48" ht="24">
      <c r="C5" s="144" t="s">
        <v>274</v>
      </c>
    </row>
    <row r="6" spans="1:48" ht="21">
      <c r="C6" s="281" t="s">
        <v>469</v>
      </c>
    </row>
    <row r="7" spans="1:48" ht="21">
      <c r="C7" s="281" t="s">
        <v>470</v>
      </c>
      <c r="G7" s="2"/>
      <c r="H7" s="2"/>
      <c r="I7" s="2"/>
      <c r="J7" s="2"/>
      <c r="K7" s="2"/>
      <c r="L7" s="2"/>
      <c r="M7" s="2"/>
      <c r="N7" s="2"/>
      <c r="O7" s="163"/>
      <c r="P7" s="163"/>
      <c r="Q7" s="163"/>
      <c r="R7" s="163"/>
      <c r="S7" s="163"/>
      <c r="T7" s="163"/>
      <c r="U7" s="163"/>
      <c r="V7" s="163"/>
      <c r="W7" s="3"/>
      <c r="Z7" s="2"/>
      <c r="AA7" s="2"/>
      <c r="AB7" s="2"/>
      <c r="AC7" s="2"/>
      <c r="AD7" s="2"/>
      <c r="AE7" s="2"/>
      <c r="AF7" s="2"/>
      <c r="AG7" s="2"/>
      <c r="AH7" s="3"/>
      <c r="AI7" s="3"/>
      <c r="AJ7" s="3"/>
      <c r="AK7" s="3"/>
      <c r="AL7" s="3"/>
      <c r="AM7" s="3"/>
      <c r="AN7" s="3"/>
      <c r="AO7" s="3"/>
    </row>
    <row r="8" spans="1:48" ht="24">
      <c r="B8" s="23"/>
      <c r="C8" s="20"/>
      <c r="D8" s="144"/>
      <c r="E8" s="49"/>
      <c r="F8" s="49"/>
      <c r="G8" s="49"/>
      <c r="H8" s="49"/>
      <c r="I8" s="49"/>
      <c r="J8" s="49"/>
      <c r="K8" s="49"/>
      <c r="L8" s="49"/>
      <c r="M8" s="290"/>
      <c r="N8" s="290"/>
      <c r="O8" s="49"/>
      <c r="P8" s="49"/>
      <c r="Q8" s="49"/>
      <c r="R8" s="49"/>
      <c r="S8" s="49"/>
      <c r="T8" s="49"/>
      <c r="U8" s="49"/>
      <c r="V8" s="49"/>
      <c r="W8" s="49"/>
      <c r="X8" s="289"/>
      <c r="Y8" s="87"/>
      <c r="Z8" s="49"/>
      <c r="AA8" s="49"/>
      <c r="AB8" s="49"/>
      <c r="AC8" s="49"/>
      <c r="AD8" s="49"/>
      <c r="AE8" s="49"/>
      <c r="AF8" s="49"/>
      <c r="AG8" s="49"/>
      <c r="AH8" s="290"/>
      <c r="AI8" s="289"/>
      <c r="AJ8" s="49"/>
      <c r="AK8" s="49"/>
      <c r="AL8" s="49"/>
      <c r="AM8" s="49"/>
      <c r="AN8" s="49"/>
      <c r="AO8" s="49"/>
      <c r="AP8" s="49"/>
      <c r="AQ8" s="49"/>
      <c r="AR8" s="49"/>
      <c r="AS8" s="49"/>
      <c r="AT8" s="289"/>
    </row>
    <row r="9" spans="1:48" s="2" customFormat="1" ht="15.75" thickBot="1">
      <c r="A9" s="49"/>
      <c r="B9" s="49"/>
      <c r="C9" s="49"/>
      <c r="D9" s="49" t="s">
        <v>171</v>
      </c>
      <c r="E9" s="49" t="s">
        <v>172</v>
      </c>
      <c r="F9" s="49" t="s">
        <v>445</v>
      </c>
      <c r="G9" s="49" t="s">
        <v>174</v>
      </c>
      <c r="H9" s="49" t="s">
        <v>175</v>
      </c>
      <c r="I9" s="49" t="s">
        <v>176</v>
      </c>
      <c r="J9" s="49" t="s">
        <v>177</v>
      </c>
      <c r="K9" s="49" t="s">
        <v>446</v>
      </c>
      <c r="L9" s="49" t="s">
        <v>179</v>
      </c>
      <c r="M9" s="290" t="s">
        <v>447</v>
      </c>
      <c r="N9" s="290" t="s">
        <v>181</v>
      </c>
      <c r="O9" s="49" t="s">
        <v>182</v>
      </c>
      <c r="P9" s="49" t="s">
        <v>183</v>
      </c>
      <c r="Q9" s="49" t="s">
        <v>185</v>
      </c>
      <c r="R9" s="49" t="s">
        <v>186</v>
      </c>
      <c r="S9" s="49" t="s">
        <v>187</v>
      </c>
      <c r="T9" s="49" t="s">
        <v>188</v>
      </c>
      <c r="U9" s="49" t="s">
        <v>448</v>
      </c>
      <c r="V9" s="49" t="s">
        <v>190</v>
      </c>
      <c r="W9" s="49" t="s">
        <v>457</v>
      </c>
      <c r="X9" s="49" t="s">
        <v>458</v>
      </c>
      <c r="Y9" s="87"/>
      <c r="Z9" s="49" t="s">
        <v>275</v>
      </c>
      <c r="AA9" s="49" t="s">
        <v>280</v>
      </c>
      <c r="AB9" s="49" t="s">
        <v>279</v>
      </c>
      <c r="AC9" s="49" t="s">
        <v>281</v>
      </c>
      <c r="AD9" s="49" t="s">
        <v>282</v>
      </c>
      <c r="AE9" s="49" t="s">
        <v>283</v>
      </c>
      <c r="AF9" s="49" t="s">
        <v>284</v>
      </c>
      <c r="AG9" s="49" t="s">
        <v>449</v>
      </c>
      <c r="AH9" s="290" t="s">
        <v>286</v>
      </c>
      <c r="AI9" s="49" t="s">
        <v>450</v>
      </c>
      <c r="AJ9" s="49" t="s">
        <v>288</v>
      </c>
      <c r="AK9" s="49" t="s">
        <v>289</v>
      </c>
      <c r="AL9" s="49" t="s">
        <v>290</v>
      </c>
      <c r="AM9" s="49" t="s">
        <v>451</v>
      </c>
      <c r="AN9" s="49" t="s">
        <v>291</v>
      </c>
      <c r="AO9" s="49" t="s">
        <v>292</v>
      </c>
      <c r="AP9" s="49" t="s">
        <v>452</v>
      </c>
      <c r="AQ9" s="49" t="s">
        <v>453</v>
      </c>
      <c r="AR9" s="49" t="s">
        <v>454</v>
      </c>
      <c r="AS9" s="49" t="s">
        <v>455</v>
      </c>
      <c r="AT9" s="49" t="s">
        <v>456</v>
      </c>
    </row>
    <row r="10" spans="1:48" ht="15" customHeight="1" thickBot="1">
      <c r="A10" s="375"/>
      <c r="B10" s="376"/>
      <c r="C10" s="178"/>
      <c r="D10" s="174" t="s">
        <v>307</v>
      </c>
      <c r="E10" s="332"/>
      <c r="F10" s="145"/>
      <c r="G10" s="175"/>
      <c r="H10" s="175"/>
      <c r="I10" s="145"/>
      <c r="J10" s="145"/>
      <c r="K10" s="145"/>
      <c r="L10" s="145"/>
      <c r="M10" s="146"/>
      <c r="N10" s="174" t="s">
        <v>308</v>
      </c>
      <c r="O10" s="174"/>
      <c r="P10" s="145"/>
      <c r="Q10" s="175"/>
      <c r="R10" s="175"/>
      <c r="S10" s="145"/>
      <c r="T10" s="145"/>
      <c r="U10" s="145"/>
      <c r="V10" s="145"/>
      <c r="W10" s="145"/>
      <c r="X10" s="146"/>
      <c r="Z10" s="338" t="s">
        <v>309</v>
      </c>
      <c r="AA10" s="338"/>
      <c r="AB10" s="188"/>
      <c r="AC10" s="189"/>
      <c r="AD10" s="189"/>
      <c r="AE10" s="188"/>
      <c r="AF10" s="188"/>
      <c r="AG10" s="188"/>
      <c r="AH10" s="188"/>
      <c r="AI10" s="190"/>
      <c r="AJ10" s="187" t="s">
        <v>310</v>
      </c>
      <c r="AK10" s="338"/>
      <c r="AL10" s="188"/>
      <c r="AM10" s="189"/>
      <c r="AN10" s="189"/>
      <c r="AO10" s="188"/>
      <c r="AP10" s="188"/>
      <c r="AQ10" s="188"/>
      <c r="AR10" s="188"/>
      <c r="AS10" s="188"/>
      <c r="AT10" s="191"/>
    </row>
    <row r="11" spans="1:48" ht="54.75" customHeight="1">
      <c r="A11" s="179" t="s">
        <v>59</v>
      </c>
      <c r="B11" s="180" t="s">
        <v>60</v>
      </c>
      <c r="C11" s="181" t="s">
        <v>57</v>
      </c>
      <c r="D11" s="75" t="s">
        <v>444</v>
      </c>
      <c r="E11" s="173" t="s">
        <v>0</v>
      </c>
      <c r="F11" s="74" t="s">
        <v>242</v>
      </c>
      <c r="G11" s="74" t="s">
        <v>240</v>
      </c>
      <c r="H11" s="74" t="s">
        <v>270</v>
      </c>
      <c r="I11" s="74" t="s">
        <v>241</v>
      </c>
      <c r="J11" s="74" t="s">
        <v>3</v>
      </c>
      <c r="K11" s="196" t="s">
        <v>313</v>
      </c>
      <c r="L11" s="74" t="s">
        <v>262</v>
      </c>
      <c r="M11" s="177" t="s">
        <v>245</v>
      </c>
      <c r="N11" s="75" t="s">
        <v>444</v>
      </c>
      <c r="O11" s="173" t="s">
        <v>0</v>
      </c>
      <c r="P11" s="74" t="s">
        <v>242</v>
      </c>
      <c r="Q11" s="74" t="s">
        <v>240</v>
      </c>
      <c r="R11" s="74" t="s">
        <v>270</v>
      </c>
      <c r="S11" s="74" t="s">
        <v>241</v>
      </c>
      <c r="T11" s="74" t="s">
        <v>3</v>
      </c>
      <c r="U11" s="196" t="s">
        <v>313</v>
      </c>
      <c r="V11" s="74" t="s">
        <v>262</v>
      </c>
      <c r="W11" s="75" t="s">
        <v>244</v>
      </c>
      <c r="X11" s="176" t="s">
        <v>243</v>
      </c>
      <c r="Z11" s="184" t="s">
        <v>444</v>
      </c>
      <c r="AA11" s="185" t="s">
        <v>0</v>
      </c>
      <c r="AB11" s="184" t="s">
        <v>242</v>
      </c>
      <c r="AC11" s="184" t="s">
        <v>240</v>
      </c>
      <c r="AD11" s="184" t="s">
        <v>270</v>
      </c>
      <c r="AE11" s="184" t="s">
        <v>241</v>
      </c>
      <c r="AF11" s="184" t="s">
        <v>3</v>
      </c>
      <c r="AG11" s="197" t="s">
        <v>314</v>
      </c>
      <c r="AH11" s="184" t="s">
        <v>269</v>
      </c>
      <c r="AI11" s="186" t="s">
        <v>276</v>
      </c>
      <c r="AJ11" s="192" t="s">
        <v>444</v>
      </c>
      <c r="AK11" s="339" t="s">
        <v>0</v>
      </c>
      <c r="AL11" s="182" t="s">
        <v>242</v>
      </c>
      <c r="AM11" s="182" t="s">
        <v>240</v>
      </c>
      <c r="AN11" s="182" t="s">
        <v>270</v>
      </c>
      <c r="AO11" s="182" t="s">
        <v>241</v>
      </c>
      <c r="AP11" s="182" t="s">
        <v>3</v>
      </c>
      <c r="AQ11" s="197" t="s">
        <v>314</v>
      </c>
      <c r="AR11" s="182" t="s">
        <v>269</v>
      </c>
      <c r="AS11" s="183" t="s">
        <v>277</v>
      </c>
      <c r="AT11" s="192" t="s">
        <v>278</v>
      </c>
    </row>
    <row r="12" spans="1:48">
      <c r="A12" s="70" t="s">
        <v>40</v>
      </c>
      <c r="B12" s="21"/>
      <c r="C12" s="22"/>
      <c r="D12" s="333">
        <v>0</v>
      </c>
      <c r="E12" s="136">
        <v>750</v>
      </c>
      <c r="F12" s="288">
        <v>200</v>
      </c>
      <c r="G12" s="132">
        <v>250000</v>
      </c>
      <c r="H12" s="132">
        <v>37500</v>
      </c>
      <c r="I12" s="132">
        <v>0</v>
      </c>
      <c r="J12" s="276">
        <v>624</v>
      </c>
      <c r="K12" s="161">
        <f>G12/E12</f>
        <v>333.33333333333331</v>
      </c>
      <c r="L12" s="277">
        <v>47600</v>
      </c>
      <c r="M12" s="137">
        <f>IF(I12&gt;0,SUM(G12:H12,J12,L12)-I12,SUM(G12:J12,L12))</f>
        <v>335724</v>
      </c>
      <c r="N12" s="333">
        <v>1</v>
      </c>
      <c r="O12" s="136">
        <v>150</v>
      </c>
      <c r="P12" s="288">
        <v>30</v>
      </c>
      <c r="Q12" s="132">
        <v>27000</v>
      </c>
      <c r="R12" s="132">
        <v>6210</v>
      </c>
      <c r="S12" s="132">
        <v>1000</v>
      </c>
      <c r="T12" s="135">
        <v>240</v>
      </c>
      <c r="U12" s="161">
        <f>Q12/O12</f>
        <v>180</v>
      </c>
      <c r="V12" s="161">
        <v>12000</v>
      </c>
      <c r="W12" s="137">
        <f>IF(S12&gt;0,SUM(Q12:R12,T12,V12)-S12,SUM(Q12:T12,V12))</f>
        <v>44450</v>
      </c>
      <c r="X12" s="139">
        <f t="shared" ref="X12:X43" si="0">W12+M12</f>
        <v>380174</v>
      </c>
      <c r="Z12" s="333">
        <v>0</v>
      </c>
      <c r="AA12" s="136">
        <v>375</v>
      </c>
      <c r="AB12" s="288">
        <v>0</v>
      </c>
      <c r="AC12" s="132">
        <v>65812.5</v>
      </c>
      <c r="AD12" s="132">
        <v>35000</v>
      </c>
      <c r="AE12" s="132">
        <v>0</v>
      </c>
      <c r="AF12" s="276">
        <v>0</v>
      </c>
      <c r="AG12" s="161">
        <f>AC12/AA12</f>
        <v>175.5</v>
      </c>
      <c r="AH12" s="277">
        <v>10000</v>
      </c>
      <c r="AI12" s="137">
        <f t="shared" ref="AI12:AI75" si="1">IF(AE12&gt;0,SUM(AC12:AD12,AF12,AH12)-AE12,SUM(AC12:AF12,AH12))</f>
        <v>110812.5</v>
      </c>
      <c r="AJ12" s="333">
        <v>1</v>
      </c>
      <c r="AK12" s="136">
        <v>15</v>
      </c>
      <c r="AL12" s="130">
        <v>0</v>
      </c>
      <c r="AM12" s="132">
        <v>2745</v>
      </c>
      <c r="AN12" s="132">
        <v>1.5</v>
      </c>
      <c r="AO12" s="132">
        <v>300</v>
      </c>
      <c r="AP12" s="135">
        <v>0</v>
      </c>
      <c r="AQ12" s="161">
        <f>AM12/AK12</f>
        <v>183</v>
      </c>
      <c r="AR12" s="161">
        <v>2000</v>
      </c>
      <c r="AS12" s="137">
        <f t="shared" ref="AS12:AS75" si="2">IF(AO12&gt;0,SUM(AM12:AN12,AP12,AR12)-AO12,SUM(AM12:AP12,AR12))</f>
        <v>4446.5</v>
      </c>
      <c r="AT12" s="139">
        <f t="shared" ref="AT12:AT43" si="3">AS12+AI12</f>
        <v>115259</v>
      </c>
    </row>
    <row r="13" spans="1:48">
      <c r="A13" s="52">
        <v>1</v>
      </c>
      <c r="B13" s="18" t="s">
        <v>24</v>
      </c>
      <c r="C13" s="51" t="s">
        <v>41</v>
      </c>
      <c r="D13" s="335"/>
      <c r="E13" s="302"/>
      <c r="F13" s="302"/>
      <c r="G13" s="303"/>
      <c r="H13" s="303"/>
      <c r="I13" s="303"/>
      <c r="J13" s="303"/>
      <c r="K13" s="162">
        <f>IF(E13="",IFERROR(G13/E13,0),G13/E13)</f>
        <v>0</v>
      </c>
      <c r="L13" s="305"/>
      <c r="M13" s="138">
        <f t="shared" ref="M13:M76" si="4">IF(I13&gt;0,SUM(G13:H13,J13,L13)-I13,SUM(G13:J13,L13))</f>
        <v>0</v>
      </c>
      <c r="N13" s="335"/>
      <c r="O13" s="302"/>
      <c r="P13" s="302"/>
      <c r="Q13" s="303"/>
      <c r="R13" s="303"/>
      <c r="S13" s="303"/>
      <c r="T13" s="303"/>
      <c r="U13" s="162">
        <f>IF(O13="",IFERROR(Q13/O13,0),Q13/O13)</f>
        <v>0</v>
      </c>
      <c r="V13" s="305"/>
      <c r="W13" s="138">
        <f t="shared" ref="W13:W76" si="5">IF(S13&gt;0,SUM(Q13:R13,T13,V13)-S13,SUM(Q13:T13,V13))</f>
        <v>0</v>
      </c>
      <c r="X13" s="140">
        <f t="shared" si="0"/>
        <v>0</v>
      </c>
      <c r="Z13" s="335"/>
      <c r="AA13" s="302"/>
      <c r="AB13" s="302"/>
      <c r="AC13" s="303"/>
      <c r="AD13" s="303"/>
      <c r="AE13" s="303"/>
      <c r="AF13" s="303"/>
      <c r="AG13" s="162">
        <f>IF(AA13="",IFERROR(AC13/AA13,0),AC13/AA13)</f>
        <v>0</v>
      </c>
      <c r="AH13" s="305"/>
      <c r="AI13" s="138">
        <f t="shared" si="1"/>
        <v>0</v>
      </c>
      <c r="AJ13" s="335"/>
      <c r="AK13" s="302"/>
      <c r="AL13" s="302"/>
      <c r="AM13" s="303"/>
      <c r="AN13" s="303"/>
      <c r="AO13" s="303"/>
      <c r="AP13" s="303"/>
      <c r="AQ13" s="162">
        <f>IF(AK13="",IFERROR(AM13/AK13,0),AM13/AK13)</f>
        <v>0</v>
      </c>
      <c r="AR13" s="305"/>
      <c r="AS13" s="138">
        <f t="shared" si="2"/>
        <v>0</v>
      </c>
      <c r="AT13" s="140">
        <f t="shared" si="3"/>
        <v>0</v>
      </c>
      <c r="AV13">
        <v>0</v>
      </c>
    </row>
    <row r="14" spans="1:48">
      <c r="A14" s="52">
        <f>A13+1</f>
        <v>2</v>
      </c>
      <c r="B14" s="18" t="s">
        <v>294</v>
      </c>
      <c r="C14" s="51" t="s">
        <v>5</v>
      </c>
      <c r="D14" s="335"/>
      <c r="E14" s="302"/>
      <c r="F14" s="302"/>
      <c r="G14" s="303"/>
      <c r="H14" s="303"/>
      <c r="I14" s="303"/>
      <c r="J14" s="303"/>
      <c r="K14" s="162">
        <f t="shared" ref="K14:K77" si="6">IF(E14="",IFERROR(G14/E14,0),G14/E14)</f>
        <v>0</v>
      </c>
      <c r="L14" s="305"/>
      <c r="M14" s="138">
        <f t="shared" si="4"/>
        <v>0</v>
      </c>
      <c r="N14" s="335"/>
      <c r="O14" s="302"/>
      <c r="P14" s="302"/>
      <c r="Q14" s="303"/>
      <c r="R14" s="303"/>
      <c r="S14" s="303"/>
      <c r="T14" s="303"/>
      <c r="U14" s="162">
        <f t="shared" ref="U14:U77" si="7">IF(O14="",IFERROR(Q14/O14,0),Q14/O14)</f>
        <v>0</v>
      </c>
      <c r="V14" s="305"/>
      <c r="W14" s="138">
        <f t="shared" si="5"/>
        <v>0</v>
      </c>
      <c r="X14" s="140">
        <f t="shared" si="0"/>
        <v>0</v>
      </c>
      <c r="Z14" s="335"/>
      <c r="AA14" s="302"/>
      <c r="AB14" s="302"/>
      <c r="AC14" s="302"/>
      <c r="AD14" s="302"/>
      <c r="AE14" s="302"/>
      <c r="AF14" s="302"/>
      <c r="AG14" s="162">
        <f t="shared" ref="AG14:AG77" si="8">IF(AA14="",IFERROR(AC14/AA14,0),AC14/AA14)</f>
        <v>0</v>
      </c>
      <c r="AH14" s="305"/>
      <c r="AI14" s="138">
        <f t="shared" si="1"/>
        <v>0</v>
      </c>
      <c r="AJ14" s="335"/>
      <c r="AK14" s="302"/>
      <c r="AL14" s="302"/>
      <c r="AM14" s="303"/>
      <c r="AN14" s="303"/>
      <c r="AO14" s="303"/>
      <c r="AP14" s="303"/>
      <c r="AQ14" s="162">
        <f t="shared" ref="AQ14:AQ77" si="9">IF(AK14="",IFERROR(AM14/AK14,0),AM14/AK14)</f>
        <v>0</v>
      </c>
      <c r="AR14" s="305"/>
      <c r="AS14" s="138">
        <f t="shared" si="2"/>
        <v>0</v>
      </c>
      <c r="AT14" s="140">
        <f t="shared" si="3"/>
        <v>0</v>
      </c>
      <c r="AV14">
        <v>1</v>
      </c>
    </row>
    <row r="15" spans="1:48">
      <c r="A15" s="52">
        <f t="shared" ref="A15:A78" si="10">A14+1</f>
        <v>3</v>
      </c>
      <c r="B15" s="18" t="s">
        <v>170</v>
      </c>
      <c r="C15" s="51" t="s">
        <v>61</v>
      </c>
      <c r="D15" s="335"/>
      <c r="E15" s="302"/>
      <c r="F15" s="302"/>
      <c r="G15" s="303"/>
      <c r="H15" s="303"/>
      <c r="I15" s="303"/>
      <c r="J15" s="303"/>
      <c r="K15" s="162">
        <f t="shared" si="6"/>
        <v>0</v>
      </c>
      <c r="L15" s="305"/>
      <c r="M15" s="138">
        <f t="shared" si="4"/>
        <v>0</v>
      </c>
      <c r="N15" s="335"/>
      <c r="O15" s="302"/>
      <c r="P15" s="302"/>
      <c r="Q15" s="303"/>
      <c r="R15" s="303"/>
      <c r="S15" s="303"/>
      <c r="T15" s="303"/>
      <c r="U15" s="162">
        <f t="shared" si="7"/>
        <v>0</v>
      </c>
      <c r="V15" s="305"/>
      <c r="W15" s="138">
        <f t="shared" si="5"/>
        <v>0</v>
      </c>
      <c r="X15" s="140">
        <f t="shared" si="0"/>
        <v>0</v>
      </c>
      <c r="Z15" s="335"/>
      <c r="AA15" s="302"/>
      <c r="AB15" s="302"/>
      <c r="AC15" s="303"/>
      <c r="AD15" s="303"/>
      <c r="AE15" s="303"/>
      <c r="AF15" s="303"/>
      <c r="AG15" s="162">
        <f t="shared" si="8"/>
        <v>0</v>
      </c>
      <c r="AH15" s="305"/>
      <c r="AI15" s="138">
        <f t="shared" si="1"/>
        <v>0</v>
      </c>
      <c r="AJ15" s="335"/>
      <c r="AK15" s="302"/>
      <c r="AL15" s="302"/>
      <c r="AM15" s="303"/>
      <c r="AN15" s="303"/>
      <c r="AO15" s="303"/>
      <c r="AP15" s="303"/>
      <c r="AQ15" s="162">
        <f t="shared" si="9"/>
        <v>0</v>
      </c>
      <c r="AR15" s="305"/>
      <c r="AS15" s="138">
        <f t="shared" si="2"/>
        <v>0</v>
      </c>
      <c r="AT15" s="140">
        <f t="shared" si="3"/>
        <v>0</v>
      </c>
    </row>
    <row r="16" spans="1:48">
      <c r="A16" s="52">
        <f t="shared" si="10"/>
        <v>4</v>
      </c>
      <c r="B16" s="18" t="s">
        <v>24</v>
      </c>
      <c r="C16" s="51" t="s">
        <v>62</v>
      </c>
      <c r="D16" s="335"/>
      <c r="E16" s="302"/>
      <c r="F16" s="302"/>
      <c r="G16" s="303"/>
      <c r="H16" s="303"/>
      <c r="I16" s="303"/>
      <c r="J16" s="303"/>
      <c r="K16" s="162">
        <f t="shared" si="6"/>
        <v>0</v>
      </c>
      <c r="L16" s="305"/>
      <c r="M16" s="138">
        <f t="shared" si="4"/>
        <v>0</v>
      </c>
      <c r="N16" s="335"/>
      <c r="O16" s="302"/>
      <c r="P16" s="302"/>
      <c r="Q16" s="303"/>
      <c r="R16" s="303"/>
      <c r="S16" s="303"/>
      <c r="T16" s="303"/>
      <c r="U16" s="162">
        <f t="shared" si="7"/>
        <v>0</v>
      </c>
      <c r="V16" s="305"/>
      <c r="W16" s="138">
        <f t="shared" si="5"/>
        <v>0</v>
      </c>
      <c r="X16" s="140">
        <f t="shared" si="0"/>
        <v>0</v>
      </c>
      <c r="Z16" s="335"/>
      <c r="AA16" s="302"/>
      <c r="AB16" s="302"/>
      <c r="AC16" s="303"/>
      <c r="AD16" s="303"/>
      <c r="AE16" s="303"/>
      <c r="AF16" s="303"/>
      <c r="AG16" s="162">
        <f t="shared" si="8"/>
        <v>0</v>
      </c>
      <c r="AH16" s="305"/>
      <c r="AI16" s="138">
        <f t="shared" si="1"/>
        <v>0</v>
      </c>
      <c r="AJ16" s="335"/>
      <c r="AK16" s="302"/>
      <c r="AL16" s="302"/>
      <c r="AM16" s="303"/>
      <c r="AN16" s="303"/>
      <c r="AO16" s="303"/>
      <c r="AP16" s="303"/>
      <c r="AQ16" s="162">
        <f t="shared" si="9"/>
        <v>0</v>
      </c>
      <c r="AR16" s="305"/>
      <c r="AS16" s="138">
        <f t="shared" si="2"/>
        <v>0</v>
      </c>
      <c r="AT16" s="140">
        <f t="shared" si="3"/>
        <v>0</v>
      </c>
    </row>
    <row r="17" spans="1:46">
      <c r="A17" s="52">
        <f t="shared" si="10"/>
        <v>5</v>
      </c>
      <c r="B17" s="18" t="s">
        <v>24</v>
      </c>
      <c r="C17" s="51" t="s">
        <v>63</v>
      </c>
      <c r="D17" s="335"/>
      <c r="E17" s="302"/>
      <c r="F17" s="302"/>
      <c r="G17" s="303"/>
      <c r="H17" s="303"/>
      <c r="I17" s="303"/>
      <c r="J17" s="303"/>
      <c r="K17" s="162">
        <f t="shared" si="6"/>
        <v>0</v>
      </c>
      <c r="L17" s="305"/>
      <c r="M17" s="138">
        <f t="shared" si="4"/>
        <v>0</v>
      </c>
      <c r="N17" s="335"/>
      <c r="O17" s="302"/>
      <c r="P17" s="302"/>
      <c r="Q17" s="303"/>
      <c r="R17" s="303"/>
      <c r="S17" s="303"/>
      <c r="T17" s="303"/>
      <c r="U17" s="162">
        <f t="shared" si="7"/>
        <v>0</v>
      </c>
      <c r="V17" s="305"/>
      <c r="W17" s="138">
        <f t="shared" si="5"/>
        <v>0</v>
      </c>
      <c r="X17" s="140">
        <f t="shared" si="0"/>
        <v>0</v>
      </c>
      <c r="Z17" s="335"/>
      <c r="AA17" s="302"/>
      <c r="AB17" s="302"/>
      <c r="AC17" s="303"/>
      <c r="AD17" s="303"/>
      <c r="AE17" s="303"/>
      <c r="AF17" s="303"/>
      <c r="AG17" s="162">
        <f t="shared" si="8"/>
        <v>0</v>
      </c>
      <c r="AH17" s="305"/>
      <c r="AI17" s="138">
        <f t="shared" si="1"/>
        <v>0</v>
      </c>
      <c r="AJ17" s="335"/>
      <c r="AK17" s="302"/>
      <c r="AL17" s="302"/>
      <c r="AM17" s="303"/>
      <c r="AN17" s="303"/>
      <c r="AO17" s="303"/>
      <c r="AP17" s="303"/>
      <c r="AQ17" s="162">
        <f t="shared" si="9"/>
        <v>0</v>
      </c>
      <c r="AR17" s="305"/>
      <c r="AS17" s="138">
        <f t="shared" si="2"/>
        <v>0</v>
      </c>
      <c r="AT17" s="140">
        <f t="shared" si="3"/>
        <v>0</v>
      </c>
    </row>
    <row r="18" spans="1:46">
      <c r="A18" s="52">
        <f t="shared" si="10"/>
        <v>6</v>
      </c>
      <c r="B18" s="18" t="s">
        <v>24</v>
      </c>
      <c r="C18" s="51" t="s">
        <v>64</v>
      </c>
      <c r="D18" s="335"/>
      <c r="E18" s="302"/>
      <c r="F18" s="302"/>
      <c r="G18" s="303"/>
      <c r="H18" s="303"/>
      <c r="I18" s="303"/>
      <c r="J18" s="303"/>
      <c r="K18" s="162">
        <f t="shared" si="6"/>
        <v>0</v>
      </c>
      <c r="L18" s="305"/>
      <c r="M18" s="138">
        <f t="shared" si="4"/>
        <v>0</v>
      </c>
      <c r="N18" s="335"/>
      <c r="O18" s="302"/>
      <c r="P18" s="302"/>
      <c r="Q18" s="303"/>
      <c r="R18" s="303"/>
      <c r="S18" s="303"/>
      <c r="T18" s="303"/>
      <c r="U18" s="162">
        <f t="shared" si="7"/>
        <v>0</v>
      </c>
      <c r="V18" s="305"/>
      <c r="W18" s="138">
        <f t="shared" si="5"/>
        <v>0</v>
      </c>
      <c r="X18" s="140">
        <f t="shared" si="0"/>
        <v>0</v>
      </c>
      <c r="Z18" s="335"/>
      <c r="AA18" s="302"/>
      <c r="AB18" s="302"/>
      <c r="AC18" s="303"/>
      <c r="AD18" s="303"/>
      <c r="AE18" s="303"/>
      <c r="AF18" s="303"/>
      <c r="AG18" s="162">
        <f t="shared" si="8"/>
        <v>0</v>
      </c>
      <c r="AH18" s="305"/>
      <c r="AI18" s="138">
        <f t="shared" si="1"/>
        <v>0</v>
      </c>
      <c r="AJ18" s="335"/>
      <c r="AK18" s="302"/>
      <c r="AL18" s="302"/>
      <c r="AM18" s="303"/>
      <c r="AN18" s="303"/>
      <c r="AO18" s="303"/>
      <c r="AP18" s="303"/>
      <c r="AQ18" s="162">
        <f t="shared" si="9"/>
        <v>0</v>
      </c>
      <c r="AR18" s="305"/>
      <c r="AS18" s="138">
        <f t="shared" si="2"/>
        <v>0</v>
      </c>
      <c r="AT18" s="140">
        <f t="shared" si="3"/>
        <v>0</v>
      </c>
    </row>
    <row r="19" spans="1:46">
      <c r="A19" s="52">
        <f t="shared" si="10"/>
        <v>7</v>
      </c>
      <c r="B19" s="18" t="s">
        <v>24</v>
      </c>
      <c r="C19" s="51" t="s">
        <v>65</v>
      </c>
      <c r="D19" s="335"/>
      <c r="E19" s="302"/>
      <c r="F19" s="302"/>
      <c r="G19" s="303"/>
      <c r="H19" s="303"/>
      <c r="I19" s="303"/>
      <c r="J19" s="303"/>
      <c r="K19" s="162">
        <f t="shared" si="6"/>
        <v>0</v>
      </c>
      <c r="L19" s="305"/>
      <c r="M19" s="138">
        <f t="shared" si="4"/>
        <v>0</v>
      </c>
      <c r="N19" s="335"/>
      <c r="O19" s="302"/>
      <c r="P19" s="302"/>
      <c r="Q19" s="303"/>
      <c r="R19" s="303"/>
      <c r="S19" s="303"/>
      <c r="T19" s="303"/>
      <c r="U19" s="162">
        <f t="shared" si="7"/>
        <v>0</v>
      </c>
      <c r="V19" s="305"/>
      <c r="W19" s="138">
        <f t="shared" si="5"/>
        <v>0</v>
      </c>
      <c r="X19" s="140">
        <f t="shared" si="0"/>
        <v>0</v>
      </c>
      <c r="Z19" s="335"/>
      <c r="AA19" s="302"/>
      <c r="AB19" s="302"/>
      <c r="AC19" s="303"/>
      <c r="AD19" s="303"/>
      <c r="AE19" s="303"/>
      <c r="AF19" s="303"/>
      <c r="AG19" s="162">
        <f t="shared" si="8"/>
        <v>0</v>
      </c>
      <c r="AH19" s="305"/>
      <c r="AI19" s="138">
        <f t="shared" si="1"/>
        <v>0</v>
      </c>
      <c r="AJ19" s="335"/>
      <c r="AK19" s="302"/>
      <c r="AL19" s="302"/>
      <c r="AM19" s="303"/>
      <c r="AN19" s="303"/>
      <c r="AO19" s="303"/>
      <c r="AP19" s="303"/>
      <c r="AQ19" s="162">
        <f t="shared" si="9"/>
        <v>0</v>
      </c>
      <c r="AR19" s="305"/>
      <c r="AS19" s="138">
        <f t="shared" si="2"/>
        <v>0</v>
      </c>
      <c r="AT19" s="140">
        <f t="shared" si="3"/>
        <v>0</v>
      </c>
    </row>
    <row r="20" spans="1:46">
      <c r="A20" s="52">
        <f t="shared" si="10"/>
        <v>8</v>
      </c>
      <c r="B20" s="18" t="s">
        <v>24</v>
      </c>
      <c r="C20" s="51" t="s">
        <v>66</v>
      </c>
      <c r="D20" s="335"/>
      <c r="E20" s="302"/>
      <c r="F20" s="302"/>
      <c r="G20" s="303"/>
      <c r="H20" s="303"/>
      <c r="I20" s="303"/>
      <c r="J20" s="303"/>
      <c r="K20" s="162">
        <f t="shared" si="6"/>
        <v>0</v>
      </c>
      <c r="L20" s="305"/>
      <c r="M20" s="138">
        <f t="shared" si="4"/>
        <v>0</v>
      </c>
      <c r="N20" s="335"/>
      <c r="O20" s="302"/>
      <c r="P20" s="302"/>
      <c r="Q20" s="303"/>
      <c r="R20" s="303"/>
      <c r="S20" s="303"/>
      <c r="T20" s="303"/>
      <c r="U20" s="162">
        <f t="shared" si="7"/>
        <v>0</v>
      </c>
      <c r="V20" s="305"/>
      <c r="W20" s="138">
        <f t="shared" si="5"/>
        <v>0</v>
      </c>
      <c r="X20" s="140">
        <f t="shared" si="0"/>
        <v>0</v>
      </c>
      <c r="Z20" s="335"/>
      <c r="AA20" s="302"/>
      <c r="AB20" s="302"/>
      <c r="AC20" s="303"/>
      <c r="AD20" s="303"/>
      <c r="AE20" s="303"/>
      <c r="AF20" s="303"/>
      <c r="AG20" s="162">
        <f t="shared" si="8"/>
        <v>0</v>
      </c>
      <c r="AH20" s="305"/>
      <c r="AI20" s="138">
        <f t="shared" si="1"/>
        <v>0</v>
      </c>
      <c r="AJ20" s="335"/>
      <c r="AK20" s="302"/>
      <c r="AL20" s="302"/>
      <c r="AM20" s="303"/>
      <c r="AN20" s="303"/>
      <c r="AO20" s="303"/>
      <c r="AP20" s="303"/>
      <c r="AQ20" s="162">
        <f t="shared" si="9"/>
        <v>0</v>
      </c>
      <c r="AR20" s="305"/>
      <c r="AS20" s="138">
        <f t="shared" si="2"/>
        <v>0</v>
      </c>
      <c r="AT20" s="140">
        <f t="shared" si="3"/>
        <v>0</v>
      </c>
    </row>
    <row r="21" spans="1:46">
      <c r="A21" s="52">
        <f t="shared" si="10"/>
        <v>9</v>
      </c>
      <c r="B21" s="18" t="s">
        <v>24</v>
      </c>
      <c r="C21" s="51" t="s">
        <v>67</v>
      </c>
      <c r="D21" s="335"/>
      <c r="E21" s="302"/>
      <c r="F21" s="302"/>
      <c r="G21" s="303"/>
      <c r="H21" s="303"/>
      <c r="I21" s="303"/>
      <c r="J21" s="303"/>
      <c r="K21" s="162">
        <f t="shared" si="6"/>
        <v>0</v>
      </c>
      <c r="L21" s="305"/>
      <c r="M21" s="138">
        <f t="shared" si="4"/>
        <v>0</v>
      </c>
      <c r="N21" s="335"/>
      <c r="O21" s="302"/>
      <c r="P21" s="302"/>
      <c r="Q21" s="303"/>
      <c r="R21" s="303"/>
      <c r="S21" s="303"/>
      <c r="T21" s="303"/>
      <c r="U21" s="162">
        <f t="shared" si="7"/>
        <v>0</v>
      </c>
      <c r="V21" s="305"/>
      <c r="W21" s="138">
        <f t="shared" si="5"/>
        <v>0</v>
      </c>
      <c r="X21" s="140">
        <f t="shared" si="0"/>
        <v>0</v>
      </c>
      <c r="Z21" s="335"/>
      <c r="AA21" s="302"/>
      <c r="AB21" s="302"/>
      <c r="AC21" s="303"/>
      <c r="AD21" s="303"/>
      <c r="AE21" s="303"/>
      <c r="AF21" s="303"/>
      <c r="AG21" s="162">
        <f t="shared" si="8"/>
        <v>0</v>
      </c>
      <c r="AH21" s="305"/>
      <c r="AI21" s="138">
        <f t="shared" si="1"/>
        <v>0</v>
      </c>
      <c r="AJ21" s="335"/>
      <c r="AK21" s="302"/>
      <c r="AL21" s="302"/>
      <c r="AM21" s="303"/>
      <c r="AN21" s="303"/>
      <c r="AO21" s="303"/>
      <c r="AP21" s="303"/>
      <c r="AQ21" s="162">
        <f t="shared" si="9"/>
        <v>0</v>
      </c>
      <c r="AR21" s="305"/>
      <c r="AS21" s="138">
        <f t="shared" si="2"/>
        <v>0</v>
      </c>
      <c r="AT21" s="140">
        <f t="shared" si="3"/>
        <v>0</v>
      </c>
    </row>
    <row r="22" spans="1:46">
      <c r="A22" s="52">
        <f t="shared" si="10"/>
        <v>10</v>
      </c>
      <c r="B22" s="18" t="s">
        <v>294</v>
      </c>
      <c r="C22" s="51" t="s">
        <v>68</v>
      </c>
      <c r="D22" s="335"/>
      <c r="E22" s="302"/>
      <c r="F22" s="302"/>
      <c r="G22" s="303"/>
      <c r="H22" s="303"/>
      <c r="I22" s="303"/>
      <c r="J22" s="303"/>
      <c r="K22" s="162">
        <f t="shared" si="6"/>
        <v>0</v>
      </c>
      <c r="L22" s="305"/>
      <c r="M22" s="138">
        <f t="shared" si="4"/>
        <v>0</v>
      </c>
      <c r="N22" s="335"/>
      <c r="O22" s="302"/>
      <c r="P22" s="302"/>
      <c r="Q22" s="303"/>
      <c r="R22" s="303"/>
      <c r="S22" s="303"/>
      <c r="T22" s="303"/>
      <c r="U22" s="162">
        <f t="shared" si="7"/>
        <v>0</v>
      </c>
      <c r="V22" s="305"/>
      <c r="W22" s="138">
        <f t="shared" si="5"/>
        <v>0</v>
      </c>
      <c r="X22" s="140">
        <f t="shared" si="0"/>
        <v>0</v>
      </c>
      <c r="Z22" s="335"/>
      <c r="AA22" s="302"/>
      <c r="AB22" s="302"/>
      <c r="AC22" s="303"/>
      <c r="AD22" s="303"/>
      <c r="AE22" s="303"/>
      <c r="AF22" s="303"/>
      <c r="AG22" s="162">
        <f t="shared" si="8"/>
        <v>0</v>
      </c>
      <c r="AH22" s="305"/>
      <c r="AI22" s="138">
        <f t="shared" si="1"/>
        <v>0</v>
      </c>
      <c r="AJ22" s="335"/>
      <c r="AK22" s="302"/>
      <c r="AL22" s="302"/>
      <c r="AM22" s="303"/>
      <c r="AN22" s="303"/>
      <c r="AO22" s="303"/>
      <c r="AP22" s="303"/>
      <c r="AQ22" s="162">
        <f t="shared" si="9"/>
        <v>0</v>
      </c>
      <c r="AR22" s="305"/>
      <c r="AS22" s="138">
        <f t="shared" si="2"/>
        <v>0</v>
      </c>
      <c r="AT22" s="140">
        <f t="shared" si="3"/>
        <v>0</v>
      </c>
    </row>
    <row r="23" spans="1:46">
      <c r="A23" s="52">
        <f t="shared" si="10"/>
        <v>11</v>
      </c>
      <c r="B23" s="18" t="s">
        <v>24</v>
      </c>
      <c r="C23" s="51" t="s">
        <v>69</v>
      </c>
      <c r="D23" s="335"/>
      <c r="E23" s="302"/>
      <c r="F23" s="302"/>
      <c r="G23" s="303"/>
      <c r="H23" s="303"/>
      <c r="I23" s="303"/>
      <c r="J23" s="303"/>
      <c r="K23" s="162">
        <f t="shared" si="6"/>
        <v>0</v>
      </c>
      <c r="L23" s="305"/>
      <c r="M23" s="138">
        <f t="shared" si="4"/>
        <v>0</v>
      </c>
      <c r="N23" s="335"/>
      <c r="O23" s="302"/>
      <c r="P23" s="302"/>
      <c r="Q23" s="303"/>
      <c r="R23" s="303"/>
      <c r="S23" s="303"/>
      <c r="T23" s="303"/>
      <c r="U23" s="162">
        <f t="shared" si="7"/>
        <v>0</v>
      </c>
      <c r="V23" s="305"/>
      <c r="W23" s="138">
        <f t="shared" si="5"/>
        <v>0</v>
      </c>
      <c r="X23" s="140">
        <f t="shared" si="0"/>
        <v>0</v>
      </c>
      <c r="Z23" s="335"/>
      <c r="AA23" s="302"/>
      <c r="AB23" s="302"/>
      <c r="AC23" s="303"/>
      <c r="AD23" s="303"/>
      <c r="AE23" s="303"/>
      <c r="AF23" s="303"/>
      <c r="AG23" s="162">
        <f t="shared" si="8"/>
        <v>0</v>
      </c>
      <c r="AH23" s="305"/>
      <c r="AI23" s="138">
        <f t="shared" si="1"/>
        <v>0</v>
      </c>
      <c r="AJ23" s="335"/>
      <c r="AK23" s="302"/>
      <c r="AL23" s="302"/>
      <c r="AM23" s="303"/>
      <c r="AN23" s="303"/>
      <c r="AO23" s="303"/>
      <c r="AP23" s="303"/>
      <c r="AQ23" s="162">
        <f t="shared" si="9"/>
        <v>0</v>
      </c>
      <c r="AR23" s="305"/>
      <c r="AS23" s="138">
        <f t="shared" si="2"/>
        <v>0</v>
      </c>
      <c r="AT23" s="140">
        <f t="shared" si="3"/>
        <v>0</v>
      </c>
    </row>
    <row r="24" spans="1:46">
      <c r="A24" s="52">
        <f t="shared" si="10"/>
        <v>12</v>
      </c>
      <c r="B24" s="18" t="s">
        <v>24</v>
      </c>
      <c r="C24" s="51" t="s">
        <v>6</v>
      </c>
      <c r="D24" s="335"/>
      <c r="E24" s="302"/>
      <c r="F24" s="302"/>
      <c r="G24" s="303"/>
      <c r="H24" s="303"/>
      <c r="I24" s="303"/>
      <c r="J24" s="303"/>
      <c r="K24" s="162">
        <f t="shared" si="6"/>
        <v>0</v>
      </c>
      <c r="L24" s="305"/>
      <c r="M24" s="138">
        <f t="shared" si="4"/>
        <v>0</v>
      </c>
      <c r="N24" s="335"/>
      <c r="O24" s="302"/>
      <c r="P24" s="302"/>
      <c r="Q24" s="303"/>
      <c r="R24" s="303"/>
      <c r="S24" s="303"/>
      <c r="T24" s="303"/>
      <c r="U24" s="162">
        <f t="shared" si="7"/>
        <v>0</v>
      </c>
      <c r="V24" s="305"/>
      <c r="W24" s="138">
        <f t="shared" si="5"/>
        <v>0</v>
      </c>
      <c r="X24" s="140">
        <f t="shared" si="0"/>
        <v>0</v>
      </c>
      <c r="Z24" s="335"/>
      <c r="AA24" s="302"/>
      <c r="AB24" s="302"/>
      <c r="AC24" s="303"/>
      <c r="AD24" s="303"/>
      <c r="AE24" s="303"/>
      <c r="AF24" s="303"/>
      <c r="AG24" s="162">
        <f t="shared" si="8"/>
        <v>0</v>
      </c>
      <c r="AH24" s="305"/>
      <c r="AI24" s="138">
        <f t="shared" si="1"/>
        <v>0</v>
      </c>
      <c r="AJ24" s="335"/>
      <c r="AK24" s="302"/>
      <c r="AL24" s="302"/>
      <c r="AM24" s="303"/>
      <c r="AN24" s="303"/>
      <c r="AO24" s="303"/>
      <c r="AP24" s="303"/>
      <c r="AQ24" s="162">
        <f t="shared" si="9"/>
        <v>0</v>
      </c>
      <c r="AR24" s="305"/>
      <c r="AS24" s="138">
        <f t="shared" si="2"/>
        <v>0</v>
      </c>
      <c r="AT24" s="140">
        <f t="shared" si="3"/>
        <v>0</v>
      </c>
    </row>
    <row r="25" spans="1:46">
      <c r="A25" s="52">
        <f t="shared" si="10"/>
        <v>13</v>
      </c>
      <c r="B25" s="18" t="s">
        <v>170</v>
      </c>
      <c r="C25" s="51" t="s">
        <v>70</v>
      </c>
      <c r="D25" s="335"/>
      <c r="E25" s="302"/>
      <c r="F25" s="302"/>
      <c r="G25" s="303"/>
      <c r="H25" s="303"/>
      <c r="I25" s="303"/>
      <c r="J25" s="303"/>
      <c r="K25" s="162">
        <f t="shared" si="6"/>
        <v>0</v>
      </c>
      <c r="L25" s="305"/>
      <c r="M25" s="138">
        <f t="shared" si="4"/>
        <v>0</v>
      </c>
      <c r="N25" s="335"/>
      <c r="O25" s="302"/>
      <c r="P25" s="302"/>
      <c r="Q25" s="303"/>
      <c r="R25" s="303"/>
      <c r="S25" s="303"/>
      <c r="T25" s="303"/>
      <c r="U25" s="162">
        <f t="shared" si="7"/>
        <v>0</v>
      </c>
      <c r="V25" s="305"/>
      <c r="W25" s="138">
        <f t="shared" si="5"/>
        <v>0</v>
      </c>
      <c r="X25" s="140">
        <f t="shared" si="0"/>
        <v>0</v>
      </c>
      <c r="Z25" s="335"/>
      <c r="AA25" s="302"/>
      <c r="AB25" s="302"/>
      <c r="AC25" s="303"/>
      <c r="AD25" s="303"/>
      <c r="AE25" s="303"/>
      <c r="AF25" s="303"/>
      <c r="AG25" s="162">
        <f t="shared" si="8"/>
        <v>0</v>
      </c>
      <c r="AH25" s="305"/>
      <c r="AI25" s="138">
        <f t="shared" si="1"/>
        <v>0</v>
      </c>
      <c r="AJ25" s="335"/>
      <c r="AK25" s="302"/>
      <c r="AL25" s="302"/>
      <c r="AM25" s="303"/>
      <c r="AN25" s="303"/>
      <c r="AO25" s="303"/>
      <c r="AP25" s="303"/>
      <c r="AQ25" s="162">
        <f t="shared" si="9"/>
        <v>0</v>
      </c>
      <c r="AR25" s="305"/>
      <c r="AS25" s="138">
        <f t="shared" si="2"/>
        <v>0</v>
      </c>
      <c r="AT25" s="140">
        <f t="shared" si="3"/>
        <v>0</v>
      </c>
    </row>
    <row r="26" spans="1:46">
      <c r="A26" s="52">
        <f t="shared" si="10"/>
        <v>14</v>
      </c>
      <c r="B26" s="18" t="s">
        <v>294</v>
      </c>
      <c r="C26" s="51" t="s">
        <v>10</v>
      </c>
      <c r="D26" s="335"/>
      <c r="E26" s="302"/>
      <c r="F26" s="302"/>
      <c r="G26" s="303"/>
      <c r="H26" s="303"/>
      <c r="I26" s="303"/>
      <c r="J26" s="303"/>
      <c r="K26" s="162">
        <f t="shared" si="6"/>
        <v>0</v>
      </c>
      <c r="L26" s="305"/>
      <c r="M26" s="138">
        <f t="shared" si="4"/>
        <v>0</v>
      </c>
      <c r="N26" s="335"/>
      <c r="O26" s="302"/>
      <c r="P26" s="302"/>
      <c r="Q26" s="303"/>
      <c r="R26" s="303"/>
      <c r="S26" s="303"/>
      <c r="T26" s="303"/>
      <c r="U26" s="162">
        <f t="shared" si="7"/>
        <v>0</v>
      </c>
      <c r="V26" s="305"/>
      <c r="W26" s="138">
        <f t="shared" si="5"/>
        <v>0</v>
      </c>
      <c r="X26" s="140">
        <f t="shared" si="0"/>
        <v>0</v>
      </c>
      <c r="Z26" s="335"/>
      <c r="AA26" s="302"/>
      <c r="AB26" s="302"/>
      <c r="AC26" s="303"/>
      <c r="AD26" s="303"/>
      <c r="AE26" s="303"/>
      <c r="AF26" s="303"/>
      <c r="AG26" s="162">
        <f t="shared" si="8"/>
        <v>0</v>
      </c>
      <c r="AH26" s="305"/>
      <c r="AI26" s="138">
        <f t="shared" si="1"/>
        <v>0</v>
      </c>
      <c r="AJ26" s="335"/>
      <c r="AK26" s="302"/>
      <c r="AL26" s="302"/>
      <c r="AM26" s="303"/>
      <c r="AN26" s="303"/>
      <c r="AO26" s="303"/>
      <c r="AP26" s="303"/>
      <c r="AQ26" s="162">
        <f t="shared" si="9"/>
        <v>0</v>
      </c>
      <c r="AR26" s="305"/>
      <c r="AS26" s="138">
        <f t="shared" si="2"/>
        <v>0</v>
      </c>
      <c r="AT26" s="140">
        <f t="shared" si="3"/>
        <v>0</v>
      </c>
    </row>
    <row r="27" spans="1:46">
      <c r="A27" s="52">
        <f t="shared" si="10"/>
        <v>15</v>
      </c>
      <c r="B27" s="18" t="s">
        <v>24</v>
      </c>
      <c r="C27" s="51" t="s">
        <v>71</v>
      </c>
      <c r="D27" s="335"/>
      <c r="E27" s="302"/>
      <c r="F27" s="302"/>
      <c r="G27" s="303"/>
      <c r="H27" s="303"/>
      <c r="I27" s="303"/>
      <c r="J27" s="303"/>
      <c r="K27" s="162">
        <f t="shared" si="6"/>
        <v>0</v>
      </c>
      <c r="L27" s="305"/>
      <c r="M27" s="138">
        <f t="shared" si="4"/>
        <v>0</v>
      </c>
      <c r="N27" s="335"/>
      <c r="O27" s="302"/>
      <c r="P27" s="302"/>
      <c r="Q27" s="303"/>
      <c r="R27" s="303"/>
      <c r="S27" s="303"/>
      <c r="T27" s="303"/>
      <c r="U27" s="162">
        <f t="shared" si="7"/>
        <v>0</v>
      </c>
      <c r="V27" s="305"/>
      <c r="W27" s="138">
        <f t="shared" si="5"/>
        <v>0</v>
      </c>
      <c r="X27" s="140">
        <f t="shared" si="0"/>
        <v>0</v>
      </c>
      <c r="Z27" s="335"/>
      <c r="AA27" s="302"/>
      <c r="AB27" s="302"/>
      <c r="AC27" s="303"/>
      <c r="AD27" s="303"/>
      <c r="AE27" s="303"/>
      <c r="AF27" s="303"/>
      <c r="AG27" s="162">
        <f t="shared" si="8"/>
        <v>0</v>
      </c>
      <c r="AH27" s="305"/>
      <c r="AI27" s="138">
        <f t="shared" si="1"/>
        <v>0</v>
      </c>
      <c r="AJ27" s="335"/>
      <c r="AK27" s="302"/>
      <c r="AL27" s="302"/>
      <c r="AM27" s="303"/>
      <c r="AN27" s="303"/>
      <c r="AO27" s="303"/>
      <c r="AP27" s="303"/>
      <c r="AQ27" s="162">
        <f t="shared" si="9"/>
        <v>0</v>
      </c>
      <c r="AR27" s="305"/>
      <c r="AS27" s="138">
        <f t="shared" si="2"/>
        <v>0</v>
      </c>
      <c r="AT27" s="140">
        <f t="shared" si="3"/>
        <v>0</v>
      </c>
    </row>
    <row r="28" spans="1:46">
      <c r="A28" s="52">
        <f t="shared" si="10"/>
        <v>16</v>
      </c>
      <c r="B28" s="18" t="s">
        <v>4</v>
      </c>
      <c r="C28" s="51" t="s">
        <v>72</v>
      </c>
      <c r="D28" s="335"/>
      <c r="E28" s="302"/>
      <c r="F28" s="302"/>
      <c r="G28" s="303"/>
      <c r="H28" s="303"/>
      <c r="I28" s="303"/>
      <c r="J28" s="303"/>
      <c r="K28" s="162">
        <f t="shared" si="6"/>
        <v>0</v>
      </c>
      <c r="L28" s="305"/>
      <c r="M28" s="138">
        <f t="shared" si="4"/>
        <v>0</v>
      </c>
      <c r="N28" s="335"/>
      <c r="O28" s="302"/>
      <c r="P28" s="302"/>
      <c r="Q28" s="303"/>
      <c r="R28" s="303"/>
      <c r="S28" s="303"/>
      <c r="T28" s="303"/>
      <c r="U28" s="162">
        <f t="shared" si="7"/>
        <v>0</v>
      </c>
      <c r="V28" s="305"/>
      <c r="W28" s="138">
        <f t="shared" si="5"/>
        <v>0</v>
      </c>
      <c r="X28" s="140">
        <f t="shared" si="0"/>
        <v>0</v>
      </c>
      <c r="Z28" s="335"/>
      <c r="AA28" s="302"/>
      <c r="AB28" s="302"/>
      <c r="AC28" s="303"/>
      <c r="AD28" s="303"/>
      <c r="AE28" s="303"/>
      <c r="AF28" s="303"/>
      <c r="AG28" s="162">
        <f t="shared" si="8"/>
        <v>0</v>
      </c>
      <c r="AH28" s="305"/>
      <c r="AI28" s="138">
        <f t="shared" si="1"/>
        <v>0</v>
      </c>
      <c r="AJ28" s="335"/>
      <c r="AK28" s="302"/>
      <c r="AL28" s="302"/>
      <c r="AM28" s="303"/>
      <c r="AN28" s="303"/>
      <c r="AO28" s="303"/>
      <c r="AP28" s="303"/>
      <c r="AQ28" s="162">
        <f t="shared" si="9"/>
        <v>0</v>
      </c>
      <c r="AR28" s="305"/>
      <c r="AS28" s="138">
        <f t="shared" si="2"/>
        <v>0</v>
      </c>
      <c r="AT28" s="140">
        <f t="shared" si="3"/>
        <v>0</v>
      </c>
    </row>
    <row r="29" spans="1:46">
      <c r="A29" s="52">
        <f t="shared" si="10"/>
        <v>17</v>
      </c>
      <c r="B29" s="18" t="s">
        <v>4</v>
      </c>
      <c r="C29" s="51" t="s">
        <v>73</v>
      </c>
      <c r="D29" s="335"/>
      <c r="E29" s="302"/>
      <c r="F29" s="302"/>
      <c r="G29" s="303"/>
      <c r="H29" s="303"/>
      <c r="I29" s="303"/>
      <c r="J29" s="303"/>
      <c r="K29" s="162">
        <f t="shared" si="6"/>
        <v>0</v>
      </c>
      <c r="L29" s="305"/>
      <c r="M29" s="138">
        <f t="shared" si="4"/>
        <v>0</v>
      </c>
      <c r="N29" s="335"/>
      <c r="O29" s="302"/>
      <c r="P29" s="302"/>
      <c r="Q29" s="303"/>
      <c r="R29" s="303"/>
      <c r="S29" s="303"/>
      <c r="T29" s="303"/>
      <c r="U29" s="162">
        <f t="shared" si="7"/>
        <v>0</v>
      </c>
      <c r="V29" s="305"/>
      <c r="W29" s="138">
        <f t="shared" si="5"/>
        <v>0</v>
      </c>
      <c r="X29" s="140">
        <f t="shared" si="0"/>
        <v>0</v>
      </c>
      <c r="Z29" s="335"/>
      <c r="AA29" s="302"/>
      <c r="AB29" s="302"/>
      <c r="AC29" s="303"/>
      <c r="AD29" s="303"/>
      <c r="AE29" s="303"/>
      <c r="AF29" s="303"/>
      <c r="AG29" s="162">
        <f t="shared" si="8"/>
        <v>0</v>
      </c>
      <c r="AH29" s="305"/>
      <c r="AI29" s="138">
        <f t="shared" si="1"/>
        <v>0</v>
      </c>
      <c r="AJ29" s="335"/>
      <c r="AK29" s="302"/>
      <c r="AL29" s="302"/>
      <c r="AM29" s="303"/>
      <c r="AN29" s="303"/>
      <c r="AO29" s="303"/>
      <c r="AP29" s="303"/>
      <c r="AQ29" s="162">
        <f t="shared" si="9"/>
        <v>0</v>
      </c>
      <c r="AR29" s="305"/>
      <c r="AS29" s="138">
        <f t="shared" si="2"/>
        <v>0</v>
      </c>
      <c r="AT29" s="140">
        <f t="shared" si="3"/>
        <v>0</v>
      </c>
    </row>
    <row r="30" spans="1:46">
      <c r="A30" s="52">
        <f t="shared" si="10"/>
        <v>18</v>
      </c>
      <c r="B30" s="18" t="s">
        <v>4</v>
      </c>
      <c r="C30" s="51" t="s">
        <v>161</v>
      </c>
      <c r="D30" s="335"/>
      <c r="E30" s="302"/>
      <c r="F30" s="302"/>
      <c r="G30" s="303"/>
      <c r="H30" s="303"/>
      <c r="I30" s="303"/>
      <c r="J30" s="303"/>
      <c r="K30" s="162">
        <f t="shared" si="6"/>
        <v>0</v>
      </c>
      <c r="L30" s="305"/>
      <c r="M30" s="138">
        <f t="shared" si="4"/>
        <v>0</v>
      </c>
      <c r="N30" s="335"/>
      <c r="O30" s="302"/>
      <c r="P30" s="302"/>
      <c r="Q30" s="303"/>
      <c r="R30" s="303"/>
      <c r="S30" s="303"/>
      <c r="T30" s="303"/>
      <c r="U30" s="162">
        <f t="shared" si="7"/>
        <v>0</v>
      </c>
      <c r="V30" s="305"/>
      <c r="W30" s="138">
        <f t="shared" si="5"/>
        <v>0</v>
      </c>
      <c r="X30" s="140">
        <f t="shared" si="0"/>
        <v>0</v>
      </c>
      <c r="Z30" s="335"/>
      <c r="AA30" s="302"/>
      <c r="AB30" s="302"/>
      <c r="AC30" s="303"/>
      <c r="AD30" s="303"/>
      <c r="AE30" s="303"/>
      <c r="AF30" s="303"/>
      <c r="AG30" s="162">
        <f t="shared" si="8"/>
        <v>0</v>
      </c>
      <c r="AH30" s="305"/>
      <c r="AI30" s="138">
        <f t="shared" si="1"/>
        <v>0</v>
      </c>
      <c r="AJ30" s="335"/>
      <c r="AK30" s="302"/>
      <c r="AL30" s="302"/>
      <c r="AM30" s="303"/>
      <c r="AN30" s="303"/>
      <c r="AO30" s="303"/>
      <c r="AP30" s="303"/>
      <c r="AQ30" s="162">
        <f t="shared" si="9"/>
        <v>0</v>
      </c>
      <c r="AR30" s="305"/>
      <c r="AS30" s="138">
        <f t="shared" si="2"/>
        <v>0</v>
      </c>
      <c r="AT30" s="140">
        <f t="shared" si="3"/>
        <v>0</v>
      </c>
    </row>
    <row r="31" spans="1:46">
      <c r="A31" s="52">
        <f t="shared" si="10"/>
        <v>19</v>
      </c>
      <c r="B31" s="18" t="s">
        <v>4</v>
      </c>
      <c r="C31" s="51" t="s">
        <v>74</v>
      </c>
      <c r="D31" s="335"/>
      <c r="E31" s="302"/>
      <c r="F31" s="302"/>
      <c r="G31" s="303"/>
      <c r="H31" s="303"/>
      <c r="I31" s="303"/>
      <c r="J31" s="303"/>
      <c r="K31" s="162">
        <f t="shared" si="6"/>
        <v>0</v>
      </c>
      <c r="L31" s="305"/>
      <c r="M31" s="138">
        <f t="shared" si="4"/>
        <v>0</v>
      </c>
      <c r="N31" s="335"/>
      <c r="O31" s="302"/>
      <c r="P31" s="302"/>
      <c r="Q31" s="303"/>
      <c r="R31" s="303"/>
      <c r="S31" s="303"/>
      <c r="T31" s="303"/>
      <c r="U31" s="162">
        <f t="shared" si="7"/>
        <v>0</v>
      </c>
      <c r="V31" s="305"/>
      <c r="W31" s="138">
        <f t="shared" si="5"/>
        <v>0</v>
      </c>
      <c r="X31" s="140">
        <f t="shared" si="0"/>
        <v>0</v>
      </c>
      <c r="Z31" s="335"/>
      <c r="AA31" s="302"/>
      <c r="AB31" s="302"/>
      <c r="AC31" s="303"/>
      <c r="AD31" s="303"/>
      <c r="AE31" s="303"/>
      <c r="AF31" s="303"/>
      <c r="AG31" s="162">
        <f t="shared" si="8"/>
        <v>0</v>
      </c>
      <c r="AH31" s="305"/>
      <c r="AI31" s="138">
        <f t="shared" si="1"/>
        <v>0</v>
      </c>
      <c r="AJ31" s="335"/>
      <c r="AK31" s="302"/>
      <c r="AL31" s="302"/>
      <c r="AM31" s="303"/>
      <c r="AN31" s="303"/>
      <c r="AO31" s="303"/>
      <c r="AP31" s="303"/>
      <c r="AQ31" s="162">
        <f t="shared" si="9"/>
        <v>0</v>
      </c>
      <c r="AR31" s="305"/>
      <c r="AS31" s="138">
        <f t="shared" si="2"/>
        <v>0</v>
      </c>
      <c r="AT31" s="140">
        <f t="shared" si="3"/>
        <v>0</v>
      </c>
    </row>
    <row r="32" spans="1:46">
      <c r="A32" s="52">
        <f t="shared" si="10"/>
        <v>20</v>
      </c>
      <c r="B32" s="18" t="s">
        <v>4</v>
      </c>
      <c r="C32" s="51" t="s">
        <v>75</v>
      </c>
      <c r="D32" s="335"/>
      <c r="E32" s="302"/>
      <c r="F32" s="302"/>
      <c r="G32" s="303"/>
      <c r="H32" s="303"/>
      <c r="I32" s="303"/>
      <c r="J32" s="303"/>
      <c r="K32" s="162">
        <f t="shared" si="6"/>
        <v>0</v>
      </c>
      <c r="L32" s="305"/>
      <c r="M32" s="138">
        <f t="shared" si="4"/>
        <v>0</v>
      </c>
      <c r="N32" s="335"/>
      <c r="O32" s="302"/>
      <c r="P32" s="302"/>
      <c r="Q32" s="303"/>
      <c r="R32" s="303"/>
      <c r="S32" s="303"/>
      <c r="T32" s="303"/>
      <c r="U32" s="162">
        <f t="shared" si="7"/>
        <v>0</v>
      </c>
      <c r="V32" s="305"/>
      <c r="W32" s="138">
        <f t="shared" si="5"/>
        <v>0</v>
      </c>
      <c r="X32" s="140">
        <f t="shared" si="0"/>
        <v>0</v>
      </c>
      <c r="Z32" s="335"/>
      <c r="AA32" s="302"/>
      <c r="AB32" s="302"/>
      <c r="AC32" s="303"/>
      <c r="AD32" s="303"/>
      <c r="AE32" s="303"/>
      <c r="AF32" s="303"/>
      <c r="AG32" s="162">
        <f t="shared" si="8"/>
        <v>0</v>
      </c>
      <c r="AH32" s="305"/>
      <c r="AI32" s="138">
        <f t="shared" si="1"/>
        <v>0</v>
      </c>
      <c r="AJ32" s="335"/>
      <c r="AK32" s="302"/>
      <c r="AL32" s="302"/>
      <c r="AM32" s="303"/>
      <c r="AN32" s="303"/>
      <c r="AO32" s="303"/>
      <c r="AP32" s="303"/>
      <c r="AQ32" s="162">
        <f t="shared" si="9"/>
        <v>0</v>
      </c>
      <c r="AR32" s="305"/>
      <c r="AS32" s="138">
        <f t="shared" si="2"/>
        <v>0</v>
      </c>
      <c r="AT32" s="140">
        <f t="shared" si="3"/>
        <v>0</v>
      </c>
    </row>
    <row r="33" spans="1:46">
      <c r="A33" s="52">
        <f t="shared" si="10"/>
        <v>21</v>
      </c>
      <c r="B33" s="18" t="s">
        <v>24</v>
      </c>
      <c r="C33" s="51" t="s">
        <v>76</v>
      </c>
      <c r="D33" s="335"/>
      <c r="E33" s="302"/>
      <c r="F33" s="302"/>
      <c r="G33" s="303"/>
      <c r="H33" s="303"/>
      <c r="I33" s="303"/>
      <c r="J33" s="303"/>
      <c r="K33" s="162">
        <f t="shared" si="6"/>
        <v>0</v>
      </c>
      <c r="L33" s="305"/>
      <c r="M33" s="138">
        <f t="shared" si="4"/>
        <v>0</v>
      </c>
      <c r="N33" s="335"/>
      <c r="O33" s="302"/>
      <c r="P33" s="302"/>
      <c r="Q33" s="303"/>
      <c r="R33" s="303"/>
      <c r="S33" s="303"/>
      <c r="T33" s="303"/>
      <c r="U33" s="162">
        <f t="shared" si="7"/>
        <v>0</v>
      </c>
      <c r="V33" s="305"/>
      <c r="W33" s="138">
        <f t="shared" si="5"/>
        <v>0</v>
      </c>
      <c r="X33" s="140">
        <f t="shared" si="0"/>
        <v>0</v>
      </c>
      <c r="Z33" s="335"/>
      <c r="AA33" s="302"/>
      <c r="AB33" s="302"/>
      <c r="AC33" s="303"/>
      <c r="AD33" s="303"/>
      <c r="AE33" s="303"/>
      <c r="AF33" s="303"/>
      <c r="AG33" s="162">
        <f t="shared" si="8"/>
        <v>0</v>
      </c>
      <c r="AH33" s="305"/>
      <c r="AI33" s="138">
        <f t="shared" si="1"/>
        <v>0</v>
      </c>
      <c r="AJ33" s="335"/>
      <c r="AK33" s="302"/>
      <c r="AL33" s="302"/>
      <c r="AM33" s="303"/>
      <c r="AN33" s="303"/>
      <c r="AO33" s="303"/>
      <c r="AP33" s="303"/>
      <c r="AQ33" s="162">
        <f t="shared" si="9"/>
        <v>0</v>
      </c>
      <c r="AR33" s="305"/>
      <c r="AS33" s="138">
        <f t="shared" si="2"/>
        <v>0</v>
      </c>
      <c r="AT33" s="140">
        <f t="shared" si="3"/>
        <v>0</v>
      </c>
    </row>
    <row r="34" spans="1:46">
      <c r="A34" s="52">
        <f t="shared" si="10"/>
        <v>22</v>
      </c>
      <c r="B34" s="18" t="s">
        <v>24</v>
      </c>
      <c r="C34" s="51" t="s">
        <v>77</v>
      </c>
      <c r="D34" s="335"/>
      <c r="E34" s="302"/>
      <c r="F34" s="302"/>
      <c r="G34" s="303"/>
      <c r="H34" s="303"/>
      <c r="I34" s="303"/>
      <c r="J34" s="303"/>
      <c r="K34" s="162">
        <f t="shared" si="6"/>
        <v>0</v>
      </c>
      <c r="L34" s="305"/>
      <c r="M34" s="138">
        <f t="shared" si="4"/>
        <v>0</v>
      </c>
      <c r="N34" s="335"/>
      <c r="O34" s="302"/>
      <c r="P34" s="302"/>
      <c r="Q34" s="303"/>
      <c r="R34" s="303"/>
      <c r="S34" s="303"/>
      <c r="T34" s="303"/>
      <c r="U34" s="162">
        <f t="shared" si="7"/>
        <v>0</v>
      </c>
      <c r="V34" s="305"/>
      <c r="W34" s="138">
        <f t="shared" si="5"/>
        <v>0</v>
      </c>
      <c r="X34" s="140">
        <f t="shared" si="0"/>
        <v>0</v>
      </c>
      <c r="Z34" s="335"/>
      <c r="AA34" s="302"/>
      <c r="AB34" s="302"/>
      <c r="AC34" s="303"/>
      <c r="AD34" s="303"/>
      <c r="AE34" s="303"/>
      <c r="AF34" s="303"/>
      <c r="AG34" s="162">
        <f t="shared" si="8"/>
        <v>0</v>
      </c>
      <c r="AH34" s="305"/>
      <c r="AI34" s="138">
        <f t="shared" si="1"/>
        <v>0</v>
      </c>
      <c r="AJ34" s="335"/>
      <c r="AK34" s="302"/>
      <c r="AL34" s="302"/>
      <c r="AM34" s="303"/>
      <c r="AN34" s="303"/>
      <c r="AO34" s="303"/>
      <c r="AP34" s="303"/>
      <c r="AQ34" s="162">
        <f t="shared" si="9"/>
        <v>0</v>
      </c>
      <c r="AR34" s="305"/>
      <c r="AS34" s="138">
        <f t="shared" si="2"/>
        <v>0</v>
      </c>
      <c r="AT34" s="140">
        <f t="shared" si="3"/>
        <v>0</v>
      </c>
    </row>
    <row r="35" spans="1:46">
      <c r="A35" s="52">
        <f t="shared" si="10"/>
        <v>23</v>
      </c>
      <c r="B35" s="18" t="s">
        <v>24</v>
      </c>
      <c r="C35" s="51" t="s">
        <v>78</v>
      </c>
      <c r="D35" s="335"/>
      <c r="E35" s="302"/>
      <c r="F35" s="302"/>
      <c r="G35" s="303"/>
      <c r="H35" s="303"/>
      <c r="I35" s="303"/>
      <c r="J35" s="303"/>
      <c r="K35" s="162">
        <f t="shared" si="6"/>
        <v>0</v>
      </c>
      <c r="L35" s="305"/>
      <c r="M35" s="138">
        <f t="shared" si="4"/>
        <v>0</v>
      </c>
      <c r="N35" s="335"/>
      <c r="O35" s="302"/>
      <c r="P35" s="302"/>
      <c r="Q35" s="303"/>
      <c r="R35" s="303"/>
      <c r="S35" s="303"/>
      <c r="T35" s="303"/>
      <c r="U35" s="162">
        <f t="shared" si="7"/>
        <v>0</v>
      </c>
      <c r="V35" s="305"/>
      <c r="W35" s="138">
        <f t="shared" si="5"/>
        <v>0</v>
      </c>
      <c r="X35" s="140">
        <f t="shared" si="0"/>
        <v>0</v>
      </c>
      <c r="Z35" s="335"/>
      <c r="AA35" s="302"/>
      <c r="AB35" s="302"/>
      <c r="AC35" s="303"/>
      <c r="AD35" s="303"/>
      <c r="AE35" s="303"/>
      <c r="AF35" s="303"/>
      <c r="AG35" s="162">
        <f t="shared" si="8"/>
        <v>0</v>
      </c>
      <c r="AH35" s="305"/>
      <c r="AI35" s="138">
        <f t="shared" si="1"/>
        <v>0</v>
      </c>
      <c r="AJ35" s="335"/>
      <c r="AK35" s="302"/>
      <c r="AL35" s="302"/>
      <c r="AM35" s="303"/>
      <c r="AN35" s="303"/>
      <c r="AO35" s="303"/>
      <c r="AP35" s="303"/>
      <c r="AQ35" s="162">
        <f t="shared" si="9"/>
        <v>0</v>
      </c>
      <c r="AR35" s="305"/>
      <c r="AS35" s="138">
        <f t="shared" si="2"/>
        <v>0</v>
      </c>
      <c r="AT35" s="140">
        <f t="shared" si="3"/>
        <v>0</v>
      </c>
    </row>
    <row r="36" spans="1:46">
      <c r="A36" s="52">
        <f t="shared" si="10"/>
        <v>24</v>
      </c>
      <c r="B36" s="18" t="s">
        <v>4</v>
      </c>
      <c r="C36" s="51" t="s">
        <v>79</v>
      </c>
      <c r="D36" s="335"/>
      <c r="E36" s="302"/>
      <c r="F36" s="302"/>
      <c r="G36" s="303"/>
      <c r="H36" s="303"/>
      <c r="I36" s="303"/>
      <c r="J36" s="303"/>
      <c r="K36" s="162">
        <f t="shared" si="6"/>
        <v>0</v>
      </c>
      <c r="L36" s="305"/>
      <c r="M36" s="138">
        <f t="shared" si="4"/>
        <v>0</v>
      </c>
      <c r="N36" s="335"/>
      <c r="O36" s="302"/>
      <c r="P36" s="302"/>
      <c r="Q36" s="303"/>
      <c r="R36" s="303"/>
      <c r="S36" s="303"/>
      <c r="T36" s="303"/>
      <c r="U36" s="162">
        <f t="shared" si="7"/>
        <v>0</v>
      </c>
      <c r="V36" s="305"/>
      <c r="W36" s="138">
        <f t="shared" si="5"/>
        <v>0</v>
      </c>
      <c r="X36" s="140">
        <f t="shared" si="0"/>
        <v>0</v>
      </c>
      <c r="Z36" s="335"/>
      <c r="AA36" s="302"/>
      <c r="AB36" s="302"/>
      <c r="AC36" s="303"/>
      <c r="AD36" s="303"/>
      <c r="AE36" s="303"/>
      <c r="AF36" s="303"/>
      <c r="AG36" s="162">
        <f t="shared" si="8"/>
        <v>0</v>
      </c>
      <c r="AH36" s="305"/>
      <c r="AI36" s="138">
        <f t="shared" si="1"/>
        <v>0</v>
      </c>
      <c r="AJ36" s="335"/>
      <c r="AK36" s="302"/>
      <c r="AL36" s="302"/>
      <c r="AM36" s="303"/>
      <c r="AN36" s="303"/>
      <c r="AO36" s="303"/>
      <c r="AP36" s="303"/>
      <c r="AQ36" s="162">
        <f t="shared" si="9"/>
        <v>0</v>
      </c>
      <c r="AR36" s="305"/>
      <c r="AS36" s="138">
        <f t="shared" si="2"/>
        <v>0</v>
      </c>
      <c r="AT36" s="140">
        <f t="shared" si="3"/>
        <v>0</v>
      </c>
    </row>
    <row r="37" spans="1:46">
      <c r="A37" s="52">
        <f t="shared" si="10"/>
        <v>25</v>
      </c>
      <c r="B37" s="18" t="s">
        <v>24</v>
      </c>
      <c r="C37" s="51" t="s">
        <v>80</v>
      </c>
      <c r="D37" s="335"/>
      <c r="E37" s="302"/>
      <c r="F37" s="302"/>
      <c r="G37" s="303"/>
      <c r="H37" s="303"/>
      <c r="I37" s="303"/>
      <c r="J37" s="303"/>
      <c r="K37" s="162">
        <f t="shared" si="6"/>
        <v>0</v>
      </c>
      <c r="L37" s="305"/>
      <c r="M37" s="138">
        <f t="shared" si="4"/>
        <v>0</v>
      </c>
      <c r="N37" s="335"/>
      <c r="O37" s="302"/>
      <c r="P37" s="302"/>
      <c r="Q37" s="303"/>
      <c r="R37" s="303"/>
      <c r="S37" s="303"/>
      <c r="T37" s="303"/>
      <c r="U37" s="162">
        <f t="shared" si="7"/>
        <v>0</v>
      </c>
      <c r="V37" s="305"/>
      <c r="W37" s="138">
        <f t="shared" si="5"/>
        <v>0</v>
      </c>
      <c r="X37" s="140">
        <f t="shared" si="0"/>
        <v>0</v>
      </c>
      <c r="Z37" s="335"/>
      <c r="AA37" s="302"/>
      <c r="AB37" s="302"/>
      <c r="AC37" s="303"/>
      <c r="AD37" s="303"/>
      <c r="AE37" s="303"/>
      <c r="AF37" s="303"/>
      <c r="AG37" s="162">
        <f t="shared" si="8"/>
        <v>0</v>
      </c>
      <c r="AH37" s="305"/>
      <c r="AI37" s="138">
        <f t="shared" si="1"/>
        <v>0</v>
      </c>
      <c r="AJ37" s="335"/>
      <c r="AK37" s="302"/>
      <c r="AL37" s="302"/>
      <c r="AM37" s="303"/>
      <c r="AN37" s="303"/>
      <c r="AO37" s="303"/>
      <c r="AP37" s="303"/>
      <c r="AQ37" s="162">
        <f t="shared" si="9"/>
        <v>0</v>
      </c>
      <c r="AR37" s="305"/>
      <c r="AS37" s="138">
        <f t="shared" si="2"/>
        <v>0</v>
      </c>
      <c r="AT37" s="140">
        <f t="shared" si="3"/>
        <v>0</v>
      </c>
    </row>
    <row r="38" spans="1:46">
      <c r="A38" s="52">
        <f t="shared" si="10"/>
        <v>26</v>
      </c>
      <c r="B38" s="18" t="s">
        <v>24</v>
      </c>
      <c r="C38" s="51" t="s">
        <v>81</v>
      </c>
      <c r="D38" s="335"/>
      <c r="E38" s="302"/>
      <c r="F38" s="302"/>
      <c r="G38" s="303"/>
      <c r="H38" s="303"/>
      <c r="I38" s="303"/>
      <c r="J38" s="303"/>
      <c r="K38" s="162">
        <f t="shared" si="6"/>
        <v>0</v>
      </c>
      <c r="L38" s="305"/>
      <c r="M38" s="138">
        <f t="shared" si="4"/>
        <v>0</v>
      </c>
      <c r="N38" s="335"/>
      <c r="O38" s="302"/>
      <c r="P38" s="302"/>
      <c r="Q38" s="303"/>
      <c r="R38" s="303"/>
      <c r="S38" s="303"/>
      <c r="T38" s="303"/>
      <c r="U38" s="162">
        <f t="shared" si="7"/>
        <v>0</v>
      </c>
      <c r="V38" s="305"/>
      <c r="W38" s="138">
        <f t="shared" si="5"/>
        <v>0</v>
      </c>
      <c r="X38" s="140">
        <f t="shared" si="0"/>
        <v>0</v>
      </c>
      <c r="Z38" s="335"/>
      <c r="AA38" s="302"/>
      <c r="AB38" s="302"/>
      <c r="AC38" s="303"/>
      <c r="AD38" s="303"/>
      <c r="AE38" s="303"/>
      <c r="AF38" s="303"/>
      <c r="AG38" s="162">
        <f t="shared" si="8"/>
        <v>0</v>
      </c>
      <c r="AH38" s="305"/>
      <c r="AI38" s="138">
        <f t="shared" si="1"/>
        <v>0</v>
      </c>
      <c r="AJ38" s="335"/>
      <c r="AK38" s="302"/>
      <c r="AL38" s="302"/>
      <c r="AM38" s="303"/>
      <c r="AN38" s="303"/>
      <c r="AO38" s="303"/>
      <c r="AP38" s="303"/>
      <c r="AQ38" s="162">
        <f t="shared" si="9"/>
        <v>0</v>
      </c>
      <c r="AR38" s="305"/>
      <c r="AS38" s="138">
        <f t="shared" si="2"/>
        <v>0</v>
      </c>
      <c r="AT38" s="140">
        <f t="shared" si="3"/>
        <v>0</v>
      </c>
    </row>
    <row r="39" spans="1:46">
      <c r="A39" s="52">
        <f t="shared" si="10"/>
        <v>27</v>
      </c>
      <c r="B39" s="18" t="s">
        <v>4</v>
      </c>
      <c r="C39" s="51" t="s">
        <v>82</v>
      </c>
      <c r="D39" s="335"/>
      <c r="E39" s="302"/>
      <c r="F39" s="302"/>
      <c r="G39" s="303"/>
      <c r="H39" s="303"/>
      <c r="I39" s="303"/>
      <c r="J39" s="303"/>
      <c r="K39" s="162">
        <f t="shared" si="6"/>
        <v>0</v>
      </c>
      <c r="L39" s="305"/>
      <c r="M39" s="138">
        <f t="shared" si="4"/>
        <v>0</v>
      </c>
      <c r="N39" s="335"/>
      <c r="O39" s="302"/>
      <c r="P39" s="302"/>
      <c r="Q39" s="303"/>
      <c r="R39" s="303"/>
      <c r="S39" s="303"/>
      <c r="T39" s="303"/>
      <c r="U39" s="162">
        <f t="shared" si="7"/>
        <v>0</v>
      </c>
      <c r="V39" s="305"/>
      <c r="W39" s="138">
        <f t="shared" si="5"/>
        <v>0</v>
      </c>
      <c r="X39" s="140">
        <f t="shared" si="0"/>
        <v>0</v>
      </c>
      <c r="Z39" s="335"/>
      <c r="AA39" s="302"/>
      <c r="AB39" s="302"/>
      <c r="AC39" s="303"/>
      <c r="AD39" s="303"/>
      <c r="AE39" s="303"/>
      <c r="AF39" s="303"/>
      <c r="AG39" s="162">
        <f t="shared" si="8"/>
        <v>0</v>
      </c>
      <c r="AH39" s="305"/>
      <c r="AI39" s="138">
        <f t="shared" si="1"/>
        <v>0</v>
      </c>
      <c r="AJ39" s="335"/>
      <c r="AK39" s="302"/>
      <c r="AL39" s="302"/>
      <c r="AM39" s="303"/>
      <c r="AN39" s="303"/>
      <c r="AO39" s="303"/>
      <c r="AP39" s="303"/>
      <c r="AQ39" s="162">
        <f t="shared" si="9"/>
        <v>0</v>
      </c>
      <c r="AR39" s="305"/>
      <c r="AS39" s="138">
        <f t="shared" si="2"/>
        <v>0</v>
      </c>
      <c r="AT39" s="140">
        <f t="shared" si="3"/>
        <v>0</v>
      </c>
    </row>
    <row r="40" spans="1:46">
      <c r="A40" s="52">
        <f t="shared" si="10"/>
        <v>28</v>
      </c>
      <c r="B40" s="18" t="s">
        <v>294</v>
      </c>
      <c r="C40" s="51" t="s">
        <v>83</v>
      </c>
      <c r="D40" s="335"/>
      <c r="E40" s="302"/>
      <c r="F40" s="302"/>
      <c r="G40" s="303"/>
      <c r="H40" s="303"/>
      <c r="I40" s="303"/>
      <c r="J40" s="303"/>
      <c r="K40" s="162">
        <f t="shared" si="6"/>
        <v>0</v>
      </c>
      <c r="L40" s="305"/>
      <c r="M40" s="138">
        <f t="shared" si="4"/>
        <v>0</v>
      </c>
      <c r="N40" s="335"/>
      <c r="O40" s="302"/>
      <c r="P40" s="302"/>
      <c r="Q40" s="303"/>
      <c r="R40" s="303"/>
      <c r="S40" s="303"/>
      <c r="T40" s="303"/>
      <c r="U40" s="162">
        <f t="shared" si="7"/>
        <v>0</v>
      </c>
      <c r="V40" s="305"/>
      <c r="W40" s="138">
        <f t="shared" si="5"/>
        <v>0</v>
      </c>
      <c r="X40" s="140">
        <f t="shared" si="0"/>
        <v>0</v>
      </c>
      <c r="Z40" s="335"/>
      <c r="AA40" s="302"/>
      <c r="AB40" s="302"/>
      <c r="AC40" s="303"/>
      <c r="AD40" s="303"/>
      <c r="AE40" s="303"/>
      <c r="AF40" s="303"/>
      <c r="AG40" s="162">
        <f t="shared" si="8"/>
        <v>0</v>
      </c>
      <c r="AH40" s="305"/>
      <c r="AI40" s="138">
        <f t="shared" si="1"/>
        <v>0</v>
      </c>
      <c r="AJ40" s="335"/>
      <c r="AK40" s="302"/>
      <c r="AL40" s="302"/>
      <c r="AM40" s="303"/>
      <c r="AN40" s="303"/>
      <c r="AO40" s="303"/>
      <c r="AP40" s="303"/>
      <c r="AQ40" s="162">
        <f t="shared" si="9"/>
        <v>0</v>
      </c>
      <c r="AR40" s="305"/>
      <c r="AS40" s="138">
        <f t="shared" si="2"/>
        <v>0</v>
      </c>
      <c r="AT40" s="140">
        <f t="shared" si="3"/>
        <v>0</v>
      </c>
    </row>
    <row r="41" spans="1:46">
      <c r="A41" s="52">
        <f t="shared" si="10"/>
        <v>29</v>
      </c>
      <c r="B41" s="18" t="s">
        <v>294</v>
      </c>
      <c r="C41" s="51" t="s">
        <v>84</v>
      </c>
      <c r="D41" s="335"/>
      <c r="E41" s="302"/>
      <c r="F41" s="302"/>
      <c r="G41" s="303"/>
      <c r="H41" s="303"/>
      <c r="I41" s="303"/>
      <c r="J41" s="303"/>
      <c r="K41" s="162">
        <f t="shared" si="6"/>
        <v>0</v>
      </c>
      <c r="L41" s="305"/>
      <c r="M41" s="138">
        <f t="shared" si="4"/>
        <v>0</v>
      </c>
      <c r="N41" s="335"/>
      <c r="O41" s="302"/>
      <c r="P41" s="302"/>
      <c r="Q41" s="303"/>
      <c r="R41" s="303"/>
      <c r="S41" s="303"/>
      <c r="T41" s="303"/>
      <c r="U41" s="162">
        <f t="shared" si="7"/>
        <v>0</v>
      </c>
      <c r="V41" s="305"/>
      <c r="W41" s="138">
        <f t="shared" si="5"/>
        <v>0</v>
      </c>
      <c r="X41" s="140">
        <f t="shared" si="0"/>
        <v>0</v>
      </c>
      <c r="Z41" s="335"/>
      <c r="AA41" s="302"/>
      <c r="AB41" s="302"/>
      <c r="AC41" s="303"/>
      <c r="AD41" s="303"/>
      <c r="AE41" s="303"/>
      <c r="AF41" s="303"/>
      <c r="AG41" s="162">
        <f t="shared" si="8"/>
        <v>0</v>
      </c>
      <c r="AH41" s="305"/>
      <c r="AI41" s="138">
        <f t="shared" si="1"/>
        <v>0</v>
      </c>
      <c r="AJ41" s="335"/>
      <c r="AK41" s="302"/>
      <c r="AL41" s="302"/>
      <c r="AM41" s="303"/>
      <c r="AN41" s="303"/>
      <c r="AO41" s="303"/>
      <c r="AP41" s="303"/>
      <c r="AQ41" s="162">
        <f t="shared" si="9"/>
        <v>0</v>
      </c>
      <c r="AR41" s="305"/>
      <c r="AS41" s="138">
        <f t="shared" si="2"/>
        <v>0</v>
      </c>
      <c r="AT41" s="140">
        <f t="shared" si="3"/>
        <v>0</v>
      </c>
    </row>
    <row r="42" spans="1:46">
      <c r="A42" s="52">
        <f t="shared" si="10"/>
        <v>30</v>
      </c>
      <c r="B42" s="18" t="s">
        <v>294</v>
      </c>
      <c r="C42" s="51" t="s">
        <v>85</v>
      </c>
      <c r="D42" s="335"/>
      <c r="E42" s="302"/>
      <c r="F42" s="302"/>
      <c r="G42" s="303"/>
      <c r="H42" s="303"/>
      <c r="I42" s="303"/>
      <c r="J42" s="303"/>
      <c r="K42" s="162">
        <f t="shared" si="6"/>
        <v>0</v>
      </c>
      <c r="L42" s="305"/>
      <c r="M42" s="138">
        <f t="shared" si="4"/>
        <v>0</v>
      </c>
      <c r="N42" s="335"/>
      <c r="O42" s="302"/>
      <c r="P42" s="302"/>
      <c r="Q42" s="303"/>
      <c r="R42" s="303"/>
      <c r="S42" s="303"/>
      <c r="T42" s="303"/>
      <c r="U42" s="162">
        <f t="shared" si="7"/>
        <v>0</v>
      </c>
      <c r="V42" s="305"/>
      <c r="W42" s="138">
        <f t="shared" si="5"/>
        <v>0</v>
      </c>
      <c r="X42" s="140">
        <f t="shared" si="0"/>
        <v>0</v>
      </c>
      <c r="Z42" s="335"/>
      <c r="AA42" s="302"/>
      <c r="AB42" s="302"/>
      <c r="AC42" s="303"/>
      <c r="AD42" s="303"/>
      <c r="AE42" s="303"/>
      <c r="AF42" s="303"/>
      <c r="AG42" s="162">
        <f t="shared" si="8"/>
        <v>0</v>
      </c>
      <c r="AH42" s="305"/>
      <c r="AI42" s="138">
        <f t="shared" si="1"/>
        <v>0</v>
      </c>
      <c r="AJ42" s="335"/>
      <c r="AK42" s="302"/>
      <c r="AL42" s="302"/>
      <c r="AM42" s="303"/>
      <c r="AN42" s="303"/>
      <c r="AO42" s="303"/>
      <c r="AP42" s="303"/>
      <c r="AQ42" s="162">
        <f t="shared" si="9"/>
        <v>0</v>
      </c>
      <c r="AR42" s="305"/>
      <c r="AS42" s="138">
        <f t="shared" si="2"/>
        <v>0</v>
      </c>
      <c r="AT42" s="140">
        <f t="shared" si="3"/>
        <v>0</v>
      </c>
    </row>
    <row r="43" spans="1:46">
      <c r="A43" s="52">
        <f t="shared" si="10"/>
        <v>31</v>
      </c>
      <c r="B43" s="18" t="s">
        <v>294</v>
      </c>
      <c r="C43" s="51" t="s">
        <v>86</v>
      </c>
      <c r="D43" s="335"/>
      <c r="E43" s="302"/>
      <c r="F43" s="302"/>
      <c r="G43" s="303"/>
      <c r="H43" s="303"/>
      <c r="I43" s="303"/>
      <c r="J43" s="303"/>
      <c r="K43" s="162">
        <f t="shared" si="6"/>
        <v>0</v>
      </c>
      <c r="L43" s="305"/>
      <c r="M43" s="138">
        <f t="shared" si="4"/>
        <v>0</v>
      </c>
      <c r="N43" s="335"/>
      <c r="O43" s="302"/>
      <c r="P43" s="302"/>
      <c r="Q43" s="303"/>
      <c r="R43" s="303"/>
      <c r="S43" s="303"/>
      <c r="T43" s="303"/>
      <c r="U43" s="162">
        <f t="shared" si="7"/>
        <v>0</v>
      </c>
      <c r="V43" s="305"/>
      <c r="W43" s="138">
        <f t="shared" si="5"/>
        <v>0</v>
      </c>
      <c r="X43" s="140">
        <f t="shared" si="0"/>
        <v>0</v>
      </c>
      <c r="Z43" s="335"/>
      <c r="AA43" s="302"/>
      <c r="AB43" s="302"/>
      <c r="AC43" s="303"/>
      <c r="AD43" s="303"/>
      <c r="AE43" s="303"/>
      <c r="AF43" s="303"/>
      <c r="AG43" s="162">
        <f t="shared" si="8"/>
        <v>0</v>
      </c>
      <c r="AH43" s="305"/>
      <c r="AI43" s="138">
        <f t="shared" si="1"/>
        <v>0</v>
      </c>
      <c r="AJ43" s="335"/>
      <c r="AK43" s="302"/>
      <c r="AL43" s="302"/>
      <c r="AM43" s="303"/>
      <c r="AN43" s="303"/>
      <c r="AO43" s="303"/>
      <c r="AP43" s="303"/>
      <c r="AQ43" s="162">
        <f t="shared" si="9"/>
        <v>0</v>
      </c>
      <c r="AR43" s="305"/>
      <c r="AS43" s="138">
        <f t="shared" si="2"/>
        <v>0</v>
      </c>
      <c r="AT43" s="140">
        <f t="shared" si="3"/>
        <v>0</v>
      </c>
    </row>
    <row r="44" spans="1:46">
      <c r="A44" s="52">
        <f t="shared" si="10"/>
        <v>32</v>
      </c>
      <c r="B44" s="18" t="s">
        <v>24</v>
      </c>
      <c r="C44" s="51" t="s">
        <v>87</v>
      </c>
      <c r="D44" s="335"/>
      <c r="E44" s="302"/>
      <c r="F44" s="302"/>
      <c r="G44" s="303"/>
      <c r="H44" s="303"/>
      <c r="I44" s="303"/>
      <c r="J44" s="303"/>
      <c r="K44" s="162">
        <f t="shared" si="6"/>
        <v>0</v>
      </c>
      <c r="L44" s="305"/>
      <c r="M44" s="138">
        <f t="shared" si="4"/>
        <v>0</v>
      </c>
      <c r="N44" s="335"/>
      <c r="O44" s="302"/>
      <c r="P44" s="302"/>
      <c r="Q44" s="303"/>
      <c r="R44" s="303"/>
      <c r="S44" s="303"/>
      <c r="T44" s="303"/>
      <c r="U44" s="162">
        <f t="shared" si="7"/>
        <v>0</v>
      </c>
      <c r="V44" s="305"/>
      <c r="W44" s="138">
        <f t="shared" si="5"/>
        <v>0</v>
      </c>
      <c r="X44" s="140">
        <f t="shared" ref="X44:X75" si="11">W44+M44</f>
        <v>0</v>
      </c>
      <c r="Z44" s="335"/>
      <c r="AA44" s="302"/>
      <c r="AB44" s="302"/>
      <c r="AC44" s="303"/>
      <c r="AD44" s="303"/>
      <c r="AE44" s="303"/>
      <c r="AF44" s="303"/>
      <c r="AG44" s="162">
        <f t="shared" si="8"/>
        <v>0</v>
      </c>
      <c r="AH44" s="305"/>
      <c r="AI44" s="138">
        <f t="shared" si="1"/>
        <v>0</v>
      </c>
      <c r="AJ44" s="335"/>
      <c r="AK44" s="302"/>
      <c r="AL44" s="302"/>
      <c r="AM44" s="303"/>
      <c r="AN44" s="303"/>
      <c r="AO44" s="303"/>
      <c r="AP44" s="303"/>
      <c r="AQ44" s="162">
        <f t="shared" si="9"/>
        <v>0</v>
      </c>
      <c r="AR44" s="305"/>
      <c r="AS44" s="138">
        <f t="shared" si="2"/>
        <v>0</v>
      </c>
      <c r="AT44" s="140">
        <f t="shared" ref="AT44:AT75" si="12">AS44+AI44</f>
        <v>0</v>
      </c>
    </row>
    <row r="45" spans="1:46">
      <c r="A45" s="52">
        <f t="shared" si="10"/>
        <v>33</v>
      </c>
      <c r="B45" s="18" t="s">
        <v>24</v>
      </c>
      <c r="C45" s="51" t="s">
        <v>88</v>
      </c>
      <c r="D45" s="335"/>
      <c r="E45" s="302"/>
      <c r="F45" s="302"/>
      <c r="G45" s="303"/>
      <c r="H45" s="303"/>
      <c r="I45" s="303"/>
      <c r="J45" s="303"/>
      <c r="K45" s="162">
        <f t="shared" si="6"/>
        <v>0</v>
      </c>
      <c r="L45" s="305"/>
      <c r="M45" s="138">
        <f t="shared" si="4"/>
        <v>0</v>
      </c>
      <c r="N45" s="335"/>
      <c r="O45" s="302"/>
      <c r="P45" s="302"/>
      <c r="Q45" s="303"/>
      <c r="R45" s="303"/>
      <c r="S45" s="303"/>
      <c r="T45" s="303"/>
      <c r="U45" s="162">
        <f t="shared" si="7"/>
        <v>0</v>
      </c>
      <c r="V45" s="305"/>
      <c r="W45" s="138">
        <f t="shared" si="5"/>
        <v>0</v>
      </c>
      <c r="X45" s="140">
        <f t="shared" si="11"/>
        <v>0</v>
      </c>
      <c r="Z45" s="335"/>
      <c r="AA45" s="302"/>
      <c r="AB45" s="302"/>
      <c r="AC45" s="303"/>
      <c r="AD45" s="303"/>
      <c r="AE45" s="303"/>
      <c r="AF45" s="303"/>
      <c r="AG45" s="162">
        <f t="shared" si="8"/>
        <v>0</v>
      </c>
      <c r="AH45" s="305"/>
      <c r="AI45" s="138">
        <f t="shared" si="1"/>
        <v>0</v>
      </c>
      <c r="AJ45" s="335"/>
      <c r="AK45" s="302"/>
      <c r="AL45" s="302"/>
      <c r="AM45" s="303"/>
      <c r="AN45" s="303"/>
      <c r="AO45" s="303"/>
      <c r="AP45" s="303"/>
      <c r="AQ45" s="162">
        <f t="shared" si="9"/>
        <v>0</v>
      </c>
      <c r="AR45" s="305"/>
      <c r="AS45" s="138">
        <f t="shared" si="2"/>
        <v>0</v>
      </c>
      <c r="AT45" s="140">
        <f t="shared" si="12"/>
        <v>0</v>
      </c>
    </row>
    <row r="46" spans="1:46">
      <c r="A46" s="52">
        <f t="shared" si="10"/>
        <v>34</v>
      </c>
      <c r="B46" s="18" t="s">
        <v>4</v>
      </c>
      <c r="C46" s="51" t="s">
        <v>162</v>
      </c>
      <c r="D46" s="335"/>
      <c r="E46" s="302"/>
      <c r="F46" s="302"/>
      <c r="G46" s="303"/>
      <c r="H46" s="303"/>
      <c r="I46" s="303"/>
      <c r="J46" s="303"/>
      <c r="K46" s="162">
        <f t="shared" si="6"/>
        <v>0</v>
      </c>
      <c r="L46" s="305"/>
      <c r="M46" s="138">
        <f t="shared" si="4"/>
        <v>0</v>
      </c>
      <c r="N46" s="335"/>
      <c r="O46" s="302"/>
      <c r="P46" s="302"/>
      <c r="Q46" s="303"/>
      <c r="R46" s="303"/>
      <c r="S46" s="303"/>
      <c r="T46" s="303"/>
      <c r="U46" s="162">
        <f t="shared" si="7"/>
        <v>0</v>
      </c>
      <c r="V46" s="305"/>
      <c r="W46" s="138">
        <f t="shared" si="5"/>
        <v>0</v>
      </c>
      <c r="X46" s="140">
        <f t="shared" si="11"/>
        <v>0</v>
      </c>
      <c r="Z46" s="335"/>
      <c r="AA46" s="302"/>
      <c r="AB46" s="302"/>
      <c r="AC46" s="303"/>
      <c r="AD46" s="303"/>
      <c r="AE46" s="303"/>
      <c r="AF46" s="303"/>
      <c r="AG46" s="162">
        <f t="shared" si="8"/>
        <v>0</v>
      </c>
      <c r="AH46" s="305"/>
      <c r="AI46" s="138">
        <f t="shared" si="1"/>
        <v>0</v>
      </c>
      <c r="AJ46" s="335"/>
      <c r="AK46" s="302"/>
      <c r="AL46" s="302"/>
      <c r="AM46" s="303"/>
      <c r="AN46" s="303"/>
      <c r="AO46" s="303"/>
      <c r="AP46" s="303"/>
      <c r="AQ46" s="162">
        <f t="shared" si="9"/>
        <v>0</v>
      </c>
      <c r="AR46" s="305"/>
      <c r="AS46" s="138">
        <f t="shared" si="2"/>
        <v>0</v>
      </c>
      <c r="AT46" s="140">
        <f t="shared" si="12"/>
        <v>0</v>
      </c>
    </row>
    <row r="47" spans="1:46">
      <c r="A47" s="52">
        <f t="shared" si="10"/>
        <v>35</v>
      </c>
      <c r="B47" s="18" t="s">
        <v>4</v>
      </c>
      <c r="C47" s="51" t="s">
        <v>89</v>
      </c>
      <c r="D47" s="335"/>
      <c r="E47" s="302"/>
      <c r="F47" s="302"/>
      <c r="G47" s="303"/>
      <c r="H47" s="303"/>
      <c r="I47" s="303"/>
      <c r="J47" s="303"/>
      <c r="K47" s="162">
        <f t="shared" si="6"/>
        <v>0</v>
      </c>
      <c r="L47" s="305"/>
      <c r="M47" s="138">
        <f t="shared" si="4"/>
        <v>0</v>
      </c>
      <c r="N47" s="335"/>
      <c r="O47" s="302"/>
      <c r="P47" s="302"/>
      <c r="Q47" s="303"/>
      <c r="R47" s="303"/>
      <c r="S47" s="303"/>
      <c r="T47" s="303"/>
      <c r="U47" s="162">
        <f t="shared" si="7"/>
        <v>0</v>
      </c>
      <c r="V47" s="305"/>
      <c r="W47" s="138">
        <f t="shared" si="5"/>
        <v>0</v>
      </c>
      <c r="X47" s="140">
        <f t="shared" si="11"/>
        <v>0</v>
      </c>
      <c r="Z47" s="335"/>
      <c r="AA47" s="302"/>
      <c r="AB47" s="302"/>
      <c r="AC47" s="303"/>
      <c r="AD47" s="303"/>
      <c r="AE47" s="303"/>
      <c r="AF47" s="303"/>
      <c r="AG47" s="162">
        <f t="shared" si="8"/>
        <v>0</v>
      </c>
      <c r="AH47" s="305"/>
      <c r="AI47" s="138">
        <f t="shared" si="1"/>
        <v>0</v>
      </c>
      <c r="AJ47" s="335"/>
      <c r="AK47" s="302"/>
      <c r="AL47" s="302"/>
      <c r="AM47" s="303"/>
      <c r="AN47" s="303"/>
      <c r="AO47" s="303"/>
      <c r="AP47" s="303"/>
      <c r="AQ47" s="162">
        <f t="shared" si="9"/>
        <v>0</v>
      </c>
      <c r="AR47" s="305"/>
      <c r="AS47" s="138">
        <f t="shared" si="2"/>
        <v>0</v>
      </c>
      <c r="AT47" s="140">
        <f t="shared" si="12"/>
        <v>0</v>
      </c>
    </row>
    <row r="48" spans="1:46">
      <c r="A48" s="52">
        <f t="shared" si="10"/>
        <v>36</v>
      </c>
      <c r="B48" s="18" t="s">
        <v>24</v>
      </c>
      <c r="C48" s="51" t="s">
        <v>90</v>
      </c>
      <c r="D48" s="335"/>
      <c r="E48" s="302"/>
      <c r="F48" s="302"/>
      <c r="G48" s="303"/>
      <c r="H48" s="303"/>
      <c r="I48" s="303"/>
      <c r="J48" s="303"/>
      <c r="K48" s="162">
        <f t="shared" si="6"/>
        <v>0</v>
      </c>
      <c r="L48" s="305"/>
      <c r="M48" s="138">
        <f t="shared" si="4"/>
        <v>0</v>
      </c>
      <c r="N48" s="335"/>
      <c r="O48" s="302"/>
      <c r="P48" s="302"/>
      <c r="Q48" s="303"/>
      <c r="R48" s="303"/>
      <c r="S48" s="303"/>
      <c r="T48" s="303"/>
      <c r="U48" s="162">
        <f t="shared" si="7"/>
        <v>0</v>
      </c>
      <c r="V48" s="305"/>
      <c r="W48" s="138">
        <f t="shared" si="5"/>
        <v>0</v>
      </c>
      <c r="X48" s="140">
        <f t="shared" si="11"/>
        <v>0</v>
      </c>
      <c r="Z48" s="335"/>
      <c r="AA48" s="302"/>
      <c r="AB48" s="302"/>
      <c r="AC48" s="303"/>
      <c r="AD48" s="303"/>
      <c r="AE48" s="303"/>
      <c r="AF48" s="303"/>
      <c r="AG48" s="162">
        <f t="shared" si="8"/>
        <v>0</v>
      </c>
      <c r="AH48" s="305"/>
      <c r="AI48" s="138">
        <f t="shared" si="1"/>
        <v>0</v>
      </c>
      <c r="AJ48" s="335"/>
      <c r="AK48" s="302"/>
      <c r="AL48" s="302"/>
      <c r="AM48" s="303"/>
      <c r="AN48" s="303"/>
      <c r="AO48" s="303"/>
      <c r="AP48" s="303"/>
      <c r="AQ48" s="162">
        <f t="shared" si="9"/>
        <v>0</v>
      </c>
      <c r="AR48" s="305"/>
      <c r="AS48" s="138">
        <f t="shared" si="2"/>
        <v>0</v>
      </c>
      <c r="AT48" s="140">
        <f t="shared" si="12"/>
        <v>0</v>
      </c>
    </row>
    <row r="49" spans="1:46">
      <c r="A49" s="52">
        <f t="shared" si="10"/>
        <v>37</v>
      </c>
      <c r="B49" s="18" t="s">
        <v>24</v>
      </c>
      <c r="C49" s="51" t="s">
        <v>12</v>
      </c>
      <c r="D49" s="335"/>
      <c r="E49" s="302"/>
      <c r="F49" s="302"/>
      <c r="G49" s="303"/>
      <c r="H49" s="303"/>
      <c r="I49" s="303"/>
      <c r="J49" s="303"/>
      <c r="K49" s="162">
        <f t="shared" si="6"/>
        <v>0</v>
      </c>
      <c r="L49" s="305"/>
      <c r="M49" s="138">
        <f t="shared" si="4"/>
        <v>0</v>
      </c>
      <c r="N49" s="335"/>
      <c r="O49" s="302"/>
      <c r="P49" s="302"/>
      <c r="Q49" s="303"/>
      <c r="R49" s="303"/>
      <c r="S49" s="303"/>
      <c r="T49" s="303"/>
      <c r="U49" s="162">
        <f t="shared" si="7"/>
        <v>0</v>
      </c>
      <c r="V49" s="305"/>
      <c r="W49" s="138">
        <f t="shared" si="5"/>
        <v>0</v>
      </c>
      <c r="X49" s="140">
        <f t="shared" si="11"/>
        <v>0</v>
      </c>
      <c r="Z49" s="335"/>
      <c r="AA49" s="302"/>
      <c r="AB49" s="302"/>
      <c r="AC49" s="303"/>
      <c r="AD49" s="303"/>
      <c r="AE49" s="303"/>
      <c r="AF49" s="303"/>
      <c r="AG49" s="162">
        <f t="shared" si="8"/>
        <v>0</v>
      </c>
      <c r="AH49" s="305"/>
      <c r="AI49" s="138">
        <f t="shared" si="1"/>
        <v>0</v>
      </c>
      <c r="AJ49" s="335"/>
      <c r="AK49" s="302"/>
      <c r="AL49" s="302"/>
      <c r="AM49" s="303"/>
      <c r="AN49" s="303"/>
      <c r="AO49" s="303"/>
      <c r="AP49" s="303"/>
      <c r="AQ49" s="162">
        <f t="shared" si="9"/>
        <v>0</v>
      </c>
      <c r="AR49" s="305"/>
      <c r="AS49" s="138">
        <f t="shared" si="2"/>
        <v>0</v>
      </c>
      <c r="AT49" s="140">
        <f t="shared" si="12"/>
        <v>0</v>
      </c>
    </row>
    <row r="50" spans="1:46">
      <c r="A50" s="52">
        <f t="shared" si="10"/>
        <v>38</v>
      </c>
      <c r="B50" s="18" t="s">
        <v>24</v>
      </c>
      <c r="C50" s="51" t="s">
        <v>91</v>
      </c>
      <c r="D50" s="335"/>
      <c r="E50" s="302"/>
      <c r="F50" s="302"/>
      <c r="G50" s="303"/>
      <c r="H50" s="303"/>
      <c r="I50" s="303"/>
      <c r="J50" s="303"/>
      <c r="K50" s="162">
        <f t="shared" si="6"/>
        <v>0</v>
      </c>
      <c r="L50" s="305"/>
      <c r="M50" s="138">
        <f t="shared" si="4"/>
        <v>0</v>
      </c>
      <c r="N50" s="335"/>
      <c r="O50" s="302"/>
      <c r="P50" s="302"/>
      <c r="Q50" s="303"/>
      <c r="R50" s="303"/>
      <c r="S50" s="303"/>
      <c r="T50" s="303"/>
      <c r="U50" s="162">
        <f t="shared" si="7"/>
        <v>0</v>
      </c>
      <c r="V50" s="305"/>
      <c r="W50" s="138">
        <f t="shared" si="5"/>
        <v>0</v>
      </c>
      <c r="X50" s="140">
        <f t="shared" si="11"/>
        <v>0</v>
      </c>
      <c r="Z50" s="335"/>
      <c r="AA50" s="302"/>
      <c r="AB50" s="302"/>
      <c r="AC50" s="303"/>
      <c r="AD50" s="303"/>
      <c r="AE50" s="303"/>
      <c r="AF50" s="303"/>
      <c r="AG50" s="162">
        <f t="shared" si="8"/>
        <v>0</v>
      </c>
      <c r="AH50" s="305"/>
      <c r="AI50" s="138">
        <f t="shared" si="1"/>
        <v>0</v>
      </c>
      <c r="AJ50" s="335"/>
      <c r="AK50" s="302"/>
      <c r="AL50" s="302"/>
      <c r="AM50" s="303"/>
      <c r="AN50" s="303"/>
      <c r="AO50" s="303"/>
      <c r="AP50" s="303"/>
      <c r="AQ50" s="162">
        <f t="shared" si="9"/>
        <v>0</v>
      </c>
      <c r="AR50" s="305"/>
      <c r="AS50" s="138">
        <f t="shared" si="2"/>
        <v>0</v>
      </c>
      <c r="AT50" s="140">
        <f t="shared" si="12"/>
        <v>0</v>
      </c>
    </row>
    <row r="51" spans="1:46">
      <c r="A51" s="52">
        <f t="shared" si="10"/>
        <v>39</v>
      </c>
      <c r="B51" s="18" t="s">
        <v>24</v>
      </c>
      <c r="C51" s="51" t="s">
        <v>92</v>
      </c>
      <c r="D51" s="335"/>
      <c r="E51" s="302"/>
      <c r="F51" s="302"/>
      <c r="G51" s="303"/>
      <c r="H51" s="303"/>
      <c r="I51" s="303"/>
      <c r="J51" s="303"/>
      <c r="K51" s="162">
        <f t="shared" si="6"/>
        <v>0</v>
      </c>
      <c r="L51" s="305"/>
      <c r="M51" s="138">
        <f t="shared" si="4"/>
        <v>0</v>
      </c>
      <c r="N51" s="335"/>
      <c r="O51" s="302"/>
      <c r="P51" s="302"/>
      <c r="Q51" s="303"/>
      <c r="R51" s="303"/>
      <c r="S51" s="303"/>
      <c r="T51" s="303"/>
      <c r="U51" s="162">
        <f t="shared" si="7"/>
        <v>0</v>
      </c>
      <c r="V51" s="305"/>
      <c r="W51" s="138">
        <f t="shared" si="5"/>
        <v>0</v>
      </c>
      <c r="X51" s="140">
        <f t="shared" si="11"/>
        <v>0</v>
      </c>
      <c r="Z51" s="335"/>
      <c r="AA51" s="302"/>
      <c r="AB51" s="302"/>
      <c r="AC51" s="303"/>
      <c r="AD51" s="303"/>
      <c r="AE51" s="303"/>
      <c r="AF51" s="303"/>
      <c r="AG51" s="162">
        <f t="shared" si="8"/>
        <v>0</v>
      </c>
      <c r="AH51" s="305"/>
      <c r="AI51" s="138">
        <f t="shared" si="1"/>
        <v>0</v>
      </c>
      <c r="AJ51" s="335"/>
      <c r="AK51" s="302"/>
      <c r="AL51" s="302"/>
      <c r="AM51" s="303"/>
      <c r="AN51" s="303"/>
      <c r="AO51" s="303"/>
      <c r="AP51" s="303"/>
      <c r="AQ51" s="162">
        <f t="shared" si="9"/>
        <v>0</v>
      </c>
      <c r="AR51" s="305"/>
      <c r="AS51" s="138">
        <f t="shared" si="2"/>
        <v>0</v>
      </c>
      <c r="AT51" s="140">
        <f t="shared" si="12"/>
        <v>0</v>
      </c>
    </row>
    <row r="52" spans="1:46">
      <c r="A52" s="52">
        <f t="shared" si="10"/>
        <v>40</v>
      </c>
      <c r="B52" s="18" t="s">
        <v>24</v>
      </c>
      <c r="C52" s="51" t="s">
        <v>93</v>
      </c>
      <c r="D52" s="335"/>
      <c r="E52" s="302"/>
      <c r="F52" s="302"/>
      <c r="G52" s="303"/>
      <c r="H52" s="303"/>
      <c r="I52" s="303"/>
      <c r="J52" s="303"/>
      <c r="K52" s="162">
        <f t="shared" si="6"/>
        <v>0</v>
      </c>
      <c r="L52" s="305"/>
      <c r="M52" s="138">
        <f t="shared" si="4"/>
        <v>0</v>
      </c>
      <c r="N52" s="335"/>
      <c r="O52" s="302"/>
      <c r="P52" s="302"/>
      <c r="Q52" s="303"/>
      <c r="R52" s="303"/>
      <c r="S52" s="303"/>
      <c r="T52" s="303"/>
      <c r="U52" s="162">
        <f t="shared" si="7"/>
        <v>0</v>
      </c>
      <c r="V52" s="305"/>
      <c r="W52" s="138">
        <f t="shared" si="5"/>
        <v>0</v>
      </c>
      <c r="X52" s="140">
        <f t="shared" si="11"/>
        <v>0</v>
      </c>
      <c r="Z52" s="335"/>
      <c r="AA52" s="302"/>
      <c r="AB52" s="302"/>
      <c r="AC52" s="303"/>
      <c r="AD52" s="303"/>
      <c r="AE52" s="303"/>
      <c r="AF52" s="303"/>
      <c r="AG52" s="162">
        <f t="shared" si="8"/>
        <v>0</v>
      </c>
      <c r="AH52" s="305"/>
      <c r="AI52" s="138">
        <f t="shared" si="1"/>
        <v>0</v>
      </c>
      <c r="AJ52" s="335"/>
      <c r="AK52" s="302"/>
      <c r="AL52" s="302"/>
      <c r="AM52" s="303"/>
      <c r="AN52" s="303"/>
      <c r="AO52" s="303"/>
      <c r="AP52" s="303"/>
      <c r="AQ52" s="162">
        <f t="shared" si="9"/>
        <v>0</v>
      </c>
      <c r="AR52" s="305"/>
      <c r="AS52" s="138">
        <f t="shared" si="2"/>
        <v>0</v>
      </c>
      <c r="AT52" s="140">
        <f t="shared" si="12"/>
        <v>0</v>
      </c>
    </row>
    <row r="53" spans="1:46">
      <c r="A53" s="52">
        <f t="shared" si="10"/>
        <v>41</v>
      </c>
      <c r="B53" s="18" t="s">
        <v>24</v>
      </c>
      <c r="C53" s="51" t="s">
        <v>94</v>
      </c>
      <c r="D53" s="335"/>
      <c r="E53" s="302"/>
      <c r="F53" s="302"/>
      <c r="G53" s="303"/>
      <c r="H53" s="303"/>
      <c r="I53" s="303"/>
      <c r="J53" s="303"/>
      <c r="K53" s="162">
        <f t="shared" si="6"/>
        <v>0</v>
      </c>
      <c r="L53" s="305"/>
      <c r="M53" s="138">
        <f t="shared" si="4"/>
        <v>0</v>
      </c>
      <c r="N53" s="335"/>
      <c r="O53" s="302"/>
      <c r="P53" s="302"/>
      <c r="Q53" s="303"/>
      <c r="R53" s="303"/>
      <c r="S53" s="303"/>
      <c r="T53" s="303"/>
      <c r="U53" s="162">
        <f t="shared" si="7"/>
        <v>0</v>
      </c>
      <c r="V53" s="305"/>
      <c r="W53" s="138">
        <f t="shared" si="5"/>
        <v>0</v>
      </c>
      <c r="X53" s="140">
        <f t="shared" si="11"/>
        <v>0</v>
      </c>
      <c r="Z53" s="335"/>
      <c r="AA53" s="302"/>
      <c r="AB53" s="302"/>
      <c r="AC53" s="303"/>
      <c r="AD53" s="303"/>
      <c r="AE53" s="303"/>
      <c r="AF53" s="303"/>
      <c r="AG53" s="162">
        <f t="shared" si="8"/>
        <v>0</v>
      </c>
      <c r="AH53" s="305"/>
      <c r="AI53" s="138">
        <f t="shared" si="1"/>
        <v>0</v>
      </c>
      <c r="AJ53" s="335"/>
      <c r="AK53" s="302"/>
      <c r="AL53" s="302"/>
      <c r="AM53" s="303"/>
      <c r="AN53" s="303"/>
      <c r="AO53" s="303"/>
      <c r="AP53" s="303"/>
      <c r="AQ53" s="162">
        <f t="shared" si="9"/>
        <v>0</v>
      </c>
      <c r="AR53" s="305"/>
      <c r="AS53" s="138">
        <f t="shared" si="2"/>
        <v>0</v>
      </c>
      <c r="AT53" s="140">
        <f t="shared" si="12"/>
        <v>0</v>
      </c>
    </row>
    <row r="54" spans="1:46">
      <c r="A54" s="52">
        <f t="shared" si="10"/>
        <v>42</v>
      </c>
      <c r="B54" s="18" t="s">
        <v>4</v>
      </c>
      <c r="C54" s="51" t="s">
        <v>95</v>
      </c>
      <c r="D54" s="335"/>
      <c r="E54" s="302"/>
      <c r="F54" s="302"/>
      <c r="G54" s="303"/>
      <c r="H54" s="303"/>
      <c r="I54" s="303"/>
      <c r="J54" s="303"/>
      <c r="K54" s="162">
        <f t="shared" si="6"/>
        <v>0</v>
      </c>
      <c r="L54" s="305"/>
      <c r="M54" s="138">
        <f t="shared" si="4"/>
        <v>0</v>
      </c>
      <c r="N54" s="335"/>
      <c r="O54" s="302"/>
      <c r="P54" s="302"/>
      <c r="Q54" s="303"/>
      <c r="R54" s="303"/>
      <c r="S54" s="303"/>
      <c r="T54" s="303"/>
      <c r="U54" s="162">
        <f t="shared" si="7"/>
        <v>0</v>
      </c>
      <c r="V54" s="305"/>
      <c r="W54" s="138">
        <f t="shared" si="5"/>
        <v>0</v>
      </c>
      <c r="X54" s="140">
        <f t="shared" si="11"/>
        <v>0</v>
      </c>
      <c r="Z54" s="335"/>
      <c r="AA54" s="302"/>
      <c r="AB54" s="302"/>
      <c r="AC54" s="303"/>
      <c r="AD54" s="303"/>
      <c r="AE54" s="303"/>
      <c r="AF54" s="303"/>
      <c r="AG54" s="162">
        <f t="shared" si="8"/>
        <v>0</v>
      </c>
      <c r="AH54" s="305"/>
      <c r="AI54" s="138">
        <f t="shared" si="1"/>
        <v>0</v>
      </c>
      <c r="AJ54" s="335"/>
      <c r="AK54" s="302"/>
      <c r="AL54" s="302"/>
      <c r="AM54" s="303"/>
      <c r="AN54" s="303"/>
      <c r="AO54" s="303"/>
      <c r="AP54" s="303"/>
      <c r="AQ54" s="162">
        <f t="shared" si="9"/>
        <v>0</v>
      </c>
      <c r="AR54" s="305"/>
      <c r="AS54" s="138">
        <f t="shared" si="2"/>
        <v>0</v>
      </c>
      <c r="AT54" s="140">
        <f t="shared" si="12"/>
        <v>0</v>
      </c>
    </row>
    <row r="55" spans="1:46">
      <c r="A55" s="52">
        <f t="shared" si="10"/>
        <v>43</v>
      </c>
      <c r="B55" s="18" t="s">
        <v>24</v>
      </c>
      <c r="C55" s="51" t="s">
        <v>96</v>
      </c>
      <c r="D55" s="335"/>
      <c r="E55" s="302"/>
      <c r="F55" s="302"/>
      <c r="G55" s="303"/>
      <c r="H55" s="303"/>
      <c r="I55" s="303"/>
      <c r="J55" s="303"/>
      <c r="K55" s="162">
        <f t="shared" si="6"/>
        <v>0</v>
      </c>
      <c r="L55" s="305"/>
      <c r="M55" s="138">
        <f t="shared" si="4"/>
        <v>0</v>
      </c>
      <c r="N55" s="335"/>
      <c r="O55" s="302"/>
      <c r="P55" s="302"/>
      <c r="Q55" s="303"/>
      <c r="R55" s="303"/>
      <c r="S55" s="303"/>
      <c r="T55" s="303"/>
      <c r="U55" s="162">
        <f t="shared" si="7"/>
        <v>0</v>
      </c>
      <c r="V55" s="305"/>
      <c r="W55" s="138">
        <f t="shared" si="5"/>
        <v>0</v>
      </c>
      <c r="X55" s="140">
        <f t="shared" si="11"/>
        <v>0</v>
      </c>
      <c r="Z55" s="335"/>
      <c r="AA55" s="302"/>
      <c r="AB55" s="302"/>
      <c r="AC55" s="303"/>
      <c r="AD55" s="303"/>
      <c r="AE55" s="303"/>
      <c r="AF55" s="303"/>
      <c r="AG55" s="162">
        <f t="shared" si="8"/>
        <v>0</v>
      </c>
      <c r="AH55" s="305"/>
      <c r="AI55" s="138">
        <f t="shared" si="1"/>
        <v>0</v>
      </c>
      <c r="AJ55" s="335"/>
      <c r="AK55" s="302"/>
      <c r="AL55" s="302"/>
      <c r="AM55" s="303"/>
      <c r="AN55" s="303"/>
      <c r="AO55" s="303"/>
      <c r="AP55" s="303"/>
      <c r="AQ55" s="162">
        <f t="shared" si="9"/>
        <v>0</v>
      </c>
      <c r="AR55" s="305"/>
      <c r="AS55" s="138">
        <f t="shared" si="2"/>
        <v>0</v>
      </c>
      <c r="AT55" s="140">
        <f t="shared" si="12"/>
        <v>0</v>
      </c>
    </row>
    <row r="56" spans="1:46">
      <c r="A56" s="52">
        <f t="shared" si="10"/>
        <v>44</v>
      </c>
      <c r="B56" s="18" t="s">
        <v>24</v>
      </c>
      <c r="C56" s="51" t="s">
        <v>97</v>
      </c>
      <c r="D56" s="335"/>
      <c r="E56" s="302"/>
      <c r="F56" s="302"/>
      <c r="G56" s="303"/>
      <c r="H56" s="303"/>
      <c r="I56" s="303"/>
      <c r="J56" s="303"/>
      <c r="K56" s="162">
        <f t="shared" si="6"/>
        <v>0</v>
      </c>
      <c r="L56" s="305"/>
      <c r="M56" s="138">
        <f t="shared" si="4"/>
        <v>0</v>
      </c>
      <c r="N56" s="335"/>
      <c r="O56" s="302"/>
      <c r="P56" s="302"/>
      <c r="Q56" s="303"/>
      <c r="R56" s="303"/>
      <c r="S56" s="303"/>
      <c r="T56" s="303"/>
      <c r="U56" s="162">
        <f t="shared" si="7"/>
        <v>0</v>
      </c>
      <c r="V56" s="305"/>
      <c r="W56" s="138">
        <f t="shared" si="5"/>
        <v>0</v>
      </c>
      <c r="X56" s="140">
        <f t="shared" si="11"/>
        <v>0</v>
      </c>
      <c r="Z56" s="335"/>
      <c r="AA56" s="302"/>
      <c r="AB56" s="302"/>
      <c r="AC56" s="303"/>
      <c r="AD56" s="303"/>
      <c r="AE56" s="303"/>
      <c r="AF56" s="303"/>
      <c r="AG56" s="162">
        <f t="shared" si="8"/>
        <v>0</v>
      </c>
      <c r="AH56" s="305"/>
      <c r="AI56" s="138">
        <f t="shared" si="1"/>
        <v>0</v>
      </c>
      <c r="AJ56" s="335"/>
      <c r="AK56" s="302"/>
      <c r="AL56" s="302"/>
      <c r="AM56" s="303"/>
      <c r="AN56" s="303"/>
      <c r="AO56" s="303"/>
      <c r="AP56" s="303"/>
      <c r="AQ56" s="162">
        <f t="shared" si="9"/>
        <v>0</v>
      </c>
      <c r="AR56" s="305"/>
      <c r="AS56" s="138">
        <f t="shared" si="2"/>
        <v>0</v>
      </c>
      <c r="AT56" s="140">
        <f t="shared" si="12"/>
        <v>0</v>
      </c>
    </row>
    <row r="57" spans="1:46">
      <c r="A57" s="52">
        <f t="shared" si="10"/>
        <v>45</v>
      </c>
      <c r="B57" s="18" t="s">
        <v>24</v>
      </c>
      <c r="C57" s="51" t="s">
        <v>98</v>
      </c>
      <c r="D57" s="335"/>
      <c r="E57" s="302"/>
      <c r="F57" s="302"/>
      <c r="G57" s="303"/>
      <c r="H57" s="303"/>
      <c r="I57" s="303"/>
      <c r="J57" s="303"/>
      <c r="K57" s="162">
        <f t="shared" si="6"/>
        <v>0</v>
      </c>
      <c r="L57" s="305"/>
      <c r="M57" s="138">
        <f t="shared" si="4"/>
        <v>0</v>
      </c>
      <c r="N57" s="335"/>
      <c r="O57" s="302"/>
      <c r="P57" s="302"/>
      <c r="Q57" s="303"/>
      <c r="R57" s="303"/>
      <c r="S57" s="303"/>
      <c r="T57" s="303"/>
      <c r="U57" s="162">
        <f t="shared" si="7"/>
        <v>0</v>
      </c>
      <c r="V57" s="305"/>
      <c r="W57" s="138">
        <f t="shared" si="5"/>
        <v>0</v>
      </c>
      <c r="X57" s="140">
        <f t="shared" si="11"/>
        <v>0</v>
      </c>
      <c r="Z57" s="335"/>
      <c r="AA57" s="302"/>
      <c r="AB57" s="302"/>
      <c r="AC57" s="303"/>
      <c r="AD57" s="303"/>
      <c r="AE57" s="303"/>
      <c r="AF57" s="303"/>
      <c r="AG57" s="162">
        <f t="shared" si="8"/>
        <v>0</v>
      </c>
      <c r="AH57" s="305"/>
      <c r="AI57" s="138">
        <f t="shared" si="1"/>
        <v>0</v>
      </c>
      <c r="AJ57" s="335"/>
      <c r="AK57" s="302"/>
      <c r="AL57" s="302"/>
      <c r="AM57" s="303"/>
      <c r="AN57" s="303"/>
      <c r="AO57" s="303"/>
      <c r="AP57" s="303"/>
      <c r="AQ57" s="162">
        <f t="shared" si="9"/>
        <v>0</v>
      </c>
      <c r="AR57" s="305"/>
      <c r="AS57" s="138">
        <f t="shared" si="2"/>
        <v>0</v>
      </c>
      <c r="AT57" s="140">
        <f t="shared" si="12"/>
        <v>0</v>
      </c>
    </row>
    <row r="58" spans="1:46">
      <c r="A58" s="52">
        <f t="shared" si="10"/>
        <v>46</v>
      </c>
      <c r="B58" s="18" t="s">
        <v>4</v>
      </c>
      <c r="C58" s="51" t="s">
        <v>99</v>
      </c>
      <c r="D58" s="335"/>
      <c r="E58" s="302"/>
      <c r="F58" s="302"/>
      <c r="G58" s="303"/>
      <c r="H58" s="303"/>
      <c r="I58" s="303"/>
      <c r="J58" s="303"/>
      <c r="K58" s="162">
        <f t="shared" si="6"/>
        <v>0</v>
      </c>
      <c r="L58" s="305"/>
      <c r="M58" s="138">
        <f t="shared" si="4"/>
        <v>0</v>
      </c>
      <c r="N58" s="335"/>
      <c r="O58" s="302"/>
      <c r="P58" s="302"/>
      <c r="Q58" s="303"/>
      <c r="R58" s="303"/>
      <c r="S58" s="303"/>
      <c r="T58" s="303"/>
      <c r="U58" s="162">
        <f t="shared" si="7"/>
        <v>0</v>
      </c>
      <c r="V58" s="305"/>
      <c r="W58" s="138">
        <f t="shared" si="5"/>
        <v>0</v>
      </c>
      <c r="X58" s="140">
        <f t="shared" si="11"/>
        <v>0</v>
      </c>
      <c r="Z58" s="335"/>
      <c r="AA58" s="302"/>
      <c r="AB58" s="302"/>
      <c r="AC58" s="303"/>
      <c r="AD58" s="303"/>
      <c r="AE58" s="303"/>
      <c r="AF58" s="303"/>
      <c r="AG58" s="162">
        <f t="shared" si="8"/>
        <v>0</v>
      </c>
      <c r="AH58" s="305"/>
      <c r="AI58" s="138">
        <f t="shared" si="1"/>
        <v>0</v>
      </c>
      <c r="AJ58" s="335"/>
      <c r="AK58" s="302"/>
      <c r="AL58" s="302"/>
      <c r="AM58" s="303"/>
      <c r="AN58" s="303"/>
      <c r="AO58" s="303"/>
      <c r="AP58" s="303"/>
      <c r="AQ58" s="162">
        <f t="shared" si="9"/>
        <v>0</v>
      </c>
      <c r="AR58" s="305"/>
      <c r="AS58" s="138">
        <f t="shared" si="2"/>
        <v>0</v>
      </c>
      <c r="AT58" s="140">
        <f t="shared" si="12"/>
        <v>0</v>
      </c>
    </row>
    <row r="59" spans="1:46">
      <c r="A59" s="52">
        <f t="shared" si="10"/>
        <v>47</v>
      </c>
      <c r="B59" s="18" t="s">
        <v>24</v>
      </c>
      <c r="C59" s="51" t="s">
        <v>100</v>
      </c>
      <c r="D59" s="335"/>
      <c r="E59" s="302"/>
      <c r="F59" s="302"/>
      <c r="G59" s="303"/>
      <c r="H59" s="303"/>
      <c r="I59" s="303"/>
      <c r="J59" s="303"/>
      <c r="K59" s="162">
        <f t="shared" si="6"/>
        <v>0</v>
      </c>
      <c r="L59" s="305"/>
      <c r="M59" s="138">
        <f t="shared" si="4"/>
        <v>0</v>
      </c>
      <c r="N59" s="335"/>
      <c r="O59" s="302"/>
      <c r="P59" s="302"/>
      <c r="Q59" s="303"/>
      <c r="R59" s="303"/>
      <c r="S59" s="303"/>
      <c r="T59" s="303"/>
      <c r="U59" s="162">
        <f t="shared" si="7"/>
        <v>0</v>
      </c>
      <c r="V59" s="305"/>
      <c r="W59" s="138">
        <f t="shared" si="5"/>
        <v>0</v>
      </c>
      <c r="X59" s="140">
        <f t="shared" si="11"/>
        <v>0</v>
      </c>
      <c r="Z59" s="335"/>
      <c r="AA59" s="302"/>
      <c r="AB59" s="302"/>
      <c r="AC59" s="303"/>
      <c r="AD59" s="303"/>
      <c r="AE59" s="303"/>
      <c r="AF59" s="303"/>
      <c r="AG59" s="162">
        <f t="shared" si="8"/>
        <v>0</v>
      </c>
      <c r="AH59" s="305"/>
      <c r="AI59" s="138">
        <f t="shared" si="1"/>
        <v>0</v>
      </c>
      <c r="AJ59" s="335"/>
      <c r="AK59" s="302"/>
      <c r="AL59" s="302"/>
      <c r="AM59" s="303"/>
      <c r="AN59" s="303"/>
      <c r="AO59" s="303"/>
      <c r="AP59" s="303"/>
      <c r="AQ59" s="162">
        <f t="shared" si="9"/>
        <v>0</v>
      </c>
      <c r="AR59" s="305"/>
      <c r="AS59" s="138">
        <f t="shared" si="2"/>
        <v>0</v>
      </c>
      <c r="AT59" s="140">
        <f t="shared" si="12"/>
        <v>0</v>
      </c>
    </row>
    <row r="60" spans="1:46">
      <c r="A60" s="52">
        <f t="shared" si="10"/>
        <v>48</v>
      </c>
      <c r="B60" s="18" t="s">
        <v>170</v>
      </c>
      <c r="C60" s="51" t="s">
        <v>14</v>
      </c>
      <c r="D60" s="335"/>
      <c r="E60" s="302"/>
      <c r="F60" s="302"/>
      <c r="G60" s="303"/>
      <c r="H60" s="303"/>
      <c r="I60" s="303"/>
      <c r="J60" s="303"/>
      <c r="K60" s="162">
        <f t="shared" si="6"/>
        <v>0</v>
      </c>
      <c r="L60" s="305"/>
      <c r="M60" s="138">
        <f t="shared" si="4"/>
        <v>0</v>
      </c>
      <c r="N60" s="335"/>
      <c r="O60" s="302"/>
      <c r="P60" s="302"/>
      <c r="Q60" s="303"/>
      <c r="R60" s="303"/>
      <c r="S60" s="303"/>
      <c r="T60" s="303"/>
      <c r="U60" s="162">
        <f t="shared" si="7"/>
        <v>0</v>
      </c>
      <c r="V60" s="305"/>
      <c r="W60" s="138">
        <f t="shared" si="5"/>
        <v>0</v>
      </c>
      <c r="X60" s="140">
        <f t="shared" si="11"/>
        <v>0</v>
      </c>
      <c r="Z60" s="335"/>
      <c r="AA60" s="302"/>
      <c r="AB60" s="302"/>
      <c r="AC60" s="303"/>
      <c r="AD60" s="303"/>
      <c r="AE60" s="303"/>
      <c r="AF60" s="303"/>
      <c r="AG60" s="162">
        <f t="shared" si="8"/>
        <v>0</v>
      </c>
      <c r="AH60" s="305"/>
      <c r="AI60" s="138">
        <f t="shared" si="1"/>
        <v>0</v>
      </c>
      <c r="AJ60" s="335"/>
      <c r="AK60" s="302"/>
      <c r="AL60" s="302"/>
      <c r="AM60" s="303"/>
      <c r="AN60" s="303"/>
      <c r="AO60" s="303"/>
      <c r="AP60" s="303"/>
      <c r="AQ60" s="162">
        <f t="shared" si="9"/>
        <v>0</v>
      </c>
      <c r="AR60" s="305"/>
      <c r="AS60" s="138">
        <f t="shared" si="2"/>
        <v>0</v>
      </c>
      <c r="AT60" s="140">
        <f t="shared" si="12"/>
        <v>0</v>
      </c>
    </row>
    <row r="61" spans="1:46">
      <c r="A61" s="52">
        <f t="shared" si="10"/>
        <v>49</v>
      </c>
      <c r="B61" s="18" t="s">
        <v>170</v>
      </c>
      <c r="C61" s="51" t="s">
        <v>101</v>
      </c>
      <c r="D61" s="335"/>
      <c r="E61" s="302"/>
      <c r="F61" s="302"/>
      <c r="G61" s="303"/>
      <c r="H61" s="303"/>
      <c r="I61" s="303"/>
      <c r="J61" s="303"/>
      <c r="K61" s="162">
        <f t="shared" si="6"/>
        <v>0</v>
      </c>
      <c r="L61" s="305"/>
      <c r="M61" s="138">
        <f t="shared" si="4"/>
        <v>0</v>
      </c>
      <c r="N61" s="335"/>
      <c r="O61" s="302"/>
      <c r="P61" s="302"/>
      <c r="Q61" s="303"/>
      <c r="R61" s="303"/>
      <c r="S61" s="303"/>
      <c r="T61" s="303"/>
      <c r="U61" s="162">
        <f t="shared" si="7"/>
        <v>0</v>
      </c>
      <c r="V61" s="305"/>
      <c r="W61" s="138">
        <f t="shared" si="5"/>
        <v>0</v>
      </c>
      <c r="X61" s="140">
        <f t="shared" si="11"/>
        <v>0</v>
      </c>
      <c r="Z61" s="335"/>
      <c r="AA61" s="302"/>
      <c r="AB61" s="302"/>
      <c r="AC61" s="303"/>
      <c r="AD61" s="303"/>
      <c r="AE61" s="303"/>
      <c r="AF61" s="303"/>
      <c r="AG61" s="162">
        <f t="shared" si="8"/>
        <v>0</v>
      </c>
      <c r="AH61" s="305"/>
      <c r="AI61" s="138">
        <f t="shared" si="1"/>
        <v>0</v>
      </c>
      <c r="AJ61" s="335"/>
      <c r="AK61" s="302"/>
      <c r="AL61" s="302"/>
      <c r="AM61" s="303"/>
      <c r="AN61" s="303"/>
      <c r="AO61" s="303"/>
      <c r="AP61" s="303"/>
      <c r="AQ61" s="162">
        <f t="shared" si="9"/>
        <v>0</v>
      </c>
      <c r="AR61" s="305"/>
      <c r="AS61" s="138">
        <f t="shared" si="2"/>
        <v>0</v>
      </c>
      <c r="AT61" s="140">
        <f t="shared" si="12"/>
        <v>0</v>
      </c>
    </row>
    <row r="62" spans="1:46">
      <c r="A62" s="52">
        <f t="shared" si="10"/>
        <v>50</v>
      </c>
      <c r="B62" s="18" t="s">
        <v>170</v>
      </c>
      <c r="C62" s="51" t="s">
        <v>102</v>
      </c>
      <c r="D62" s="335"/>
      <c r="E62" s="302"/>
      <c r="F62" s="302"/>
      <c r="G62" s="303"/>
      <c r="H62" s="303"/>
      <c r="I62" s="303"/>
      <c r="J62" s="303"/>
      <c r="K62" s="162">
        <f t="shared" si="6"/>
        <v>0</v>
      </c>
      <c r="L62" s="305"/>
      <c r="M62" s="138">
        <f t="shared" si="4"/>
        <v>0</v>
      </c>
      <c r="N62" s="335"/>
      <c r="O62" s="302"/>
      <c r="P62" s="302"/>
      <c r="Q62" s="303"/>
      <c r="R62" s="303"/>
      <c r="S62" s="303"/>
      <c r="T62" s="303"/>
      <c r="U62" s="162">
        <f t="shared" si="7"/>
        <v>0</v>
      </c>
      <c r="V62" s="305"/>
      <c r="W62" s="138">
        <f t="shared" si="5"/>
        <v>0</v>
      </c>
      <c r="X62" s="140">
        <f t="shared" si="11"/>
        <v>0</v>
      </c>
      <c r="Z62" s="335"/>
      <c r="AA62" s="302"/>
      <c r="AB62" s="302"/>
      <c r="AC62" s="303"/>
      <c r="AD62" s="303"/>
      <c r="AE62" s="303"/>
      <c r="AF62" s="303"/>
      <c r="AG62" s="162">
        <f t="shared" si="8"/>
        <v>0</v>
      </c>
      <c r="AH62" s="305"/>
      <c r="AI62" s="138">
        <f t="shared" si="1"/>
        <v>0</v>
      </c>
      <c r="AJ62" s="335"/>
      <c r="AK62" s="302"/>
      <c r="AL62" s="302"/>
      <c r="AM62" s="303"/>
      <c r="AN62" s="303"/>
      <c r="AO62" s="303"/>
      <c r="AP62" s="303"/>
      <c r="AQ62" s="162">
        <f t="shared" si="9"/>
        <v>0</v>
      </c>
      <c r="AR62" s="305"/>
      <c r="AS62" s="138">
        <f t="shared" si="2"/>
        <v>0</v>
      </c>
      <c r="AT62" s="140">
        <f t="shared" si="12"/>
        <v>0</v>
      </c>
    </row>
    <row r="63" spans="1:46">
      <c r="A63" s="52">
        <f t="shared" si="10"/>
        <v>51</v>
      </c>
      <c r="B63" s="18" t="s">
        <v>170</v>
      </c>
      <c r="C63" s="51" t="s">
        <v>103</v>
      </c>
      <c r="D63" s="335"/>
      <c r="E63" s="302"/>
      <c r="F63" s="302"/>
      <c r="G63" s="303"/>
      <c r="H63" s="303"/>
      <c r="I63" s="303"/>
      <c r="J63" s="303"/>
      <c r="K63" s="162">
        <f t="shared" si="6"/>
        <v>0</v>
      </c>
      <c r="L63" s="305"/>
      <c r="M63" s="138">
        <f t="shared" si="4"/>
        <v>0</v>
      </c>
      <c r="N63" s="335"/>
      <c r="O63" s="302"/>
      <c r="P63" s="302"/>
      <c r="Q63" s="303"/>
      <c r="R63" s="303"/>
      <c r="S63" s="303"/>
      <c r="T63" s="303"/>
      <c r="U63" s="162">
        <f t="shared" si="7"/>
        <v>0</v>
      </c>
      <c r="V63" s="305"/>
      <c r="W63" s="138">
        <f t="shared" si="5"/>
        <v>0</v>
      </c>
      <c r="X63" s="140">
        <f t="shared" si="11"/>
        <v>0</v>
      </c>
      <c r="Z63" s="335"/>
      <c r="AA63" s="302"/>
      <c r="AB63" s="302"/>
      <c r="AC63" s="303"/>
      <c r="AD63" s="303"/>
      <c r="AE63" s="303"/>
      <c r="AF63" s="303"/>
      <c r="AG63" s="162">
        <f t="shared" si="8"/>
        <v>0</v>
      </c>
      <c r="AH63" s="305"/>
      <c r="AI63" s="138">
        <f t="shared" si="1"/>
        <v>0</v>
      </c>
      <c r="AJ63" s="335"/>
      <c r="AK63" s="302"/>
      <c r="AL63" s="302"/>
      <c r="AM63" s="303"/>
      <c r="AN63" s="303"/>
      <c r="AO63" s="303"/>
      <c r="AP63" s="303"/>
      <c r="AQ63" s="162">
        <f t="shared" si="9"/>
        <v>0</v>
      </c>
      <c r="AR63" s="305"/>
      <c r="AS63" s="138">
        <f t="shared" si="2"/>
        <v>0</v>
      </c>
      <c r="AT63" s="140">
        <f t="shared" si="12"/>
        <v>0</v>
      </c>
    </row>
    <row r="64" spans="1:46">
      <c r="A64" s="52">
        <f t="shared" si="10"/>
        <v>52</v>
      </c>
      <c r="B64" s="18" t="s">
        <v>170</v>
      </c>
      <c r="C64" s="54" t="s">
        <v>163</v>
      </c>
      <c r="D64" s="335"/>
      <c r="E64" s="302"/>
      <c r="F64" s="302"/>
      <c r="G64" s="303"/>
      <c r="H64" s="303"/>
      <c r="I64" s="303"/>
      <c r="J64" s="303"/>
      <c r="K64" s="162">
        <f t="shared" si="6"/>
        <v>0</v>
      </c>
      <c r="L64" s="305"/>
      <c r="M64" s="138">
        <f t="shared" si="4"/>
        <v>0</v>
      </c>
      <c r="N64" s="335"/>
      <c r="O64" s="302"/>
      <c r="P64" s="302"/>
      <c r="Q64" s="303"/>
      <c r="R64" s="303"/>
      <c r="S64" s="303"/>
      <c r="T64" s="303"/>
      <c r="U64" s="162">
        <f t="shared" si="7"/>
        <v>0</v>
      </c>
      <c r="V64" s="305"/>
      <c r="W64" s="138">
        <f t="shared" si="5"/>
        <v>0</v>
      </c>
      <c r="X64" s="140">
        <f t="shared" si="11"/>
        <v>0</v>
      </c>
      <c r="Z64" s="335"/>
      <c r="AA64" s="302"/>
      <c r="AB64" s="302"/>
      <c r="AC64" s="303"/>
      <c r="AD64" s="303"/>
      <c r="AE64" s="303"/>
      <c r="AF64" s="303"/>
      <c r="AG64" s="162">
        <f t="shared" si="8"/>
        <v>0</v>
      </c>
      <c r="AH64" s="305"/>
      <c r="AI64" s="138">
        <f t="shared" si="1"/>
        <v>0</v>
      </c>
      <c r="AJ64" s="335"/>
      <c r="AK64" s="302"/>
      <c r="AL64" s="302"/>
      <c r="AM64" s="303"/>
      <c r="AN64" s="303"/>
      <c r="AO64" s="303"/>
      <c r="AP64" s="303"/>
      <c r="AQ64" s="162">
        <f t="shared" si="9"/>
        <v>0</v>
      </c>
      <c r="AR64" s="305"/>
      <c r="AS64" s="138">
        <f t="shared" si="2"/>
        <v>0</v>
      </c>
      <c r="AT64" s="140">
        <f t="shared" si="12"/>
        <v>0</v>
      </c>
    </row>
    <row r="65" spans="1:46">
      <c r="A65" s="52">
        <f t="shared" si="10"/>
        <v>53</v>
      </c>
      <c r="B65" s="18" t="s">
        <v>170</v>
      </c>
      <c r="C65" s="51" t="s">
        <v>104</v>
      </c>
      <c r="D65" s="335"/>
      <c r="E65" s="302"/>
      <c r="F65" s="302"/>
      <c r="G65" s="303"/>
      <c r="H65" s="303"/>
      <c r="I65" s="303"/>
      <c r="J65" s="303"/>
      <c r="K65" s="162">
        <f t="shared" si="6"/>
        <v>0</v>
      </c>
      <c r="L65" s="305"/>
      <c r="M65" s="138">
        <f t="shared" si="4"/>
        <v>0</v>
      </c>
      <c r="N65" s="335"/>
      <c r="O65" s="302"/>
      <c r="P65" s="302"/>
      <c r="Q65" s="303"/>
      <c r="R65" s="303"/>
      <c r="S65" s="303"/>
      <c r="T65" s="303"/>
      <c r="U65" s="162">
        <f t="shared" si="7"/>
        <v>0</v>
      </c>
      <c r="V65" s="305"/>
      <c r="W65" s="138">
        <f t="shared" si="5"/>
        <v>0</v>
      </c>
      <c r="X65" s="140">
        <f t="shared" si="11"/>
        <v>0</v>
      </c>
      <c r="Z65" s="335"/>
      <c r="AA65" s="302"/>
      <c r="AB65" s="302"/>
      <c r="AC65" s="303"/>
      <c r="AD65" s="303"/>
      <c r="AE65" s="303"/>
      <c r="AF65" s="303"/>
      <c r="AG65" s="162">
        <f t="shared" si="8"/>
        <v>0</v>
      </c>
      <c r="AH65" s="305"/>
      <c r="AI65" s="138">
        <f t="shared" si="1"/>
        <v>0</v>
      </c>
      <c r="AJ65" s="335"/>
      <c r="AK65" s="302"/>
      <c r="AL65" s="302"/>
      <c r="AM65" s="303"/>
      <c r="AN65" s="303"/>
      <c r="AO65" s="303"/>
      <c r="AP65" s="303"/>
      <c r="AQ65" s="162">
        <f t="shared" si="9"/>
        <v>0</v>
      </c>
      <c r="AR65" s="305"/>
      <c r="AS65" s="138">
        <f t="shared" si="2"/>
        <v>0</v>
      </c>
      <c r="AT65" s="140">
        <f t="shared" si="12"/>
        <v>0</v>
      </c>
    </row>
    <row r="66" spans="1:46">
      <c r="A66" s="52">
        <f t="shared" si="10"/>
        <v>54</v>
      </c>
      <c r="B66" s="18" t="s">
        <v>24</v>
      </c>
      <c r="C66" s="51" t="s">
        <v>105</v>
      </c>
      <c r="D66" s="335"/>
      <c r="E66" s="302"/>
      <c r="F66" s="302"/>
      <c r="G66" s="303"/>
      <c r="H66" s="303"/>
      <c r="I66" s="303"/>
      <c r="J66" s="303"/>
      <c r="K66" s="162">
        <f t="shared" si="6"/>
        <v>0</v>
      </c>
      <c r="L66" s="305"/>
      <c r="M66" s="138">
        <f t="shared" si="4"/>
        <v>0</v>
      </c>
      <c r="N66" s="335"/>
      <c r="O66" s="302"/>
      <c r="P66" s="302"/>
      <c r="Q66" s="303"/>
      <c r="R66" s="303"/>
      <c r="S66" s="303"/>
      <c r="T66" s="303"/>
      <c r="U66" s="162">
        <f t="shared" si="7"/>
        <v>0</v>
      </c>
      <c r="V66" s="305"/>
      <c r="W66" s="138">
        <f t="shared" si="5"/>
        <v>0</v>
      </c>
      <c r="X66" s="140">
        <f t="shared" si="11"/>
        <v>0</v>
      </c>
      <c r="Z66" s="335"/>
      <c r="AA66" s="302"/>
      <c r="AB66" s="302"/>
      <c r="AC66" s="303"/>
      <c r="AD66" s="303"/>
      <c r="AE66" s="303"/>
      <c r="AF66" s="303"/>
      <c r="AG66" s="162">
        <f t="shared" si="8"/>
        <v>0</v>
      </c>
      <c r="AH66" s="305"/>
      <c r="AI66" s="138">
        <f t="shared" si="1"/>
        <v>0</v>
      </c>
      <c r="AJ66" s="335"/>
      <c r="AK66" s="302"/>
      <c r="AL66" s="302"/>
      <c r="AM66" s="303"/>
      <c r="AN66" s="303"/>
      <c r="AO66" s="303"/>
      <c r="AP66" s="303"/>
      <c r="AQ66" s="162">
        <f t="shared" si="9"/>
        <v>0</v>
      </c>
      <c r="AR66" s="305"/>
      <c r="AS66" s="138">
        <f t="shared" si="2"/>
        <v>0</v>
      </c>
      <c r="AT66" s="140">
        <f t="shared" si="12"/>
        <v>0</v>
      </c>
    </row>
    <row r="67" spans="1:46">
      <c r="A67" s="52">
        <f t="shared" si="10"/>
        <v>55</v>
      </c>
      <c r="B67" s="18" t="s">
        <v>170</v>
      </c>
      <c r="C67" s="51" t="s">
        <v>106</v>
      </c>
      <c r="D67" s="335"/>
      <c r="E67" s="302"/>
      <c r="F67" s="302"/>
      <c r="G67" s="303"/>
      <c r="H67" s="303"/>
      <c r="I67" s="303"/>
      <c r="J67" s="303"/>
      <c r="K67" s="162">
        <f t="shared" si="6"/>
        <v>0</v>
      </c>
      <c r="L67" s="305"/>
      <c r="M67" s="138">
        <f t="shared" si="4"/>
        <v>0</v>
      </c>
      <c r="N67" s="335"/>
      <c r="O67" s="302"/>
      <c r="P67" s="302"/>
      <c r="Q67" s="303"/>
      <c r="R67" s="303"/>
      <c r="S67" s="303"/>
      <c r="T67" s="303"/>
      <c r="U67" s="162">
        <f t="shared" si="7"/>
        <v>0</v>
      </c>
      <c r="V67" s="305"/>
      <c r="W67" s="138">
        <f t="shared" si="5"/>
        <v>0</v>
      </c>
      <c r="X67" s="140">
        <f t="shared" si="11"/>
        <v>0</v>
      </c>
      <c r="Z67" s="335"/>
      <c r="AA67" s="302"/>
      <c r="AB67" s="302"/>
      <c r="AC67" s="303"/>
      <c r="AD67" s="303"/>
      <c r="AE67" s="303"/>
      <c r="AF67" s="303"/>
      <c r="AG67" s="162">
        <f t="shared" si="8"/>
        <v>0</v>
      </c>
      <c r="AH67" s="305"/>
      <c r="AI67" s="138">
        <f t="shared" si="1"/>
        <v>0</v>
      </c>
      <c r="AJ67" s="335"/>
      <c r="AK67" s="302"/>
      <c r="AL67" s="302"/>
      <c r="AM67" s="303"/>
      <c r="AN67" s="303"/>
      <c r="AO67" s="303"/>
      <c r="AP67" s="303"/>
      <c r="AQ67" s="162">
        <f t="shared" si="9"/>
        <v>0</v>
      </c>
      <c r="AR67" s="305"/>
      <c r="AS67" s="138">
        <f t="shared" si="2"/>
        <v>0</v>
      </c>
      <c r="AT67" s="140">
        <f t="shared" si="12"/>
        <v>0</v>
      </c>
    </row>
    <row r="68" spans="1:46">
      <c r="A68" s="52">
        <f t="shared" si="10"/>
        <v>56</v>
      </c>
      <c r="B68" s="18" t="s">
        <v>170</v>
      </c>
      <c r="C68" s="51" t="s">
        <v>107</v>
      </c>
      <c r="D68" s="335"/>
      <c r="E68" s="302"/>
      <c r="F68" s="302"/>
      <c r="G68" s="303"/>
      <c r="H68" s="303"/>
      <c r="I68" s="303"/>
      <c r="J68" s="303"/>
      <c r="K68" s="162">
        <f t="shared" si="6"/>
        <v>0</v>
      </c>
      <c r="L68" s="305"/>
      <c r="M68" s="138">
        <f t="shared" si="4"/>
        <v>0</v>
      </c>
      <c r="N68" s="335"/>
      <c r="O68" s="302"/>
      <c r="P68" s="302"/>
      <c r="Q68" s="303"/>
      <c r="R68" s="303"/>
      <c r="S68" s="303"/>
      <c r="T68" s="303"/>
      <c r="U68" s="162">
        <f t="shared" si="7"/>
        <v>0</v>
      </c>
      <c r="V68" s="305"/>
      <c r="W68" s="138">
        <f t="shared" si="5"/>
        <v>0</v>
      </c>
      <c r="X68" s="140">
        <f t="shared" si="11"/>
        <v>0</v>
      </c>
      <c r="Z68" s="335"/>
      <c r="AA68" s="302"/>
      <c r="AB68" s="302"/>
      <c r="AC68" s="303"/>
      <c r="AD68" s="303"/>
      <c r="AE68" s="303"/>
      <c r="AF68" s="303"/>
      <c r="AG68" s="162">
        <f t="shared" si="8"/>
        <v>0</v>
      </c>
      <c r="AH68" s="305"/>
      <c r="AI68" s="138">
        <f t="shared" si="1"/>
        <v>0</v>
      </c>
      <c r="AJ68" s="335"/>
      <c r="AK68" s="302"/>
      <c r="AL68" s="302"/>
      <c r="AM68" s="303"/>
      <c r="AN68" s="303"/>
      <c r="AO68" s="303"/>
      <c r="AP68" s="303"/>
      <c r="AQ68" s="162">
        <f t="shared" si="9"/>
        <v>0</v>
      </c>
      <c r="AR68" s="305"/>
      <c r="AS68" s="138">
        <f t="shared" si="2"/>
        <v>0</v>
      </c>
      <c r="AT68" s="140">
        <f t="shared" si="12"/>
        <v>0</v>
      </c>
    </row>
    <row r="69" spans="1:46">
      <c r="A69" s="52">
        <f t="shared" si="10"/>
        <v>57</v>
      </c>
      <c r="B69" s="18" t="s">
        <v>170</v>
      </c>
      <c r="C69" s="51" t="s">
        <v>108</v>
      </c>
      <c r="D69" s="335"/>
      <c r="E69" s="302"/>
      <c r="F69" s="302"/>
      <c r="G69" s="303"/>
      <c r="H69" s="303"/>
      <c r="I69" s="303"/>
      <c r="J69" s="303"/>
      <c r="K69" s="162">
        <f t="shared" si="6"/>
        <v>0</v>
      </c>
      <c r="L69" s="305"/>
      <c r="M69" s="138">
        <f t="shared" si="4"/>
        <v>0</v>
      </c>
      <c r="N69" s="335"/>
      <c r="O69" s="302"/>
      <c r="P69" s="302"/>
      <c r="Q69" s="303"/>
      <c r="R69" s="303"/>
      <c r="S69" s="303"/>
      <c r="T69" s="303"/>
      <c r="U69" s="162">
        <f t="shared" si="7"/>
        <v>0</v>
      </c>
      <c r="V69" s="305"/>
      <c r="W69" s="138">
        <f t="shared" si="5"/>
        <v>0</v>
      </c>
      <c r="X69" s="140">
        <f t="shared" si="11"/>
        <v>0</v>
      </c>
      <c r="Z69" s="335"/>
      <c r="AA69" s="302"/>
      <c r="AB69" s="302"/>
      <c r="AC69" s="303"/>
      <c r="AD69" s="303"/>
      <c r="AE69" s="303"/>
      <c r="AF69" s="303"/>
      <c r="AG69" s="162">
        <f t="shared" si="8"/>
        <v>0</v>
      </c>
      <c r="AH69" s="305"/>
      <c r="AI69" s="138">
        <f t="shared" si="1"/>
        <v>0</v>
      </c>
      <c r="AJ69" s="335"/>
      <c r="AK69" s="302"/>
      <c r="AL69" s="302"/>
      <c r="AM69" s="303"/>
      <c r="AN69" s="303"/>
      <c r="AO69" s="303"/>
      <c r="AP69" s="303"/>
      <c r="AQ69" s="162">
        <f t="shared" si="9"/>
        <v>0</v>
      </c>
      <c r="AR69" s="305"/>
      <c r="AS69" s="138">
        <f t="shared" si="2"/>
        <v>0</v>
      </c>
      <c r="AT69" s="140">
        <f t="shared" si="12"/>
        <v>0</v>
      </c>
    </row>
    <row r="70" spans="1:46">
      <c r="A70" s="52">
        <f t="shared" si="10"/>
        <v>58</v>
      </c>
      <c r="B70" s="18" t="s">
        <v>170</v>
      </c>
      <c r="C70" s="51" t="s">
        <v>109</v>
      </c>
      <c r="D70" s="335"/>
      <c r="E70" s="302"/>
      <c r="F70" s="302"/>
      <c r="G70" s="303"/>
      <c r="H70" s="303"/>
      <c r="I70" s="303"/>
      <c r="J70" s="303"/>
      <c r="K70" s="162">
        <f t="shared" si="6"/>
        <v>0</v>
      </c>
      <c r="L70" s="305"/>
      <c r="M70" s="138">
        <f t="shared" si="4"/>
        <v>0</v>
      </c>
      <c r="N70" s="335"/>
      <c r="O70" s="302"/>
      <c r="P70" s="302"/>
      <c r="Q70" s="303"/>
      <c r="R70" s="303"/>
      <c r="S70" s="303"/>
      <c r="T70" s="303"/>
      <c r="U70" s="162">
        <f t="shared" si="7"/>
        <v>0</v>
      </c>
      <c r="V70" s="305"/>
      <c r="W70" s="138">
        <f t="shared" si="5"/>
        <v>0</v>
      </c>
      <c r="X70" s="140">
        <f t="shared" si="11"/>
        <v>0</v>
      </c>
      <c r="Z70" s="335"/>
      <c r="AA70" s="302"/>
      <c r="AB70" s="302"/>
      <c r="AC70" s="303"/>
      <c r="AD70" s="303"/>
      <c r="AE70" s="303"/>
      <c r="AF70" s="303"/>
      <c r="AG70" s="162">
        <f t="shared" si="8"/>
        <v>0</v>
      </c>
      <c r="AH70" s="305"/>
      <c r="AI70" s="138">
        <f t="shared" si="1"/>
        <v>0</v>
      </c>
      <c r="AJ70" s="335"/>
      <c r="AK70" s="302"/>
      <c r="AL70" s="302"/>
      <c r="AM70" s="303"/>
      <c r="AN70" s="303"/>
      <c r="AO70" s="303"/>
      <c r="AP70" s="303"/>
      <c r="AQ70" s="162">
        <f t="shared" si="9"/>
        <v>0</v>
      </c>
      <c r="AR70" s="305"/>
      <c r="AS70" s="138">
        <f t="shared" si="2"/>
        <v>0</v>
      </c>
      <c r="AT70" s="140">
        <f t="shared" si="12"/>
        <v>0</v>
      </c>
    </row>
    <row r="71" spans="1:46">
      <c r="A71" s="52">
        <f t="shared" si="10"/>
        <v>59</v>
      </c>
      <c r="B71" s="18" t="s">
        <v>170</v>
      </c>
      <c r="C71" s="51" t="s">
        <v>110</v>
      </c>
      <c r="D71" s="335"/>
      <c r="E71" s="302"/>
      <c r="F71" s="302"/>
      <c r="G71" s="303"/>
      <c r="H71" s="303"/>
      <c r="I71" s="303"/>
      <c r="J71" s="303"/>
      <c r="K71" s="162">
        <f t="shared" si="6"/>
        <v>0</v>
      </c>
      <c r="L71" s="305"/>
      <c r="M71" s="138">
        <f t="shared" si="4"/>
        <v>0</v>
      </c>
      <c r="N71" s="335"/>
      <c r="O71" s="302"/>
      <c r="P71" s="302"/>
      <c r="Q71" s="303"/>
      <c r="R71" s="303"/>
      <c r="S71" s="303"/>
      <c r="T71" s="303"/>
      <c r="U71" s="162">
        <f t="shared" si="7"/>
        <v>0</v>
      </c>
      <c r="V71" s="305"/>
      <c r="W71" s="138">
        <f t="shared" si="5"/>
        <v>0</v>
      </c>
      <c r="X71" s="140">
        <f t="shared" si="11"/>
        <v>0</v>
      </c>
      <c r="Z71" s="335"/>
      <c r="AA71" s="302"/>
      <c r="AB71" s="302"/>
      <c r="AC71" s="303"/>
      <c r="AD71" s="303"/>
      <c r="AE71" s="303"/>
      <c r="AF71" s="303"/>
      <c r="AG71" s="162">
        <f t="shared" si="8"/>
        <v>0</v>
      </c>
      <c r="AH71" s="305"/>
      <c r="AI71" s="138">
        <f t="shared" si="1"/>
        <v>0</v>
      </c>
      <c r="AJ71" s="335"/>
      <c r="AK71" s="302"/>
      <c r="AL71" s="302"/>
      <c r="AM71" s="303"/>
      <c r="AN71" s="303"/>
      <c r="AO71" s="303"/>
      <c r="AP71" s="303"/>
      <c r="AQ71" s="162">
        <f t="shared" si="9"/>
        <v>0</v>
      </c>
      <c r="AR71" s="305"/>
      <c r="AS71" s="138">
        <f t="shared" si="2"/>
        <v>0</v>
      </c>
      <c r="AT71" s="140">
        <f t="shared" si="12"/>
        <v>0</v>
      </c>
    </row>
    <row r="72" spans="1:46">
      <c r="A72" s="52">
        <f t="shared" si="10"/>
        <v>60</v>
      </c>
      <c r="B72" s="18" t="s">
        <v>170</v>
      </c>
      <c r="C72" s="51" t="s">
        <v>111</v>
      </c>
      <c r="D72" s="335"/>
      <c r="E72" s="302"/>
      <c r="F72" s="302"/>
      <c r="G72" s="303"/>
      <c r="H72" s="303"/>
      <c r="I72" s="303"/>
      <c r="J72" s="303"/>
      <c r="K72" s="162">
        <f t="shared" si="6"/>
        <v>0</v>
      </c>
      <c r="L72" s="305"/>
      <c r="M72" s="138">
        <f t="shared" si="4"/>
        <v>0</v>
      </c>
      <c r="N72" s="335"/>
      <c r="O72" s="302"/>
      <c r="P72" s="302"/>
      <c r="Q72" s="303"/>
      <c r="R72" s="303"/>
      <c r="S72" s="303"/>
      <c r="T72" s="303"/>
      <c r="U72" s="162">
        <f t="shared" si="7"/>
        <v>0</v>
      </c>
      <c r="V72" s="305"/>
      <c r="W72" s="138">
        <f t="shared" si="5"/>
        <v>0</v>
      </c>
      <c r="X72" s="140">
        <f t="shared" si="11"/>
        <v>0</v>
      </c>
      <c r="Z72" s="335"/>
      <c r="AA72" s="302"/>
      <c r="AB72" s="302"/>
      <c r="AC72" s="303"/>
      <c r="AD72" s="303"/>
      <c r="AE72" s="303"/>
      <c r="AF72" s="303"/>
      <c r="AG72" s="162">
        <f t="shared" si="8"/>
        <v>0</v>
      </c>
      <c r="AH72" s="305"/>
      <c r="AI72" s="138">
        <f t="shared" si="1"/>
        <v>0</v>
      </c>
      <c r="AJ72" s="335"/>
      <c r="AK72" s="302"/>
      <c r="AL72" s="302"/>
      <c r="AM72" s="303"/>
      <c r="AN72" s="303"/>
      <c r="AO72" s="303"/>
      <c r="AP72" s="303"/>
      <c r="AQ72" s="162">
        <f t="shared" si="9"/>
        <v>0</v>
      </c>
      <c r="AR72" s="305"/>
      <c r="AS72" s="138">
        <f t="shared" si="2"/>
        <v>0</v>
      </c>
      <c r="AT72" s="140">
        <f t="shared" si="12"/>
        <v>0</v>
      </c>
    </row>
    <row r="73" spans="1:46">
      <c r="A73" s="52">
        <f t="shared" si="10"/>
        <v>61</v>
      </c>
      <c r="B73" s="18" t="s">
        <v>170</v>
      </c>
      <c r="C73" s="51" t="s">
        <v>112</v>
      </c>
      <c r="D73" s="335"/>
      <c r="E73" s="302"/>
      <c r="F73" s="302"/>
      <c r="G73" s="303"/>
      <c r="H73" s="303"/>
      <c r="I73" s="303"/>
      <c r="J73" s="303"/>
      <c r="K73" s="162">
        <f t="shared" si="6"/>
        <v>0</v>
      </c>
      <c r="L73" s="305"/>
      <c r="M73" s="138">
        <f t="shared" si="4"/>
        <v>0</v>
      </c>
      <c r="N73" s="335"/>
      <c r="O73" s="302"/>
      <c r="P73" s="302"/>
      <c r="Q73" s="303"/>
      <c r="R73" s="303"/>
      <c r="S73" s="303"/>
      <c r="T73" s="303"/>
      <c r="U73" s="162">
        <f t="shared" si="7"/>
        <v>0</v>
      </c>
      <c r="V73" s="305"/>
      <c r="W73" s="138">
        <f t="shared" si="5"/>
        <v>0</v>
      </c>
      <c r="X73" s="140">
        <f t="shared" si="11"/>
        <v>0</v>
      </c>
      <c r="Z73" s="335"/>
      <c r="AA73" s="302"/>
      <c r="AB73" s="302"/>
      <c r="AC73" s="303"/>
      <c r="AD73" s="303"/>
      <c r="AE73" s="303"/>
      <c r="AF73" s="303"/>
      <c r="AG73" s="162">
        <f t="shared" si="8"/>
        <v>0</v>
      </c>
      <c r="AH73" s="305"/>
      <c r="AI73" s="138">
        <f t="shared" si="1"/>
        <v>0</v>
      </c>
      <c r="AJ73" s="335"/>
      <c r="AK73" s="302"/>
      <c r="AL73" s="302"/>
      <c r="AM73" s="303"/>
      <c r="AN73" s="303"/>
      <c r="AO73" s="303"/>
      <c r="AP73" s="303"/>
      <c r="AQ73" s="162">
        <f t="shared" si="9"/>
        <v>0</v>
      </c>
      <c r="AR73" s="305"/>
      <c r="AS73" s="138">
        <f t="shared" si="2"/>
        <v>0</v>
      </c>
      <c r="AT73" s="140">
        <f t="shared" si="12"/>
        <v>0</v>
      </c>
    </row>
    <row r="74" spans="1:46">
      <c r="A74" s="52">
        <f t="shared" si="10"/>
        <v>62</v>
      </c>
      <c r="B74" s="18" t="s">
        <v>170</v>
      </c>
      <c r="C74" s="51" t="s">
        <v>113</v>
      </c>
      <c r="D74" s="335"/>
      <c r="E74" s="302"/>
      <c r="F74" s="302"/>
      <c r="G74" s="303"/>
      <c r="H74" s="303"/>
      <c r="I74" s="303"/>
      <c r="J74" s="303"/>
      <c r="K74" s="162">
        <f t="shared" si="6"/>
        <v>0</v>
      </c>
      <c r="L74" s="305"/>
      <c r="M74" s="138">
        <f t="shared" si="4"/>
        <v>0</v>
      </c>
      <c r="N74" s="335"/>
      <c r="O74" s="302"/>
      <c r="P74" s="302"/>
      <c r="Q74" s="303"/>
      <c r="R74" s="303"/>
      <c r="S74" s="303"/>
      <c r="T74" s="303"/>
      <c r="U74" s="162">
        <f t="shared" si="7"/>
        <v>0</v>
      </c>
      <c r="V74" s="305"/>
      <c r="W74" s="138">
        <f t="shared" si="5"/>
        <v>0</v>
      </c>
      <c r="X74" s="140">
        <f t="shared" si="11"/>
        <v>0</v>
      </c>
      <c r="Z74" s="335"/>
      <c r="AA74" s="302"/>
      <c r="AB74" s="302"/>
      <c r="AC74" s="303"/>
      <c r="AD74" s="303"/>
      <c r="AE74" s="303"/>
      <c r="AF74" s="303"/>
      <c r="AG74" s="162">
        <f t="shared" si="8"/>
        <v>0</v>
      </c>
      <c r="AH74" s="305"/>
      <c r="AI74" s="138">
        <f t="shared" si="1"/>
        <v>0</v>
      </c>
      <c r="AJ74" s="335"/>
      <c r="AK74" s="302"/>
      <c r="AL74" s="302"/>
      <c r="AM74" s="303"/>
      <c r="AN74" s="303"/>
      <c r="AO74" s="303"/>
      <c r="AP74" s="303"/>
      <c r="AQ74" s="162">
        <f t="shared" si="9"/>
        <v>0</v>
      </c>
      <c r="AR74" s="305"/>
      <c r="AS74" s="138">
        <f t="shared" si="2"/>
        <v>0</v>
      </c>
      <c r="AT74" s="140">
        <f t="shared" si="12"/>
        <v>0</v>
      </c>
    </row>
    <row r="75" spans="1:46">
      <c r="A75" s="52">
        <f t="shared" si="10"/>
        <v>63</v>
      </c>
      <c r="B75" s="18" t="s">
        <v>170</v>
      </c>
      <c r="C75" s="51" t="s">
        <v>114</v>
      </c>
      <c r="D75" s="335"/>
      <c r="E75" s="302"/>
      <c r="F75" s="302"/>
      <c r="G75" s="303"/>
      <c r="H75" s="303"/>
      <c r="I75" s="303"/>
      <c r="J75" s="303"/>
      <c r="K75" s="162">
        <f t="shared" si="6"/>
        <v>0</v>
      </c>
      <c r="L75" s="305"/>
      <c r="M75" s="138">
        <f t="shared" si="4"/>
        <v>0</v>
      </c>
      <c r="N75" s="335"/>
      <c r="O75" s="302"/>
      <c r="P75" s="302"/>
      <c r="Q75" s="303"/>
      <c r="R75" s="303"/>
      <c r="S75" s="303"/>
      <c r="T75" s="303"/>
      <c r="U75" s="162">
        <f t="shared" si="7"/>
        <v>0</v>
      </c>
      <c r="V75" s="305"/>
      <c r="W75" s="138">
        <f t="shared" si="5"/>
        <v>0</v>
      </c>
      <c r="X75" s="140">
        <f t="shared" si="11"/>
        <v>0</v>
      </c>
      <c r="Z75" s="335"/>
      <c r="AA75" s="302"/>
      <c r="AB75" s="302"/>
      <c r="AC75" s="303"/>
      <c r="AD75" s="303"/>
      <c r="AE75" s="303"/>
      <c r="AF75" s="303"/>
      <c r="AG75" s="162">
        <f t="shared" si="8"/>
        <v>0</v>
      </c>
      <c r="AH75" s="305"/>
      <c r="AI75" s="138">
        <f t="shared" si="1"/>
        <v>0</v>
      </c>
      <c r="AJ75" s="335"/>
      <c r="AK75" s="302"/>
      <c r="AL75" s="302"/>
      <c r="AM75" s="303"/>
      <c r="AN75" s="303"/>
      <c r="AO75" s="303"/>
      <c r="AP75" s="303"/>
      <c r="AQ75" s="162">
        <f t="shared" si="9"/>
        <v>0</v>
      </c>
      <c r="AR75" s="305"/>
      <c r="AS75" s="138">
        <f t="shared" si="2"/>
        <v>0</v>
      </c>
      <c r="AT75" s="140">
        <f t="shared" si="12"/>
        <v>0</v>
      </c>
    </row>
    <row r="76" spans="1:46">
      <c r="A76" s="52">
        <f t="shared" si="10"/>
        <v>64</v>
      </c>
      <c r="B76" s="18" t="s">
        <v>170</v>
      </c>
      <c r="C76" s="51" t="s">
        <v>115</v>
      </c>
      <c r="D76" s="335"/>
      <c r="E76" s="302"/>
      <c r="F76" s="302"/>
      <c r="G76" s="303"/>
      <c r="H76" s="303"/>
      <c r="I76" s="303"/>
      <c r="J76" s="303"/>
      <c r="K76" s="162">
        <f t="shared" si="6"/>
        <v>0</v>
      </c>
      <c r="L76" s="305"/>
      <c r="M76" s="138">
        <f t="shared" si="4"/>
        <v>0</v>
      </c>
      <c r="N76" s="335"/>
      <c r="O76" s="302"/>
      <c r="P76" s="302"/>
      <c r="Q76" s="303"/>
      <c r="R76" s="303"/>
      <c r="S76" s="303"/>
      <c r="T76" s="303"/>
      <c r="U76" s="162">
        <f t="shared" si="7"/>
        <v>0</v>
      </c>
      <c r="V76" s="305"/>
      <c r="W76" s="138">
        <f t="shared" si="5"/>
        <v>0</v>
      </c>
      <c r="X76" s="140">
        <f t="shared" ref="X76:X107" si="13">W76+M76</f>
        <v>0</v>
      </c>
      <c r="Z76" s="335"/>
      <c r="AA76" s="302"/>
      <c r="AB76" s="302"/>
      <c r="AC76" s="303"/>
      <c r="AD76" s="303"/>
      <c r="AE76" s="303"/>
      <c r="AF76" s="303"/>
      <c r="AG76" s="162">
        <f t="shared" si="8"/>
        <v>0</v>
      </c>
      <c r="AH76" s="305"/>
      <c r="AI76" s="138">
        <f t="shared" ref="AI76:AI131" si="14">IF(AE76&gt;0,SUM(AC76:AD76,AF76,AH76)-AE76,SUM(AC76:AF76,AH76))</f>
        <v>0</v>
      </c>
      <c r="AJ76" s="335"/>
      <c r="AK76" s="302"/>
      <c r="AL76" s="302"/>
      <c r="AM76" s="303"/>
      <c r="AN76" s="303"/>
      <c r="AO76" s="303"/>
      <c r="AP76" s="303"/>
      <c r="AQ76" s="162">
        <f t="shared" si="9"/>
        <v>0</v>
      </c>
      <c r="AR76" s="305"/>
      <c r="AS76" s="138">
        <f t="shared" ref="AS76:AS131" si="15">IF(AO76&gt;0,SUM(AM76:AN76,AP76,AR76)-AO76,SUM(AM76:AP76,AR76))</f>
        <v>0</v>
      </c>
      <c r="AT76" s="140">
        <f t="shared" ref="AT76:AT107" si="16">AS76+AI76</f>
        <v>0</v>
      </c>
    </row>
    <row r="77" spans="1:46">
      <c r="A77" s="52">
        <f t="shared" si="10"/>
        <v>65</v>
      </c>
      <c r="B77" s="18" t="s">
        <v>24</v>
      </c>
      <c r="C77" s="51" t="s">
        <v>116</v>
      </c>
      <c r="D77" s="335"/>
      <c r="E77" s="302"/>
      <c r="F77" s="302"/>
      <c r="G77" s="303"/>
      <c r="H77" s="303"/>
      <c r="I77" s="303"/>
      <c r="J77" s="303"/>
      <c r="K77" s="162">
        <f t="shared" si="6"/>
        <v>0</v>
      </c>
      <c r="L77" s="305"/>
      <c r="M77" s="138">
        <f t="shared" ref="M77:M131" si="17">IF(I77&gt;0,SUM(G77:H77,J77,L77)-I77,SUM(G77:J77,L77))</f>
        <v>0</v>
      </c>
      <c r="N77" s="335"/>
      <c r="O77" s="302"/>
      <c r="P77" s="302"/>
      <c r="Q77" s="303"/>
      <c r="R77" s="303"/>
      <c r="S77" s="303"/>
      <c r="T77" s="303"/>
      <c r="U77" s="162">
        <f t="shared" si="7"/>
        <v>0</v>
      </c>
      <c r="V77" s="305"/>
      <c r="W77" s="138">
        <f t="shared" ref="W77:W131" si="18">IF(S77&gt;0,SUM(Q77:R77,T77,V77)-S77,SUM(Q77:T77,V77))</f>
        <v>0</v>
      </c>
      <c r="X77" s="140">
        <f t="shared" si="13"/>
        <v>0</v>
      </c>
      <c r="Z77" s="335"/>
      <c r="AA77" s="302"/>
      <c r="AB77" s="302"/>
      <c r="AC77" s="303"/>
      <c r="AD77" s="303"/>
      <c r="AE77" s="303"/>
      <c r="AF77" s="303"/>
      <c r="AG77" s="162">
        <f t="shared" si="8"/>
        <v>0</v>
      </c>
      <c r="AH77" s="305"/>
      <c r="AI77" s="138">
        <f t="shared" si="14"/>
        <v>0</v>
      </c>
      <c r="AJ77" s="335"/>
      <c r="AK77" s="302"/>
      <c r="AL77" s="302"/>
      <c r="AM77" s="303"/>
      <c r="AN77" s="303"/>
      <c r="AO77" s="303"/>
      <c r="AP77" s="303"/>
      <c r="AQ77" s="162">
        <f t="shared" si="9"/>
        <v>0</v>
      </c>
      <c r="AR77" s="305"/>
      <c r="AS77" s="138">
        <f t="shared" si="15"/>
        <v>0</v>
      </c>
      <c r="AT77" s="140">
        <f t="shared" si="16"/>
        <v>0</v>
      </c>
    </row>
    <row r="78" spans="1:46">
      <c r="A78" s="52">
        <f t="shared" si="10"/>
        <v>66</v>
      </c>
      <c r="B78" s="18" t="s">
        <v>294</v>
      </c>
      <c r="C78" s="51" t="s">
        <v>117</v>
      </c>
      <c r="D78" s="335"/>
      <c r="E78" s="302"/>
      <c r="F78" s="302"/>
      <c r="G78" s="303"/>
      <c r="H78" s="303"/>
      <c r="I78" s="303"/>
      <c r="J78" s="303"/>
      <c r="K78" s="162">
        <f t="shared" ref="K78:K129" si="19">IF(E78="",IFERROR(G78/E78,0),G78/E78)</f>
        <v>0</v>
      </c>
      <c r="L78" s="305"/>
      <c r="M78" s="138">
        <f t="shared" si="17"/>
        <v>0</v>
      </c>
      <c r="N78" s="335"/>
      <c r="O78" s="302"/>
      <c r="P78" s="302"/>
      <c r="Q78" s="303"/>
      <c r="R78" s="303"/>
      <c r="S78" s="303"/>
      <c r="T78" s="303"/>
      <c r="U78" s="162">
        <f t="shared" ref="U78:U129" si="20">IF(O78="",IFERROR(Q78/O78,0),Q78/O78)</f>
        <v>0</v>
      </c>
      <c r="V78" s="305"/>
      <c r="W78" s="138">
        <f t="shared" si="18"/>
        <v>0</v>
      </c>
      <c r="X78" s="140">
        <f t="shared" si="13"/>
        <v>0</v>
      </c>
      <c r="Z78" s="335"/>
      <c r="AA78" s="302"/>
      <c r="AB78" s="302"/>
      <c r="AC78" s="303"/>
      <c r="AD78" s="303"/>
      <c r="AE78" s="303"/>
      <c r="AF78" s="303"/>
      <c r="AG78" s="162">
        <f t="shared" ref="AG78:AG129" si="21">IF(AA78="",IFERROR(AC78/AA78,0),AC78/AA78)</f>
        <v>0</v>
      </c>
      <c r="AH78" s="305"/>
      <c r="AI78" s="138">
        <f t="shared" si="14"/>
        <v>0</v>
      </c>
      <c r="AJ78" s="335"/>
      <c r="AK78" s="302"/>
      <c r="AL78" s="302"/>
      <c r="AM78" s="303"/>
      <c r="AN78" s="303"/>
      <c r="AO78" s="303"/>
      <c r="AP78" s="303"/>
      <c r="AQ78" s="162">
        <f t="shared" ref="AQ78:AQ129" si="22">IF(AK78="",IFERROR(AM78/AK78,0),AM78/AK78)</f>
        <v>0</v>
      </c>
      <c r="AR78" s="305"/>
      <c r="AS78" s="138">
        <f t="shared" si="15"/>
        <v>0</v>
      </c>
      <c r="AT78" s="140">
        <f t="shared" si="16"/>
        <v>0</v>
      </c>
    </row>
    <row r="79" spans="1:46">
      <c r="A79" s="52">
        <f t="shared" ref="A79:A124" si="23">A78+1</f>
        <v>67</v>
      </c>
      <c r="B79" s="18" t="s">
        <v>294</v>
      </c>
      <c r="C79" s="51" t="s">
        <v>118</v>
      </c>
      <c r="D79" s="335"/>
      <c r="E79" s="302"/>
      <c r="F79" s="302"/>
      <c r="G79" s="303"/>
      <c r="H79" s="303"/>
      <c r="I79" s="303"/>
      <c r="J79" s="303"/>
      <c r="K79" s="162">
        <f t="shared" si="19"/>
        <v>0</v>
      </c>
      <c r="L79" s="305"/>
      <c r="M79" s="138">
        <f t="shared" si="17"/>
        <v>0</v>
      </c>
      <c r="N79" s="335"/>
      <c r="O79" s="302"/>
      <c r="P79" s="302"/>
      <c r="Q79" s="303"/>
      <c r="R79" s="303"/>
      <c r="S79" s="303"/>
      <c r="T79" s="303"/>
      <c r="U79" s="162">
        <f t="shared" si="20"/>
        <v>0</v>
      </c>
      <c r="V79" s="305"/>
      <c r="W79" s="138">
        <f t="shared" si="18"/>
        <v>0</v>
      </c>
      <c r="X79" s="140">
        <f t="shared" si="13"/>
        <v>0</v>
      </c>
      <c r="Z79" s="335"/>
      <c r="AA79" s="302"/>
      <c r="AB79" s="302"/>
      <c r="AC79" s="303"/>
      <c r="AD79" s="303"/>
      <c r="AE79" s="303"/>
      <c r="AF79" s="303"/>
      <c r="AG79" s="162">
        <f t="shared" si="21"/>
        <v>0</v>
      </c>
      <c r="AH79" s="305"/>
      <c r="AI79" s="138">
        <f t="shared" si="14"/>
        <v>0</v>
      </c>
      <c r="AJ79" s="335"/>
      <c r="AK79" s="302"/>
      <c r="AL79" s="302"/>
      <c r="AM79" s="303"/>
      <c r="AN79" s="303"/>
      <c r="AO79" s="303"/>
      <c r="AP79" s="303"/>
      <c r="AQ79" s="162">
        <f t="shared" si="22"/>
        <v>0</v>
      </c>
      <c r="AR79" s="305"/>
      <c r="AS79" s="138">
        <f t="shared" si="15"/>
        <v>0</v>
      </c>
      <c r="AT79" s="140">
        <f t="shared" si="16"/>
        <v>0</v>
      </c>
    </row>
    <row r="80" spans="1:46">
      <c r="A80" s="52">
        <f t="shared" si="23"/>
        <v>68</v>
      </c>
      <c r="B80" s="18" t="s">
        <v>4</v>
      </c>
      <c r="C80" s="51" t="s">
        <v>119</v>
      </c>
      <c r="D80" s="335"/>
      <c r="E80" s="302"/>
      <c r="F80" s="302"/>
      <c r="G80" s="303"/>
      <c r="H80" s="303"/>
      <c r="I80" s="303"/>
      <c r="J80" s="303"/>
      <c r="K80" s="162">
        <f t="shared" si="19"/>
        <v>0</v>
      </c>
      <c r="L80" s="305"/>
      <c r="M80" s="138">
        <f t="shared" si="17"/>
        <v>0</v>
      </c>
      <c r="N80" s="335"/>
      <c r="O80" s="302"/>
      <c r="P80" s="302"/>
      <c r="Q80" s="303"/>
      <c r="R80" s="303"/>
      <c r="S80" s="303"/>
      <c r="T80" s="303"/>
      <c r="U80" s="162">
        <f t="shared" si="20"/>
        <v>0</v>
      </c>
      <c r="V80" s="305"/>
      <c r="W80" s="138">
        <f t="shared" si="18"/>
        <v>0</v>
      </c>
      <c r="X80" s="140">
        <f t="shared" si="13"/>
        <v>0</v>
      </c>
      <c r="Z80" s="335"/>
      <c r="AA80" s="302"/>
      <c r="AB80" s="302"/>
      <c r="AC80" s="303"/>
      <c r="AD80" s="303"/>
      <c r="AE80" s="303"/>
      <c r="AF80" s="303"/>
      <c r="AG80" s="162">
        <f t="shared" si="21"/>
        <v>0</v>
      </c>
      <c r="AH80" s="305"/>
      <c r="AI80" s="138">
        <f t="shared" si="14"/>
        <v>0</v>
      </c>
      <c r="AJ80" s="335"/>
      <c r="AK80" s="302"/>
      <c r="AL80" s="302"/>
      <c r="AM80" s="303"/>
      <c r="AN80" s="303"/>
      <c r="AO80" s="303"/>
      <c r="AP80" s="303"/>
      <c r="AQ80" s="162">
        <f t="shared" si="22"/>
        <v>0</v>
      </c>
      <c r="AR80" s="305"/>
      <c r="AS80" s="138">
        <f t="shared" si="15"/>
        <v>0</v>
      </c>
      <c r="AT80" s="140">
        <f t="shared" si="16"/>
        <v>0</v>
      </c>
    </row>
    <row r="81" spans="1:46">
      <c r="A81" s="52">
        <f t="shared" si="23"/>
        <v>69</v>
      </c>
      <c r="B81" s="18" t="s">
        <v>24</v>
      </c>
      <c r="C81" s="51" t="s">
        <v>120</v>
      </c>
      <c r="D81" s="335"/>
      <c r="E81" s="302"/>
      <c r="F81" s="302"/>
      <c r="G81" s="303"/>
      <c r="H81" s="303"/>
      <c r="I81" s="303"/>
      <c r="J81" s="303"/>
      <c r="K81" s="162">
        <f t="shared" si="19"/>
        <v>0</v>
      </c>
      <c r="L81" s="305"/>
      <c r="M81" s="138">
        <f t="shared" si="17"/>
        <v>0</v>
      </c>
      <c r="N81" s="335"/>
      <c r="O81" s="302"/>
      <c r="P81" s="302"/>
      <c r="Q81" s="303"/>
      <c r="R81" s="303"/>
      <c r="S81" s="303"/>
      <c r="T81" s="303"/>
      <c r="U81" s="162">
        <f t="shared" si="20"/>
        <v>0</v>
      </c>
      <c r="V81" s="305"/>
      <c r="W81" s="138">
        <f t="shared" si="18"/>
        <v>0</v>
      </c>
      <c r="X81" s="140">
        <f t="shared" si="13"/>
        <v>0</v>
      </c>
      <c r="Z81" s="335"/>
      <c r="AA81" s="302"/>
      <c r="AB81" s="302"/>
      <c r="AC81" s="303"/>
      <c r="AD81" s="303"/>
      <c r="AE81" s="303"/>
      <c r="AF81" s="303"/>
      <c r="AG81" s="162">
        <f t="shared" si="21"/>
        <v>0</v>
      </c>
      <c r="AH81" s="305"/>
      <c r="AI81" s="138">
        <f t="shared" si="14"/>
        <v>0</v>
      </c>
      <c r="AJ81" s="335"/>
      <c r="AK81" s="302"/>
      <c r="AL81" s="302"/>
      <c r="AM81" s="303"/>
      <c r="AN81" s="303"/>
      <c r="AO81" s="303"/>
      <c r="AP81" s="303"/>
      <c r="AQ81" s="162">
        <f t="shared" si="22"/>
        <v>0</v>
      </c>
      <c r="AR81" s="305"/>
      <c r="AS81" s="138">
        <f t="shared" si="15"/>
        <v>0</v>
      </c>
      <c r="AT81" s="140">
        <f t="shared" si="16"/>
        <v>0</v>
      </c>
    </row>
    <row r="82" spans="1:46">
      <c r="A82" s="52">
        <f t="shared" si="23"/>
        <v>70</v>
      </c>
      <c r="B82" s="18" t="s">
        <v>294</v>
      </c>
      <c r="C82" s="51" t="s">
        <v>164</v>
      </c>
      <c r="D82" s="335"/>
      <c r="E82" s="302"/>
      <c r="F82" s="302"/>
      <c r="G82" s="303"/>
      <c r="H82" s="303"/>
      <c r="I82" s="303"/>
      <c r="J82" s="303"/>
      <c r="K82" s="162">
        <f t="shared" si="19"/>
        <v>0</v>
      </c>
      <c r="L82" s="305"/>
      <c r="M82" s="138">
        <f t="shared" si="17"/>
        <v>0</v>
      </c>
      <c r="N82" s="335"/>
      <c r="O82" s="302"/>
      <c r="P82" s="302"/>
      <c r="Q82" s="303"/>
      <c r="R82" s="303"/>
      <c r="S82" s="303"/>
      <c r="T82" s="303"/>
      <c r="U82" s="162">
        <f t="shared" si="20"/>
        <v>0</v>
      </c>
      <c r="V82" s="305"/>
      <c r="W82" s="138">
        <f t="shared" si="18"/>
        <v>0</v>
      </c>
      <c r="X82" s="140">
        <f t="shared" si="13"/>
        <v>0</v>
      </c>
      <c r="Z82" s="335"/>
      <c r="AA82" s="302"/>
      <c r="AB82" s="302"/>
      <c r="AC82" s="303"/>
      <c r="AD82" s="303"/>
      <c r="AE82" s="303"/>
      <c r="AF82" s="303"/>
      <c r="AG82" s="162">
        <f t="shared" si="21"/>
        <v>0</v>
      </c>
      <c r="AH82" s="305"/>
      <c r="AI82" s="138">
        <f t="shared" si="14"/>
        <v>0</v>
      </c>
      <c r="AJ82" s="335"/>
      <c r="AK82" s="302"/>
      <c r="AL82" s="302"/>
      <c r="AM82" s="303"/>
      <c r="AN82" s="303"/>
      <c r="AO82" s="303"/>
      <c r="AP82" s="303"/>
      <c r="AQ82" s="162">
        <f t="shared" si="22"/>
        <v>0</v>
      </c>
      <c r="AR82" s="305"/>
      <c r="AS82" s="138">
        <f t="shared" si="15"/>
        <v>0</v>
      </c>
      <c r="AT82" s="140">
        <f t="shared" si="16"/>
        <v>0</v>
      </c>
    </row>
    <row r="83" spans="1:46">
      <c r="A83" s="52">
        <f t="shared" si="23"/>
        <v>71</v>
      </c>
      <c r="B83" s="18" t="s">
        <v>24</v>
      </c>
      <c r="C83" s="51" t="s">
        <v>121</v>
      </c>
      <c r="D83" s="335"/>
      <c r="E83" s="302"/>
      <c r="F83" s="302"/>
      <c r="G83" s="303"/>
      <c r="H83" s="303"/>
      <c r="I83" s="303"/>
      <c r="J83" s="303"/>
      <c r="K83" s="162">
        <f t="shared" si="19"/>
        <v>0</v>
      </c>
      <c r="L83" s="305"/>
      <c r="M83" s="138">
        <f t="shared" si="17"/>
        <v>0</v>
      </c>
      <c r="N83" s="335"/>
      <c r="O83" s="302"/>
      <c r="P83" s="302"/>
      <c r="Q83" s="303"/>
      <c r="R83" s="303"/>
      <c r="S83" s="303"/>
      <c r="T83" s="303"/>
      <c r="U83" s="162">
        <f t="shared" si="20"/>
        <v>0</v>
      </c>
      <c r="V83" s="305"/>
      <c r="W83" s="138">
        <f t="shared" si="18"/>
        <v>0</v>
      </c>
      <c r="X83" s="140">
        <f t="shared" si="13"/>
        <v>0</v>
      </c>
      <c r="Z83" s="335"/>
      <c r="AA83" s="302"/>
      <c r="AB83" s="302"/>
      <c r="AC83" s="303"/>
      <c r="AD83" s="303"/>
      <c r="AE83" s="303"/>
      <c r="AF83" s="303"/>
      <c r="AG83" s="162">
        <f t="shared" si="21"/>
        <v>0</v>
      </c>
      <c r="AH83" s="305"/>
      <c r="AI83" s="138">
        <f t="shared" si="14"/>
        <v>0</v>
      </c>
      <c r="AJ83" s="335"/>
      <c r="AK83" s="302"/>
      <c r="AL83" s="302"/>
      <c r="AM83" s="303"/>
      <c r="AN83" s="303"/>
      <c r="AO83" s="303"/>
      <c r="AP83" s="303"/>
      <c r="AQ83" s="162">
        <f t="shared" si="22"/>
        <v>0</v>
      </c>
      <c r="AR83" s="305"/>
      <c r="AS83" s="138">
        <f t="shared" si="15"/>
        <v>0</v>
      </c>
      <c r="AT83" s="140">
        <f t="shared" si="16"/>
        <v>0</v>
      </c>
    </row>
    <row r="84" spans="1:46">
      <c r="A84" s="52">
        <f t="shared" si="23"/>
        <v>72</v>
      </c>
      <c r="B84" s="18" t="s">
        <v>24</v>
      </c>
      <c r="C84" s="51" t="s">
        <v>122</v>
      </c>
      <c r="D84" s="335"/>
      <c r="E84" s="302"/>
      <c r="F84" s="302"/>
      <c r="G84" s="303"/>
      <c r="H84" s="303"/>
      <c r="I84" s="303"/>
      <c r="J84" s="303"/>
      <c r="K84" s="162">
        <f t="shared" si="19"/>
        <v>0</v>
      </c>
      <c r="L84" s="305"/>
      <c r="M84" s="138">
        <f t="shared" si="17"/>
        <v>0</v>
      </c>
      <c r="N84" s="335"/>
      <c r="O84" s="302"/>
      <c r="P84" s="302"/>
      <c r="Q84" s="303"/>
      <c r="R84" s="303"/>
      <c r="S84" s="303"/>
      <c r="T84" s="303"/>
      <c r="U84" s="162">
        <f t="shared" si="20"/>
        <v>0</v>
      </c>
      <c r="V84" s="305"/>
      <c r="W84" s="138">
        <f t="shared" si="18"/>
        <v>0</v>
      </c>
      <c r="X84" s="140">
        <f t="shared" si="13"/>
        <v>0</v>
      </c>
      <c r="Z84" s="335"/>
      <c r="AA84" s="302"/>
      <c r="AB84" s="302"/>
      <c r="AC84" s="303"/>
      <c r="AD84" s="303"/>
      <c r="AE84" s="303"/>
      <c r="AF84" s="303"/>
      <c r="AG84" s="162">
        <f t="shared" si="21"/>
        <v>0</v>
      </c>
      <c r="AH84" s="305"/>
      <c r="AI84" s="138">
        <f t="shared" si="14"/>
        <v>0</v>
      </c>
      <c r="AJ84" s="335"/>
      <c r="AK84" s="302"/>
      <c r="AL84" s="302"/>
      <c r="AM84" s="303"/>
      <c r="AN84" s="303"/>
      <c r="AO84" s="303"/>
      <c r="AP84" s="303"/>
      <c r="AQ84" s="162">
        <f t="shared" si="22"/>
        <v>0</v>
      </c>
      <c r="AR84" s="305"/>
      <c r="AS84" s="138">
        <f t="shared" si="15"/>
        <v>0</v>
      </c>
      <c r="AT84" s="140">
        <f t="shared" si="16"/>
        <v>0</v>
      </c>
    </row>
    <row r="85" spans="1:46">
      <c r="A85" s="52">
        <f t="shared" si="23"/>
        <v>73</v>
      </c>
      <c r="B85" s="18" t="s">
        <v>24</v>
      </c>
      <c r="C85" s="51" t="s">
        <v>123</v>
      </c>
      <c r="D85" s="335"/>
      <c r="E85" s="302"/>
      <c r="F85" s="302"/>
      <c r="G85" s="303"/>
      <c r="H85" s="303"/>
      <c r="I85" s="303"/>
      <c r="J85" s="303"/>
      <c r="K85" s="162">
        <f t="shared" si="19"/>
        <v>0</v>
      </c>
      <c r="L85" s="305"/>
      <c r="M85" s="138">
        <f t="shared" si="17"/>
        <v>0</v>
      </c>
      <c r="N85" s="335"/>
      <c r="O85" s="302"/>
      <c r="P85" s="302"/>
      <c r="Q85" s="303"/>
      <c r="R85" s="303"/>
      <c r="S85" s="303"/>
      <c r="T85" s="303"/>
      <c r="U85" s="162">
        <f t="shared" si="20"/>
        <v>0</v>
      </c>
      <c r="V85" s="305"/>
      <c r="W85" s="138">
        <f t="shared" si="18"/>
        <v>0</v>
      </c>
      <c r="X85" s="140">
        <f t="shared" si="13"/>
        <v>0</v>
      </c>
      <c r="Z85" s="335"/>
      <c r="AA85" s="302"/>
      <c r="AB85" s="302"/>
      <c r="AC85" s="303"/>
      <c r="AD85" s="303"/>
      <c r="AE85" s="303"/>
      <c r="AF85" s="303"/>
      <c r="AG85" s="162">
        <f t="shared" si="21"/>
        <v>0</v>
      </c>
      <c r="AH85" s="305"/>
      <c r="AI85" s="138">
        <f t="shared" si="14"/>
        <v>0</v>
      </c>
      <c r="AJ85" s="335"/>
      <c r="AK85" s="302"/>
      <c r="AL85" s="302"/>
      <c r="AM85" s="303"/>
      <c r="AN85" s="303"/>
      <c r="AO85" s="303"/>
      <c r="AP85" s="303"/>
      <c r="AQ85" s="162">
        <f t="shared" si="22"/>
        <v>0</v>
      </c>
      <c r="AR85" s="305"/>
      <c r="AS85" s="138">
        <f t="shared" si="15"/>
        <v>0</v>
      </c>
      <c r="AT85" s="140">
        <f t="shared" si="16"/>
        <v>0</v>
      </c>
    </row>
    <row r="86" spans="1:46">
      <c r="A86" s="52">
        <f t="shared" si="23"/>
        <v>74</v>
      </c>
      <c r="B86" s="18" t="s">
        <v>24</v>
      </c>
      <c r="C86" s="51" t="s">
        <v>124</v>
      </c>
      <c r="D86" s="335"/>
      <c r="E86" s="302"/>
      <c r="F86" s="302"/>
      <c r="G86" s="303"/>
      <c r="H86" s="303"/>
      <c r="I86" s="303"/>
      <c r="J86" s="303"/>
      <c r="K86" s="162">
        <f t="shared" si="19"/>
        <v>0</v>
      </c>
      <c r="L86" s="305"/>
      <c r="M86" s="138">
        <f t="shared" si="17"/>
        <v>0</v>
      </c>
      <c r="N86" s="335"/>
      <c r="O86" s="302"/>
      <c r="P86" s="302"/>
      <c r="Q86" s="303"/>
      <c r="R86" s="303"/>
      <c r="S86" s="303"/>
      <c r="T86" s="303"/>
      <c r="U86" s="162">
        <f t="shared" si="20"/>
        <v>0</v>
      </c>
      <c r="V86" s="305"/>
      <c r="W86" s="138">
        <f t="shared" si="18"/>
        <v>0</v>
      </c>
      <c r="X86" s="140">
        <f t="shared" si="13"/>
        <v>0</v>
      </c>
      <c r="Z86" s="335"/>
      <c r="AA86" s="302"/>
      <c r="AB86" s="302"/>
      <c r="AC86" s="303"/>
      <c r="AD86" s="303"/>
      <c r="AE86" s="303"/>
      <c r="AF86" s="303"/>
      <c r="AG86" s="162">
        <f t="shared" si="21"/>
        <v>0</v>
      </c>
      <c r="AH86" s="305"/>
      <c r="AI86" s="138">
        <f t="shared" si="14"/>
        <v>0</v>
      </c>
      <c r="AJ86" s="335"/>
      <c r="AK86" s="302"/>
      <c r="AL86" s="302"/>
      <c r="AM86" s="303"/>
      <c r="AN86" s="303"/>
      <c r="AO86" s="303"/>
      <c r="AP86" s="303"/>
      <c r="AQ86" s="162">
        <f t="shared" si="22"/>
        <v>0</v>
      </c>
      <c r="AR86" s="305"/>
      <c r="AS86" s="138">
        <f t="shared" si="15"/>
        <v>0</v>
      </c>
      <c r="AT86" s="140">
        <f t="shared" si="16"/>
        <v>0</v>
      </c>
    </row>
    <row r="87" spans="1:46">
      <c r="A87" s="52">
        <f t="shared" si="23"/>
        <v>75</v>
      </c>
      <c r="B87" s="18" t="s">
        <v>24</v>
      </c>
      <c r="C87" s="51" t="s">
        <v>125</v>
      </c>
      <c r="D87" s="335"/>
      <c r="E87" s="302"/>
      <c r="F87" s="302"/>
      <c r="G87" s="303"/>
      <c r="H87" s="303"/>
      <c r="I87" s="303"/>
      <c r="J87" s="303"/>
      <c r="K87" s="162">
        <f t="shared" si="19"/>
        <v>0</v>
      </c>
      <c r="L87" s="305"/>
      <c r="M87" s="138">
        <f t="shared" si="17"/>
        <v>0</v>
      </c>
      <c r="N87" s="335"/>
      <c r="O87" s="302"/>
      <c r="P87" s="302"/>
      <c r="Q87" s="303"/>
      <c r="R87" s="303"/>
      <c r="S87" s="303"/>
      <c r="T87" s="303"/>
      <c r="U87" s="162">
        <f t="shared" si="20"/>
        <v>0</v>
      </c>
      <c r="V87" s="305"/>
      <c r="W87" s="138">
        <f t="shared" si="18"/>
        <v>0</v>
      </c>
      <c r="X87" s="140">
        <f t="shared" si="13"/>
        <v>0</v>
      </c>
      <c r="Z87" s="335"/>
      <c r="AA87" s="302"/>
      <c r="AB87" s="302"/>
      <c r="AC87" s="303"/>
      <c r="AD87" s="303"/>
      <c r="AE87" s="303"/>
      <c r="AF87" s="303"/>
      <c r="AG87" s="162">
        <f t="shared" si="21"/>
        <v>0</v>
      </c>
      <c r="AH87" s="305"/>
      <c r="AI87" s="138">
        <f t="shared" si="14"/>
        <v>0</v>
      </c>
      <c r="AJ87" s="335"/>
      <c r="AK87" s="302"/>
      <c r="AL87" s="302"/>
      <c r="AM87" s="303"/>
      <c r="AN87" s="303"/>
      <c r="AO87" s="303"/>
      <c r="AP87" s="303"/>
      <c r="AQ87" s="162">
        <f t="shared" si="22"/>
        <v>0</v>
      </c>
      <c r="AR87" s="305"/>
      <c r="AS87" s="138">
        <f t="shared" si="15"/>
        <v>0</v>
      </c>
      <c r="AT87" s="140">
        <f t="shared" si="16"/>
        <v>0</v>
      </c>
    </row>
    <row r="88" spans="1:46">
      <c r="A88" s="52">
        <f t="shared" si="23"/>
        <v>76</v>
      </c>
      <c r="B88" s="18" t="s">
        <v>24</v>
      </c>
      <c r="C88" s="51" t="s">
        <v>126</v>
      </c>
      <c r="D88" s="335"/>
      <c r="E88" s="302"/>
      <c r="F88" s="302"/>
      <c r="G88" s="303"/>
      <c r="H88" s="303"/>
      <c r="I88" s="303"/>
      <c r="J88" s="303"/>
      <c r="K88" s="162">
        <f t="shared" si="19"/>
        <v>0</v>
      </c>
      <c r="L88" s="305"/>
      <c r="M88" s="138">
        <f t="shared" si="17"/>
        <v>0</v>
      </c>
      <c r="N88" s="335"/>
      <c r="O88" s="302"/>
      <c r="P88" s="302"/>
      <c r="Q88" s="303"/>
      <c r="R88" s="303"/>
      <c r="S88" s="303"/>
      <c r="T88" s="303"/>
      <c r="U88" s="162">
        <f t="shared" si="20"/>
        <v>0</v>
      </c>
      <c r="V88" s="305"/>
      <c r="W88" s="138">
        <f t="shared" si="18"/>
        <v>0</v>
      </c>
      <c r="X88" s="140">
        <f t="shared" si="13"/>
        <v>0</v>
      </c>
      <c r="Z88" s="335"/>
      <c r="AA88" s="302"/>
      <c r="AB88" s="302"/>
      <c r="AC88" s="303"/>
      <c r="AD88" s="303"/>
      <c r="AE88" s="303"/>
      <c r="AF88" s="303"/>
      <c r="AG88" s="162">
        <f t="shared" si="21"/>
        <v>0</v>
      </c>
      <c r="AH88" s="305"/>
      <c r="AI88" s="138">
        <f t="shared" si="14"/>
        <v>0</v>
      </c>
      <c r="AJ88" s="335"/>
      <c r="AK88" s="302"/>
      <c r="AL88" s="302"/>
      <c r="AM88" s="303"/>
      <c r="AN88" s="303"/>
      <c r="AO88" s="303"/>
      <c r="AP88" s="303"/>
      <c r="AQ88" s="162">
        <f t="shared" si="22"/>
        <v>0</v>
      </c>
      <c r="AR88" s="305"/>
      <c r="AS88" s="138">
        <f t="shared" si="15"/>
        <v>0</v>
      </c>
      <c r="AT88" s="140">
        <f t="shared" si="16"/>
        <v>0</v>
      </c>
    </row>
    <row r="89" spans="1:46">
      <c r="A89" s="52">
        <f t="shared" si="23"/>
        <v>77</v>
      </c>
      <c r="B89" s="18" t="s">
        <v>24</v>
      </c>
      <c r="C89" s="51" t="s">
        <v>127</v>
      </c>
      <c r="D89" s="335"/>
      <c r="E89" s="302"/>
      <c r="F89" s="302"/>
      <c r="G89" s="303"/>
      <c r="H89" s="303"/>
      <c r="I89" s="303"/>
      <c r="J89" s="303"/>
      <c r="K89" s="162">
        <f t="shared" si="19"/>
        <v>0</v>
      </c>
      <c r="L89" s="305"/>
      <c r="M89" s="138">
        <f t="shared" si="17"/>
        <v>0</v>
      </c>
      <c r="N89" s="335"/>
      <c r="O89" s="302"/>
      <c r="P89" s="302"/>
      <c r="Q89" s="303"/>
      <c r="R89" s="303"/>
      <c r="S89" s="303"/>
      <c r="T89" s="303"/>
      <c r="U89" s="162">
        <f t="shared" si="20"/>
        <v>0</v>
      </c>
      <c r="V89" s="305"/>
      <c r="W89" s="138">
        <f t="shared" si="18"/>
        <v>0</v>
      </c>
      <c r="X89" s="140">
        <f t="shared" si="13"/>
        <v>0</v>
      </c>
      <c r="Z89" s="335"/>
      <c r="AA89" s="302"/>
      <c r="AB89" s="302"/>
      <c r="AC89" s="303"/>
      <c r="AD89" s="303"/>
      <c r="AE89" s="303"/>
      <c r="AF89" s="303"/>
      <c r="AG89" s="162">
        <f t="shared" si="21"/>
        <v>0</v>
      </c>
      <c r="AH89" s="305"/>
      <c r="AI89" s="138">
        <f t="shared" si="14"/>
        <v>0</v>
      </c>
      <c r="AJ89" s="335"/>
      <c r="AK89" s="302"/>
      <c r="AL89" s="302"/>
      <c r="AM89" s="303"/>
      <c r="AN89" s="303"/>
      <c r="AO89" s="303"/>
      <c r="AP89" s="303"/>
      <c r="AQ89" s="162">
        <f t="shared" si="22"/>
        <v>0</v>
      </c>
      <c r="AR89" s="305"/>
      <c r="AS89" s="138">
        <f t="shared" si="15"/>
        <v>0</v>
      </c>
      <c r="AT89" s="140">
        <f t="shared" si="16"/>
        <v>0</v>
      </c>
    </row>
    <row r="90" spans="1:46">
      <c r="A90" s="52">
        <f t="shared" si="23"/>
        <v>78</v>
      </c>
      <c r="B90" s="18" t="s">
        <v>24</v>
      </c>
      <c r="C90" s="51" t="s">
        <v>128</v>
      </c>
      <c r="D90" s="335"/>
      <c r="E90" s="302"/>
      <c r="F90" s="302"/>
      <c r="G90" s="303"/>
      <c r="H90" s="303"/>
      <c r="I90" s="303"/>
      <c r="J90" s="303"/>
      <c r="K90" s="162">
        <f t="shared" si="19"/>
        <v>0</v>
      </c>
      <c r="L90" s="305"/>
      <c r="M90" s="138">
        <f t="shared" si="17"/>
        <v>0</v>
      </c>
      <c r="N90" s="335"/>
      <c r="O90" s="302"/>
      <c r="P90" s="302"/>
      <c r="Q90" s="303"/>
      <c r="R90" s="303"/>
      <c r="S90" s="303"/>
      <c r="T90" s="303"/>
      <c r="U90" s="162">
        <f t="shared" si="20"/>
        <v>0</v>
      </c>
      <c r="V90" s="305"/>
      <c r="W90" s="138">
        <f t="shared" si="18"/>
        <v>0</v>
      </c>
      <c r="X90" s="140">
        <f t="shared" si="13"/>
        <v>0</v>
      </c>
      <c r="Z90" s="335"/>
      <c r="AA90" s="302"/>
      <c r="AB90" s="302"/>
      <c r="AC90" s="303"/>
      <c r="AD90" s="303"/>
      <c r="AE90" s="303"/>
      <c r="AF90" s="303"/>
      <c r="AG90" s="162">
        <f t="shared" si="21"/>
        <v>0</v>
      </c>
      <c r="AH90" s="305"/>
      <c r="AI90" s="138">
        <f t="shared" si="14"/>
        <v>0</v>
      </c>
      <c r="AJ90" s="335"/>
      <c r="AK90" s="302"/>
      <c r="AL90" s="302"/>
      <c r="AM90" s="303"/>
      <c r="AN90" s="303"/>
      <c r="AO90" s="303"/>
      <c r="AP90" s="303"/>
      <c r="AQ90" s="162">
        <f t="shared" si="22"/>
        <v>0</v>
      </c>
      <c r="AR90" s="305"/>
      <c r="AS90" s="138">
        <f t="shared" si="15"/>
        <v>0</v>
      </c>
      <c r="AT90" s="140">
        <f t="shared" si="16"/>
        <v>0</v>
      </c>
    </row>
    <row r="91" spans="1:46">
      <c r="A91" s="52">
        <f t="shared" si="23"/>
        <v>79</v>
      </c>
      <c r="B91" s="18" t="s">
        <v>24</v>
      </c>
      <c r="C91" s="51" t="s">
        <v>129</v>
      </c>
      <c r="D91" s="335"/>
      <c r="E91" s="302"/>
      <c r="F91" s="302"/>
      <c r="G91" s="303"/>
      <c r="H91" s="303"/>
      <c r="I91" s="303"/>
      <c r="J91" s="303"/>
      <c r="K91" s="162">
        <f t="shared" si="19"/>
        <v>0</v>
      </c>
      <c r="L91" s="305"/>
      <c r="M91" s="138">
        <f t="shared" si="17"/>
        <v>0</v>
      </c>
      <c r="N91" s="335"/>
      <c r="O91" s="302"/>
      <c r="P91" s="302"/>
      <c r="Q91" s="303"/>
      <c r="R91" s="303"/>
      <c r="S91" s="303"/>
      <c r="T91" s="303"/>
      <c r="U91" s="162">
        <f t="shared" si="20"/>
        <v>0</v>
      </c>
      <c r="V91" s="305"/>
      <c r="W91" s="138">
        <f t="shared" si="18"/>
        <v>0</v>
      </c>
      <c r="X91" s="140">
        <f t="shared" si="13"/>
        <v>0</v>
      </c>
      <c r="Z91" s="335"/>
      <c r="AA91" s="302"/>
      <c r="AB91" s="302"/>
      <c r="AC91" s="303"/>
      <c r="AD91" s="303"/>
      <c r="AE91" s="303"/>
      <c r="AF91" s="303"/>
      <c r="AG91" s="162">
        <f t="shared" si="21"/>
        <v>0</v>
      </c>
      <c r="AH91" s="305"/>
      <c r="AI91" s="138">
        <f t="shared" si="14"/>
        <v>0</v>
      </c>
      <c r="AJ91" s="335"/>
      <c r="AK91" s="302"/>
      <c r="AL91" s="302"/>
      <c r="AM91" s="303"/>
      <c r="AN91" s="303"/>
      <c r="AO91" s="303"/>
      <c r="AP91" s="303"/>
      <c r="AQ91" s="162">
        <f t="shared" si="22"/>
        <v>0</v>
      </c>
      <c r="AR91" s="305"/>
      <c r="AS91" s="138">
        <f t="shared" si="15"/>
        <v>0</v>
      </c>
      <c r="AT91" s="140">
        <f t="shared" si="16"/>
        <v>0</v>
      </c>
    </row>
    <row r="92" spans="1:46">
      <c r="A92" s="52">
        <f t="shared" si="23"/>
        <v>80</v>
      </c>
      <c r="B92" s="18" t="s">
        <v>24</v>
      </c>
      <c r="C92" s="51" t="s">
        <v>130</v>
      </c>
      <c r="D92" s="335"/>
      <c r="E92" s="302"/>
      <c r="F92" s="302"/>
      <c r="G92" s="303"/>
      <c r="H92" s="303"/>
      <c r="I92" s="303"/>
      <c r="J92" s="303"/>
      <c r="K92" s="162">
        <f t="shared" si="19"/>
        <v>0</v>
      </c>
      <c r="L92" s="305"/>
      <c r="M92" s="138">
        <f t="shared" si="17"/>
        <v>0</v>
      </c>
      <c r="N92" s="335"/>
      <c r="O92" s="302"/>
      <c r="P92" s="302"/>
      <c r="Q92" s="303"/>
      <c r="R92" s="303"/>
      <c r="S92" s="303"/>
      <c r="T92" s="303"/>
      <c r="U92" s="162">
        <f t="shared" si="20"/>
        <v>0</v>
      </c>
      <c r="V92" s="305"/>
      <c r="W92" s="138">
        <f t="shared" si="18"/>
        <v>0</v>
      </c>
      <c r="X92" s="140">
        <f t="shared" si="13"/>
        <v>0</v>
      </c>
      <c r="Z92" s="335"/>
      <c r="AA92" s="302"/>
      <c r="AB92" s="302"/>
      <c r="AC92" s="303"/>
      <c r="AD92" s="303"/>
      <c r="AE92" s="303"/>
      <c r="AF92" s="303"/>
      <c r="AG92" s="162">
        <f t="shared" si="21"/>
        <v>0</v>
      </c>
      <c r="AH92" s="305"/>
      <c r="AI92" s="138">
        <f t="shared" si="14"/>
        <v>0</v>
      </c>
      <c r="AJ92" s="335"/>
      <c r="AK92" s="302"/>
      <c r="AL92" s="302"/>
      <c r="AM92" s="303"/>
      <c r="AN92" s="303"/>
      <c r="AO92" s="303"/>
      <c r="AP92" s="303"/>
      <c r="AQ92" s="162">
        <f t="shared" si="22"/>
        <v>0</v>
      </c>
      <c r="AR92" s="305"/>
      <c r="AS92" s="138">
        <f t="shared" si="15"/>
        <v>0</v>
      </c>
      <c r="AT92" s="140">
        <f t="shared" si="16"/>
        <v>0</v>
      </c>
    </row>
    <row r="93" spans="1:46">
      <c r="A93" s="52">
        <f t="shared" si="23"/>
        <v>81</v>
      </c>
      <c r="B93" s="18" t="s">
        <v>24</v>
      </c>
      <c r="C93" s="51" t="s">
        <v>131</v>
      </c>
      <c r="D93" s="335"/>
      <c r="E93" s="302"/>
      <c r="F93" s="302"/>
      <c r="G93" s="303"/>
      <c r="H93" s="303"/>
      <c r="I93" s="303"/>
      <c r="J93" s="303"/>
      <c r="K93" s="162">
        <f t="shared" si="19"/>
        <v>0</v>
      </c>
      <c r="L93" s="305"/>
      <c r="M93" s="138">
        <f t="shared" si="17"/>
        <v>0</v>
      </c>
      <c r="N93" s="335"/>
      <c r="O93" s="302"/>
      <c r="P93" s="302"/>
      <c r="Q93" s="303"/>
      <c r="R93" s="303"/>
      <c r="S93" s="303"/>
      <c r="T93" s="303"/>
      <c r="U93" s="162">
        <f t="shared" si="20"/>
        <v>0</v>
      </c>
      <c r="V93" s="305"/>
      <c r="W93" s="138">
        <f t="shared" si="18"/>
        <v>0</v>
      </c>
      <c r="X93" s="140">
        <f t="shared" si="13"/>
        <v>0</v>
      </c>
      <c r="Z93" s="335"/>
      <c r="AA93" s="302"/>
      <c r="AB93" s="302"/>
      <c r="AC93" s="303"/>
      <c r="AD93" s="303"/>
      <c r="AE93" s="303"/>
      <c r="AF93" s="303"/>
      <c r="AG93" s="162">
        <f t="shared" si="21"/>
        <v>0</v>
      </c>
      <c r="AH93" s="305"/>
      <c r="AI93" s="138">
        <f t="shared" si="14"/>
        <v>0</v>
      </c>
      <c r="AJ93" s="335"/>
      <c r="AK93" s="302"/>
      <c r="AL93" s="302"/>
      <c r="AM93" s="303"/>
      <c r="AN93" s="303"/>
      <c r="AO93" s="303"/>
      <c r="AP93" s="303"/>
      <c r="AQ93" s="162">
        <f t="shared" si="22"/>
        <v>0</v>
      </c>
      <c r="AR93" s="305"/>
      <c r="AS93" s="138">
        <f t="shared" si="15"/>
        <v>0</v>
      </c>
      <c r="AT93" s="140">
        <f t="shared" si="16"/>
        <v>0</v>
      </c>
    </row>
    <row r="94" spans="1:46">
      <c r="A94" s="52">
        <f t="shared" si="23"/>
        <v>82</v>
      </c>
      <c r="B94" s="18" t="s">
        <v>24</v>
      </c>
      <c r="C94" s="51" t="s">
        <v>132</v>
      </c>
      <c r="D94" s="335"/>
      <c r="E94" s="302"/>
      <c r="F94" s="302"/>
      <c r="G94" s="303"/>
      <c r="H94" s="303"/>
      <c r="I94" s="303"/>
      <c r="J94" s="303"/>
      <c r="K94" s="162">
        <f t="shared" si="19"/>
        <v>0</v>
      </c>
      <c r="L94" s="305"/>
      <c r="M94" s="138">
        <f t="shared" si="17"/>
        <v>0</v>
      </c>
      <c r="N94" s="335"/>
      <c r="O94" s="302"/>
      <c r="P94" s="302"/>
      <c r="Q94" s="303"/>
      <c r="R94" s="303"/>
      <c r="S94" s="303"/>
      <c r="T94" s="303"/>
      <c r="U94" s="162">
        <f t="shared" si="20"/>
        <v>0</v>
      </c>
      <c r="V94" s="305"/>
      <c r="W94" s="138">
        <f t="shared" si="18"/>
        <v>0</v>
      </c>
      <c r="X94" s="140">
        <f t="shared" si="13"/>
        <v>0</v>
      </c>
      <c r="Z94" s="335"/>
      <c r="AA94" s="302"/>
      <c r="AB94" s="302"/>
      <c r="AC94" s="303"/>
      <c r="AD94" s="303"/>
      <c r="AE94" s="303"/>
      <c r="AF94" s="303"/>
      <c r="AG94" s="162">
        <f t="shared" si="21"/>
        <v>0</v>
      </c>
      <c r="AH94" s="305"/>
      <c r="AI94" s="138">
        <f t="shared" si="14"/>
        <v>0</v>
      </c>
      <c r="AJ94" s="335"/>
      <c r="AK94" s="302"/>
      <c r="AL94" s="302"/>
      <c r="AM94" s="303"/>
      <c r="AN94" s="303"/>
      <c r="AO94" s="303"/>
      <c r="AP94" s="303"/>
      <c r="AQ94" s="162">
        <f t="shared" si="22"/>
        <v>0</v>
      </c>
      <c r="AR94" s="305"/>
      <c r="AS94" s="138">
        <f t="shared" si="15"/>
        <v>0</v>
      </c>
      <c r="AT94" s="140">
        <f t="shared" si="16"/>
        <v>0</v>
      </c>
    </row>
    <row r="95" spans="1:46">
      <c r="A95" s="52">
        <f t="shared" si="23"/>
        <v>83</v>
      </c>
      <c r="B95" s="18" t="s">
        <v>24</v>
      </c>
      <c r="C95" s="51" t="s">
        <v>22</v>
      </c>
      <c r="D95" s="335"/>
      <c r="E95" s="302"/>
      <c r="F95" s="302"/>
      <c r="G95" s="303"/>
      <c r="H95" s="303"/>
      <c r="I95" s="303"/>
      <c r="J95" s="303"/>
      <c r="K95" s="162">
        <f t="shared" si="19"/>
        <v>0</v>
      </c>
      <c r="L95" s="305"/>
      <c r="M95" s="138">
        <f t="shared" si="17"/>
        <v>0</v>
      </c>
      <c r="N95" s="335"/>
      <c r="O95" s="302"/>
      <c r="P95" s="302"/>
      <c r="Q95" s="303"/>
      <c r="R95" s="303"/>
      <c r="S95" s="303"/>
      <c r="T95" s="303"/>
      <c r="U95" s="162">
        <f t="shared" si="20"/>
        <v>0</v>
      </c>
      <c r="V95" s="305"/>
      <c r="W95" s="138">
        <f t="shared" si="18"/>
        <v>0</v>
      </c>
      <c r="X95" s="140">
        <f t="shared" si="13"/>
        <v>0</v>
      </c>
      <c r="Z95" s="335"/>
      <c r="AA95" s="302"/>
      <c r="AB95" s="302"/>
      <c r="AC95" s="303"/>
      <c r="AD95" s="303"/>
      <c r="AE95" s="303"/>
      <c r="AF95" s="303"/>
      <c r="AG95" s="162">
        <f t="shared" si="21"/>
        <v>0</v>
      </c>
      <c r="AH95" s="305"/>
      <c r="AI95" s="138">
        <f t="shared" si="14"/>
        <v>0</v>
      </c>
      <c r="AJ95" s="335"/>
      <c r="AK95" s="302"/>
      <c r="AL95" s="302"/>
      <c r="AM95" s="303"/>
      <c r="AN95" s="303"/>
      <c r="AO95" s="303"/>
      <c r="AP95" s="303"/>
      <c r="AQ95" s="162">
        <f t="shared" si="22"/>
        <v>0</v>
      </c>
      <c r="AR95" s="305"/>
      <c r="AS95" s="138">
        <f t="shared" si="15"/>
        <v>0</v>
      </c>
      <c r="AT95" s="140">
        <f t="shared" si="16"/>
        <v>0</v>
      </c>
    </row>
    <row r="96" spans="1:46">
      <c r="A96" s="52">
        <f t="shared" si="23"/>
        <v>84</v>
      </c>
      <c r="B96" s="18" t="s">
        <v>294</v>
      </c>
      <c r="C96" s="51" t="s">
        <v>133</v>
      </c>
      <c r="D96" s="335"/>
      <c r="E96" s="302"/>
      <c r="F96" s="302"/>
      <c r="G96" s="303"/>
      <c r="H96" s="303"/>
      <c r="I96" s="303"/>
      <c r="J96" s="303"/>
      <c r="K96" s="162">
        <f t="shared" si="19"/>
        <v>0</v>
      </c>
      <c r="L96" s="305"/>
      <c r="M96" s="138">
        <f t="shared" si="17"/>
        <v>0</v>
      </c>
      <c r="N96" s="335"/>
      <c r="O96" s="302"/>
      <c r="P96" s="302"/>
      <c r="Q96" s="303"/>
      <c r="R96" s="303"/>
      <c r="S96" s="303"/>
      <c r="T96" s="303"/>
      <c r="U96" s="162">
        <f t="shared" si="20"/>
        <v>0</v>
      </c>
      <c r="V96" s="305"/>
      <c r="W96" s="138">
        <f t="shared" si="18"/>
        <v>0</v>
      </c>
      <c r="X96" s="140">
        <f t="shared" si="13"/>
        <v>0</v>
      </c>
      <c r="Z96" s="335"/>
      <c r="AA96" s="302"/>
      <c r="AB96" s="302"/>
      <c r="AC96" s="303"/>
      <c r="AD96" s="303"/>
      <c r="AE96" s="303"/>
      <c r="AF96" s="303"/>
      <c r="AG96" s="162">
        <f t="shared" si="21"/>
        <v>0</v>
      </c>
      <c r="AH96" s="305"/>
      <c r="AI96" s="138">
        <f t="shared" si="14"/>
        <v>0</v>
      </c>
      <c r="AJ96" s="335"/>
      <c r="AK96" s="302"/>
      <c r="AL96" s="302"/>
      <c r="AM96" s="303"/>
      <c r="AN96" s="303"/>
      <c r="AO96" s="303"/>
      <c r="AP96" s="303"/>
      <c r="AQ96" s="162">
        <f t="shared" si="22"/>
        <v>0</v>
      </c>
      <c r="AR96" s="305"/>
      <c r="AS96" s="138">
        <f t="shared" si="15"/>
        <v>0</v>
      </c>
      <c r="AT96" s="140">
        <f t="shared" si="16"/>
        <v>0</v>
      </c>
    </row>
    <row r="97" spans="1:46">
      <c r="A97" s="52">
        <f t="shared" si="23"/>
        <v>85</v>
      </c>
      <c r="B97" s="18" t="s">
        <v>294</v>
      </c>
      <c r="C97" s="51" t="s">
        <v>134</v>
      </c>
      <c r="D97" s="335"/>
      <c r="E97" s="302"/>
      <c r="F97" s="302"/>
      <c r="G97" s="303"/>
      <c r="H97" s="303"/>
      <c r="I97" s="303"/>
      <c r="J97" s="303"/>
      <c r="K97" s="162">
        <f t="shared" si="19"/>
        <v>0</v>
      </c>
      <c r="L97" s="305"/>
      <c r="M97" s="138">
        <f t="shared" si="17"/>
        <v>0</v>
      </c>
      <c r="N97" s="335"/>
      <c r="O97" s="302"/>
      <c r="P97" s="302"/>
      <c r="Q97" s="303"/>
      <c r="R97" s="303"/>
      <c r="S97" s="303"/>
      <c r="T97" s="303"/>
      <c r="U97" s="162">
        <f t="shared" si="20"/>
        <v>0</v>
      </c>
      <c r="V97" s="305"/>
      <c r="W97" s="138">
        <f t="shared" si="18"/>
        <v>0</v>
      </c>
      <c r="X97" s="140">
        <f t="shared" si="13"/>
        <v>0</v>
      </c>
      <c r="Z97" s="335"/>
      <c r="AA97" s="302"/>
      <c r="AB97" s="302"/>
      <c r="AC97" s="303"/>
      <c r="AD97" s="303"/>
      <c r="AE97" s="303"/>
      <c r="AF97" s="303"/>
      <c r="AG97" s="162">
        <f t="shared" si="21"/>
        <v>0</v>
      </c>
      <c r="AH97" s="305"/>
      <c r="AI97" s="138">
        <f t="shared" si="14"/>
        <v>0</v>
      </c>
      <c r="AJ97" s="335"/>
      <c r="AK97" s="302"/>
      <c r="AL97" s="302"/>
      <c r="AM97" s="303"/>
      <c r="AN97" s="303"/>
      <c r="AO97" s="303"/>
      <c r="AP97" s="303"/>
      <c r="AQ97" s="162">
        <f t="shared" si="22"/>
        <v>0</v>
      </c>
      <c r="AR97" s="305"/>
      <c r="AS97" s="138">
        <f t="shared" si="15"/>
        <v>0</v>
      </c>
      <c r="AT97" s="140">
        <f t="shared" si="16"/>
        <v>0</v>
      </c>
    </row>
    <row r="98" spans="1:46">
      <c r="A98" s="52">
        <f t="shared" si="23"/>
        <v>86</v>
      </c>
      <c r="B98" s="18" t="s">
        <v>294</v>
      </c>
      <c r="C98" s="51" t="s">
        <v>135</v>
      </c>
      <c r="D98" s="335"/>
      <c r="E98" s="302"/>
      <c r="F98" s="302"/>
      <c r="G98" s="303"/>
      <c r="H98" s="303"/>
      <c r="I98" s="303"/>
      <c r="J98" s="303"/>
      <c r="K98" s="162">
        <f t="shared" si="19"/>
        <v>0</v>
      </c>
      <c r="L98" s="305"/>
      <c r="M98" s="138">
        <f t="shared" si="17"/>
        <v>0</v>
      </c>
      <c r="N98" s="335"/>
      <c r="O98" s="302"/>
      <c r="P98" s="302"/>
      <c r="Q98" s="303"/>
      <c r="R98" s="303"/>
      <c r="S98" s="303"/>
      <c r="T98" s="303"/>
      <c r="U98" s="162">
        <f t="shared" si="20"/>
        <v>0</v>
      </c>
      <c r="V98" s="305"/>
      <c r="W98" s="138">
        <f t="shared" si="18"/>
        <v>0</v>
      </c>
      <c r="X98" s="140">
        <f t="shared" si="13"/>
        <v>0</v>
      </c>
      <c r="Z98" s="335"/>
      <c r="AA98" s="302"/>
      <c r="AB98" s="302"/>
      <c r="AC98" s="303"/>
      <c r="AD98" s="303"/>
      <c r="AE98" s="303"/>
      <c r="AF98" s="303"/>
      <c r="AG98" s="162">
        <f t="shared" si="21"/>
        <v>0</v>
      </c>
      <c r="AH98" s="305"/>
      <c r="AI98" s="138">
        <f t="shared" si="14"/>
        <v>0</v>
      </c>
      <c r="AJ98" s="335"/>
      <c r="AK98" s="302"/>
      <c r="AL98" s="302"/>
      <c r="AM98" s="303"/>
      <c r="AN98" s="303"/>
      <c r="AO98" s="303"/>
      <c r="AP98" s="303"/>
      <c r="AQ98" s="162">
        <f t="shared" si="22"/>
        <v>0</v>
      </c>
      <c r="AR98" s="305"/>
      <c r="AS98" s="138">
        <f t="shared" si="15"/>
        <v>0</v>
      </c>
      <c r="AT98" s="140">
        <f t="shared" si="16"/>
        <v>0</v>
      </c>
    </row>
    <row r="99" spans="1:46">
      <c r="A99" s="52">
        <f t="shared" si="23"/>
        <v>87</v>
      </c>
      <c r="B99" s="18" t="s">
        <v>294</v>
      </c>
      <c r="C99" s="51" t="s">
        <v>136</v>
      </c>
      <c r="D99" s="335"/>
      <c r="E99" s="302"/>
      <c r="F99" s="302"/>
      <c r="G99" s="303"/>
      <c r="H99" s="303"/>
      <c r="I99" s="303"/>
      <c r="J99" s="303"/>
      <c r="K99" s="162">
        <f t="shared" si="19"/>
        <v>0</v>
      </c>
      <c r="L99" s="305"/>
      <c r="M99" s="138">
        <f t="shared" si="17"/>
        <v>0</v>
      </c>
      <c r="N99" s="335"/>
      <c r="O99" s="302"/>
      <c r="P99" s="302"/>
      <c r="Q99" s="303"/>
      <c r="R99" s="303"/>
      <c r="S99" s="303"/>
      <c r="T99" s="303"/>
      <c r="U99" s="162">
        <f t="shared" si="20"/>
        <v>0</v>
      </c>
      <c r="V99" s="305"/>
      <c r="W99" s="138">
        <f t="shared" si="18"/>
        <v>0</v>
      </c>
      <c r="X99" s="140">
        <f t="shared" si="13"/>
        <v>0</v>
      </c>
      <c r="Z99" s="335"/>
      <c r="AA99" s="302"/>
      <c r="AB99" s="302"/>
      <c r="AC99" s="303"/>
      <c r="AD99" s="303"/>
      <c r="AE99" s="303"/>
      <c r="AF99" s="303"/>
      <c r="AG99" s="162">
        <f t="shared" si="21"/>
        <v>0</v>
      </c>
      <c r="AH99" s="305"/>
      <c r="AI99" s="138">
        <f t="shared" si="14"/>
        <v>0</v>
      </c>
      <c r="AJ99" s="335"/>
      <c r="AK99" s="302"/>
      <c r="AL99" s="302"/>
      <c r="AM99" s="303"/>
      <c r="AN99" s="303"/>
      <c r="AO99" s="303"/>
      <c r="AP99" s="303"/>
      <c r="AQ99" s="162">
        <f t="shared" si="22"/>
        <v>0</v>
      </c>
      <c r="AR99" s="305"/>
      <c r="AS99" s="138">
        <f t="shared" si="15"/>
        <v>0</v>
      </c>
      <c r="AT99" s="140">
        <f t="shared" si="16"/>
        <v>0</v>
      </c>
    </row>
    <row r="100" spans="1:46">
      <c r="A100" s="52">
        <f t="shared" si="23"/>
        <v>88</v>
      </c>
      <c r="B100" s="18" t="s">
        <v>24</v>
      </c>
      <c r="C100" s="51" t="s">
        <v>137</v>
      </c>
      <c r="D100" s="335"/>
      <c r="E100" s="302"/>
      <c r="F100" s="302"/>
      <c r="G100" s="303"/>
      <c r="H100" s="303"/>
      <c r="I100" s="303"/>
      <c r="J100" s="303"/>
      <c r="K100" s="162">
        <f t="shared" si="19"/>
        <v>0</v>
      </c>
      <c r="L100" s="305"/>
      <c r="M100" s="138">
        <f t="shared" si="17"/>
        <v>0</v>
      </c>
      <c r="N100" s="335"/>
      <c r="O100" s="302"/>
      <c r="P100" s="302"/>
      <c r="Q100" s="303"/>
      <c r="R100" s="303"/>
      <c r="S100" s="303"/>
      <c r="T100" s="303"/>
      <c r="U100" s="162">
        <f t="shared" si="20"/>
        <v>0</v>
      </c>
      <c r="V100" s="305"/>
      <c r="W100" s="138">
        <f t="shared" si="18"/>
        <v>0</v>
      </c>
      <c r="X100" s="140">
        <f t="shared" si="13"/>
        <v>0</v>
      </c>
      <c r="Z100" s="335"/>
      <c r="AA100" s="302"/>
      <c r="AB100" s="302"/>
      <c r="AC100" s="303"/>
      <c r="AD100" s="303"/>
      <c r="AE100" s="303"/>
      <c r="AF100" s="303"/>
      <c r="AG100" s="162">
        <f t="shared" si="21"/>
        <v>0</v>
      </c>
      <c r="AH100" s="305"/>
      <c r="AI100" s="138">
        <f t="shared" si="14"/>
        <v>0</v>
      </c>
      <c r="AJ100" s="335"/>
      <c r="AK100" s="302"/>
      <c r="AL100" s="302"/>
      <c r="AM100" s="303"/>
      <c r="AN100" s="303"/>
      <c r="AO100" s="303"/>
      <c r="AP100" s="303"/>
      <c r="AQ100" s="162">
        <f t="shared" si="22"/>
        <v>0</v>
      </c>
      <c r="AR100" s="305"/>
      <c r="AS100" s="138">
        <f t="shared" si="15"/>
        <v>0</v>
      </c>
      <c r="AT100" s="140">
        <f t="shared" si="16"/>
        <v>0</v>
      </c>
    </row>
    <row r="101" spans="1:46">
      <c r="A101" s="52">
        <f t="shared" si="23"/>
        <v>89</v>
      </c>
      <c r="B101" s="18" t="s">
        <v>24</v>
      </c>
      <c r="C101" s="51" t="s">
        <v>138</v>
      </c>
      <c r="D101" s="335"/>
      <c r="E101" s="302"/>
      <c r="F101" s="302"/>
      <c r="G101" s="303"/>
      <c r="H101" s="303"/>
      <c r="I101" s="303"/>
      <c r="J101" s="303"/>
      <c r="K101" s="162">
        <f t="shared" si="19"/>
        <v>0</v>
      </c>
      <c r="L101" s="305"/>
      <c r="M101" s="138">
        <f t="shared" si="17"/>
        <v>0</v>
      </c>
      <c r="N101" s="335"/>
      <c r="O101" s="302"/>
      <c r="P101" s="302"/>
      <c r="Q101" s="303"/>
      <c r="R101" s="303"/>
      <c r="S101" s="303"/>
      <c r="T101" s="303"/>
      <c r="U101" s="162">
        <f t="shared" si="20"/>
        <v>0</v>
      </c>
      <c r="V101" s="305"/>
      <c r="W101" s="138">
        <f t="shared" si="18"/>
        <v>0</v>
      </c>
      <c r="X101" s="140">
        <f t="shared" si="13"/>
        <v>0</v>
      </c>
      <c r="Z101" s="335"/>
      <c r="AA101" s="302"/>
      <c r="AB101" s="302"/>
      <c r="AC101" s="303"/>
      <c r="AD101" s="303"/>
      <c r="AE101" s="303"/>
      <c r="AF101" s="303"/>
      <c r="AG101" s="162">
        <f t="shared" si="21"/>
        <v>0</v>
      </c>
      <c r="AH101" s="305"/>
      <c r="AI101" s="138">
        <f t="shared" si="14"/>
        <v>0</v>
      </c>
      <c r="AJ101" s="335"/>
      <c r="AK101" s="302"/>
      <c r="AL101" s="302"/>
      <c r="AM101" s="303"/>
      <c r="AN101" s="303"/>
      <c r="AO101" s="303"/>
      <c r="AP101" s="303"/>
      <c r="AQ101" s="162">
        <f t="shared" si="22"/>
        <v>0</v>
      </c>
      <c r="AR101" s="305"/>
      <c r="AS101" s="138">
        <f t="shared" si="15"/>
        <v>0</v>
      </c>
      <c r="AT101" s="140">
        <f t="shared" si="16"/>
        <v>0</v>
      </c>
    </row>
    <row r="102" spans="1:46">
      <c r="A102" s="52">
        <f t="shared" si="23"/>
        <v>90</v>
      </c>
      <c r="B102" s="18" t="s">
        <v>170</v>
      </c>
      <c r="C102" s="51" t="s">
        <v>139</v>
      </c>
      <c r="D102" s="335"/>
      <c r="E102" s="302"/>
      <c r="F102" s="302"/>
      <c r="G102" s="303"/>
      <c r="H102" s="303"/>
      <c r="I102" s="303"/>
      <c r="J102" s="303"/>
      <c r="K102" s="162">
        <f t="shared" si="19"/>
        <v>0</v>
      </c>
      <c r="L102" s="305"/>
      <c r="M102" s="138">
        <f t="shared" si="17"/>
        <v>0</v>
      </c>
      <c r="N102" s="335"/>
      <c r="O102" s="302"/>
      <c r="P102" s="302"/>
      <c r="Q102" s="303"/>
      <c r="R102" s="303"/>
      <c r="S102" s="303"/>
      <c r="T102" s="303"/>
      <c r="U102" s="162">
        <f t="shared" si="20"/>
        <v>0</v>
      </c>
      <c r="V102" s="305"/>
      <c r="W102" s="138">
        <f t="shared" si="18"/>
        <v>0</v>
      </c>
      <c r="X102" s="140">
        <f t="shared" si="13"/>
        <v>0</v>
      </c>
      <c r="Z102" s="335"/>
      <c r="AA102" s="302"/>
      <c r="AB102" s="302"/>
      <c r="AC102" s="303"/>
      <c r="AD102" s="303"/>
      <c r="AE102" s="303"/>
      <c r="AF102" s="303"/>
      <c r="AG102" s="162">
        <f t="shared" si="21"/>
        <v>0</v>
      </c>
      <c r="AH102" s="305"/>
      <c r="AI102" s="138">
        <f t="shared" si="14"/>
        <v>0</v>
      </c>
      <c r="AJ102" s="335"/>
      <c r="AK102" s="302"/>
      <c r="AL102" s="302"/>
      <c r="AM102" s="303"/>
      <c r="AN102" s="303"/>
      <c r="AO102" s="303"/>
      <c r="AP102" s="303"/>
      <c r="AQ102" s="162">
        <f t="shared" si="22"/>
        <v>0</v>
      </c>
      <c r="AR102" s="305"/>
      <c r="AS102" s="138">
        <f t="shared" si="15"/>
        <v>0</v>
      </c>
      <c r="AT102" s="140">
        <f t="shared" si="16"/>
        <v>0</v>
      </c>
    </row>
    <row r="103" spans="1:46">
      <c r="A103" s="52">
        <f t="shared" si="23"/>
        <v>91</v>
      </c>
      <c r="B103" s="18" t="s">
        <v>170</v>
      </c>
      <c r="C103" s="51" t="s">
        <v>140</v>
      </c>
      <c r="D103" s="335"/>
      <c r="E103" s="302"/>
      <c r="F103" s="302"/>
      <c r="G103" s="303"/>
      <c r="H103" s="303"/>
      <c r="I103" s="303"/>
      <c r="J103" s="303"/>
      <c r="K103" s="162">
        <f t="shared" si="19"/>
        <v>0</v>
      </c>
      <c r="L103" s="305"/>
      <c r="M103" s="138">
        <f t="shared" si="17"/>
        <v>0</v>
      </c>
      <c r="N103" s="335"/>
      <c r="O103" s="302"/>
      <c r="P103" s="302"/>
      <c r="Q103" s="303"/>
      <c r="R103" s="303"/>
      <c r="S103" s="303"/>
      <c r="T103" s="303"/>
      <c r="U103" s="162">
        <f t="shared" si="20"/>
        <v>0</v>
      </c>
      <c r="V103" s="305"/>
      <c r="W103" s="138">
        <f t="shared" si="18"/>
        <v>0</v>
      </c>
      <c r="X103" s="140">
        <f t="shared" si="13"/>
        <v>0</v>
      </c>
      <c r="Z103" s="335"/>
      <c r="AA103" s="302"/>
      <c r="AB103" s="302"/>
      <c r="AC103" s="303"/>
      <c r="AD103" s="303"/>
      <c r="AE103" s="303"/>
      <c r="AF103" s="303"/>
      <c r="AG103" s="162">
        <f t="shared" si="21"/>
        <v>0</v>
      </c>
      <c r="AH103" s="305"/>
      <c r="AI103" s="138">
        <f t="shared" si="14"/>
        <v>0</v>
      </c>
      <c r="AJ103" s="335"/>
      <c r="AK103" s="302"/>
      <c r="AL103" s="302"/>
      <c r="AM103" s="303"/>
      <c r="AN103" s="303"/>
      <c r="AO103" s="303"/>
      <c r="AP103" s="303"/>
      <c r="AQ103" s="162">
        <f t="shared" si="22"/>
        <v>0</v>
      </c>
      <c r="AR103" s="305"/>
      <c r="AS103" s="138">
        <f t="shared" si="15"/>
        <v>0</v>
      </c>
      <c r="AT103" s="140">
        <f t="shared" si="16"/>
        <v>0</v>
      </c>
    </row>
    <row r="104" spans="1:46">
      <c r="A104" s="52">
        <f t="shared" si="23"/>
        <v>92</v>
      </c>
      <c r="B104" s="18" t="s">
        <v>170</v>
      </c>
      <c r="C104" s="51" t="s">
        <v>141</v>
      </c>
      <c r="D104" s="335"/>
      <c r="E104" s="302"/>
      <c r="F104" s="302"/>
      <c r="G104" s="303"/>
      <c r="H104" s="303"/>
      <c r="I104" s="303"/>
      <c r="J104" s="303"/>
      <c r="K104" s="162">
        <f t="shared" si="19"/>
        <v>0</v>
      </c>
      <c r="L104" s="305"/>
      <c r="M104" s="138">
        <f t="shared" si="17"/>
        <v>0</v>
      </c>
      <c r="N104" s="335"/>
      <c r="O104" s="302"/>
      <c r="P104" s="302"/>
      <c r="Q104" s="303"/>
      <c r="R104" s="303"/>
      <c r="S104" s="303"/>
      <c r="T104" s="303"/>
      <c r="U104" s="162">
        <f t="shared" si="20"/>
        <v>0</v>
      </c>
      <c r="V104" s="305"/>
      <c r="W104" s="138">
        <f t="shared" si="18"/>
        <v>0</v>
      </c>
      <c r="X104" s="140">
        <f t="shared" si="13"/>
        <v>0</v>
      </c>
      <c r="Z104" s="335"/>
      <c r="AA104" s="302"/>
      <c r="AB104" s="302"/>
      <c r="AC104" s="303"/>
      <c r="AD104" s="303"/>
      <c r="AE104" s="303"/>
      <c r="AF104" s="303"/>
      <c r="AG104" s="162">
        <f t="shared" si="21"/>
        <v>0</v>
      </c>
      <c r="AH104" s="305"/>
      <c r="AI104" s="138">
        <f t="shared" si="14"/>
        <v>0</v>
      </c>
      <c r="AJ104" s="335"/>
      <c r="AK104" s="302"/>
      <c r="AL104" s="302"/>
      <c r="AM104" s="303"/>
      <c r="AN104" s="303"/>
      <c r="AO104" s="303"/>
      <c r="AP104" s="303"/>
      <c r="AQ104" s="162">
        <f t="shared" si="22"/>
        <v>0</v>
      </c>
      <c r="AR104" s="305"/>
      <c r="AS104" s="138">
        <f t="shared" si="15"/>
        <v>0</v>
      </c>
      <c r="AT104" s="140">
        <f t="shared" si="16"/>
        <v>0</v>
      </c>
    </row>
    <row r="105" spans="1:46">
      <c r="A105" s="52">
        <f t="shared" si="23"/>
        <v>93</v>
      </c>
      <c r="B105" s="18" t="s">
        <v>170</v>
      </c>
      <c r="C105" s="51" t="s">
        <v>142</v>
      </c>
      <c r="D105" s="335"/>
      <c r="E105" s="302"/>
      <c r="F105" s="302"/>
      <c r="G105" s="303"/>
      <c r="H105" s="303"/>
      <c r="I105" s="303"/>
      <c r="J105" s="303"/>
      <c r="K105" s="162">
        <f t="shared" si="19"/>
        <v>0</v>
      </c>
      <c r="L105" s="305"/>
      <c r="M105" s="138">
        <f t="shared" si="17"/>
        <v>0</v>
      </c>
      <c r="N105" s="335"/>
      <c r="O105" s="302"/>
      <c r="P105" s="302"/>
      <c r="Q105" s="303"/>
      <c r="R105" s="303"/>
      <c r="S105" s="303"/>
      <c r="T105" s="303"/>
      <c r="U105" s="162">
        <f t="shared" si="20"/>
        <v>0</v>
      </c>
      <c r="V105" s="305"/>
      <c r="W105" s="138">
        <f t="shared" si="18"/>
        <v>0</v>
      </c>
      <c r="X105" s="140">
        <f t="shared" si="13"/>
        <v>0</v>
      </c>
      <c r="Z105" s="335"/>
      <c r="AA105" s="302"/>
      <c r="AB105" s="302"/>
      <c r="AC105" s="303"/>
      <c r="AD105" s="303"/>
      <c r="AE105" s="303"/>
      <c r="AF105" s="303"/>
      <c r="AG105" s="162">
        <f t="shared" si="21"/>
        <v>0</v>
      </c>
      <c r="AH105" s="305"/>
      <c r="AI105" s="138">
        <f t="shared" si="14"/>
        <v>0</v>
      </c>
      <c r="AJ105" s="335"/>
      <c r="AK105" s="302"/>
      <c r="AL105" s="302"/>
      <c r="AM105" s="303"/>
      <c r="AN105" s="303"/>
      <c r="AO105" s="303"/>
      <c r="AP105" s="303"/>
      <c r="AQ105" s="162">
        <f t="shared" si="22"/>
        <v>0</v>
      </c>
      <c r="AR105" s="305"/>
      <c r="AS105" s="138">
        <f t="shared" si="15"/>
        <v>0</v>
      </c>
      <c r="AT105" s="140">
        <f t="shared" si="16"/>
        <v>0</v>
      </c>
    </row>
    <row r="106" spans="1:46">
      <c r="A106" s="52">
        <f t="shared" si="23"/>
        <v>94</v>
      </c>
      <c r="B106" s="18" t="s">
        <v>170</v>
      </c>
      <c r="C106" s="51" t="s">
        <v>143</v>
      </c>
      <c r="D106" s="335"/>
      <c r="E106" s="302"/>
      <c r="F106" s="302"/>
      <c r="G106" s="303"/>
      <c r="H106" s="303"/>
      <c r="I106" s="303"/>
      <c r="J106" s="303"/>
      <c r="K106" s="162">
        <f t="shared" si="19"/>
        <v>0</v>
      </c>
      <c r="L106" s="305"/>
      <c r="M106" s="138">
        <f t="shared" si="17"/>
        <v>0</v>
      </c>
      <c r="N106" s="335"/>
      <c r="O106" s="302"/>
      <c r="P106" s="302"/>
      <c r="Q106" s="303"/>
      <c r="R106" s="303"/>
      <c r="S106" s="303"/>
      <c r="T106" s="303"/>
      <c r="U106" s="162">
        <f t="shared" si="20"/>
        <v>0</v>
      </c>
      <c r="V106" s="305"/>
      <c r="W106" s="138">
        <f t="shared" si="18"/>
        <v>0</v>
      </c>
      <c r="X106" s="140">
        <f t="shared" si="13"/>
        <v>0</v>
      </c>
      <c r="Z106" s="335"/>
      <c r="AA106" s="302"/>
      <c r="AB106" s="302"/>
      <c r="AC106" s="303"/>
      <c r="AD106" s="303"/>
      <c r="AE106" s="303"/>
      <c r="AF106" s="303"/>
      <c r="AG106" s="162">
        <f t="shared" si="21"/>
        <v>0</v>
      </c>
      <c r="AH106" s="305"/>
      <c r="AI106" s="138">
        <f t="shared" si="14"/>
        <v>0</v>
      </c>
      <c r="AJ106" s="335"/>
      <c r="AK106" s="302"/>
      <c r="AL106" s="302"/>
      <c r="AM106" s="303"/>
      <c r="AN106" s="303"/>
      <c r="AO106" s="303"/>
      <c r="AP106" s="303"/>
      <c r="AQ106" s="162">
        <f t="shared" si="22"/>
        <v>0</v>
      </c>
      <c r="AR106" s="305"/>
      <c r="AS106" s="138">
        <f t="shared" si="15"/>
        <v>0</v>
      </c>
      <c r="AT106" s="140">
        <f t="shared" si="16"/>
        <v>0</v>
      </c>
    </row>
    <row r="107" spans="1:46">
      <c r="A107" s="52">
        <f t="shared" si="23"/>
        <v>95</v>
      </c>
      <c r="B107" s="18" t="s">
        <v>170</v>
      </c>
      <c r="C107" s="51" t="s">
        <v>144</v>
      </c>
      <c r="D107" s="335"/>
      <c r="E107" s="302"/>
      <c r="F107" s="302"/>
      <c r="G107" s="303"/>
      <c r="H107" s="303"/>
      <c r="I107" s="303"/>
      <c r="J107" s="303"/>
      <c r="K107" s="162">
        <f t="shared" si="19"/>
        <v>0</v>
      </c>
      <c r="L107" s="305"/>
      <c r="M107" s="138">
        <f t="shared" si="17"/>
        <v>0</v>
      </c>
      <c r="N107" s="335"/>
      <c r="O107" s="302"/>
      <c r="P107" s="302"/>
      <c r="Q107" s="303"/>
      <c r="R107" s="303"/>
      <c r="S107" s="303"/>
      <c r="T107" s="303"/>
      <c r="U107" s="162">
        <f t="shared" si="20"/>
        <v>0</v>
      </c>
      <c r="V107" s="305"/>
      <c r="W107" s="138">
        <f t="shared" si="18"/>
        <v>0</v>
      </c>
      <c r="X107" s="140">
        <f t="shared" si="13"/>
        <v>0</v>
      </c>
      <c r="Z107" s="335"/>
      <c r="AA107" s="302"/>
      <c r="AB107" s="302"/>
      <c r="AC107" s="303"/>
      <c r="AD107" s="303"/>
      <c r="AE107" s="303"/>
      <c r="AF107" s="303"/>
      <c r="AG107" s="162">
        <f t="shared" si="21"/>
        <v>0</v>
      </c>
      <c r="AH107" s="305"/>
      <c r="AI107" s="138">
        <f t="shared" si="14"/>
        <v>0</v>
      </c>
      <c r="AJ107" s="335"/>
      <c r="AK107" s="302"/>
      <c r="AL107" s="302"/>
      <c r="AM107" s="303"/>
      <c r="AN107" s="303"/>
      <c r="AO107" s="303"/>
      <c r="AP107" s="303"/>
      <c r="AQ107" s="162">
        <f t="shared" si="22"/>
        <v>0</v>
      </c>
      <c r="AR107" s="305"/>
      <c r="AS107" s="138">
        <f t="shared" si="15"/>
        <v>0</v>
      </c>
      <c r="AT107" s="140">
        <f t="shared" si="16"/>
        <v>0</v>
      </c>
    </row>
    <row r="108" spans="1:46">
      <c r="A108" s="52">
        <f t="shared" si="23"/>
        <v>96</v>
      </c>
      <c r="B108" s="18" t="s">
        <v>170</v>
      </c>
      <c r="C108" s="51" t="s">
        <v>145</v>
      </c>
      <c r="D108" s="335"/>
      <c r="E108" s="302"/>
      <c r="F108" s="302"/>
      <c r="G108" s="303"/>
      <c r="H108" s="303"/>
      <c r="I108" s="303"/>
      <c r="J108" s="303"/>
      <c r="K108" s="162">
        <f t="shared" si="19"/>
        <v>0</v>
      </c>
      <c r="L108" s="305"/>
      <c r="M108" s="138">
        <f t="shared" si="17"/>
        <v>0</v>
      </c>
      <c r="N108" s="335"/>
      <c r="O108" s="302"/>
      <c r="P108" s="302"/>
      <c r="Q108" s="303"/>
      <c r="R108" s="303"/>
      <c r="S108" s="303"/>
      <c r="T108" s="303"/>
      <c r="U108" s="162">
        <f t="shared" si="20"/>
        <v>0</v>
      </c>
      <c r="V108" s="305"/>
      <c r="W108" s="138">
        <f t="shared" si="18"/>
        <v>0</v>
      </c>
      <c r="X108" s="140">
        <f t="shared" ref="X108:X124" si="24">W108+M108</f>
        <v>0</v>
      </c>
      <c r="Z108" s="335"/>
      <c r="AA108" s="302"/>
      <c r="AB108" s="302"/>
      <c r="AC108" s="303"/>
      <c r="AD108" s="303"/>
      <c r="AE108" s="303"/>
      <c r="AF108" s="303"/>
      <c r="AG108" s="162">
        <f t="shared" si="21"/>
        <v>0</v>
      </c>
      <c r="AH108" s="305"/>
      <c r="AI108" s="138">
        <f t="shared" si="14"/>
        <v>0</v>
      </c>
      <c r="AJ108" s="335"/>
      <c r="AK108" s="302"/>
      <c r="AL108" s="302"/>
      <c r="AM108" s="303"/>
      <c r="AN108" s="303"/>
      <c r="AO108" s="303"/>
      <c r="AP108" s="303"/>
      <c r="AQ108" s="162">
        <f t="shared" si="22"/>
        <v>0</v>
      </c>
      <c r="AR108" s="305"/>
      <c r="AS108" s="138">
        <f t="shared" si="15"/>
        <v>0</v>
      </c>
      <c r="AT108" s="140">
        <f t="shared" ref="AT108:AT124" si="25">AS108+AI108</f>
        <v>0</v>
      </c>
    </row>
    <row r="109" spans="1:46">
      <c r="A109" s="52">
        <f t="shared" si="23"/>
        <v>97</v>
      </c>
      <c r="B109" s="18" t="s">
        <v>170</v>
      </c>
      <c r="C109" s="51" t="s">
        <v>146</v>
      </c>
      <c r="D109" s="335"/>
      <c r="E109" s="302"/>
      <c r="F109" s="302"/>
      <c r="G109" s="303"/>
      <c r="H109" s="303"/>
      <c r="I109" s="303"/>
      <c r="J109" s="303"/>
      <c r="K109" s="162">
        <f t="shared" si="19"/>
        <v>0</v>
      </c>
      <c r="L109" s="305"/>
      <c r="M109" s="138">
        <f t="shared" si="17"/>
        <v>0</v>
      </c>
      <c r="N109" s="335"/>
      <c r="O109" s="302"/>
      <c r="P109" s="302"/>
      <c r="Q109" s="303"/>
      <c r="R109" s="303"/>
      <c r="S109" s="303"/>
      <c r="T109" s="303"/>
      <c r="U109" s="162">
        <f t="shared" si="20"/>
        <v>0</v>
      </c>
      <c r="V109" s="305"/>
      <c r="W109" s="138">
        <f t="shared" si="18"/>
        <v>0</v>
      </c>
      <c r="X109" s="140">
        <f t="shared" si="24"/>
        <v>0</v>
      </c>
      <c r="Z109" s="335"/>
      <c r="AA109" s="302"/>
      <c r="AB109" s="302"/>
      <c r="AC109" s="303"/>
      <c r="AD109" s="303"/>
      <c r="AE109" s="303"/>
      <c r="AF109" s="303"/>
      <c r="AG109" s="162">
        <f t="shared" si="21"/>
        <v>0</v>
      </c>
      <c r="AH109" s="305"/>
      <c r="AI109" s="138">
        <f t="shared" si="14"/>
        <v>0</v>
      </c>
      <c r="AJ109" s="335"/>
      <c r="AK109" s="302"/>
      <c r="AL109" s="302"/>
      <c r="AM109" s="303"/>
      <c r="AN109" s="303"/>
      <c r="AO109" s="303"/>
      <c r="AP109" s="303"/>
      <c r="AQ109" s="162">
        <f t="shared" si="22"/>
        <v>0</v>
      </c>
      <c r="AR109" s="305"/>
      <c r="AS109" s="138">
        <f t="shared" si="15"/>
        <v>0</v>
      </c>
      <c r="AT109" s="140">
        <f t="shared" si="25"/>
        <v>0</v>
      </c>
    </row>
    <row r="110" spans="1:46">
      <c r="A110" s="52">
        <f t="shared" si="23"/>
        <v>98</v>
      </c>
      <c r="B110" s="18" t="s">
        <v>170</v>
      </c>
      <c r="C110" s="51" t="s">
        <v>147</v>
      </c>
      <c r="D110" s="335"/>
      <c r="E110" s="302"/>
      <c r="F110" s="302"/>
      <c r="G110" s="303"/>
      <c r="H110" s="303"/>
      <c r="I110" s="303"/>
      <c r="J110" s="303"/>
      <c r="K110" s="162">
        <f t="shared" si="19"/>
        <v>0</v>
      </c>
      <c r="L110" s="305"/>
      <c r="M110" s="138">
        <f t="shared" si="17"/>
        <v>0</v>
      </c>
      <c r="N110" s="335"/>
      <c r="O110" s="302"/>
      <c r="P110" s="302"/>
      <c r="Q110" s="303"/>
      <c r="R110" s="303"/>
      <c r="S110" s="303"/>
      <c r="T110" s="303"/>
      <c r="U110" s="162">
        <f t="shared" si="20"/>
        <v>0</v>
      </c>
      <c r="V110" s="305"/>
      <c r="W110" s="138">
        <f t="shared" si="18"/>
        <v>0</v>
      </c>
      <c r="X110" s="140">
        <f t="shared" si="24"/>
        <v>0</v>
      </c>
      <c r="Z110" s="335"/>
      <c r="AA110" s="302"/>
      <c r="AB110" s="302"/>
      <c r="AC110" s="303"/>
      <c r="AD110" s="303"/>
      <c r="AE110" s="303"/>
      <c r="AF110" s="303"/>
      <c r="AG110" s="162">
        <f t="shared" si="21"/>
        <v>0</v>
      </c>
      <c r="AH110" s="305"/>
      <c r="AI110" s="138">
        <f t="shared" si="14"/>
        <v>0</v>
      </c>
      <c r="AJ110" s="335"/>
      <c r="AK110" s="302"/>
      <c r="AL110" s="302"/>
      <c r="AM110" s="303"/>
      <c r="AN110" s="303"/>
      <c r="AO110" s="303"/>
      <c r="AP110" s="303"/>
      <c r="AQ110" s="162">
        <f t="shared" si="22"/>
        <v>0</v>
      </c>
      <c r="AR110" s="305"/>
      <c r="AS110" s="138">
        <f t="shared" si="15"/>
        <v>0</v>
      </c>
      <c r="AT110" s="140">
        <f t="shared" si="25"/>
        <v>0</v>
      </c>
    </row>
    <row r="111" spans="1:46">
      <c r="A111" s="52">
        <f t="shared" si="23"/>
        <v>99</v>
      </c>
      <c r="B111" s="18" t="s">
        <v>170</v>
      </c>
      <c r="C111" s="51" t="s">
        <v>148</v>
      </c>
      <c r="D111" s="335"/>
      <c r="E111" s="302"/>
      <c r="F111" s="302"/>
      <c r="G111" s="303"/>
      <c r="H111" s="303"/>
      <c r="I111" s="303"/>
      <c r="J111" s="303"/>
      <c r="K111" s="162">
        <f t="shared" si="19"/>
        <v>0</v>
      </c>
      <c r="L111" s="305"/>
      <c r="M111" s="138">
        <f t="shared" si="17"/>
        <v>0</v>
      </c>
      <c r="N111" s="335"/>
      <c r="O111" s="302"/>
      <c r="P111" s="302"/>
      <c r="Q111" s="303"/>
      <c r="R111" s="303"/>
      <c r="S111" s="303"/>
      <c r="T111" s="303"/>
      <c r="U111" s="162">
        <f t="shared" si="20"/>
        <v>0</v>
      </c>
      <c r="V111" s="305"/>
      <c r="W111" s="138">
        <f t="shared" si="18"/>
        <v>0</v>
      </c>
      <c r="X111" s="140">
        <f t="shared" si="24"/>
        <v>0</v>
      </c>
      <c r="Z111" s="335"/>
      <c r="AA111" s="302"/>
      <c r="AB111" s="302"/>
      <c r="AC111" s="303"/>
      <c r="AD111" s="303"/>
      <c r="AE111" s="303"/>
      <c r="AF111" s="303"/>
      <c r="AG111" s="162">
        <f t="shared" si="21"/>
        <v>0</v>
      </c>
      <c r="AH111" s="305"/>
      <c r="AI111" s="138">
        <f t="shared" si="14"/>
        <v>0</v>
      </c>
      <c r="AJ111" s="335"/>
      <c r="AK111" s="302"/>
      <c r="AL111" s="302"/>
      <c r="AM111" s="303"/>
      <c r="AN111" s="303"/>
      <c r="AO111" s="303"/>
      <c r="AP111" s="303"/>
      <c r="AQ111" s="162">
        <f t="shared" si="22"/>
        <v>0</v>
      </c>
      <c r="AR111" s="305"/>
      <c r="AS111" s="138">
        <f t="shared" si="15"/>
        <v>0</v>
      </c>
      <c r="AT111" s="140">
        <f t="shared" si="25"/>
        <v>0</v>
      </c>
    </row>
    <row r="112" spans="1:46">
      <c r="A112" s="52">
        <f t="shared" si="23"/>
        <v>100</v>
      </c>
      <c r="B112" s="18" t="s">
        <v>170</v>
      </c>
      <c r="C112" s="51" t="s">
        <v>149</v>
      </c>
      <c r="D112" s="335"/>
      <c r="E112" s="302"/>
      <c r="F112" s="302"/>
      <c r="G112" s="303"/>
      <c r="H112" s="303"/>
      <c r="I112" s="303"/>
      <c r="J112" s="303"/>
      <c r="K112" s="162">
        <f t="shared" si="19"/>
        <v>0</v>
      </c>
      <c r="L112" s="305"/>
      <c r="M112" s="138">
        <f t="shared" si="17"/>
        <v>0</v>
      </c>
      <c r="N112" s="335"/>
      <c r="O112" s="302"/>
      <c r="P112" s="302"/>
      <c r="Q112" s="303"/>
      <c r="R112" s="303"/>
      <c r="S112" s="303"/>
      <c r="T112" s="303"/>
      <c r="U112" s="162">
        <f t="shared" si="20"/>
        <v>0</v>
      </c>
      <c r="V112" s="305"/>
      <c r="W112" s="138">
        <f t="shared" si="18"/>
        <v>0</v>
      </c>
      <c r="X112" s="140">
        <f t="shared" si="24"/>
        <v>0</v>
      </c>
      <c r="Z112" s="335"/>
      <c r="AA112" s="302"/>
      <c r="AB112" s="302"/>
      <c r="AC112" s="303"/>
      <c r="AD112" s="303"/>
      <c r="AE112" s="303"/>
      <c r="AF112" s="303"/>
      <c r="AG112" s="162">
        <f t="shared" si="21"/>
        <v>0</v>
      </c>
      <c r="AH112" s="305"/>
      <c r="AI112" s="138">
        <f t="shared" si="14"/>
        <v>0</v>
      </c>
      <c r="AJ112" s="335"/>
      <c r="AK112" s="302"/>
      <c r="AL112" s="302"/>
      <c r="AM112" s="303"/>
      <c r="AN112" s="303"/>
      <c r="AO112" s="303"/>
      <c r="AP112" s="303"/>
      <c r="AQ112" s="162">
        <f t="shared" si="22"/>
        <v>0</v>
      </c>
      <c r="AR112" s="305"/>
      <c r="AS112" s="138">
        <f t="shared" si="15"/>
        <v>0</v>
      </c>
      <c r="AT112" s="140">
        <f t="shared" si="25"/>
        <v>0</v>
      </c>
    </row>
    <row r="113" spans="1:46">
      <c r="A113" s="52">
        <f t="shared" si="23"/>
        <v>101</v>
      </c>
      <c r="B113" s="18" t="s">
        <v>170</v>
      </c>
      <c r="C113" s="51" t="s">
        <v>150</v>
      </c>
      <c r="D113" s="335"/>
      <c r="E113" s="302"/>
      <c r="F113" s="302"/>
      <c r="G113" s="303"/>
      <c r="H113" s="303"/>
      <c r="I113" s="303"/>
      <c r="J113" s="303"/>
      <c r="K113" s="162">
        <f t="shared" si="19"/>
        <v>0</v>
      </c>
      <c r="L113" s="305"/>
      <c r="M113" s="138">
        <f t="shared" si="17"/>
        <v>0</v>
      </c>
      <c r="N113" s="335"/>
      <c r="O113" s="302"/>
      <c r="P113" s="302"/>
      <c r="Q113" s="303"/>
      <c r="R113" s="303"/>
      <c r="S113" s="303"/>
      <c r="T113" s="303"/>
      <c r="U113" s="162">
        <f t="shared" si="20"/>
        <v>0</v>
      </c>
      <c r="V113" s="305"/>
      <c r="W113" s="138">
        <f t="shared" si="18"/>
        <v>0</v>
      </c>
      <c r="X113" s="140">
        <f t="shared" si="24"/>
        <v>0</v>
      </c>
      <c r="Z113" s="335"/>
      <c r="AA113" s="302"/>
      <c r="AB113" s="302"/>
      <c r="AC113" s="303"/>
      <c r="AD113" s="303"/>
      <c r="AE113" s="303"/>
      <c r="AF113" s="303"/>
      <c r="AG113" s="162">
        <f t="shared" si="21"/>
        <v>0</v>
      </c>
      <c r="AH113" s="305"/>
      <c r="AI113" s="138">
        <f t="shared" si="14"/>
        <v>0</v>
      </c>
      <c r="AJ113" s="335"/>
      <c r="AK113" s="302"/>
      <c r="AL113" s="302"/>
      <c r="AM113" s="303"/>
      <c r="AN113" s="303"/>
      <c r="AO113" s="303"/>
      <c r="AP113" s="303"/>
      <c r="AQ113" s="162">
        <f t="shared" si="22"/>
        <v>0</v>
      </c>
      <c r="AR113" s="305"/>
      <c r="AS113" s="138">
        <f t="shared" si="15"/>
        <v>0</v>
      </c>
      <c r="AT113" s="140">
        <f t="shared" si="25"/>
        <v>0</v>
      </c>
    </row>
    <row r="114" spans="1:46">
      <c r="A114" s="52">
        <f t="shared" si="23"/>
        <v>102</v>
      </c>
      <c r="B114" s="18" t="s">
        <v>170</v>
      </c>
      <c r="C114" s="51" t="s">
        <v>151</v>
      </c>
      <c r="D114" s="335"/>
      <c r="E114" s="302"/>
      <c r="F114" s="302"/>
      <c r="G114" s="303"/>
      <c r="H114" s="303"/>
      <c r="I114" s="303"/>
      <c r="J114" s="303"/>
      <c r="K114" s="162">
        <f t="shared" si="19"/>
        <v>0</v>
      </c>
      <c r="L114" s="305"/>
      <c r="M114" s="138">
        <f t="shared" si="17"/>
        <v>0</v>
      </c>
      <c r="N114" s="335"/>
      <c r="O114" s="302"/>
      <c r="P114" s="302"/>
      <c r="Q114" s="303"/>
      <c r="R114" s="303"/>
      <c r="S114" s="303"/>
      <c r="T114" s="303"/>
      <c r="U114" s="162">
        <f t="shared" si="20"/>
        <v>0</v>
      </c>
      <c r="V114" s="305"/>
      <c r="W114" s="138">
        <f t="shared" si="18"/>
        <v>0</v>
      </c>
      <c r="X114" s="140">
        <f t="shared" si="24"/>
        <v>0</v>
      </c>
      <c r="Z114" s="335"/>
      <c r="AA114" s="302"/>
      <c r="AB114" s="302"/>
      <c r="AC114" s="303"/>
      <c r="AD114" s="303"/>
      <c r="AE114" s="303"/>
      <c r="AF114" s="303"/>
      <c r="AG114" s="162">
        <f t="shared" si="21"/>
        <v>0</v>
      </c>
      <c r="AH114" s="305"/>
      <c r="AI114" s="138">
        <f t="shared" si="14"/>
        <v>0</v>
      </c>
      <c r="AJ114" s="335"/>
      <c r="AK114" s="302"/>
      <c r="AL114" s="302"/>
      <c r="AM114" s="303"/>
      <c r="AN114" s="303"/>
      <c r="AO114" s="303"/>
      <c r="AP114" s="303"/>
      <c r="AQ114" s="162">
        <f t="shared" si="22"/>
        <v>0</v>
      </c>
      <c r="AR114" s="305"/>
      <c r="AS114" s="138">
        <f t="shared" si="15"/>
        <v>0</v>
      </c>
      <c r="AT114" s="140">
        <f t="shared" si="25"/>
        <v>0</v>
      </c>
    </row>
    <row r="115" spans="1:46">
      <c r="A115" s="52">
        <f t="shared" si="23"/>
        <v>103</v>
      </c>
      <c r="B115" s="18" t="s">
        <v>170</v>
      </c>
      <c r="C115" s="51" t="s">
        <v>152</v>
      </c>
      <c r="D115" s="335"/>
      <c r="E115" s="302"/>
      <c r="F115" s="302"/>
      <c r="G115" s="303"/>
      <c r="H115" s="303"/>
      <c r="I115" s="303"/>
      <c r="J115" s="303"/>
      <c r="K115" s="162">
        <f t="shared" si="19"/>
        <v>0</v>
      </c>
      <c r="L115" s="305"/>
      <c r="M115" s="138">
        <f t="shared" si="17"/>
        <v>0</v>
      </c>
      <c r="N115" s="335"/>
      <c r="O115" s="302"/>
      <c r="P115" s="302"/>
      <c r="Q115" s="303"/>
      <c r="R115" s="303"/>
      <c r="S115" s="303"/>
      <c r="T115" s="303"/>
      <c r="U115" s="162">
        <f t="shared" si="20"/>
        <v>0</v>
      </c>
      <c r="V115" s="305"/>
      <c r="W115" s="138">
        <f t="shared" si="18"/>
        <v>0</v>
      </c>
      <c r="X115" s="140">
        <f t="shared" si="24"/>
        <v>0</v>
      </c>
      <c r="Z115" s="335"/>
      <c r="AA115" s="302"/>
      <c r="AB115" s="302"/>
      <c r="AC115" s="303"/>
      <c r="AD115" s="303"/>
      <c r="AE115" s="303"/>
      <c r="AF115" s="303"/>
      <c r="AG115" s="162">
        <f t="shared" si="21"/>
        <v>0</v>
      </c>
      <c r="AH115" s="305"/>
      <c r="AI115" s="138">
        <f t="shared" si="14"/>
        <v>0</v>
      </c>
      <c r="AJ115" s="335"/>
      <c r="AK115" s="302"/>
      <c r="AL115" s="302"/>
      <c r="AM115" s="303"/>
      <c r="AN115" s="303"/>
      <c r="AO115" s="303"/>
      <c r="AP115" s="303"/>
      <c r="AQ115" s="162">
        <f t="shared" si="22"/>
        <v>0</v>
      </c>
      <c r="AR115" s="305"/>
      <c r="AS115" s="138">
        <f t="shared" si="15"/>
        <v>0</v>
      </c>
      <c r="AT115" s="140">
        <f t="shared" si="25"/>
        <v>0</v>
      </c>
    </row>
    <row r="116" spans="1:46">
      <c r="A116" s="52">
        <f t="shared" si="23"/>
        <v>104</v>
      </c>
      <c r="B116" s="18" t="s">
        <v>170</v>
      </c>
      <c r="C116" s="51" t="s">
        <v>153</v>
      </c>
      <c r="D116" s="335"/>
      <c r="E116" s="302"/>
      <c r="F116" s="302"/>
      <c r="G116" s="303"/>
      <c r="H116" s="303"/>
      <c r="I116" s="303"/>
      <c r="J116" s="303"/>
      <c r="K116" s="162">
        <f t="shared" si="19"/>
        <v>0</v>
      </c>
      <c r="L116" s="305"/>
      <c r="M116" s="138">
        <f t="shared" si="17"/>
        <v>0</v>
      </c>
      <c r="N116" s="335"/>
      <c r="O116" s="302"/>
      <c r="P116" s="302"/>
      <c r="Q116" s="303"/>
      <c r="R116" s="303"/>
      <c r="S116" s="303"/>
      <c r="T116" s="303"/>
      <c r="U116" s="162">
        <f t="shared" si="20"/>
        <v>0</v>
      </c>
      <c r="V116" s="305"/>
      <c r="W116" s="138">
        <f t="shared" si="18"/>
        <v>0</v>
      </c>
      <c r="X116" s="140">
        <f t="shared" si="24"/>
        <v>0</v>
      </c>
      <c r="Z116" s="335"/>
      <c r="AA116" s="302"/>
      <c r="AB116" s="302"/>
      <c r="AC116" s="303"/>
      <c r="AD116" s="303"/>
      <c r="AE116" s="303"/>
      <c r="AF116" s="303"/>
      <c r="AG116" s="162">
        <f t="shared" si="21"/>
        <v>0</v>
      </c>
      <c r="AH116" s="305"/>
      <c r="AI116" s="138">
        <f t="shared" si="14"/>
        <v>0</v>
      </c>
      <c r="AJ116" s="335"/>
      <c r="AK116" s="302"/>
      <c r="AL116" s="302"/>
      <c r="AM116" s="303"/>
      <c r="AN116" s="303"/>
      <c r="AO116" s="303"/>
      <c r="AP116" s="303"/>
      <c r="AQ116" s="162">
        <f t="shared" si="22"/>
        <v>0</v>
      </c>
      <c r="AR116" s="305"/>
      <c r="AS116" s="138">
        <f t="shared" si="15"/>
        <v>0</v>
      </c>
      <c r="AT116" s="140">
        <f t="shared" si="25"/>
        <v>0</v>
      </c>
    </row>
    <row r="117" spans="1:46">
      <c r="A117" s="52">
        <f t="shared" si="23"/>
        <v>105</v>
      </c>
      <c r="B117" s="18" t="s">
        <v>170</v>
      </c>
      <c r="C117" s="51" t="s">
        <v>154</v>
      </c>
      <c r="D117" s="335"/>
      <c r="E117" s="302"/>
      <c r="F117" s="302"/>
      <c r="G117" s="303"/>
      <c r="H117" s="303"/>
      <c r="I117" s="303"/>
      <c r="J117" s="303"/>
      <c r="K117" s="162">
        <f t="shared" si="19"/>
        <v>0</v>
      </c>
      <c r="L117" s="305"/>
      <c r="M117" s="138">
        <f t="shared" si="17"/>
        <v>0</v>
      </c>
      <c r="N117" s="335"/>
      <c r="O117" s="302"/>
      <c r="P117" s="302"/>
      <c r="Q117" s="303"/>
      <c r="R117" s="303"/>
      <c r="S117" s="303"/>
      <c r="T117" s="303"/>
      <c r="U117" s="162">
        <f t="shared" si="20"/>
        <v>0</v>
      </c>
      <c r="V117" s="305"/>
      <c r="W117" s="138">
        <f t="shared" si="18"/>
        <v>0</v>
      </c>
      <c r="X117" s="140">
        <f t="shared" si="24"/>
        <v>0</v>
      </c>
      <c r="Z117" s="335"/>
      <c r="AA117" s="302"/>
      <c r="AB117" s="302"/>
      <c r="AC117" s="303"/>
      <c r="AD117" s="303"/>
      <c r="AE117" s="303"/>
      <c r="AF117" s="303"/>
      <c r="AG117" s="162">
        <f t="shared" si="21"/>
        <v>0</v>
      </c>
      <c r="AH117" s="305"/>
      <c r="AI117" s="138">
        <f t="shared" si="14"/>
        <v>0</v>
      </c>
      <c r="AJ117" s="335"/>
      <c r="AK117" s="302"/>
      <c r="AL117" s="302"/>
      <c r="AM117" s="303"/>
      <c r="AN117" s="303"/>
      <c r="AO117" s="303"/>
      <c r="AP117" s="303"/>
      <c r="AQ117" s="162">
        <f t="shared" si="22"/>
        <v>0</v>
      </c>
      <c r="AR117" s="305"/>
      <c r="AS117" s="138">
        <f t="shared" si="15"/>
        <v>0</v>
      </c>
      <c r="AT117" s="140">
        <f t="shared" si="25"/>
        <v>0</v>
      </c>
    </row>
    <row r="118" spans="1:46">
      <c r="A118" s="52">
        <f t="shared" si="23"/>
        <v>106</v>
      </c>
      <c r="B118" s="18" t="s">
        <v>170</v>
      </c>
      <c r="C118" s="51" t="s">
        <v>155</v>
      </c>
      <c r="D118" s="335"/>
      <c r="E118" s="302"/>
      <c r="F118" s="302"/>
      <c r="G118" s="303"/>
      <c r="H118" s="303"/>
      <c r="I118" s="303"/>
      <c r="J118" s="303"/>
      <c r="K118" s="162">
        <f t="shared" si="19"/>
        <v>0</v>
      </c>
      <c r="L118" s="305"/>
      <c r="M118" s="138">
        <f t="shared" si="17"/>
        <v>0</v>
      </c>
      <c r="N118" s="335"/>
      <c r="O118" s="302"/>
      <c r="P118" s="302"/>
      <c r="Q118" s="303"/>
      <c r="R118" s="303"/>
      <c r="S118" s="303"/>
      <c r="T118" s="303"/>
      <c r="U118" s="162">
        <f t="shared" si="20"/>
        <v>0</v>
      </c>
      <c r="V118" s="305"/>
      <c r="W118" s="138">
        <f t="shared" si="18"/>
        <v>0</v>
      </c>
      <c r="X118" s="140">
        <f t="shared" si="24"/>
        <v>0</v>
      </c>
      <c r="Z118" s="335"/>
      <c r="AA118" s="302"/>
      <c r="AB118" s="302"/>
      <c r="AC118" s="303"/>
      <c r="AD118" s="303"/>
      <c r="AE118" s="303"/>
      <c r="AF118" s="303"/>
      <c r="AG118" s="162">
        <f t="shared" si="21"/>
        <v>0</v>
      </c>
      <c r="AH118" s="305"/>
      <c r="AI118" s="138">
        <f t="shared" si="14"/>
        <v>0</v>
      </c>
      <c r="AJ118" s="335"/>
      <c r="AK118" s="302"/>
      <c r="AL118" s="302"/>
      <c r="AM118" s="303"/>
      <c r="AN118" s="303"/>
      <c r="AO118" s="303"/>
      <c r="AP118" s="303"/>
      <c r="AQ118" s="162">
        <f t="shared" si="22"/>
        <v>0</v>
      </c>
      <c r="AR118" s="305"/>
      <c r="AS118" s="138">
        <f t="shared" si="15"/>
        <v>0</v>
      </c>
      <c r="AT118" s="140">
        <f t="shared" si="25"/>
        <v>0</v>
      </c>
    </row>
    <row r="119" spans="1:46">
      <c r="A119" s="52">
        <f t="shared" si="23"/>
        <v>107</v>
      </c>
      <c r="B119" s="18" t="s">
        <v>170</v>
      </c>
      <c r="C119" s="51" t="s">
        <v>156</v>
      </c>
      <c r="D119" s="335"/>
      <c r="E119" s="302"/>
      <c r="F119" s="302"/>
      <c r="G119" s="303"/>
      <c r="H119" s="303"/>
      <c r="I119" s="303"/>
      <c r="J119" s="303"/>
      <c r="K119" s="162">
        <f t="shared" si="19"/>
        <v>0</v>
      </c>
      <c r="L119" s="305"/>
      <c r="M119" s="138">
        <f t="shared" si="17"/>
        <v>0</v>
      </c>
      <c r="N119" s="335"/>
      <c r="O119" s="302"/>
      <c r="P119" s="302"/>
      <c r="Q119" s="303"/>
      <c r="R119" s="303"/>
      <c r="S119" s="303"/>
      <c r="T119" s="303"/>
      <c r="U119" s="162">
        <f t="shared" si="20"/>
        <v>0</v>
      </c>
      <c r="V119" s="305"/>
      <c r="W119" s="138">
        <f t="shared" si="18"/>
        <v>0</v>
      </c>
      <c r="X119" s="140">
        <f t="shared" si="24"/>
        <v>0</v>
      </c>
      <c r="Z119" s="335"/>
      <c r="AA119" s="302"/>
      <c r="AB119" s="302"/>
      <c r="AC119" s="303"/>
      <c r="AD119" s="303"/>
      <c r="AE119" s="303"/>
      <c r="AF119" s="303"/>
      <c r="AG119" s="162">
        <f t="shared" si="21"/>
        <v>0</v>
      </c>
      <c r="AH119" s="305"/>
      <c r="AI119" s="138">
        <f t="shared" si="14"/>
        <v>0</v>
      </c>
      <c r="AJ119" s="335"/>
      <c r="AK119" s="302"/>
      <c r="AL119" s="302"/>
      <c r="AM119" s="303"/>
      <c r="AN119" s="303"/>
      <c r="AO119" s="303"/>
      <c r="AP119" s="303"/>
      <c r="AQ119" s="162">
        <f t="shared" si="22"/>
        <v>0</v>
      </c>
      <c r="AR119" s="305"/>
      <c r="AS119" s="138">
        <f t="shared" si="15"/>
        <v>0</v>
      </c>
      <c r="AT119" s="140">
        <f t="shared" si="25"/>
        <v>0</v>
      </c>
    </row>
    <row r="120" spans="1:46">
      <c r="A120" s="52">
        <f t="shared" si="23"/>
        <v>108</v>
      </c>
      <c r="B120" s="18" t="s">
        <v>170</v>
      </c>
      <c r="C120" s="51" t="s">
        <v>157</v>
      </c>
      <c r="D120" s="335"/>
      <c r="E120" s="302"/>
      <c r="F120" s="302"/>
      <c r="G120" s="303"/>
      <c r="H120" s="303"/>
      <c r="I120" s="303"/>
      <c r="J120" s="303"/>
      <c r="K120" s="162">
        <f t="shared" si="19"/>
        <v>0</v>
      </c>
      <c r="L120" s="305"/>
      <c r="M120" s="138">
        <f t="shared" si="17"/>
        <v>0</v>
      </c>
      <c r="N120" s="335"/>
      <c r="O120" s="302"/>
      <c r="P120" s="302"/>
      <c r="Q120" s="303"/>
      <c r="R120" s="303"/>
      <c r="S120" s="303"/>
      <c r="T120" s="303"/>
      <c r="U120" s="162">
        <f t="shared" si="20"/>
        <v>0</v>
      </c>
      <c r="V120" s="305"/>
      <c r="W120" s="138">
        <f t="shared" si="18"/>
        <v>0</v>
      </c>
      <c r="X120" s="140">
        <f t="shared" si="24"/>
        <v>0</v>
      </c>
      <c r="Z120" s="335"/>
      <c r="AA120" s="302"/>
      <c r="AB120" s="302"/>
      <c r="AC120" s="303"/>
      <c r="AD120" s="303"/>
      <c r="AE120" s="303"/>
      <c r="AF120" s="303"/>
      <c r="AG120" s="162">
        <f t="shared" si="21"/>
        <v>0</v>
      </c>
      <c r="AH120" s="305"/>
      <c r="AI120" s="138">
        <f t="shared" si="14"/>
        <v>0</v>
      </c>
      <c r="AJ120" s="335"/>
      <c r="AK120" s="302"/>
      <c r="AL120" s="302"/>
      <c r="AM120" s="303"/>
      <c r="AN120" s="303"/>
      <c r="AO120" s="303"/>
      <c r="AP120" s="303"/>
      <c r="AQ120" s="162">
        <f t="shared" si="22"/>
        <v>0</v>
      </c>
      <c r="AR120" s="305"/>
      <c r="AS120" s="138">
        <f t="shared" si="15"/>
        <v>0</v>
      </c>
      <c r="AT120" s="140">
        <f t="shared" si="25"/>
        <v>0</v>
      </c>
    </row>
    <row r="121" spans="1:46">
      <c r="A121" s="52">
        <f t="shared" si="23"/>
        <v>109</v>
      </c>
      <c r="B121" s="18" t="s">
        <v>170</v>
      </c>
      <c r="C121" s="51" t="s">
        <v>158</v>
      </c>
      <c r="D121" s="335"/>
      <c r="E121" s="302"/>
      <c r="F121" s="302"/>
      <c r="G121" s="303"/>
      <c r="H121" s="303"/>
      <c r="I121" s="303"/>
      <c r="J121" s="303"/>
      <c r="K121" s="162">
        <f t="shared" si="19"/>
        <v>0</v>
      </c>
      <c r="L121" s="305"/>
      <c r="M121" s="138">
        <f t="shared" si="17"/>
        <v>0</v>
      </c>
      <c r="N121" s="335"/>
      <c r="O121" s="302"/>
      <c r="P121" s="302"/>
      <c r="Q121" s="303"/>
      <c r="R121" s="303"/>
      <c r="S121" s="303"/>
      <c r="T121" s="303"/>
      <c r="U121" s="162">
        <f t="shared" si="20"/>
        <v>0</v>
      </c>
      <c r="V121" s="305"/>
      <c r="W121" s="138">
        <f t="shared" si="18"/>
        <v>0</v>
      </c>
      <c r="X121" s="140">
        <f t="shared" si="24"/>
        <v>0</v>
      </c>
      <c r="Z121" s="335"/>
      <c r="AA121" s="302"/>
      <c r="AB121" s="302"/>
      <c r="AC121" s="303"/>
      <c r="AD121" s="303"/>
      <c r="AE121" s="303"/>
      <c r="AF121" s="303"/>
      <c r="AG121" s="162">
        <f t="shared" si="21"/>
        <v>0</v>
      </c>
      <c r="AH121" s="305"/>
      <c r="AI121" s="138">
        <f t="shared" si="14"/>
        <v>0</v>
      </c>
      <c r="AJ121" s="335"/>
      <c r="AK121" s="302"/>
      <c r="AL121" s="302"/>
      <c r="AM121" s="303"/>
      <c r="AN121" s="303"/>
      <c r="AO121" s="303"/>
      <c r="AP121" s="303"/>
      <c r="AQ121" s="162">
        <f t="shared" si="22"/>
        <v>0</v>
      </c>
      <c r="AR121" s="305"/>
      <c r="AS121" s="138">
        <f t="shared" si="15"/>
        <v>0</v>
      </c>
      <c r="AT121" s="140">
        <f t="shared" si="25"/>
        <v>0</v>
      </c>
    </row>
    <row r="122" spans="1:46">
      <c r="A122" s="52">
        <f t="shared" si="23"/>
        <v>110</v>
      </c>
      <c r="B122" s="18" t="s">
        <v>170</v>
      </c>
      <c r="C122" s="51" t="s">
        <v>159</v>
      </c>
      <c r="D122" s="335"/>
      <c r="E122" s="302"/>
      <c r="F122" s="302"/>
      <c r="G122" s="303"/>
      <c r="H122" s="303"/>
      <c r="I122" s="303"/>
      <c r="J122" s="303"/>
      <c r="K122" s="162">
        <f t="shared" si="19"/>
        <v>0</v>
      </c>
      <c r="L122" s="305"/>
      <c r="M122" s="138">
        <f t="shared" si="17"/>
        <v>0</v>
      </c>
      <c r="N122" s="335"/>
      <c r="O122" s="302"/>
      <c r="P122" s="302"/>
      <c r="Q122" s="303"/>
      <c r="R122" s="303"/>
      <c r="S122" s="303"/>
      <c r="T122" s="303"/>
      <c r="U122" s="162">
        <f t="shared" si="20"/>
        <v>0</v>
      </c>
      <c r="V122" s="305"/>
      <c r="W122" s="138">
        <f t="shared" si="18"/>
        <v>0</v>
      </c>
      <c r="X122" s="140">
        <f t="shared" si="24"/>
        <v>0</v>
      </c>
      <c r="Z122" s="335"/>
      <c r="AA122" s="302"/>
      <c r="AB122" s="302"/>
      <c r="AC122" s="303"/>
      <c r="AD122" s="303"/>
      <c r="AE122" s="303"/>
      <c r="AF122" s="303"/>
      <c r="AG122" s="162">
        <f t="shared" si="21"/>
        <v>0</v>
      </c>
      <c r="AH122" s="305"/>
      <c r="AI122" s="138">
        <f t="shared" si="14"/>
        <v>0</v>
      </c>
      <c r="AJ122" s="335"/>
      <c r="AK122" s="302"/>
      <c r="AL122" s="302"/>
      <c r="AM122" s="303"/>
      <c r="AN122" s="303"/>
      <c r="AO122" s="303"/>
      <c r="AP122" s="303"/>
      <c r="AQ122" s="162">
        <f t="shared" si="22"/>
        <v>0</v>
      </c>
      <c r="AR122" s="305"/>
      <c r="AS122" s="138">
        <f t="shared" si="15"/>
        <v>0</v>
      </c>
      <c r="AT122" s="140">
        <f t="shared" si="25"/>
        <v>0</v>
      </c>
    </row>
    <row r="123" spans="1:46">
      <c r="A123" s="52">
        <f t="shared" si="23"/>
        <v>111</v>
      </c>
      <c r="B123" s="18" t="s">
        <v>170</v>
      </c>
      <c r="C123" s="51" t="s">
        <v>160</v>
      </c>
      <c r="D123" s="335"/>
      <c r="E123" s="302"/>
      <c r="F123" s="302"/>
      <c r="G123" s="303"/>
      <c r="H123" s="303"/>
      <c r="I123" s="303"/>
      <c r="J123" s="303"/>
      <c r="K123" s="162">
        <f t="shared" si="19"/>
        <v>0</v>
      </c>
      <c r="L123" s="305"/>
      <c r="M123" s="138">
        <f t="shared" si="17"/>
        <v>0</v>
      </c>
      <c r="N123" s="335"/>
      <c r="O123" s="302"/>
      <c r="P123" s="302"/>
      <c r="Q123" s="303"/>
      <c r="R123" s="303"/>
      <c r="S123" s="303"/>
      <c r="T123" s="303"/>
      <c r="U123" s="162">
        <f t="shared" si="20"/>
        <v>0</v>
      </c>
      <c r="V123" s="305"/>
      <c r="W123" s="138">
        <f t="shared" si="18"/>
        <v>0</v>
      </c>
      <c r="X123" s="140">
        <f t="shared" si="24"/>
        <v>0</v>
      </c>
      <c r="Z123" s="335"/>
      <c r="AA123" s="302"/>
      <c r="AB123" s="302"/>
      <c r="AC123" s="303"/>
      <c r="AD123" s="303"/>
      <c r="AE123" s="303"/>
      <c r="AF123" s="303"/>
      <c r="AG123" s="162">
        <f t="shared" si="21"/>
        <v>0</v>
      </c>
      <c r="AH123" s="305"/>
      <c r="AI123" s="138">
        <f t="shared" si="14"/>
        <v>0</v>
      </c>
      <c r="AJ123" s="335"/>
      <c r="AK123" s="302"/>
      <c r="AL123" s="302"/>
      <c r="AM123" s="303"/>
      <c r="AN123" s="303"/>
      <c r="AO123" s="303"/>
      <c r="AP123" s="303"/>
      <c r="AQ123" s="162">
        <f t="shared" si="22"/>
        <v>0</v>
      </c>
      <c r="AR123" s="305"/>
      <c r="AS123" s="138">
        <f t="shared" si="15"/>
        <v>0</v>
      </c>
      <c r="AT123" s="140">
        <f t="shared" si="25"/>
        <v>0</v>
      </c>
    </row>
    <row r="124" spans="1:46">
      <c r="A124" s="52">
        <f t="shared" si="23"/>
        <v>112</v>
      </c>
      <c r="B124" s="18" t="s">
        <v>170</v>
      </c>
      <c r="C124" s="51" t="s">
        <v>23</v>
      </c>
      <c r="D124" s="335"/>
      <c r="E124" s="302"/>
      <c r="F124" s="302"/>
      <c r="G124" s="303"/>
      <c r="H124" s="303"/>
      <c r="I124" s="303"/>
      <c r="J124" s="303"/>
      <c r="K124" s="162">
        <f t="shared" si="19"/>
        <v>0</v>
      </c>
      <c r="L124" s="305"/>
      <c r="M124" s="138">
        <f t="shared" si="17"/>
        <v>0</v>
      </c>
      <c r="N124" s="335"/>
      <c r="O124" s="302"/>
      <c r="P124" s="302"/>
      <c r="Q124" s="303"/>
      <c r="R124" s="303"/>
      <c r="S124" s="303"/>
      <c r="T124" s="303"/>
      <c r="U124" s="162">
        <f t="shared" si="20"/>
        <v>0</v>
      </c>
      <c r="V124" s="305"/>
      <c r="W124" s="138">
        <f t="shared" si="18"/>
        <v>0</v>
      </c>
      <c r="X124" s="140">
        <f t="shared" si="24"/>
        <v>0</v>
      </c>
      <c r="Z124" s="335"/>
      <c r="AA124" s="302"/>
      <c r="AB124" s="302"/>
      <c r="AC124" s="303"/>
      <c r="AD124" s="303"/>
      <c r="AE124" s="303"/>
      <c r="AF124" s="303"/>
      <c r="AG124" s="162">
        <f t="shared" si="21"/>
        <v>0</v>
      </c>
      <c r="AH124" s="305"/>
      <c r="AI124" s="138">
        <f t="shared" si="14"/>
        <v>0</v>
      </c>
      <c r="AJ124" s="335"/>
      <c r="AK124" s="302"/>
      <c r="AL124" s="302"/>
      <c r="AM124" s="303"/>
      <c r="AN124" s="303"/>
      <c r="AO124" s="303"/>
      <c r="AP124" s="303"/>
      <c r="AQ124" s="162">
        <f t="shared" si="22"/>
        <v>0</v>
      </c>
      <c r="AR124" s="305"/>
      <c r="AS124" s="138">
        <f t="shared" si="15"/>
        <v>0</v>
      </c>
      <c r="AT124" s="140">
        <f t="shared" si="25"/>
        <v>0</v>
      </c>
    </row>
    <row r="125" spans="1:46">
      <c r="A125" s="69"/>
      <c r="B125" s="329"/>
      <c r="C125" s="330" t="s">
        <v>434</v>
      </c>
      <c r="D125" s="336"/>
      <c r="E125" s="302"/>
      <c r="F125" s="302"/>
      <c r="G125" s="303"/>
      <c r="H125" s="303"/>
      <c r="I125" s="303"/>
      <c r="J125" s="303"/>
      <c r="K125" s="162">
        <f t="shared" si="19"/>
        <v>0</v>
      </c>
      <c r="L125" s="305"/>
      <c r="M125" s="138">
        <f t="shared" si="17"/>
        <v>0</v>
      </c>
      <c r="N125" s="336"/>
      <c r="O125" s="324"/>
      <c r="P125" s="324"/>
      <c r="Q125" s="325"/>
      <c r="R125" s="325"/>
      <c r="S125" s="325"/>
      <c r="T125" s="325"/>
      <c r="U125" s="162">
        <f t="shared" si="20"/>
        <v>0</v>
      </c>
      <c r="V125" s="305"/>
      <c r="W125" s="138">
        <f t="shared" ref="W125:W129" si="26">IF(S125&gt;0,SUM(Q125:R125,T125,V125)-S125,SUM(Q125:T125,V125))</f>
        <v>0</v>
      </c>
      <c r="X125" s="140">
        <f t="shared" ref="X125:X129" si="27">W125+M125</f>
        <v>0</v>
      </c>
      <c r="Z125" s="336"/>
      <c r="AA125" s="324"/>
      <c r="AB125" s="324"/>
      <c r="AC125" s="325"/>
      <c r="AD125" s="325"/>
      <c r="AE125" s="325"/>
      <c r="AF125" s="325"/>
      <c r="AG125" s="162">
        <f t="shared" si="21"/>
        <v>0</v>
      </c>
      <c r="AH125" s="305"/>
      <c r="AI125" s="138">
        <f t="shared" si="14"/>
        <v>0</v>
      </c>
      <c r="AJ125" s="336"/>
      <c r="AK125" s="302"/>
      <c r="AL125" s="302"/>
      <c r="AM125" s="303"/>
      <c r="AN125" s="303"/>
      <c r="AO125" s="303"/>
      <c r="AP125" s="303"/>
      <c r="AQ125" s="162">
        <f t="shared" si="22"/>
        <v>0</v>
      </c>
      <c r="AR125" s="305"/>
      <c r="AS125" s="138">
        <f t="shared" ref="AS125:AS129" si="28">IF(AO125&gt;0,SUM(AM125:AN125,AP125,AR125)-AO125,SUM(AM125:AP125,AR125))</f>
        <v>0</v>
      </c>
      <c r="AT125" s="326">
        <f t="shared" ref="AT125:AT129" si="29">AS125+AI125</f>
        <v>0</v>
      </c>
    </row>
    <row r="126" spans="1:46">
      <c r="A126" s="69"/>
      <c r="B126" s="329"/>
      <c r="C126" s="330" t="s">
        <v>435</v>
      </c>
      <c r="D126" s="336"/>
      <c r="E126" s="302"/>
      <c r="F126" s="302"/>
      <c r="G126" s="303"/>
      <c r="H126" s="303"/>
      <c r="I126" s="303"/>
      <c r="J126" s="303"/>
      <c r="K126" s="162">
        <f t="shared" si="19"/>
        <v>0</v>
      </c>
      <c r="L126" s="305"/>
      <c r="M126" s="138">
        <f t="shared" si="17"/>
        <v>0</v>
      </c>
      <c r="N126" s="336"/>
      <c r="O126" s="324"/>
      <c r="P126" s="324"/>
      <c r="Q126" s="325"/>
      <c r="R126" s="325"/>
      <c r="S126" s="325"/>
      <c r="T126" s="325"/>
      <c r="U126" s="162">
        <f t="shared" si="20"/>
        <v>0</v>
      </c>
      <c r="V126" s="305"/>
      <c r="W126" s="138">
        <f t="shared" si="26"/>
        <v>0</v>
      </c>
      <c r="X126" s="140">
        <f t="shared" si="27"/>
        <v>0</v>
      </c>
      <c r="Z126" s="336"/>
      <c r="AA126" s="324"/>
      <c r="AB126" s="324"/>
      <c r="AC126" s="325"/>
      <c r="AD126" s="325"/>
      <c r="AE126" s="325"/>
      <c r="AF126" s="325"/>
      <c r="AG126" s="162">
        <f t="shared" si="21"/>
        <v>0</v>
      </c>
      <c r="AH126" s="305"/>
      <c r="AI126" s="138">
        <f t="shared" si="14"/>
        <v>0</v>
      </c>
      <c r="AJ126" s="336"/>
      <c r="AK126" s="302"/>
      <c r="AL126" s="302"/>
      <c r="AM126" s="303"/>
      <c r="AN126" s="303"/>
      <c r="AO126" s="303"/>
      <c r="AP126" s="303"/>
      <c r="AQ126" s="162">
        <f t="shared" si="22"/>
        <v>0</v>
      </c>
      <c r="AR126" s="305"/>
      <c r="AS126" s="138">
        <f t="shared" si="28"/>
        <v>0</v>
      </c>
      <c r="AT126" s="326">
        <f t="shared" si="29"/>
        <v>0</v>
      </c>
    </row>
    <row r="127" spans="1:46">
      <c r="A127" s="69"/>
      <c r="B127" s="329"/>
      <c r="C127" s="330" t="s">
        <v>436</v>
      </c>
      <c r="D127" s="336"/>
      <c r="E127" s="302"/>
      <c r="F127" s="302"/>
      <c r="G127" s="303"/>
      <c r="H127" s="303"/>
      <c r="I127" s="303"/>
      <c r="J127" s="303"/>
      <c r="K127" s="162">
        <f t="shared" si="19"/>
        <v>0</v>
      </c>
      <c r="L127" s="305"/>
      <c r="M127" s="138">
        <f t="shared" si="17"/>
        <v>0</v>
      </c>
      <c r="N127" s="336"/>
      <c r="O127" s="324"/>
      <c r="P127" s="324"/>
      <c r="Q127" s="325"/>
      <c r="R127" s="325"/>
      <c r="S127" s="325"/>
      <c r="T127" s="325"/>
      <c r="U127" s="162">
        <f t="shared" si="20"/>
        <v>0</v>
      </c>
      <c r="V127" s="305"/>
      <c r="W127" s="138">
        <f t="shared" si="26"/>
        <v>0</v>
      </c>
      <c r="X127" s="140">
        <f t="shared" si="27"/>
        <v>0</v>
      </c>
      <c r="Z127" s="336"/>
      <c r="AA127" s="324"/>
      <c r="AB127" s="324"/>
      <c r="AC127" s="325"/>
      <c r="AD127" s="325"/>
      <c r="AE127" s="325"/>
      <c r="AF127" s="325"/>
      <c r="AG127" s="162">
        <f t="shared" si="21"/>
        <v>0</v>
      </c>
      <c r="AH127" s="305"/>
      <c r="AI127" s="138">
        <f t="shared" si="14"/>
        <v>0</v>
      </c>
      <c r="AJ127" s="336"/>
      <c r="AK127" s="302"/>
      <c r="AL127" s="302"/>
      <c r="AM127" s="303"/>
      <c r="AN127" s="303"/>
      <c r="AO127" s="303"/>
      <c r="AP127" s="303"/>
      <c r="AQ127" s="162">
        <f t="shared" si="22"/>
        <v>0</v>
      </c>
      <c r="AR127" s="305"/>
      <c r="AS127" s="138">
        <f t="shared" si="28"/>
        <v>0</v>
      </c>
      <c r="AT127" s="326">
        <f t="shared" si="29"/>
        <v>0</v>
      </c>
    </row>
    <row r="128" spans="1:46">
      <c r="A128" s="69"/>
      <c r="B128" s="329"/>
      <c r="C128" s="330" t="s">
        <v>437</v>
      </c>
      <c r="D128" s="336"/>
      <c r="E128" s="302"/>
      <c r="F128" s="302"/>
      <c r="G128" s="303"/>
      <c r="H128" s="303"/>
      <c r="I128" s="303"/>
      <c r="J128" s="303"/>
      <c r="K128" s="162">
        <f t="shared" si="19"/>
        <v>0</v>
      </c>
      <c r="L128" s="305"/>
      <c r="M128" s="138">
        <f t="shared" si="17"/>
        <v>0</v>
      </c>
      <c r="N128" s="336"/>
      <c r="O128" s="324"/>
      <c r="P128" s="324"/>
      <c r="Q128" s="325"/>
      <c r="R128" s="325"/>
      <c r="S128" s="325"/>
      <c r="T128" s="325"/>
      <c r="U128" s="162">
        <f t="shared" si="20"/>
        <v>0</v>
      </c>
      <c r="V128" s="305"/>
      <c r="W128" s="138">
        <f t="shared" si="26"/>
        <v>0</v>
      </c>
      <c r="X128" s="140">
        <f t="shared" si="27"/>
        <v>0</v>
      </c>
      <c r="Z128" s="336"/>
      <c r="AA128" s="324"/>
      <c r="AB128" s="324"/>
      <c r="AC128" s="325"/>
      <c r="AD128" s="325"/>
      <c r="AE128" s="325"/>
      <c r="AF128" s="325"/>
      <c r="AG128" s="162">
        <f t="shared" si="21"/>
        <v>0</v>
      </c>
      <c r="AH128" s="305"/>
      <c r="AI128" s="138">
        <f t="shared" si="14"/>
        <v>0</v>
      </c>
      <c r="AJ128" s="336"/>
      <c r="AK128" s="302"/>
      <c r="AL128" s="302"/>
      <c r="AM128" s="303"/>
      <c r="AN128" s="303"/>
      <c r="AO128" s="303"/>
      <c r="AP128" s="303"/>
      <c r="AQ128" s="162">
        <f t="shared" si="22"/>
        <v>0</v>
      </c>
      <c r="AR128" s="305"/>
      <c r="AS128" s="138">
        <f t="shared" si="28"/>
        <v>0</v>
      </c>
      <c r="AT128" s="326">
        <f t="shared" si="29"/>
        <v>0</v>
      </c>
    </row>
    <row r="129" spans="1:46">
      <c r="A129" s="69"/>
      <c r="B129" s="329"/>
      <c r="C129" s="330" t="s">
        <v>438</v>
      </c>
      <c r="D129" s="336"/>
      <c r="E129" s="302"/>
      <c r="F129" s="302"/>
      <c r="G129" s="303"/>
      <c r="H129" s="303"/>
      <c r="I129" s="303"/>
      <c r="J129" s="303"/>
      <c r="K129" s="162">
        <f t="shared" si="19"/>
        <v>0</v>
      </c>
      <c r="L129" s="305"/>
      <c r="M129" s="138">
        <f t="shared" si="17"/>
        <v>0</v>
      </c>
      <c r="N129" s="336"/>
      <c r="O129" s="324"/>
      <c r="P129" s="324"/>
      <c r="Q129" s="325"/>
      <c r="R129" s="325"/>
      <c r="S129" s="325"/>
      <c r="T129" s="325"/>
      <c r="U129" s="162">
        <f t="shared" si="20"/>
        <v>0</v>
      </c>
      <c r="V129" s="305"/>
      <c r="W129" s="138">
        <f t="shared" si="26"/>
        <v>0</v>
      </c>
      <c r="X129" s="140">
        <f t="shared" si="27"/>
        <v>0</v>
      </c>
      <c r="Z129" s="336"/>
      <c r="AA129" s="324"/>
      <c r="AB129" s="324"/>
      <c r="AC129" s="325"/>
      <c r="AD129" s="325"/>
      <c r="AE129" s="325"/>
      <c r="AF129" s="325"/>
      <c r="AG129" s="162">
        <f t="shared" si="21"/>
        <v>0</v>
      </c>
      <c r="AH129" s="305"/>
      <c r="AI129" s="138">
        <f t="shared" si="14"/>
        <v>0</v>
      </c>
      <c r="AJ129" s="336"/>
      <c r="AK129" s="302"/>
      <c r="AL129" s="302"/>
      <c r="AM129" s="303"/>
      <c r="AN129" s="303"/>
      <c r="AO129" s="303"/>
      <c r="AP129" s="303"/>
      <c r="AQ129" s="162">
        <f t="shared" si="22"/>
        <v>0</v>
      </c>
      <c r="AR129" s="305"/>
      <c r="AS129" s="138">
        <f t="shared" si="28"/>
        <v>0</v>
      </c>
      <c r="AT129" s="326">
        <f t="shared" si="29"/>
        <v>0</v>
      </c>
    </row>
    <row r="130" spans="1:46">
      <c r="A130" s="68"/>
      <c r="B130" s="69"/>
      <c r="C130" s="53"/>
      <c r="D130" s="134"/>
      <c r="E130" s="42"/>
      <c r="F130" s="304"/>
      <c r="G130" s="133"/>
      <c r="H130" s="133"/>
      <c r="I130" s="133"/>
      <c r="J130" s="133"/>
      <c r="K130" s="133"/>
      <c r="L130" s="133"/>
      <c r="M130" s="133"/>
      <c r="N130" s="134"/>
      <c r="O130" s="84"/>
      <c r="P130" s="131"/>
      <c r="Q130" s="134"/>
      <c r="R130" s="134"/>
      <c r="S130" s="134"/>
      <c r="T130" s="134"/>
      <c r="U130" s="134"/>
      <c r="V130" s="133"/>
      <c r="W130" s="133"/>
      <c r="X130" s="140"/>
      <c r="Z130" s="84"/>
      <c r="AA130" s="84"/>
      <c r="AB130" s="131"/>
      <c r="AC130" s="134"/>
      <c r="AD130" s="134"/>
      <c r="AE130" s="134"/>
      <c r="AF130" s="134"/>
      <c r="AG130" s="134"/>
      <c r="AH130" s="133"/>
      <c r="AI130" s="133"/>
      <c r="AJ130" s="134"/>
      <c r="AK130" s="42"/>
      <c r="AL130" s="304"/>
      <c r="AM130" s="133"/>
      <c r="AN130" s="133"/>
      <c r="AO130" s="133"/>
      <c r="AP130" s="133"/>
      <c r="AQ130" s="133"/>
      <c r="AR130" s="133"/>
      <c r="AS130" s="138"/>
      <c r="AT130" s="297"/>
    </row>
    <row r="131" spans="1:46">
      <c r="A131" s="53"/>
      <c r="B131" s="52"/>
      <c r="C131" s="56" t="s">
        <v>37</v>
      </c>
      <c r="D131" s="337"/>
      <c r="E131" s="42">
        <f>SUM(E13:E129)</f>
        <v>0</v>
      </c>
      <c r="F131" s="42">
        <f t="shared" ref="F131:L131" si="30">SUM(F13:F129)</f>
        <v>0</v>
      </c>
      <c r="G131" s="133">
        <f t="shared" si="30"/>
        <v>0</v>
      </c>
      <c r="H131" s="133">
        <f t="shared" si="30"/>
        <v>0</v>
      </c>
      <c r="I131" s="133">
        <f t="shared" si="30"/>
        <v>0</v>
      </c>
      <c r="J131" s="133">
        <f t="shared" si="30"/>
        <v>0</v>
      </c>
      <c r="K131" s="162">
        <f>IFERROR(IF(E131="",IFERROR(SUM(G131+H131)/E131,0),SUM(G131+H131)/E131),0)</f>
        <v>0</v>
      </c>
      <c r="L131" s="138">
        <f t="shared" si="30"/>
        <v>0</v>
      </c>
      <c r="M131" s="138">
        <f t="shared" si="17"/>
        <v>0</v>
      </c>
      <c r="N131" s="337"/>
      <c r="O131" s="42">
        <f>SUM(O13:O129)</f>
        <v>0</v>
      </c>
      <c r="P131" s="42">
        <f t="shared" ref="P131:V131" si="31">SUM(P13:P129)</f>
        <v>0</v>
      </c>
      <c r="Q131" s="133">
        <f t="shared" si="31"/>
        <v>0</v>
      </c>
      <c r="R131" s="133">
        <f t="shared" si="31"/>
        <v>0</v>
      </c>
      <c r="S131" s="133">
        <f t="shared" si="31"/>
        <v>0</v>
      </c>
      <c r="T131" s="133">
        <f t="shared" si="31"/>
        <v>0</v>
      </c>
      <c r="U131" s="296">
        <f>IFERROR(IF(O131="",IFERROR(SUM(Q131+R131)/O131,0),SUM(Q131+R131)/O131),0)</f>
        <v>0</v>
      </c>
      <c r="V131" s="138">
        <f t="shared" si="31"/>
        <v>0</v>
      </c>
      <c r="W131" s="169">
        <f t="shared" si="18"/>
        <v>0</v>
      </c>
      <c r="X131" s="140">
        <f>W131+M131</f>
        <v>0</v>
      </c>
      <c r="Z131" s="334"/>
      <c r="AA131" s="42">
        <f>SUM(AA13:AA129)</f>
        <v>0</v>
      </c>
      <c r="AB131" s="42">
        <f t="shared" ref="AB131:AR131" si="32">SUM(AB13:AB129)</f>
        <v>0</v>
      </c>
      <c r="AC131" s="133">
        <f t="shared" si="32"/>
        <v>0</v>
      </c>
      <c r="AD131" s="133">
        <f t="shared" si="32"/>
        <v>0</v>
      </c>
      <c r="AE131" s="133">
        <f t="shared" si="32"/>
        <v>0</v>
      </c>
      <c r="AF131" s="133">
        <f t="shared" si="32"/>
        <v>0</v>
      </c>
      <c r="AG131" s="296">
        <f>IFERROR(IF(AA131="",IFERROR(SUM(AC131+AD131)/AA131,0),SUM(AC131+AD131)/AA131),0)</f>
        <v>0</v>
      </c>
      <c r="AH131" s="138">
        <f t="shared" si="32"/>
        <v>0</v>
      </c>
      <c r="AI131" s="138">
        <f t="shared" si="14"/>
        <v>0</v>
      </c>
      <c r="AJ131" s="337"/>
      <c r="AK131" s="42">
        <f t="shared" si="32"/>
        <v>0</v>
      </c>
      <c r="AL131" s="42">
        <f t="shared" si="32"/>
        <v>0</v>
      </c>
      <c r="AM131" s="133">
        <f t="shared" si="32"/>
        <v>0</v>
      </c>
      <c r="AN131" s="133">
        <f t="shared" si="32"/>
        <v>0</v>
      </c>
      <c r="AO131" s="133">
        <f t="shared" si="32"/>
        <v>0</v>
      </c>
      <c r="AP131" s="133">
        <f t="shared" si="32"/>
        <v>0</v>
      </c>
      <c r="AQ131" s="296">
        <f>IFERROR(IF(AK131="",IFERROR(SUM(AM131+AN131)/AK131,0),SUM(AM131+AN131)/AK131),0)</f>
        <v>0</v>
      </c>
      <c r="AR131" s="138">
        <f t="shared" si="32"/>
        <v>0</v>
      </c>
      <c r="AS131" s="138">
        <f t="shared" si="15"/>
        <v>0</v>
      </c>
      <c r="AT131" s="140">
        <f>AS131+AI131</f>
        <v>0</v>
      </c>
    </row>
  </sheetData>
  <sheetProtection algorithmName="SHA-512" hashValue="ru4opNR1UHurgxot4BkrSOT3NFXHM+5YKkoKxKC4Ukg3nTKt8qkuRyLSuBJ2roFw0vqKud+B1Nhmuzwlks0W3Q==" saltValue="31uSk2ugbEfI9xHThg29ig==" spinCount="100000" sheet="1" objects="1" scenarios="1" formatCells="0" formatColumns="0" formatRows="0"/>
  <mergeCells count="1">
    <mergeCell ref="A10:B10"/>
  </mergeCells>
  <conditionalFormatting sqref="C13:C18">
    <cfRule type="duplicateValues" dxfId="7" priority="2"/>
  </conditionalFormatting>
  <conditionalFormatting sqref="C19:C129">
    <cfRule type="duplicateValues" dxfId="6" priority="1"/>
  </conditionalFormatting>
  <dataValidations count="1">
    <dataValidation type="list" showInputMessage="1" showErrorMessage="1" sqref="D13:D129 N13:N129 Z13:Z129 AJ13:AJ129" xr:uid="{2F5C096E-5389-4039-8CEE-D48B33DBF311}">
      <formula1>$AV$13:$AV$14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F7FFB-AA1D-4A67-928D-3D2146D5BA4B}">
  <dimension ref="A2:AV131"/>
  <sheetViews>
    <sheetView zoomScale="90" zoomScaleNormal="90" workbookViewId="0">
      <pane xSplit="3" ySplit="12" topLeftCell="D13" activePane="bottomRight" state="frozen"/>
      <selection activeCell="G41" sqref="G41"/>
      <selection pane="topRight" activeCell="G41" sqref="G41"/>
      <selection pane="bottomLeft" activeCell="G41" sqref="G41"/>
      <selection pane="bottomRight" activeCell="C7" sqref="C6:C7"/>
    </sheetView>
  </sheetViews>
  <sheetFormatPr defaultRowHeight="15"/>
  <cols>
    <col min="1" max="2" width="14.7109375" customWidth="1"/>
    <col min="3" max="3" width="39.7109375" customWidth="1"/>
    <col min="4" max="4" width="20.7109375" customWidth="1"/>
    <col min="5" max="9" width="14.7109375" customWidth="1"/>
    <col min="10" max="10" width="24.28515625" customWidth="1"/>
    <col min="11" max="11" width="14.7109375" customWidth="1"/>
    <col min="12" max="13" width="25.42578125" customWidth="1"/>
    <col min="14" max="18" width="14.7109375" customWidth="1"/>
    <col min="19" max="19" width="23.5703125" customWidth="1"/>
    <col min="20" max="20" width="14.7109375" customWidth="1"/>
    <col min="21" max="21" width="19.42578125" bestFit="1" customWidth="1"/>
    <col min="22" max="22" width="14.7109375" customWidth="1"/>
    <col min="23" max="23" width="3.5703125" style="86" customWidth="1"/>
    <col min="24" max="24" width="19.85546875" customWidth="1"/>
    <col min="25" max="29" width="14.7109375" customWidth="1"/>
    <col min="30" max="30" width="24.28515625" customWidth="1"/>
    <col min="31" max="31" width="14.7109375" customWidth="1"/>
    <col min="32" max="32" width="25.42578125" customWidth="1"/>
    <col min="33" max="38" width="14.7109375" customWidth="1"/>
    <col min="39" max="39" width="23.5703125" customWidth="1"/>
    <col min="40" max="40" width="14.7109375" customWidth="1"/>
    <col min="41" max="41" width="18.42578125" customWidth="1"/>
    <col min="42" max="42" width="14.7109375" customWidth="1"/>
    <col min="48" max="48" width="0" hidden="1" customWidth="1"/>
  </cols>
  <sheetData>
    <row r="2" spans="1:48" ht="31.5" customHeight="1">
      <c r="A2" s="47" t="s">
        <v>442</v>
      </c>
      <c r="B2" s="48"/>
      <c r="C2" s="48"/>
      <c r="D2" s="48"/>
      <c r="E2" s="48"/>
      <c r="F2" s="48"/>
      <c r="G2" s="48"/>
      <c r="H2" s="48"/>
      <c r="I2" s="48"/>
      <c r="J2" s="48"/>
      <c r="K2" s="48"/>
      <c r="X2" s="48"/>
      <c r="Y2" s="48"/>
      <c r="Z2" s="48"/>
      <c r="AA2" s="48"/>
      <c r="AB2" s="48"/>
      <c r="AC2" s="48"/>
      <c r="AD2" s="48"/>
      <c r="AE2" s="48"/>
      <c r="AG2" s="48"/>
    </row>
    <row r="4" spans="1:48" ht="18.75">
      <c r="G4" s="27" t="s">
        <v>42</v>
      </c>
      <c r="H4" s="37">
        <f>'A. Instructions'!E7</f>
        <v>45839</v>
      </c>
      <c r="I4" s="35" t="s">
        <v>43</v>
      </c>
      <c r="J4" s="37">
        <f>'A. Instructions'!G7</f>
        <v>46203</v>
      </c>
    </row>
    <row r="5" spans="1:48" ht="24">
      <c r="C5" s="144" t="s">
        <v>247</v>
      </c>
    </row>
    <row r="6" spans="1:48" ht="21">
      <c r="C6" s="281" t="s">
        <v>420</v>
      </c>
    </row>
    <row r="7" spans="1:48" ht="22.5" customHeight="1">
      <c r="C7" s="281" t="s">
        <v>421</v>
      </c>
      <c r="E7" s="2"/>
      <c r="F7" s="2"/>
      <c r="G7" s="2"/>
      <c r="H7" s="2"/>
      <c r="I7" s="2"/>
      <c r="J7" s="2"/>
      <c r="K7" s="2"/>
      <c r="L7" s="2"/>
      <c r="M7" s="2"/>
      <c r="N7" s="2"/>
      <c r="O7" s="3"/>
      <c r="P7" s="3"/>
      <c r="Q7" s="3"/>
      <c r="R7" s="3"/>
      <c r="S7" s="3"/>
      <c r="T7" s="3"/>
      <c r="V7" s="3"/>
      <c r="W7" s="141"/>
      <c r="X7" s="2"/>
      <c r="Y7" s="2"/>
      <c r="Z7" s="2"/>
      <c r="AA7" s="2"/>
      <c r="AB7" s="2"/>
      <c r="AC7" s="2"/>
      <c r="AD7" s="2"/>
      <c r="AE7" s="2"/>
      <c r="AF7" s="2"/>
      <c r="AG7" s="2"/>
      <c r="AH7" s="2"/>
      <c r="AI7" s="3"/>
      <c r="AJ7" s="3"/>
      <c r="AK7" s="3"/>
      <c r="AL7" s="3"/>
      <c r="AM7" s="3"/>
      <c r="AN7" s="3"/>
      <c r="AO7" s="3"/>
      <c r="AP7" s="3"/>
    </row>
    <row r="8" spans="1:48" ht="42" customHeight="1">
      <c r="B8" s="23"/>
      <c r="D8" s="144"/>
      <c r="E8" s="49"/>
      <c r="F8" s="49"/>
      <c r="G8" s="49"/>
      <c r="H8" s="49"/>
      <c r="I8" s="49"/>
      <c r="J8" s="49"/>
      <c r="K8" s="49"/>
      <c r="L8" s="49"/>
      <c r="M8" s="49"/>
      <c r="N8" s="49"/>
      <c r="O8" s="49"/>
      <c r="P8" s="49"/>
      <c r="Q8" s="49"/>
      <c r="R8" s="49"/>
      <c r="S8" s="49"/>
      <c r="T8" s="49"/>
      <c r="U8" s="49"/>
      <c r="V8" s="49"/>
      <c r="W8" s="291"/>
      <c r="X8" s="49"/>
      <c r="Y8" s="49"/>
      <c r="Z8" s="49"/>
      <c r="AA8" s="49"/>
      <c r="AB8" s="49"/>
      <c r="AC8" s="49"/>
      <c r="AD8" s="49"/>
      <c r="AE8" s="49"/>
      <c r="AF8" s="49"/>
      <c r="AG8" s="49"/>
      <c r="AH8" s="49"/>
      <c r="AI8" s="49"/>
      <c r="AJ8" s="49"/>
      <c r="AK8" s="49"/>
      <c r="AL8" s="49"/>
      <c r="AM8" s="49"/>
      <c r="AN8" s="49"/>
      <c r="AO8" s="290"/>
      <c r="AP8" s="49"/>
    </row>
    <row r="9" spans="1:48" ht="15.75" thickBot="1">
      <c r="A9" s="49"/>
      <c r="B9" s="49"/>
      <c r="C9" s="49"/>
      <c r="D9" s="49" t="s">
        <v>171</v>
      </c>
      <c r="E9" s="49" t="s">
        <v>172</v>
      </c>
      <c r="F9" s="49" t="s">
        <v>173</v>
      </c>
      <c r="G9" s="49" t="s">
        <v>174</v>
      </c>
      <c r="H9" s="49" t="s">
        <v>175</v>
      </c>
      <c r="I9" s="49" t="s">
        <v>176</v>
      </c>
      <c r="J9" s="49" t="s">
        <v>459</v>
      </c>
      <c r="K9" s="49" t="s">
        <v>178</v>
      </c>
      <c r="L9" s="49" t="s">
        <v>460</v>
      </c>
      <c r="M9" s="49" t="s">
        <v>180</v>
      </c>
      <c r="N9" s="49" t="s">
        <v>181</v>
      </c>
      <c r="O9" s="49" t="s">
        <v>182</v>
      </c>
      <c r="P9" s="49" t="s">
        <v>183</v>
      </c>
      <c r="Q9" s="49" t="s">
        <v>185</v>
      </c>
      <c r="R9" s="49" t="s">
        <v>186</v>
      </c>
      <c r="S9" s="49" t="s">
        <v>461</v>
      </c>
      <c r="T9" s="49" t="s">
        <v>188</v>
      </c>
      <c r="U9" s="49" t="s">
        <v>462</v>
      </c>
      <c r="V9" s="49" t="s">
        <v>463</v>
      </c>
      <c r="W9" s="291"/>
      <c r="X9" s="49" t="s">
        <v>272</v>
      </c>
      <c r="Y9" s="49" t="s">
        <v>273</v>
      </c>
      <c r="Z9" s="49" t="s">
        <v>275</v>
      </c>
      <c r="AA9" s="49" t="s">
        <v>280</v>
      </c>
      <c r="AB9" s="49" t="s">
        <v>279</v>
      </c>
      <c r="AC9" s="49" t="s">
        <v>281</v>
      </c>
      <c r="AD9" s="49" t="s">
        <v>464</v>
      </c>
      <c r="AE9" s="49" t="s">
        <v>283</v>
      </c>
      <c r="AF9" s="49" t="s">
        <v>465</v>
      </c>
      <c r="AG9" s="49" t="s">
        <v>285</v>
      </c>
      <c r="AH9" s="49" t="s">
        <v>286</v>
      </c>
      <c r="AI9" s="49" t="s">
        <v>287</v>
      </c>
      <c r="AJ9" s="49" t="s">
        <v>288</v>
      </c>
      <c r="AK9" s="49" t="s">
        <v>289</v>
      </c>
      <c r="AL9" s="49" t="s">
        <v>290</v>
      </c>
      <c r="AM9" s="49" t="s">
        <v>466</v>
      </c>
      <c r="AN9" s="49" t="s">
        <v>291</v>
      </c>
      <c r="AO9" s="290" t="s">
        <v>467</v>
      </c>
      <c r="AP9" s="49" t="s">
        <v>468</v>
      </c>
    </row>
    <row r="10" spans="1:48" ht="18" customHeight="1" thickBot="1">
      <c r="A10" s="375"/>
      <c r="B10" s="376"/>
      <c r="C10" s="178"/>
      <c r="D10" s="174"/>
      <c r="E10" s="332" t="s">
        <v>307</v>
      </c>
      <c r="F10" s="145"/>
      <c r="G10" s="175"/>
      <c r="H10" s="175"/>
      <c r="I10" s="145"/>
      <c r="J10" s="145"/>
      <c r="K10" s="174"/>
      <c r="L10" s="146"/>
      <c r="M10" s="341" t="s">
        <v>311</v>
      </c>
      <c r="N10" s="174"/>
      <c r="O10" s="145"/>
      <c r="P10" s="175"/>
      <c r="Q10" s="175"/>
      <c r="R10" s="145"/>
      <c r="S10" s="145"/>
      <c r="T10" s="174"/>
      <c r="U10" s="145"/>
      <c r="V10" s="76"/>
      <c r="X10" s="187" t="s">
        <v>309</v>
      </c>
      <c r="Y10" s="187"/>
      <c r="Z10" s="188"/>
      <c r="AA10" s="189"/>
      <c r="AB10" s="189"/>
      <c r="AC10" s="188"/>
      <c r="AD10" s="188"/>
      <c r="AE10" s="187"/>
      <c r="AF10" s="190"/>
      <c r="AG10" s="187" t="s">
        <v>312</v>
      </c>
      <c r="AH10" s="187"/>
      <c r="AI10" s="188"/>
      <c r="AJ10" s="189"/>
      <c r="AK10" s="189"/>
      <c r="AL10" s="188"/>
      <c r="AM10" s="188"/>
      <c r="AN10" s="187"/>
      <c r="AO10" s="188"/>
      <c r="AP10" s="191"/>
    </row>
    <row r="11" spans="1:48" ht="63">
      <c r="A11" s="179" t="s">
        <v>59</v>
      </c>
      <c r="B11" s="180" t="s">
        <v>60</v>
      </c>
      <c r="C11" s="181" t="s">
        <v>57</v>
      </c>
      <c r="D11" s="75" t="s">
        <v>444</v>
      </c>
      <c r="E11" s="173" t="s">
        <v>0</v>
      </c>
      <c r="F11" s="74" t="s">
        <v>2</v>
      </c>
      <c r="G11" s="74" t="s">
        <v>184</v>
      </c>
      <c r="H11" s="74" t="s">
        <v>1</v>
      </c>
      <c r="I11" s="74" t="s">
        <v>3</v>
      </c>
      <c r="J11" s="196" t="s">
        <v>313</v>
      </c>
      <c r="K11" s="74" t="s">
        <v>262</v>
      </c>
      <c r="L11" s="177" t="s">
        <v>246</v>
      </c>
      <c r="M11" s="176" t="s">
        <v>444</v>
      </c>
      <c r="N11" s="340" t="s">
        <v>0</v>
      </c>
      <c r="O11" s="74" t="s">
        <v>2</v>
      </c>
      <c r="P11" s="74" t="s">
        <v>184</v>
      </c>
      <c r="Q11" s="74" t="s">
        <v>1</v>
      </c>
      <c r="R11" s="74" t="s">
        <v>3</v>
      </c>
      <c r="S11" s="196" t="s">
        <v>313</v>
      </c>
      <c r="T11" s="74" t="s">
        <v>262</v>
      </c>
      <c r="U11" s="177" t="s">
        <v>250</v>
      </c>
      <c r="V11" s="176" t="s">
        <v>191</v>
      </c>
      <c r="X11" s="184" t="s">
        <v>444</v>
      </c>
      <c r="Y11" s="185" t="s">
        <v>0</v>
      </c>
      <c r="Z11" s="184" t="s">
        <v>2</v>
      </c>
      <c r="AA11" s="184" t="s">
        <v>428</v>
      </c>
      <c r="AB11" s="184" t="s">
        <v>1</v>
      </c>
      <c r="AC11" s="184" t="s">
        <v>3</v>
      </c>
      <c r="AD11" s="197" t="s">
        <v>314</v>
      </c>
      <c r="AE11" s="184" t="s">
        <v>269</v>
      </c>
      <c r="AF11" s="186" t="s">
        <v>248</v>
      </c>
      <c r="AG11" s="184" t="s">
        <v>444</v>
      </c>
      <c r="AH11" s="185" t="s">
        <v>0</v>
      </c>
      <c r="AI11" s="184" t="s">
        <v>2</v>
      </c>
      <c r="AJ11" s="184" t="s">
        <v>428</v>
      </c>
      <c r="AK11" s="184" t="s">
        <v>1</v>
      </c>
      <c r="AL11" s="184" t="s">
        <v>3</v>
      </c>
      <c r="AM11" s="197" t="s">
        <v>314</v>
      </c>
      <c r="AN11" s="184" t="s">
        <v>269</v>
      </c>
      <c r="AO11" s="186" t="s">
        <v>251</v>
      </c>
      <c r="AP11" s="192" t="s">
        <v>249</v>
      </c>
    </row>
    <row r="12" spans="1:48">
      <c r="A12" s="55" t="s">
        <v>40</v>
      </c>
      <c r="B12" s="21"/>
      <c r="C12" s="22"/>
      <c r="D12" s="333"/>
      <c r="E12" s="136">
        <v>0</v>
      </c>
      <c r="F12" s="288">
        <v>0</v>
      </c>
      <c r="G12" s="132">
        <v>0</v>
      </c>
      <c r="H12" s="132">
        <v>0</v>
      </c>
      <c r="I12" s="132">
        <v>0</v>
      </c>
      <c r="J12" s="161">
        <f>IFERROR(IF(E12="",IFERROR(G12/E12,0),G12/E12),0)</f>
        <v>0</v>
      </c>
      <c r="K12" s="161">
        <v>0</v>
      </c>
      <c r="L12" s="137">
        <f>IF(H12&gt;0,SUM(G12,I12,K12)-H12,SUM(G12:I12,K12))</f>
        <v>0</v>
      </c>
      <c r="M12" s="333">
        <v>1</v>
      </c>
      <c r="N12" s="136">
        <v>20</v>
      </c>
      <c r="O12" s="288">
        <v>10</v>
      </c>
      <c r="P12" s="132">
        <v>5000</v>
      </c>
      <c r="Q12" s="132">
        <v>60</v>
      </c>
      <c r="R12" s="132">
        <v>30</v>
      </c>
      <c r="S12" s="161">
        <f>IFERROR(IF(N12="",IFERROR(P12/N12,0),P12/N12),0)</f>
        <v>250</v>
      </c>
      <c r="T12" s="277">
        <v>0</v>
      </c>
      <c r="U12" s="166">
        <f>IF(Q12&gt;0,SUM(P12,R12,T12)-Q12,SUM(P12:R12,T12))</f>
        <v>4970</v>
      </c>
      <c r="V12" s="166">
        <f>U12+L12</f>
        <v>4970</v>
      </c>
      <c r="X12" s="333"/>
      <c r="Y12" s="136">
        <v>0</v>
      </c>
      <c r="Z12" s="288">
        <v>0</v>
      </c>
      <c r="AA12" s="132">
        <v>0</v>
      </c>
      <c r="AB12" s="132">
        <v>0</v>
      </c>
      <c r="AC12" s="132">
        <v>0</v>
      </c>
      <c r="AD12" s="161">
        <f>IFERROR(IF(Y12="",IFERROR(AA12/Y12,0),AA12/Y12),0)</f>
        <v>0</v>
      </c>
      <c r="AE12" s="161">
        <v>0</v>
      </c>
      <c r="AF12" s="166">
        <f>IF(AB12&gt;0,SUM(AA12,AC12,AE12)-AB12,SUM(AA12:AC12,AE12))</f>
        <v>0</v>
      </c>
      <c r="AG12" s="333">
        <v>1</v>
      </c>
      <c r="AH12" s="136">
        <v>5</v>
      </c>
      <c r="AI12" s="288">
        <v>0</v>
      </c>
      <c r="AJ12" s="132">
        <v>800</v>
      </c>
      <c r="AK12" s="132">
        <v>250</v>
      </c>
      <c r="AL12" s="132">
        <v>0</v>
      </c>
      <c r="AM12" s="161">
        <f>IFERROR(IF(AH12="",IFERROR(AJ12/AH12,0),AJ12/AH12),0)</f>
        <v>160</v>
      </c>
      <c r="AN12" s="161">
        <v>0</v>
      </c>
      <c r="AO12" s="166">
        <f>IF(AK12&gt;0,SUM(AJ12,AL12,AN12)-AK12,SUM(AJ12:AL12,AN12))</f>
        <v>550</v>
      </c>
      <c r="AP12" s="166">
        <f>AO12+AF12</f>
        <v>550</v>
      </c>
    </row>
    <row r="13" spans="1:48">
      <c r="A13" s="52">
        <v>1</v>
      </c>
      <c r="B13" s="18" t="s">
        <v>24</v>
      </c>
      <c r="C13" s="51" t="s">
        <v>41</v>
      </c>
      <c r="D13" s="335"/>
      <c r="E13" s="302"/>
      <c r="F13" s="302"/>
      <c r="G13" s="303"/>
      <c r="H13" s="303"/>
      <c r="I13" s="303"/>
      <c r="J13" s="162">
        <f t="shared" ref="J13:J76" si="0">IFERROR(IF(E13="",IFERROR(G13/E13,0),G13/E13),0)</f>
        <v>0</v>
      </c>
      <c r="K13" s="305"/>
      <c r="L13" s="138">
        <f t="shared" ref="L13:L76" si="1">IF(H13&gt;0,SUM(G13,I13,K13)-H13,SUM(G13:I13,K13))</f>
        <v>0</v>
      </c>
      <c r="M13" s="335"/>
      <c r="N13" s="302"/>
      <c r="O13" s="302"/>
      <c r="P13" s="303"/>
      <c r="Q13" s="303"/>
      <c r="R13" s="303"/>
      <c r="S13" s="162">
        <f t="shared" ref="S13:S76" si="2">IFERROR(IF(N13="",IFERROR(P13/N13,0),P13/N13),0)</f>
        <v>0</v>
      </c>
      <c r="T13" s="305"/>
      <c r="U13" s="138">
        <f t="shared" ref="U13:U76" si="3">IF(Q13&gt;0,SUM(P13,R13,T13)-Q13,SUM(P13:R13,T13))</f>
        <v>0</v>
      </c>
      <c r="V13" s="140">
        <f>U13+L13</f>
        <v>0</v>
      </c>
      <c r="X13" s="335"/>
      <c r="Y13" s="302"/>
      <c r="Z13" s="302"/>
      <c r="AA13" s="303"/>
      <c r="AB13" s="303"/>
      <c r="AC13" s="303"/>
      <c r="AD13" s="162">
        <f t="shared" ref="AD13:AD76" si="4">IFERROR(IF(Y13="",IFERROR(AA13/Y13,0),AA13/Y13),0)</f>
        <v>0</v>
      </c>
      <c r="AE13" s="305"/>
      <c r="AF13" s="138">
        <f t="shared" ref="AF13:AF76" si="5">IF(AB13&gt;0,SUM(AA13,AC13,AE13)-AB13,SUM(AA13:AC13,AE13))</f>
        <v>0</v>
      </c>
      <c r="AG13" s="335"/>
      <c r="AH13" s="302"/>
      <c r="AI13" s="302"/>
      <c r="AJ13" s="303"/>
      <c r="AK13" s="303"/>
      <c r="AL13" s="303"/>
      <c r="AM13" s="162">
        <f t="shared" ref="AM13:AM76" si="6">IFERROR(IF(AH13="",IFERROR(AJ13/AH13,0),AJ13/AH13),0)</f>
        <v>0</v>
      </c>
      <c r="AN13" s="305"/>
      <c r="AO13" s="138">
        <f t="shared" ref="AO13:AO76" si="7">IF(AK13&gt;0,SUM(AJ13,AL13,AN13)-AK13,SUM(AJ13:AL13,AN13))</f>
        <v>0</v>
      </c>
      <c r="AP13" s="140">
        <f>AO13+AF13</f>
        <v>0</v>
      </c>
      <c r="AV13">
        <v>0</v>
      </c>
    </row>
    <row r="14" spans="1:48">
      <c r="A14" s="52">
        <f>A13+1</f>
        <v>2</v>
      </c>
      <c r="B14" s="18" t="s">
        <v>294</v>
      </c>
      <c r="C14" s="51" t="s">
        <v>5</v>
      </c>
      <c r="D14" s="335"/>
      <c r="E14" s="302"/>
      <c r="F14" s="302"/>
      <c r="G14" s="303"/>
      <c r="H14" s="303"/>
      <c r="I14" s="303"/>
      <c r="J14" s="162">
        <f t="shared" si="0"/>
        <v>0</v>
      </c>
      <c r="K14" s="305"/>
      <c r="L14" s="138">
        <f t="shared" si="1"/>
        <v>0</v>
      </c>
      <c r="M14" s="335"/>
      <c r="N14" s="302"/>
      <c r="O14" s="302"/>
      <c r="P14" s="303"/>
      <c r="Q14" s="303"/>
      <c r="R14" s="303"/>
      <c r="S14" s="162">
        <f t="shared" si="2"/>
        <v>0</v>
      </c>
      <c r="T14" s="305"/>
      <c r="U14" s="138">
        <f t="shared" si="3"/>
        <v>0</v>
      </c>
      <c r="V14" s="140">
        <f t="shared" ref="V14:V77" si="8">U14+L14</f>
        <v>0</v>
      </c>
      <c r="X14" s="335"/>
      <c r="Y14" s="302"/>
      <c r="Z14" s="302"/>
      <c r="AA14" s="303"/>
      <c r="AB14" s="303"/>
      <c r="AC14" s="303"/>
      <c r="AD14" s="162">
        <f t="shared" si="4"/>
        <v>0</v>
      </c>
      <c r="AE14" s="305"/>
      <c r="AF14" s="138">
        <f t="shared" si="5"/>
        <v>0</v>
      </c>
      <c r="AG14" s="335"/>
      <c r="AH14" s="302"/>
      <c r="AI14" s="302"/>
      <c r="AJ14" s="303"/>
      <c r="AK14" s="303"/>
      <c r="AL14" s="303"/>
      <c r="AM14" s="162">
        <f t="shared" si="6"/>
        <v>0</v>
      </c>
      <c r="AN14" s="305"/>
      <c r="AO14" s="138">
        <f t="shared" si="7"/>
        <v>0</v>
      </c>
      <c r="AP14" s="140">
        <f t="shared" ref="AP14:AP77" si="9">AO14+AF14</f>
        <v>0</v>
      </c>
      <c r="AV14">
        <v>1</v>
      </c>
    </row>
    <row r="15" spans="1:48">
      <c r="A15" s="52">
        <f t="shared" ref="A15:A78" si="10">A14+1</f>
        <v>3</v>
      </c>
      <c r="B15" s="18" t="s">
        <v>170</v>
      </c>
      <c r="C15" s="51" t="s">
        <v>61</v>
      </c>
      <c r="D15" s="335"/>
      <c r="E15" s="302"/>
      <c r="F15" s="302"/>
      <c r="G15" s="303"/>
      <c r="H15" s="303"/>
      <c r="I15" s="303"/>
      <c r="J15" s="162">
        <f t="shared" si="0"/>
        <v>0</v>
      </c>
      <c r="K15" s="305"/>
      <c r="L15" s="138">
        <f t="shared" si="1"/>
        <v>0</v>
      </c>
      <c r="M15" s="335"/>
      <c r="N15" s="302"/>
      <c r="O15" s="302"/>
      <c r="P15" s="303"/>
      <c r="Q15" s="303"/>
      <c r="R15" s="303"/>
      <c r="S15" s="162">
        <f t="shared" si="2"/>
        <v>0</v>
      </c>
      <c r="T15" s="305"/>
      <c r="U15" s="138">
        <f t="shared" si="3"/>
        <v>0</v>
      </c>
      <c r="V15" s="140">
        <f t="shared" si="8"/>
        <v>0</v>
      </c>
      <c r="W15" s="141"/>
      <c r="X15" s="335"/>
      <c r="Y15" s="302"/>
      <c r="Z15" s="302"/>
      <c r="AA15" s="303"/>
      <c r="AB15" s="303"/>
      <c r="AC15" s="303"/>
      <c r="AD15" s="162">
        <f t="shared" si="4"/>
        <v>0</v>
      </c>
      <c r="AE15" s="305"/>
      <c r="AF15" s="138">
        <f t="shared" si="5"/>
        <v>0</v>
      </c>
      <c r="AG15" s="335"/>
      <c r="AH15" s="302"/>
      <c r="AI15" s="302"/>
      <c r="AJ15" s="303"/>
      <c r="AK15" s="303"/>
      <c r="AL15" s="303"/>
      <c r="AM15" s="162">
        <f t="shared" si="6"/>
        <v>0</v>
      </c>
      <c r="AN15" s="305"/>
      <c r="AO15" s="138">
        <f t="shared" si="7"/>
        <v>0</v>
      </c>
      <c r="AP15" s="140">
        <f t="shared" si="9"/>
        <v>0</v>
      </c>
    </row>
    <row r="16" spans="1:48">
      <c r="A16" s="52">
        <f t="shared" si="10"/>
        <v>4</v>
      </c>
      <c r="B16" s="18" t="s">
        <v>24</v>
      </c>
      <c r="C16" s="51" t="s">
        <v>62</v>
      </c>
      <c r="D16" s="335"/>
      <c r="E16" s="302"/>
      <c r="F16" s="302"/>
      <c r="G16" s="303"/>
      <c r="H16" s="303"/>
      <c r="I16" s="303"/>
      <c r="J16" s="162">
        <f t="shared" si="0"/>
        <v>0</v>
      </c>
      <c r="K16" s="305"/>
      <c r="L16" s="138">
        <f t="shared" si="1"/>
        <v>0</v>
      </c>
      <c r="M16" s="335"/>
      <c r="N16" s="302"/>
      <c r="O16" s="302"/>
      <c r="P16" s="303"/>
      <c r="Q16" s="303"/>
      <c r="R16" s="303"/>
      <c r="S16" s="162">
        <f t="shared" si="2"/>
        <v>0</v>
      </c>
      <c r="T16" s="305"/>
      <c r="U16" s="138">
        <f t="shared" si="3"/>
        <v>0</v>
      </c>
      <c r="V16" s="140">
        <f t="shared" si="8"/>
        <v>0</v>
      </c>
      <c r="W16" s="141"/>
      <c r="X16" s="335"/>
      <c r="Y16" s="302"/>
      <c r="Z16" s="302"/>
      <c r="AA16" s="303"/>
      <c r="AB16" s="303"/>
      <c r="AC16" s="303"/>
      <c r="AD16" s="162">
        <f t="shared" si="4"/>
        <v>0</v>
      </c>
      <c r="AE16" s="305"/>
      <c r="AF16" s="138">
        <f t="shared" si="5"/>
        <v>0</v>
      </c>
      <c r="AG16" s="335"/>
      <c r="AH16" s="302"/>
      <c r="AI16" s="302"/>
      <c r="AJ16" s="303"/>
      <c r="AK16" s="303"/>
      <c r="AL16" s="303"/>
      <c r="AM16" s="162">
        <f t="shared" si="6"/>
        <v>0</v>
      </c>
      <c r="AN16" s="305"/>
      <c r="AO16" s="138">
        <f t="shared" si="7"/>
        <v>0</v>
      </c>
      <c r="AP16" s="140">
        <f t="shared" si="9"/>
        <v>0</v>
      </c>
    </row>
    <row r="17" spans="1:42">
      <c r="A17" s="52">
        <f t="shared" si="10"/>
        <v>5</v>
      </c>
      <c r="B17" s="18" t="s">
        <v>24</v>
      </c>
      <c r="C17" s="51" t="s">
        <v>63</v>
      </c>
      <c r="D17" s="335"/>
      <c r="E17" s="302"/>
      <c r="F17" s="302"/>
      <c r="G17" s="303"/>
      <c r="H17" s="303"/>
      <c r="I17" s="303"/>
      <c r="J17" s="162">
        <f t="shared" si="0"/>
        <v>0</v>
      </c>
      <c r="K17" s="305"/>
      <c r="L17" s="138">
        <f t="shared" si="1"/>
        <v>0</v>
      </c>
      <c r="M17" s="335"/>
      <c r="N17" s="302"/>
      <c r="O17" s="302"/>
      <c r="P17" s="303"/>
      <c r="Q17" s="303"/>
      <c r="R17" s="303"/>
      <c r="S17" s="162">
        <f t="shared" si="2"/>
        <v>0</v>
      </c>
      <c r="T17" s="305"/>
      <c r="U17" s="138">
        <f t="shared" si="3"/>
        <v>0</v>
      </c>
      <c r="V17" s="140">
        <f t="shared" si="8"/>
        <v>0</v>
      </c>
      <c r="W17" s="143"/>
      <c r="X17" s="335"/>
      <c r="Y17" s="302"/>
      <c r="Z17" s="302"/>
      <c r="AA17" s="303"/>
      <c r="AB17" s="303"/>
      <c r="AC17" s="303"/>
      <c r="AD17" s="162">
        <f t="shared" si="4"/>
        <v>0</v>
      </c>
      <c r="AE17" s="305"/>
      <c r="AF17" s="138">
        <f t="shared" si="5"/>
        <v>0</v>
      </c>
      <c r="AG17" s="335"/>
      <c r="AH17" s="302"/>
      <c r="AI17" s="302"/>
      <c r="AJ17" s="303"/>
      <c r="AK17" s="303"/>
      <c r="AL17" s="303"/>
      <c r="AM17" s="162">
        <f t="shared" si="6"/>
        <v>0</v>
      </c>
      <c r="AN17" s="305"/>
      <c r="AO17" s="138">
        <f t="shared" si="7"/>
        <v>0</v>
      </c>
      <c r="AP17" s="140">
        <f t="shared" si="9"/>
        <v>0</v>
      </c>
    </row>
    <row r="18" spans="1:42">
      <c r="A18" s="52">
        <f t="shared" si="10"/>
        <v>6</v>
      </c>
      <c r="B18" s="18" t="s">
        <v>24</v>
      </c>
      <c r="C18" s="51" t="s">
        <v>64</v>
      </c>
      <c r="D18" s="335"/>
      <c r="E18" s="302"/>
      <c r="F18" s="302"/>
      <c r="G18" s="303"/>
      <c r="H18" s="303"/>
      <c r="I18" s="303"/>
      <c r="J18" s="162">
        <f t="shared" si="0"/>
        <v>0</v>
      </c>
      <c r="K18" s="305"/>
      <c r="L18" s="138">
        <f t="shared" si="1"/>
        <v>0</v>
      </c>
      <c r="M18" s="335"/>
      <c r="N18" s="302"/>
      <c r="O18" s="302"/>
      <c r="P18" s="303"/>
      <c r="Q18" s="303"/>
      <c r="R18" s="303"/>
      <c r="S18" s="162">
        <f t="shared" si="2"/>
        <v>0</v>
      </c>
      <c r="T18" s="305"/>
      <c r="U18" s="138">
        <f t="shared" si="3"/>
        <v>0</v>
      </c>
      <c r="V18" s="140">
        <f t="shared" si="8"/>
        <v>0</v>
      </c>
      <c r="X18" s="335"/>
      <c r="Y18" s="302"/>
      <c r="Z18" s="302"/>
      <c r="AA18" s="303"/>
      <c r="AB18" s="303"/>
      <c r="AC18" s="303"/>
      <c r="AD18" s="162">
        <f t="shared" si="4"/>
        <v>0</v>
      </c>
      <c r="AE18" s="305"/>
      <c r="AF18" s="138">
        <f t="shared" si="5"/>
        <v>0</v>
      </c>
      <c r="AG18" s="335"/>
      <c r="AH18" s="302"/>
      <c r="AI18" s="302"/>
      <c r="AJ18" s="303"/>
      <c r="AK18" s="303"/>
      <c r="AL18" s="303"/>
      <c r="AM18" s="162">
        <f t="shared" si="6"/>
        <v>0</v>
      </c>
      <c r="AN18" s="305"/>
      <c r="AO18" s="138">
        <f t="shared" si="7"/>
        <v>0</v>
      </c>
      <c r="AP18" s="140">
        <f t="shared" si="9"/>
        <v>0</v>
      </c>
    </row>
    <row r="19" spans="1:42">
      <c r="A19" s="52">
        <f t="shared" si="10"/>
        <v>7</v>
      </c>
      <c r="B19" s="18" t="s">
        <v>24</v>
      </c>
      <c r="C19" s="51" t="s">
        <v>65</v>
      </c>
      <c r="D19" s="335"/>
      <c r="E19" s="302"/>
      <c r="F19" s="302"/>
      <c r="G19" s="303"/>
      <c r="H19" s="303"/>
      <c r="I19" s="303"/>
      <c r="J19" s="162">
        <f t="shared" si="0"/>
        <v>0</v>
      </c>
      <c r="K19" s="305"/>
      <c r="L19" s="138">
        <f t="shared" si="1"/>
        <v>0</v>
      </c>
      <c r="M19" s="335"/>
      <c r="N19" s="302"/>
      <c r="O19" s="302"/>
      <c r="P19" s="303"/>
      <c r="Q19" s="303"/>
      <c r="R19" s="303"/>
      <c r="S19" s="162">
        <f t="shared" si="2"/>
        <v>0</v>
      </c>
      <c r="T19" s="305"/>
      <c r="U19" s="138">
        <f t="shared" si="3"/>
        <v>0</v>
      </c>
      <c r="V19" s="140">
        <f t="shared" si="8"/>
        <v>0</v>
      </c>
      <c r="X19" s="335"/>
      <c r="Y19" s="302"/>
      <c r="Z19" s="302"/>
      <c r="AA19" s="303"/>
      <c r="AB19" s="303"/>
      <c r="AC19" s="303"/>
      <c r="AD19" s="162">
        <f t="shared" si="4"/>
        <v>0</v>
      </c>
      <c r="AE19" s="305"/>
      <c r="AF19" s="138">
        <f t="shared" si="5"/>
        <v>0</v>
      </c>
      <c r="AG19" s="335"/>
      <c r="AH19" s="302"/>
      <c r="AI19" s="302"/>
      <c r="AJ19" s="303"/>
      <c r="AK19" s="303"/>
      <c r="AL19" s="303"/>
      <c r="AM19" s="162">
        <f t="shared" si="6"/>
        <v>0</v>
      </c>
      <c r="AN19" s="305"/>
      <c r="AO19" s="138">
        <f t="shared" si="7"/>
        <v>0</v>
      </c>
      <c r="AP19" s="140">
        <f t="shared" si="9"/>
        <v>0</v>
      </c>
    </row>
    <row r="20" spans="1:42">
      <c r="A20" s="52">
        <f t="shared" si="10"/>
        <v>8</v>
      </c>
      <c r="B20" s="18" t="s">
        <v>24</v>
      </c>
      <c r="C20" s="51" t="s">
        <v>66</v>
      </c>
      <c r="D20" s="335"/>
      <c r="E20" s="302"/>
      <c r="F20" s="302"/>
      <c r="G20" s="303"/>
      <c r="H20" s="303"/>
      <c r="I20" s="303"/>
      <c r="J20" s="162">
        <f t="shared" si="0"/>
        <v>0</v>
      </c>
      <c r="K20" s="305"/>
      <c r="L20" s="138">
        <f t="shared" si="1"/>
        <v>0</v>
      </c>
      <c r="M20" s="335"/>
      <c r="N20" s="302"/>
      <c r="O20" s="302"/>
      <c r="P20" s="303"/>
      <c r="Q20" s="303"/>
      <c r="R20" s="303"/>
      <c r="S20" s="162">
        <f t="shared" si="2"/>
        <v>0</v>
      </c>
      <c r="T20" s="305"/>
      <c r="U20" s="138">
        <f t="shared" si="3"/>
        <v>0</v>
      </c>
      <c r="V20" s="140">
        <f t="shared" si="8"/>
        <v>0</v>
      </c>
      <c r="X20" s="335"/>
      <c r="Y20" s="302"/>
      <c r="Z20" s="302"/>
      <c r="AA20" s="303"/>
      <c r="AB20" s="303"/>
      <c r="AC20" s="303"/>
      <c r="AD20" s="162">
        <f t="shared" si="4"/>
        <v>0</v>
      </c>
      <c r="AE20" s="305"/>
      <c r="AF20" s="138">
        <f t="shared" si="5"/>
        <v>0</v>
      </c>
      <c r="AG20" s="335"/>
      <c r="AH20" s="302"/>
      <c r="AI20" s="302"/>
      <c r="AJ20" s="303"/>
      <c r="AK20" s="303"/>
      <c r="AL20" s="303"/>
      <c r="AM20" s="162">
        <f t="shared" si="6"/>
        <v>0</v>
      </c>
      <c r="AN20" s="305"/>
      <c r="AO20" s="138">
        <f t="shared" si="7"/>
        <v>0</v>
      </c>
      <c r="AP20" s="140">
        <f t="shared" si="9"/>
        <v>0</v>
      </c>
    </row>
    <row r="21" spans="1:42">
      <c r="A21" s="52">
        <f t="shared" si="10"/>
        <v>9</v>
      </c>
      <c r="B21" s="18" t="s">
        <v>24</v>
      </c>
      <c r="C21" s="51" t="s">
        <v>67</v>
      </c>
      <c r="D21" s="335"/>
      <c r="E21" s="302"/>
      <c r="F21" s="302"/>
      <c r="G21" s="303"/>
      <c r="H21" s="303"/>
      <c r="I21" s="303"/>
      <c r="J21" s="162">
        <f t="shared" si="0"/>
        <v>0</v>
      </c>
      <c r="K21" s="305"/>
      <c r="L21" s="138">
        <f t="shared" si="1"/>
        <v>0</v>
      </c>
      <c r="M21" s="335"/>
      <c r="N21" s="302"/>
      <c r="O21" s="302"/>
      <c r="P21" s="303"/>
      <c r="Q21" s="303"/>
      <c r="R21" s="303"/>
      <c r="S21" s="162">
        <f t="shared" si="2"/>
        <v>0</v>
      </c>
      <c r="T21" s="305"/>
      <c r="U21" s="138">
        <f t="shared" si="3"/>
        <v>0</v>
      </c>
      <c r="V21" s="140">
        <f t="shared" si="8"/>
        <v>0</v>
      </c>
      <c r="X21" s="335"/>
      <c r="Y21" s="302"/>
      <c r="Z21" s="302"/>
      <c r="AA21" s="303"/>
      <c r="AB21" s="303"/>
      <c r="AC21" s="303"/>
      <c r="AD21" s="162">
        <f t="shared" si="4"/>
        <v>0</v>
      </c>
      <c r="AE21" s="305"/>
      <c r="AF21" s="138">
        <f t="shared" si="5"/>
        <v>0</v>
      </c>
      <c r="AG21" s="335"/>
      <c r="AH21" s="302"/>
      <c r="AI21" s="302"/>
      <c r="AJ21" s="303"/>
      <c r="AK21" s="303"/>
      <c r="AL21" s="303"/>
      <c r="AM21" s="162">
        <f t="shared" si="6"/>
        <v>0</v>
      </c>
      <c r="AN21" s="305"/>
      <c r="AO21" s="138">
        <f t="shared" si="7"/>
        <v>0</v>
      </c>
      <c r="AP21" s="140">
        <f t="shared" si="9"/>
        <v>0</v>
      </c>
    </row>
    <row r="22" spans="1:42">
      <c r="A22" s="52">
        <f t="shared" si="10"/>
        <v>10</v>
      </c>
      <c r="B22" s="18" t="s">
        <v>294</v>
      </c>
      <c r="C22" s="51" t="s">
        <v>68</v>
      </c>
      <c r="D22" s="335"/>
      <c r="E22" s="302"/>
      <c r="F22" s="302"/>
      <c r="G22" s="303"/>
      <c r="H22" s="303"/>
      <c r="I22" s="303"/>
      <c r="J22" s="162">
        <f t="shared" si="0"/>
        <v>0</v>
      </c>
      <c r="K22" s="305"/>
      <c r="L22" s="138">
        <f t="shared" si="1"/>
        <v>0</v>
      </c>
      <c r="M22" s="335"/>
      <c r="N22" s="302"/>
      <c r="O22" s="302"/>
      <c r="P22" s="303"/>
      <c r="Q22" s="303"/>
      <c r="R22" s="303"/>
      <c r="S22" s="162">
        <f t="shared" si="2"/>
        <v>0</v>
      </c>
      <c r="T22" s="305"/>
      <c r="U22" s="138">
        <f t="shared" si="3"/>
        <v>0</v>
      </c>
      <c r="V22" s="140">
        <f t="shared" si="8"/>
        <v>0</v>
      </c>
      <c r="X22" s="335"/>
      <c r="Y22" s="302"/>
      <c r="Z22" s="302"/>
      <c r="AA22" s="303"/>
      <c r="AB22" s="303"/>
      <c r="AC22" s="303"/>
      <c r="AD22" s="162">
        <f t="shared" si="4"/>
        <v>0</v>
      </c>
      <c r="AE22" s="305"/>
      <c r="AF22" s="138">
        <f t="shared" si="5"/>
        <v>0</v>
      </c>
      <c r="AG22" s="335"/>
      <c r="AH22" s="302"/>
      <c r="AI22" s="302"/>
      <c r="AJ22" s="303"/>
      <c r="AK22" s="303"/>
      <c r="AL22" s="303"/>
      <c r="AM22" s="162">
        <f t="shared" si="6"/>
        <v>0</v>
      </c>
      <c r="AN22" s="305"/>
      <c r="AO22" s="138">
        <f t="shared" si="7"/>
        <v>0</v>
      </c>
      <c r="AP22" s="140">
        <f t="shared" si="9"/>
        <v>0</v>
      </c>
    </row>
    <row r="23" spans="1:42">
      <c r="A23" s="52">
        <f t="shared" si="10"/>
        <v>11</v>
      </c>
      <c r="B23" s="18" t="s">
        <v>24</v>
      </c>
      <c r="C23" s="51" t="s">
        <v>69</v>
      </c>
      <c r="D23" s="335"/>
      <c r="E23" s="302"/>
      <c r="F23" s="302"/>
      <c r="G23" s="303"/>
      <c r="H23" s="303"/>
      <c r="I23" s="303"/>
      <c r="J23" s="162">
        <f t="shared" si="0"/>
        <v>0</v>
      </c>
      <c r="K23" s="305"/>
      <c r="L23" s="138">
        <f t="shared" si="1"/>
        <v>0</v>
      </c>
      <c r="M23" s="335"/>
      <c r="N23" s="302"/>
      <c r="O23" s="302"/>
      <c r="P23" s="303"/>
      <c r="Q23" s="303"/>
      <c r="R23" s="303"/>
      <c r="S23" s="162">
        <f t="shared" si="2"/>
        <v>0</v>
      </c>
      <c r="T23" s="305"/>
      <c r="U23" s="138">
        <f t="shared" si="3"/>
        <v>0</v>
      </c>
      <c r="V23" s="140">
        <f t="shared" si="8"/>
        <v>0</v>
      </c>
      <c r="X23" s="335"/>
      <c r="Y23" s="302"/>
      <c r="Z23" s="302"/>
      <c r="AA23" s="303"/>
      <c r="AB23" s="303"/>
      <c r="AC23" s="303"/>
      <c r="AD23" s="162">
        <f t="shared" si="4"/>
        <v>0</v>
      </c>
      <c r="AE23" s="305"/>
      <c r="AF23" s="138">
        <f t="shared" si="5"/>
        <v>0</v>
      </c>
      <c r="AG23" s="335"/>
      <c r="AH23" s="302"/>
      <c r="AI23" s="302"/>
      <c r="AJ23" s="303"/>
      <c r="AK23" s="303"/>
      <c r="AL23" s="303"/>
      <c r="AM23" s="162">
        <f t="shared" si="6"/>
        <v>0</v>
      </c>
      <c r="AN23" s="305"/>
      <c r="AO23" s="138">
        <f t="shared" si="7"/>
        <v>0</v>
      </c>
      <c r="AP23" s="140">
        <f t="shared" si="9"/>
        <v>0</v>
      </c>
    </row>
    <row r="24" spans="1:42">
      <c r="A24" s="52">
        <f t="shared" si="10"/>
        <v>12</v>
      </c>
      <c r="B24" s="18" t="s">
        <v>24</v>
      </c>
      <c r="C24" s="51" t="s">
        <v>6</v>
      </c>
      <c r="D24" s="335"/>
      <c r="E24" s="302"/>
      <c r="F24" s="302"/>
      <c r="G24" s="303"/>
      <c r="H24" s="303"/>
      <c r="I24" s="303"/>
      <c r="J24" s="162">
        <f t="shared" si="0"/>
        <v>0</v>
      </c>
      <c r="K24" s="305"/>
      <c r="L24" s="138">
        <f t="shared" si="1"/>
        <v>0</v>
      </c>
      <c r="M24" s="335"/>
      <c r="N24" s="302"/>
      <c r="O24" s="302"/>
      <c r="P24" s="303"/>
      <c r="Q24" s="303"/>
      <c r="R24" s="303"/>
      <c r="S24" s="162">
        <f t="shared" si="2"/>
        <v>0</v>
      </c>
      <c r="T24" s="305"/>
      <c r="U24" s="138">
        <f t="shared" si="3"/>
        <v>0</v>
      </c>
      <c r="V24" s="140">
        <f t="shared" si="8"/>
        <v>0</v>
      </c>
      <c r="X24" s="335"/>
      <c r="Y24" s="302"/>
      <c r="Z24" s="302"/>
      <c r="AA24" s="303"/>
      <c r="AB24" s="303"/>
      <c r="AC24" s="303"/>
      <c r="AD24" s="162">
        <f t="shared" si="4"/>
        <v>0</v>
      </c>
      <c r="AE24" s="305"/>
      <c r="AF24" s="138">
        <f t="shared" si="5"/>
        <v>0</v>
      </c>
      <c r="AG24" s="335"/>
      <c r="AH24" s="302"/>
      <c r="AI24" s="302"/>
      <c r="AJ24" s="303"/>
      <c r="AK24" s="303"/>
      <c r="AL24" s="303"/>
      <c r="AM24" s="162">
        <f t="shared" si="6"/>
        <v>0</v>
      </c>
      <c r="AN24" s="305"/>
      <c r="AO24" s="138">
        <f t="shared" si="7"/>
        <v>0</v>
      </c>
      <c r="AP24" s="140">
        <f t="shared" si="9"/>
        <v>0</v>
      </c>
    </row>
    <row r="25" spans="1:42">
      <c r="A25" s="52">
        <f t="shared" si="10"/>
        <v>13</v>
      </c>
      <c r="B25" s="18" t="s">
        <v>170</v>
      </c>
      <c r="C25" s="51" t="s">
        <v>70</v>
      </c>
      <c r="D25" s="335"/>
      <c r="E25" s="302"/>
      <c r="F25" s="302"/>
      <c r="G25" s="303"/>
      <c r="H25" s="303"/>
      <c r="I25" s="303"/>
      <c r="J25" s="162">
        <f t="shared" si="0"/>
        <v>0</v>
      </c>
      <c r="K25" s="305"/>
      <c r="L25" s="138">
        <f t="shared" si="1"/>
        <v>0</v>
      </c>
      <c r="M25" s="335"/>
      <c r="N25" s="302"/>
      <c r="O25" s="302"/>
      <c r="P25" s="303"/>
      <c r="Q25" s="303"/>
      <c r="R25" s="303"/>
      <c r="S25" s="162">
        <f t="shared" si="2"/>
        <v>0</v>
      </c>
      <c r="T25" s="305"/>
      <c r="U25" s="138">
        <f t="shared" si="3"/>
        <v>0</v>
      </c>
      <c r="V25" s="140">
        <f t="shared" si="8"/>
        <v>0</v>
      </c>
      <c r="X25" s="335"/>
      <c r="Y25" s="302"/>
      <c r="Z25" s="302"/>
      <c r="AA25" s="303"/>
      <c r="AB25" s="303"/>
      <c r="AC25" s="303"/>
      <c r="AD25" s="162">
        <f t="shared" si="4"/>
        <v>0</v>
      </c>
      <c r="AE25" s="305"/>
      <c r="AF25" s="138">
        <f t="shared" si="5"/>
        <v>0</v>
      </c>
      <c r="AG25" s="335"/>
      <c r="AH25" s="302"/>
      <c r="AI25" s="302"/>
      <c r="AJ25" s="303"/>
      <c r="AK25" s="303"/>
      <c r="AL25" s="303"/>
      <c r="AM25" s="162">
        <f t="shared" si="6"/>
        <v>0</v>
      </c>
      <c r="AN25" s="305"/>
      <c r="AO25" s="138">
        <f t="shared" si="7"/>
        <v>0</v>
      </c>
      <c r="AP25" s="140">
        <f t="shared" si="9"/>
        <v>0</v>
      </c>
    </row>
    <row r="26" spans="1:42">
      <c r="A26" s="52">
        <f t="shared" si="10"/>
        <v>14</v>
      </c>
      <c r="B26" s="18" t="s">
        <v>294</v>
      </c>
      <c r="C26" s="51" t="s">
        <v>10</v>
      </c>
      <c r="D26" s="335"/>
      <c r="E26" s="302"/>
      <c r="F26" s="302"/>
      <c r="G26" s="303"/>
      <c r="H26" s="303"/>
      <c r="I26" s="303"/>
      <c r="J26" s="162">
        <f t="shared" si="0"/>
        <v>0</v>
      </c>
      <c r="K26" s="305"/>
      <c r="L26" s="138">
        <f t="shared" si="1"/>
        <v>0</v>
      </c>
      <c r="M26" s="335"/>
      <c r="N26" s="302"/>
      <c r="O26" s="302"/>
      <c r="P26" s="303"/>
      <c r="Q26" s="303"/>
      <c r="R26" s="303"/>
      <c r="S26" s="162">
        <f t="shared" si="2"/>
        <v>0</v>
      </c>
      <c r="T26" s="305"/>
      <c r="U26" s="138">
        <f t="shared" si="3"/>
        <v>0</v>
      </c>
      <c r="V26" s="140">
        <f t="shared" si="8"/>
        <v>0</v>
      </c>
      <c r="X26" s="335"/>
      <c r="Y26" s="302"/>
      <c r="Z26" s="302"/>
      <c r="AA26" s="303"/>
      <c r="AB26" s="303"/>
      <c r="AC26" s="303"/>
      <c r="AD26" s="162">
        <f t="shared" si="4"/>
        <v>0</v>
      </c>
      <c r="AE26" s="305"/>
      <c r="AF26" s="138">
        <f t="shared" si="5"/>
        <v>0</v>
      </c>
      <c r="AG26" s="335"/>
      <c r="AH26" s="302"/>
      <c r="AI26" s="302"/>
      <c r="AJ26" s="303"/>
      <c r="AK26" s="303"/>
      <c r="AL26" s="303"/>
      <c r="AM26" s="162">
        <f t="shared" si="6"/>
        <v>0</v>
      </c>
      <c r="AN26" s="305"/>
      <c r="AO26" s="138">
        <f t="shared" si="7"/>
        <v>0</v>
      </c>
      <c r="AP26" s="140">
        <f t="shared" si="9"/>
        <v>0</v>
      </c>
    </row>
    <row r="27" spans="1:42">
      <c r="A27" s="52">
        <f t="shared" si="10"/>
        <v>15</v>
      </c>
      <c r="B27" s="18" t="s">
        <v>24</v>
      </c>
      <c r="C27" s="51" t="s">
        <v>71</v>
      </c>
      <c r="D27" s="335"/>
      <c r="E27" s="302"/>
      <c r="F27" s="302"/>
      <c r="G27" s="303"/>
      <c r="H27" s="303"/>
      <c r="I27" s="303"/>
      <c r="J27" s="162">
        <f t="shared" si="0"/>
        <v>0</v>
      </c>
      <c r="K27" s="305"/>
      <c r="L27" s="138">
        <f t="shared" si="1"/>
        <v>0</v>
      </c>
      <c r="M27" s="335"/>
      <c r="N27" s="302"/>
      <c r="O27" s="302"/>
      <c r="P27" s="303"/>
      <c r="Q27" s="303"/>
      <c r="R27" s="303"/>
      <c r="S27" s="162">
        <f t="shared" si="2"/>
        <v>0</v>
      </c>
      <c r="T27" s="305"/>
      <c r="U27" s="138">
        <f t="shared" si="3"/>
        <v>0</v>
      </c>
      <c r="V27" s="140">
        <f t="shared" si="8"/>
        <v>0</v>
      </c>
      <c r="X27" s="335"/>
      <c r="Y27" s="302"/>
      <c r="Z27" s="302"/>
      <c r="AA27" s="303"/>
      <c r="AB27" s="303"/>
      <c r="AC27" s="303"/>
      <c r="AD27" s="162">
        <f t="shared" si="4"/>
        <v>0</v>
      </c>
      <c r="AE27" s="305"/>
      <c r="AF27" s="138">
        <f t="shared" si="5"/>
        <v>0</v>
      </c>
      <c r="AG27" s="335"/>
      <c r="AH27" s="302"/>
      <c r="AI27" s="302"/>
      <c r="AJ27" s="303"/>
      <c r="AK27" s="303"/>
      <c r="AL27" s="303"/>
      <c r="AM27" s="162">
        <f t="shared" si="6"/>
        <v>0</v>
      </c>
      <c r="AN27" s="305"/>
      <c r="AO27" s="138">
        <f t="shared" si="7"/>
        <v>0</v>
      </c>
      <c r="AP27" s="140">
        <f t="shared" si="9"/>
        <v>0</v>
      </c>
    </row>
    <row r="28" spans="1:42">
      <c r="A28" s="52">
        <f t="shared" si="10"/>
        <v>16</v>
      </c>
      <c r="B28" s="18" t="s">
        <v>4</v>
      </c>
      <c r="C28" s="51" t="s">
        <v>72</v>
      </c>
      <c r="D28" s="335"/>
      <c r="E28" s="302"/>
      <c r="F28" s="302"/>
      <c r="G28" s="303"/>
      <c r="H28" s="303"/>
      <c r="I28" s="303"/>
      <c r="J28" s="162">
        <f t="shared" si="0"/>
        <v>0</v>
      </c>
      <c r="K28" s="305"/>
      <c r="L28" s="138">
        <f t="shared" si="1"/>
        <v>0</v>
      </c>
      <c r="M28" s="335"/>
      <c r="N28" s="302"/>
      <c r="O28" s="302"/>
      <c r="P28" s="303"/>
      <c r="Q28" s="303"/>
      <c r="R28" s="303"/>
      <c r="S28" s="162">
        <f t="shared" si="2"/>
        <v>0</v>
      </c>
      <c r="T28" s="305"/>
      <c r="U28" s="138">
        <f t="shared" si="3"/>
        <v>0</v>
      </c>
      <c r="V28" s="140">
        <f t="shared" si="8"/>
        <v>0</v>
      </c>
      <c r="X28" s="335"/>
      <c r="Y28" s="302"/>
      <c r="Z28" s="302"/>
      <c r="AA28" s="303"/>
      <c r="AB28" s="303"/>
      <c r="AC28" s="303"/>
      <c r="AD28" s="162">
        <f t="shared" si="4"/>
        <v>0</v>
      </c>
      <c r="AE28" s="305"/>
      <c r="AF28" s="138">
        <f t="shared" si="5"/>
        <v>0</v>
      </c>
      <c r="AG28" s="335"/>
      <c r="AH28" s="302"/>
      <c r="AI28" s="302"/>
      <c r="AJ28" s="303"/>
      <c r="AK28" s="303"/>
      <c r="AL28" s="303"/>
      <c r="AM28" s="162">
        <f t="shared" si="6"/>
        <v>0</v>
      </c>
      <c r="AN28" s="305"/>
      <c r="AO28" s="138">
        <f t="shared" si="7"/>
        <v>0</v>
      </c>
      <c r="AP28" s="140">
        <f t="shared" si="9"/>
        <v>0</v>
      </c>
    </row>
    <row r="29" spans="1:42">
      <c r="A29" s="52">
        <f t="shared" si="10"/>
        <v>17</v>
      </c>
      <c r="B29" s="18" t="s">
        <v>4</v>
      </c>
      <c r="C29" s="51" t="s">
        <v>73</v>
      </c>
      <c r="D29" s="335"/>
      <c r="E29" s="302"/>
      <c r="F29" s="302"/>
      <c r="G29" s="303"/>
      <c r="H29" s="303"/>
      <c r="I29" s="303"/>
      <c r="J29" s="162">
        <f t="shared" si="0"/>
        <v>0</v>
      </c>
      <c r="K29" s="305"/>
      <c r="L29" s="138">
        <f t="shared" si="1"/>
        <v>0</v>
      </c>
      <c r="M29" s="335"/>
      <c r="N29" s="302"/>
      <c r="O29" s="302"/>
      <c r="P29" s="303"/>
      <c r="Q29" s="303"/>
      <c r="R29" s="303"/>
      <c r="S29" s="162">
        <f t="shared" si="2"/>
        <v>0</v>
      </c>
      <c r="T29" s="305"/>
      <c r="U29" s="138">
        <f t="shared" si="3"/>
        <v>0</v>
      </c>
      <c r="V29" s="140">
        <f t="shared" si="8"/>
        <v>0</v>
      </c>
      <c r="X29" s="335"/>
      <c r="Y29" s="302"/>
      <c r="Z29" s="302"/>
      <c r="AA29" s="303"/>
      <c r="AB29" s="303"/>
      <c r="AC29" s="303"/>
      <c r="AD29" s="162">
        <f t="shared" si="4"/>
        <v>0</v>
      </c>
      <c r="AE29" s="305"/>
      <c r="AF29" s="138">
        <f t="shared" si="5"/>
        <v>0</v>
      </c>
      <c r="AG29" s="335"/>
      <c r="AH29" s="302"/>
      <c r="AI29" s="302"/>
      <c r="AJ29" s="303"/>
      <c r="AK29" s="303"/>
      <c r="AL29" s="303"/>
      <c r="AM29" s="162">
        <f t="shared" si="6"/>
        <v>0</v>
      </c>
      <c r="AN29" s="305"/>
      <c r="AO29" s="138">
        <f t="shared" si="7"/>
        <v>0</v>
      </c>
      <c r="AP29" s="140">
        <f t="shared" si="9"/>
        <v>0</v>
      </c>
    </row>
    <row r="30" spans="1:42">
      <c r="A30" s="52">
        <f t="shared" si="10"/>
        <v>18</v>
      </c>
      <c r="B30" s="18" t="s">
        <v>4</v>
      </c>
      <c r="C30" s="51" t="s">
        <v>161</v>
      </c>
      <c r="D30" s="335"/>
      <c r="E30" s="302"/>
      <c r="F30" s="302"/>
      <c r="G30" s="303"/>
      <c r="H30" s="303"/>
      <c r="I30" s="303"/>
      <c r="J30" s="162">
        <f t="shared" si="0"/>
        <v>0</v>
      </c>
      <c r="K30" s="305"/>
      <c r="L30" s="138">
        <f t="shared" si="1"/>
        <v>0</v>
      </c>
      <c r="M30" s="335"/>
      <c r="N30" s="302"/>
      <c r="O30" s="302"/>
      <c r="P30" s="303"/>
      <c r="Q30" s="303"/>
      <c r="R30" s="303"/>
      <c r="S30" s="162">
        <f t="shared" si="2"/>
        <v>0</v>
      </c>
      <c r="T30" s="305"/>
      <c r="U30" s="138">
        <f t="shared" si="3"/>
        <v>0</v>
      </c>
      <c r="V30" s="140">
        <f t="shared" si="8"/>
        <v>0</v>
      </c>
      <c r="X30" s="335"/>
      <c r="Y30" s="302"/>
      <c r="Z30" s="302"/>
      <c r="AA30" s="303"/>
      <c r="AB30" s="303"/>
      <c r="AC30" s="303"/>
      <c r="AD30" s="162">
        <f t="shared" si="4"/>
        <v>0</v>
      </c>
      <c r="AE30" s="305"/>
      <c r="AF30" s="138">
        <f t="shared" si="5"/>
        <v>0</v>
      </c>
      <c r="AG30" s="335"/>
      <c r="AH30" s="302"/>
      <c r="AI30" s="302"/>
      <c r="AJ30" s="303"/>
      <c r="AK30" s="303"/>
      <c r="AL30" s="303"/>
      <c r="AM30" s="162">
        <f t="shared" si="6"/>
        <v>0</v>
      </c>
      <c r="AN30" s="305"/>
      <c r="AO30" s="138">
        <f t="shared" si="7"/>
        <v>0</v>
      </c>
      <c r="AP30" s="140">
        <f t="shared" si="9"/>
        <v>0</v>
      </c>
    </row>
    <row r="31" spans="1:42">
      <c r="A31" s="52">
        <f t="shared" si="10"/>
        <v>19</v>
      </c>
      <c r="B31" s="18" t="s">
        <v>4</v>
      </c>
      <c r="C31" s="51" t="s">
        <v>74</v>
      </c>
      <c r="D31" s="335"/>
      <c r="E31" s="302"/>
      <c r="F31" s="302"/>
      <c r="G31" s="303"/>
      <c r="H31" s="303"/>
      <c r="I31" s="303"/>
      <c r="J31" s="162">
        <f t="shared" si="0"/>
        <v>0</v>
      </c>
      <c r="K31" s="305"/>
      <c r="L31" s="138">
        <f t="shared" si="1"/>
        <v>0</v>
      </c>
      <c r="M31" s="335"/>
      <c r="N31" s="302"/>
      <c r="O31" s="302"/>
      <c r="P31" s="303"/>
      <c r="Q31" s="303"/>
      <c r="R31" s="303"/>
      <c r="S31" s="162">
        <f t="shared" si="2"/>
        <v>0</v>
      </c>
      <c r="T31" s="305"/>
      <c r="U31" s="138">
        <f t="shared" si="3"/>
        <v>0</v>
      </c>
      <c r="V31" s="140">
        <f t="shared" si="8"/>
        <v>0</v>
      </c>
      <c r="X31" s="335"/>
      <c r="Y31" s="302"/>
      <c r="Z31" s="302"/>
      <c r="AA31" s="303"/>
      <c r="AB31" s="303"/>
      <c r="AC31" s="303"/>
      <c r="AD31" s="162">
        <f t="shared" si="4"/>
        <v>0</v>
      </c>
      <c r="AE31" s="305"/>
      <c r="AF31" s="138">
        <f t="shared" si="5"/>
        <v>0</v>
      </c>
      <c r="AG31" s="335"/>
      <c r="AH31" s="302"/>
      <c r="AI31" s="302"/>
      <c r="AJ31" s="303"/>
      <c r="AK31" s="303"/>
      <c r="AL31" s="303"/>
      <c r="AM31" s="162">
        <f t="shared" si="6"/>
        <v>0</v>
      </c>
      <c r="AN31" s="305"/>
      <c r="AO31" s="138">
        <f t="shared" si="7"/>
        <v>0</v>
      </c>
      <c r="AP31" s="140">
        <f t="shared" si="9"/>
        <v>0</v>
      </c>
    </row>
    <row r="32" spans="1:42">
      <c r="A32" s="52">
        <f t="shared" si="10"/>
        <v>20</v>
      </c>
      <c r="B32" s="18" t="s">
        <v>4</v>
      </c>
      <c r="C32" s="51" t="s">
        <v>75</v>
      </c>
      <c r="D32" s="335"/>
      <c r="E32" s="302"/>
      <c r="F32" s="302"/>
      <c r="G32" s="303"/>
      <c r="H32" s="303"/>
      <c r="I32" s="303"/>
      <c r="J32" s="162">
        <f t="shared" si="0"/>
        <v>0</v>
      </c>
      <c r="K32" s="305"/>
      <c r="L32" s="138">
        <f t="shared" si="1"/>
        <v>0</v>
      </c>
      <c r="M32" s="335"/>
      <c r="N32" s="302"/>
      <c r="O32" s="302"/>
      <c r="P32" s="303"/>
      <c r="Q32" s="303"/>
      <c r="R32" s="303"/>
      <c r="S32" s="162">
        <f t="shared" si="2"/>
        <v>0</v>
      </c>
      <c r="T32" s="305"/>
      <c r="U32" s="138">
        <f t="shared" si="3"/>
        <v>0</v>
      </c>
      <c r="V32" s="140">
        <f t="shared" si="8"/>
        <v>0</v>
      </c>
      <c r="X32" s="335"/>
      <c r="Y32" s="302"/>
      <c r="Z32" s="302"/>
      <c r="AA32" s="303"/>
      <c r="AB32" s="303"/>
      <c r="AC32" s="303"/>
      <c r="AD32" s="162">
        <f t="shared" si="4"/>
        <v>0</v>
      </c>
      <c r="AE32" s="305"/>
      <c r="AF32" s="138">
        <f t="shared" si="5"/>
        <v>0</v>
      </c>
      <c r="AG32" s="335"/>
      <c r="AH32" s="302"/>
      <c r="AI32" s="302"/>
      <c r="AJ32" s="303"/>
      <c r="AK32" s="303"/>
      <c r="AL32" s="303"/>
      <c r="AM32" s="162">
        <f t="shared" si="6"/>
        <v>0</v>
      </c>
      <c r="AN32" s="305"/>
      <c r="AO32" s="138">
        <f t="shared" si="7"/>
        <v>0</v>
      </c>
      <c r="AP32" s="140">
        <f t="shared" si="9"/>
        <v>0</v>
      </c>
    </row>
    <row r="33" spans="1:42">
      <c r="A33" s="52">
        <f t="shared" si="10"/>
        <v>21</v>
      </c>
      <c r="B33" s="18" t="s">
        <v>24</v>
      </c>
      <c r="C33" s="51" t="s">
        <v>76</v>
      </c>
      <c r="D33" s="335"/>
      <c r="E33" s="302"/>
      <c r="F33" s="302"/>
      <c r="G33" s="303"/>
      <c r="H33" s="303"/>
      <c r="I33" s="303"/>
      <c r="J33" s="162">
        <f t="shared" si="0"/>
        <v>0</v>
      </c>
      <c r="K33" s="305"/>
      <c r="L33" s="138">
        <f t="shared" si="1"/>
        <v>0</v>
      </c>
      <c r="M33" s="335"/>
      <c r="N33" s="302"/>
      <c r="O33" s="302"/>
      <c r="P33" s="303"/>
      <c r="Q33" s="303"/>
      <c r="R33" s="303"/>
      <c r="S33" s="162">
        <f t="shared" si="2"/>
        <v>0</v>
      </c>
      <c r="T33" s="305"/>
      <c r="U33" s="138">
        <f t="shared" si="3"/>
        <v>0</v>
      </c>
      <c r="V33" s="140">
        <f t="shared" si="8"/>
        <v>0</v>
      </c>
      <c r="X33" s="335"/>
      <c r="Y33" s="302"/>
      <c r="Z33" s="302"/>
      <c r="AA33" s="303"/>
      <c r="AB33" s="303"/>
      <c r="AC33" s="303"/>
      <c r="AD33" s="162">
        <f t="shared" si="4"/>
        <v>0</v>
      </c>
      <c r="AE33" s="305"/>
      <c r="AF33" s="138">
        <f t="shared" si="5"/>
        <v>0</v>
      </c>
      <c r="AG33" s="335"/>
      <c r="AH33" s="302"/>
      <c r="AI33" s="302"/>
      <c r="AJ33" s="303"/>
      <c r="AK33" s="303"/>
      <c r="AL33" s="303"/>
      <c r="AM33" s="162">
        <f t="shared" si="6"/>
        <v>0</v>
      </c>
      <c r="AN33" s="305"/>
      <c r="AO33" s="138">
        <f t="shared" si="7"/>
        <v>0</v>
      </c>
      <c r="AP33" s="140">
        <f t="shared" si="9"/>
        <v>0</v>
      </c>
    </row>
    <row r="34" spans="1:42">
      <c r="A34" s="52">
        <f t="shared" si="10"/>
        <v>22</v>
      </c>
      <c r="B34" s="18" t="s">
        <v>24</v>
      </c>
      <c r="C34" s="51" t="s">
        <v>77</v>
      </c>
      <c r="D34" s="335"/>
      <c r="E34" s="302"/>
      <c r="F34" s="302"/>
      <c r="G34" s="303"/>
      <c r="H34" s="303"/>
      <c r="I34" s="303"/>
      <c r="J34" s="162">
        <f t="shared" si="0"/>
        <v>0</v>
      </c>
      <c r="K34" s="305"/>
      <c r="L34" s="138">
        <f t="shared" si="1"/>
        <v>0</v>
      </c>
      <c r="M34" s="335"/>
      <c r="N34" s="302"/>
      <c r="O34" s="302"/>
      <c r="P34" s="303"/>
      <c r="Q34" s="303"/>
      <c r="R34" s="303"/>
      <c r="S34" s="162">
        <f t="shared" si="2"/>
        <v>0</v>
      </c>
      <c r="T34" s="305"/>
      <c r="U34" s="138">
        <f t="shared" si="3"/>
        <v>0</v>
      </c>
      <c r="V34" s="140">
        <f t="shared" si="8"/>
        <v>0</v>
      </c>
      <c r="X34" s="335"/>
      <c r="Y34" s="302"/>
      <c r="Z34" s="302"/>
      <c r="AA34" s="303"/>
      <c r="AB34" s="303"/>
      <c r="AC34" s="303"/>
      <c r="AD34" s="162">
        <f t="shared" si="4"/>
        <v>0</v>
      </c>
      <c r="AE34" s="305"/>
      <c r="AF34" s="138">
        <f t="shared" si="5"/>
        <v>0</v>
      </c>
      <c r="AG34" s="335"/>
      <c r="AH34" s="302"/>
      <c r="AI34" s="302"/>
      <c r="AJ34" s="303"/>
      <c r="AK34" s="303"/>
      <c r="AL34" s="303"/>
      <c r="AM34" s="162">
        <f t="shared" si="6"/>
        <v>0</v>
      </c>
      <c r="AN34" s="305"/>
      <c r="AO34" s="138">
        <f t="shared" si="7"/>
        <v>0</v>
      </c>
      <c r="AP34" s="140">
        <f t="shared" si="9"/>
        <v>0</v>
      </c>
    </row>
    <row r="35" spans="1:42">
      <c r="A35" s="52">
        <f t="shared" si="10"/>
        <v>23</v>
      </c>
      <c r="B35" s="18" t="s">
        <v>24</v>
      </c>
      <c r="C35" s="51" t="s">
        <v>78</v>
      </c>
      <c r="D35" s="335"/>
      <c r="E35" s="302"/>
      <c r="F35" s="302"/>
      <c r="G35" s="303"/>
      <c r="H35" s="303"/>
      <c r="I35" s="303"/>
      <c r="J35" s="162">
        <f t="shared" si="0"/>
        <v>0</v>
      </c>
      <c r="K35" s="305"/>
      <c r="L35" s="138">
        <f t="shared" si="1"/>
        <v>0</v>
      </c>
      <c r="M35" s="335"/>
      <c r="N35" s="302"/>
      <c r="O35" s="302"/>
      <c r="P35" s="303"/>
      <c r="Q35" s="303"/>
      <c r="R35" s="303"/>
      <c r="S35" s="162">
        <f t="shared" si="2"/>
        <v>0</v>
      </c>
      <c r="T35" s="305"/>
      <c r="U35" s="138">
        <f t="shared" si="3"/>
        <v>0</v>
      </c>
      <c r="V35" s="140">
        <f t="shared" si="8"/>
        <v>0</v>
      </c>
      <c r="X35" s="335"/>
      <c r="Y35" s="302"/>
      <c r="Z35" s="302"/>
      <c r="AA35" s="303"/>
      <c r="AB35" s="303"/>
      <c r="AC35" s="303"/>
      <c r="AD35" s="162">
        <f t="shared" si="4"/>
        <v>0</v>
      </c>
      <c r="AE35" s="305"/>
      <c r="AF35" s="138">
        <f t="shared" si="5"/>
        <v>0</v>
      </c>
      <c r="AG35" s="335"/>
      <c r="AH35" s="302"/>
      <c r="AI35" s="302"/>
      <c r="AJ35" s="303"/>
      <c r="AK35" s="303"/>
      <c r="AL35" s="303"/>
      <c r="AM35" s="162">
        <f t="shared" si="6"/>
        <v>0</v>
      </c>
      <c r="AN35" s="305"/>
      <c r="AO35" s="138">
        <f t="shared" si="7"/>
        <v>0</v>
      </c>
      <c r="AP35" s="140">
        <f t="shared" si="9"/>
        <v>0</v>
      </c>
    </row>
    <row r="36" spans="1:42">
      <c r="A36" s="52">
        <f t="shared" si="10"/>
        <v>24</v>
      </c>
      <c r="B36" s="18" t="s">
        <v>4</v>
      </c>
      <c r="C36" s="51" t="s">
        <v>79</v>
      </c>
      <c r="D36" s="335"/>
      <c r="E36" s="302"/>
      <c r="F36" s="302"/>
      <c r="G36" s="303"/>
      <c r="H36" s="303"/>
      <c r="I36" s="303"/>
      <c r="J36" s="162">
        <f t="shared" si="0"/>
        <v>0</v>
      </c>
      <c r="K36" s="305"/>
      <c r="L36" s="138">
        <f t="shared" si="1"/>
        <v>0</v>
      </c>
      <c r="M36" s="335"/>
      <c r="N36" s="302"/>
      <c r="O36" s="302"/>
      <c r="P36" s="303"/>
      <c r="Q36" s="303"/>
      <c r="R36" s="303"/>
      <c r="S36" s="162">
        <f t="shared" si="2"/>
        <v>0</v>
      </c>
      <c r="T36" s="305"/>
      <c r="U36" s="138">
        <f t="shared" si="3"/>
        <v>0</v>
      </c>
      <c r="V36" s="140">
        <f t="shared" si="8"/>
        <v>0</v>
      </c>
      <c r="X36" s="335"/>
      <c r="Y36" s="302"/>
      <c r="Z36" s="302"/>
      <c r="AA36" s="303"/>
      <c r="AB36" s="303"/>
      <c r="AC36" s="303"/>
      <c r="AD36" s="162">
        <f t="shared" si="4"/>
        <v>0</v>
      </c>
      <c r="AE36" s="305"/>
      <c r="AF36" s="138">
        <f t="shared" si="5"/>
        <v>0</v>
      </c>
      <c r="AG36" s="335"/>
      <c r="AH36" s="302"/>
      <c r="AI36" s="302"/>
      <c r="AJ36" s="303"/>
      <c r="AK36" s="303"/>
      <c r="AL36" s="303"/>
      <c r="AM36" s="162">
        <f t="shared" si="6"/>
        <v>0</v>
      </c>
      <c r="AN36" s="305"/>
      <c r="AO36" s="138">
        <f t="shared" si="7"/>
        <v>0</v>
      </c>
      <c r="AP36" s="140">
        <f t="shared" si="9"/>
        <v>0</v>
      </c>
    </row>
    <row r="37" spans="1:42">
      <c r="A37" s="52">
        <f t="shared" si="10"/>
        <v>25</v>
      </c>
      <c r="B37" s="18" t="s">
        <v>24</v>
      </c>
      <c r="C37" s="51" t="s">
        <v>80</v>
      </c>
      <c r="D37" s="335"/>
      <c r="E37" s="302"/>
      <c r="F37" s="302"/>
      <c r="G37" s="303"/>
      <c r="H37" s="303"/>
      <c r="I37" s="303"/>
      <c r="J37" s="162">
        <f t="shared" si="0"/>
        <v>0</v>
      </c>
      <c r="K37" s="305"/>
      <c r="L37" s="138">
        <f t="shared" si="1"/>
        <v>0</v>
      </c>
      <c r="M37" s="335"/>
      <c r="N37" s="302"/>
      <c r="O37" s="302"/>
      <c r="P37" s="303"/>
      <c r="Q37" s="303"/>
      <c r="R37" s="303"/>
      <c r="S37" s="162">
        <f t="shared" si="2"/>
        <v>0</v>
      </c>
      <c r="T37" s="305"/>
      <c r="U37" s="138">
        <f t="shared" si="3"/>
        <v>0</v>
      </c>
      <c r="V37" s="140">
        <f t="shared" si="8"/>
        <v>0</v>
      </c>
      <c r="X37" s="335"/>
      <c r="Y37" s="302"/>
      <c r="Z37" s="302"/>
      <c r="AA37" s="303"/>
      <c r="AB37" s="303"/>
      <c r="AC37" s="303"/>
      <c r="AD37" s="162">
        <f t="shared" si="4"/>
        <v>0</v>
      </c>
      <c r="AE37" s="305"/>
      <c r="AF37" s="138">
        <f t="shared" si="5"/>
        <v>0</v>
      </c>
      <c r="AG37" s="335"/>
      <c r="AH37" s="302"/>
      <c r="AI37" s="302"/>
      <c r="AJ37" s="303"/>
      <c r="AK37" s="303"/>
      <c r="AL37" s="303"/>
      <c r="AM37" s="162">
        <f t="shared" si="6"/>
        <v>0</v>
      </c>
      <c r="AN37" s="305"/>
      <c r="AO37" s="138">
        <f t="shared" si="7"/>
        <v>0</v>
      </c>
      <c r="AP37" s="140">
        <f t="shared" si="9"/>
        <v>0</v>
      </c>
    </row>
    <row r="38" spans="1:42">
      <c r="A38" s="52">
        <f t="shared" si="10"/>
        <v>26</v>
      </c>
      <c r="B38" s="18" t="s">
        <v>24</v>
      </c>
      <c r="C38" s="51" t="s">
        <v>81</v>
      </c>
      <c r="D38" s="335"/>
      <c r="E38" s="302"/>
      <c r="F38" s="302"/>
      <c r="G38" s="303"/>
      <c r="H38" s="303"/>
      <c r="I38" s="303"/>
      <c r="J38" s="162">
        <f t="shared" si="0"/>
        <v>0</v>
      </c>
      <c r="K38" s="305"/>
      <c r="L38" s="138">
        <f t="shared" si="1"/>
        <v>0</v>
      </c>
      <c r="M38" s="335"/>
      <c r="N38" s="302"/>
      <c r="O38" s="302"/>
      <c r="P38" s="303"/>
      <c r="Q38" s="303"/>
      <c r="R38" s="303"/>
      <c r="S38" s="162">
        <f t="shared" si="2"/>
        <v>0</v>
      </c>
      <c r="T38" s="305"/>
      <c r="U38" s="138">
        <f t="shared" si="3"/>
        <v>0</v>
      </c>
      <c r="V38" s="140">
        <f t="shared" si="8"/>
        <v>0</v>
      </c>
      <c r="X38" s="335"/>
      <c r="Y38" s="302"/>
      <c r="Z38" s="302"/>
      <c r="AA38" s="303"/>
      <c r="AB38" s="303"/>
      <c r="AC38" s="303"/>
      <c r="AD38" s="162">
        <f t="shared" si="4"/>
        <v>0</v>
      </c>
      <c r="AE38" s="305"/>
      <c r="AF38" s="138">
        <f t="shared" si="5"/>
        <v>0</v>
      </c>
      <c r="AG38" s="335"/>
      <c r="AH38" s="302"/>
      <c r="AI38" s="302"/>
      <c r="AJ38" s="303"/>
      <c r="AK38" s="303"/>
      <c r="AL38" s="303"/>
      <c r="AM38" s="162">
        <f t="shared" si="6"/>
        <v>0</v>
      </c>
      <c r="AN38" s="305"/>
      <c r="AO38" s="138">
        <f t="shared" si="7"/>
        <v>0</v>
      </c>
      <c r="AP38" s="140">
        <f t="shared" si="9"/>
        <v>0</v>
      </c>
    </row>
    <row r="39" spans="1:42">
      <c r="A39" s="52">
        <f t="shared" si="10"/>
        <v>27</v>
      </c>
      <c r="B39" s="18" t="s">
        <v>4</v>
      </c>
      <c r="C39" s="51" t="s">
        <v>82</v>
      </c>
      <c r="D39" s="335"/>
      <c r="E39" s="302"/>
      <c r="F39" s="302"/>
      <c r="G39" s="303"/>
      <c r="H39" s="303"/>
      <c r="I39" s="303"/>
      <c r="J39" s="162">
        <f t="shared" si="0"/>
        <v>0</v>
      </c>
      <c r="K39" s="305"/>
      <c r="L39" s="138">
        <f t="shared" si="1"/>
        <v>0</v>
      </c>
      <c r="M39" s="335"/>
      <c r="N39" s="302"/>
      <c r="O39" s="302"/>
      <c r="P39" s="303"/>
      <c r="Q39" s="303"/>
      <c r="R39" s="303"/>
      <c r="S39" s="162">
        <f t="shared" si="2"/>
        <v>0</v>
      </c>
      <c r="T39" s="305"/>
      <c r="U39" s="138">
        <f t="shared" si="3"/>
        <v>0</v>
      </c>
      <c r="V39" s="140">
        <f t="shared" si="8"/>
        <v>0</v>
      </c>
      <c r="X39" s="335"/>
      <c r="Y39" s="302"/>
      <c r="Z39" s="302"/>
      <c r="AA39" s="303"/>
      <c r="AB39" s="303"/>
      <c r="AC39" s="303"/>
      <c r="AD39" s="162">
        <f t="shared" si="4"/>
        <v>0</v>
      </c>
      <c r="AE39" s="305"/>
      <c r="AF39" s="138">
        <f t="shared" si="5"/>
        <v>0</v>
      </c>
      <c r="AG39" s="335"/>
      <c r="AH39" s="302"/>
      <c r="AI39" s="302"/>
      <c r="AJ39" s="303"/>
      <c r="AK39" s="303"/>
      <c r="AL39" s="303"/>
      <c r="AM39" s="162">
        <f t="shared" si="6"/>
        <v>0</v>
      </c>
      <c r="AN39" s="305"/>
      <c r="AO39" s="138">
        <f t="shared" si="7"/>
        <v>0</v>
      </c>
      <c r="AP39" s="140">
        <f t="shared" si="9"/>
        <v>0</v>
      </c>
    </row>
    <row r="40" spans="1:42">
      <c r="A40" s="52">
        <f t="shared" si="10"/>
        <v>28</v>
      </c>
      <c r="B40" s="18" t="s">
        <v>294</v>
      </c>
      <c r="C40" s="51" t="s">
        <v>83</v>
      </c>
      <c r="D40" s="335"/>
      <c r="E40" s="302"/>
      <c r="F40" s="302"/>
      <c r="G40" s="303"/>
      <c r="H40" s="303"/>
      <c r="I40" s="303"/>
      <c r="J40" s="162">
        <f t="shared" si="0"/>
        <v>0</v>
      </c>
      <c r="K40" s="305"/>
      <c r="L40" s="138">
        <f t="shared" si="1"/>
        <v>0</v>
      </c>
      <c r="M40" s="335"/>
      <c r="N40" s="302"/>
      <c r="O40" s="302"/>
      <c r="P40" s="303"/>
      <c r="Q40" s="303"/>
      <c r="R40" s="303"/>
      <c r="S40" s="162">
        <f t="shared" si="2"/>
        <v>0</v>
      </c>
      <c r="T40" s="305"/>
      <c r="U40" s="138">
        <f t="shared" si="3"/>
        <v>0</v>
      </c>
      <c r="V40" s="140">
        <f t="shared" si="8"/>
        <v>0</v>
      </c>
      <c r="X40" s="335"/>
      <c r="Y40" s="302"/>
      <c r="Z40" s="302"/>
      <c r="AA40" s="303"/>
      <c r="AB40" s="303"/>
      <c r="AC40" s="303"/>
      <c r="AD40" s="162">
        <f t="shared" si="4"/>
        <v>0</v>
      </c>
      <c r="AE40" s="305"/>
      <c r="AF40" s="138">
        <f t="shared" si="5"/>
        <v>0</v>
      </c>
      <c r="AG40" s="335"/>
      <c r="AH40" s="302"/>
      <c r="AI40" s="302"/>
      <c r="AJ40" s="303"/>
      <c r="AK40" s="303"/>
      <c r="AL40" s="303"/>
      <c r="AM40" s="162">
        <f t="shared" si="6"/>
        <v>0</v>
      </c>
      <c r="AN40" s="305"/>
      <c r="AO40" s="138">
        <f t="shared" si="7"/>
        <v>0</v>
      </c>
      <c r="AP40" s="140">
        <f t="shared" si="9"/>
        <v>0</v>
      </c>
    </row>
    <row r="41" spans="1:42">
      <c r="A41" s="52">
        <f t="shared" si="10"/>
        <v>29</v>
      </c>
      <c r="B41" s="18" t="s">
        <v>294</v>
      </c>
      <c r="C41" s="51" t="s">
        <v>84</v>
      </c>
      <c r="D41" s="335"/>
      <c r="E41" s="302"/>
      <c r="F41" s="302"/>
      <c r="G41" s="303"/>
      <c r="H41" s="303"/>
      <c r="I41" s="303"/>
      <c r="J41" s="162">
        <f t="shared" si="0"/>
        <v>0</v>
      </c>
      <c r="K41" s="305"/>
      <c r="L41" s="138">
        <f t="shared" si="1"/>
        <v>0</v>
      </c>
      <c r="M41" s="335"/>
      <c r="N41" s="302"/>
      <c r="O41" s="302"/>
      <c r="P41" s="303"/>
      <c r="Q41" s="303"/>
      <c r="R41" s="303"/>
      <c r="S41" s="162">
        <f t="shared" si="2"/>
        <v>0</v>
      </c>
      <c r="T41" s="305"/>
      <c r="U41" s="138">
        <f t="shared" si="3"/>
        <v>0</v>
      </c>
      <c r="V41" s="140">
        <f t="shared" si="8"/>
        <v>0</v>
      </c>
      <c r="X41" s="335"/>
      <c r="Y41" s="302"/>
      <c r="Z41" s="302"/>
      <c r="AA41" s="303"/>
      <c r="AB41" s="303"/>
      <c r="AC41" s="303"/>
      <c r="AD41" s="162">
        <f t="shared" si="4"/>
        <v>0</v>
      </c>
      <c r="AE41" s="305"/>
      <c r="AF41" s="138">
        <f t="shared" si="5"/>
        <v>0</v>
      </c>
      <c r="AG41" s="335"/>
      <c r="AH41" s="302"/>
      <c r="AI41" s="302"/>
      <c r="AJ41" s="303"/>
      <c r="AK41" s="303"/>
      <c r="AL41" s="303"/>
      <c r="AM41" s="162">
        <f t="shared" si="6"/>
        <v>0</v>
      </c>
      <c r="AN41" s="305"/>
      <c r="AO41" s="138">
        <f t="shared" si="7"/>
        <v>0</v>
      </c>
      <c r="AP41" s="140">
        <f t="shared" si="9"/>
        <v>0</v>
      </c>
    </row>
    <row r="42" spans="1:42">
      <c r="A42" s="52">
        <f t="shared" si="10"/>
        <v>30</v>
      </c>
      <c r="B42" s="18" t="s">
        <v>294</v>
      </c>
      <c r="C42" s="51" t="s">
        <v>85</v>
      </c>
      <c r="D42" s="335"/>
      <c r="E42" s="302"/>
      <c r="F42" s="302"/>
      <c r="G42" s="303"/>
      <c r="H42" s="303"/>
      <c r="I42" s="303"/>
      <c r="J42" s="162">
        <f t="shared" si="0"/>
        <v>0</v>
      </c>
      <c r="K42" s="305"/>
      <c r="L42" s="138">
        <f t="shared" si="1"/>
        <v>0</v>
      </c>
      <c r="M42" s="335"/>
      <c r="N42" s="302"/>
      <c r="O42" s="302"/>
      <c r="P42" s="303"/>
      <c r="Q42" s="303"/>
      <c r="R42" s="303"/>
      <c r="S42" s="162">
        <f t="shared" si="2"/>
        <v>0</v>
      </c>
      <c r="T42" s="305"/>
      <c r="U42" s="138">
        <f t="shared" si="3"/>
        <v>0</v>
      </c>
      <c r="V42" s="140">
        <f t="shared" si="8"/>
        <v>0</v>
      </c>
      <c r="X42" s="335"/>
      <c r="Y42" s="302"/>
      <c r="Z42" s="302"/>
      <c r="AA42" s="303"/>
      <c r="AB42" s="303"/>
      <c r="AC42" s="303"/>
      <c r="AD42" s="162">
        <f t="shared" si="4"/>
        <v>0</v>
      </c>
      <c r="AE42" s="305"/>
      <c r="AF42" s="138">
        <f t="shared" si="5"/>
        <v>0</v>
      </c>
      <c r="AG42" s="335"/>
      <c r="AH42" s="302"/>
      <c r="AI42" s="302"/>
      <c r="AJ42" s="303"/>
      <c r="AK42" s="303"/>
      <c r="AL42" s="303"/>
      <c r="AM42" s="162">
        <f t="shared" si="6"/>
        <v>0</v>
      </c>
      <c r="AN42" s="305"/>
      <c r="AO42" s="138">
        <f t="shared" si="7"/>
        <v>0</v>
      </c>
      <c r="AP42" s="140">
        <f t="shared" si="9"/>
        <v>0</v>
      </c>
    </row>
    <row r="43" spans="1:42">
      <c r="A43" s="52">
        <f t="shared" si="10"/>
        <v>31</v>
      </c>
      <c r="B43" s="18" t="s">
        <v>294</v>
      </c>
      <c r="C43" s="51" t="s">
        <v>86</v>
      </c>
      <c r="D43" s="335"/>
      <c r="E43" s="302"/>
      <c r="F43" s="302"/>
      <c r="G43" s="303"/>
      <c r="H43" s="303"/>
      <c r="I43" s="303"/>
      <c r="J43" s="162">
        <f t="shared" si="0"/>
        <v>0</v>
      </c>
      <c r="K43" s="305"/>
      <c r="L43" s="138">
        <f t="shared" si="1"/>
        <v>0</v>
      </c>
      <c r="M43" s="335"/>
      <c r="N43" s="302"/>
      <c r="O43" s="302"/>
      <c r="P43" s="303"/>
      <c r="Q43" s="303"/>
      <c r="R43" s="303"/>
      <c r="S43" s="162">
        <f t="shared" si="2"/>
        <v>0</v>
      </c>
      <c r="T43" s="305"/>
      <c r="U43" s="138">
        <f t="shared" si="3"/>
        <v>0</v>
      </c>
      <c r="V43" s="140">
        <f t="shared" si="8"/>
        <v>0</v>
      </c>
      <c r="X43" s="335"/>
      <c r="Y43" s="302"/>
      <c r="Z43" s="302"/>
      <c r="AA43" s="303"/>
      <c r="AB43" s="303"/>
      <c r="AC43" s="303"/>
      <c r="AD43" s="162">
        <f t="shared" si="4"/>
        <v>0</v>
      </c>
      <c r="AE43" s="305"/>
      <c r="AF43" s="138">
        <f t="shared" si="5"/>
        <v>0</v>
      </c>
      <c r="AG43" s="335"/>
      <c r="AH43" s="302"/>
      <c r="AI43" s="302"/>
      <c r="AJ43" s="303"/>
      <c r="AK43" s="303"/>
      <c r="AL43" s="303"/>
      <c r="AM43" s="162">
        <f t="shared" si="6"/>
        <v>0</v>
      </c>
      <c r="AN43" s="305"/>
      <c r="AO43" s="138">
        <f t="shared" si="7"/>
        <v>0</v>
      </c>
      <c r="AP43" s="140">
        <f t="shared" si="9"/>
        <v>0</v>
      </c>
    </row>
    <row r="44" spans="1:42">
      <c r="A44" s="52">
        <f t="shared" si="10"/>
        <v>32</v>
      </c>
      <c r="B44" s="18" t="s">
        <v>24</v>
      </c>
      <c r="C44" s="51" t="s">
        <v>87</v>
      </c>
      <c r="D44" s="335"/>
      <c r="E44" s="302"/>
      <c r="F44" s="302"/>
      <c r="G44" s="303"/>
      <c r="H44" s="303"/>
      <c r="I44" s="303"/>
      <c r="J44" s="162">
        <f t="shared" si="0"/>
        <v>0</v>
      </c>
      <c r="K44" s="305"/>
      <c r="L44" s="138">
        <f t="shared" si="1"/>
        <v>0</v>
      </c>
      <c r="M44" s="335"/>
      <c r="N44" s="302"/>
      <c r="O44" s="302"/>
      <c r="P44" s="303"/>
      <c r="Q44" s="303"/>
      <c r="R44" s="303"/>
      <c r="S44" s="162">
        <f t="shared" si="2"/>
        <v>0</v>
      </c>
      <c r="T44" s="305"/>
      <c r="U44" s="138">
        <f t="shared" si="3"/>
        <v>0</v>
      </c>
      <c r="V44" s="140">
        <f t="shared" si="8"/>
        <v>0</v>
      </c>
      <c r="X44" s="335"/>
      <c r="Y44" s="302"/>
      <c r="Z44" s="302"/>
      <c r="AA44" s="303"/>
      <c r="AB44" s="303"/>
      <c r="AC44" s="303"/>
      <c r="AD44" s="162">
        <f t="shared" si="4"/>
        <v>0</v>
      </c>
      <c r="AE44" s="305"/>
      <c r="AF44" s="138">
        <f t="shared" si="5"/>
        <v>0</v>
      </c>
      <c r="AG44" s="335"/>
      <c r="AH44" s="302"/>
      <c r="AI44" s="302"/>
      <c r="AJ44" s="303"/>
      <c r="AK44" s="303"/>
      <c r="AL44" s="303"/>
      <c r="AM44" s="162">
        <f t="shared" si="6"/>
        <v>0</v>
      </c>
      <c r="AN44" s="305"/>
      <c r="AO44" s="138">
        <f t="shared" si="7"/>
        <v>0</v>
      </c>
      <c r="AP44" s="140">
        <f t="shared" si="9"/>
        <v>0</v>
      </c>
    </row>
    <row r="45" spans="1:42">
      <c r="A45" s="52">
        <f t="shared" si="10"/>
        <v>33</v>
      </c>
      <c r="B45" s="18" t="s">
        <v>24</v>
      </c>
      <c r="C45" s="51" t="s">
        <v>88</v>
      </c>
      <c r="D45" s="335"/>
      <c r="E45" s="302"/>
      <c r="F45" s="302"/>
      <c r="G45" s="303"/>
      <c r="H45" s="303"/>
      <c r="I45" s="303"/>
      <c r="J45" s="162">
        <f t="shared" si="0"/>
        <v>0</v>
      </c>
      <c r="K45" s="305"/>
      <c r="L45" s="138">
        <f t="shared" si="1"/>
        <v>0</v>
      </c>
      <c r="M45" s="335"/>
      <c r="N45" s="302"/>
      <c r="O45" s="302"/>
      <c r="P45" s="303"/>
      <c r="Q45" s="303"/>
      <c r="R45" s="303"/>
      <c r="S45" s="162">
        <f t="shared" si="2"/>
        <v>0</v>
      </c>
      <c r="T45" s="305"/>
      <c r="U45" s="138">
        <f t="shared" si="3"/>
        <v>0</v>
      </c>
      <c r="V45" s="140">
        <f t="shared" si="8"/>
        <v>0</v>
      </c>
      <c r="X45" s="335"/>
      <c r="Y45" s="302"/>
      <c r="Z45" s="302"/>
      <c r="AA45" s="303"/>
      <c r="AB45" s="303"/>
      <c r="AC45" s="303"/>
      <c r="AD45" s="162">
        <f t="shared" si="4"/>
        <v>0</v>
      </c>
      <c r="AE45" s="305"/>
      <c r="AF45" s="138">
        <f t="shared" si="5"/>
        <v>0</v>
      </c>
      <c r="AG45" s="335"/>
      <c r="AH45" s="302"/>
      <c r="AI45" s="302"/>
      <c r="AJ45" s="303"/>
      <c r="AK45" s="303"/>
      <c r="AL45" s="303"/>
      <c r="AM45" s="162">
        <f t="shared" si="6"/>
        <v>0</v>
      </c>
      <c r="AN45" s="305"/>
      <c r="AO45" s="138">
        <f t="shared" si="7"/>
        <v>0</v>
      </c>
      <c r="AP45" s="140">
        <f t="shared" si="9"/>
        <v>0</v>
      </c>
    </row>
    <row r="46" spans="1:42">
      <c r="A46" s="52">
        <f t="shared" si="10"/>
        <v>34</v>
      </c>
      <c r="B46" s="18" t="s">
        <v>4</v>
      </c>
      <c r="C46" s="51" t="s">
        <v>162</v>
      </c>
      <c r="D46" s="335"/>
      <c r="E46" s="302"/>
      <c r="F46" s="302"/>
      <c r="G46" s="303"/>
      <c r="H46" s="303"/>
      <c r="I46" s="303"/>
      <c r="J46" s="162">
        <f t="shared" si="0"/>
        <v>0</v>
      </c>
      <c r="K46" s="305"/>
      <c r="L46" s="138">
        <f t="shared" si="1"/>
        <v>0</v>
      </c>
      <c r="M46" s="335"/>
      <c r="N46" s="302"/>
      <c r="O46" s="302"/>
      <c r="P46" s="303"/>
      <c r="Q46" s="303"/>
      <c r="R46" s="303"/>
      <c r="S46" s="162">
        <f t="shared" si="2"/>
        <v>0</v>
      </c>
      <c r="T46" s="305"/>
      <c r="U46" s="138">
        <f t="shared" si="3"/>
        <v>0</v>
      </c>
      <c r="V46" s="140">
        <f t="shared" si="8"/>
        <v>0</v>
      </c>
      <c r="X46" s="335"/>
      <c r="Y46" s="302"/>
      <c r="Z46" s="302"/>
      <c r="AA46" s="303"/>
      <c r="AB46" s="303"/>
      <c r="AC46" s="303"/>
      <c r="AD46" s="162">
        <f t="shared" si="4"/>
        <v>0</v>
      </c>
      <c r="AE46" s="305"/>
      <c r="AF46" s="138">
        <f t="shared" si="5"/>
        <v>0</v>
      </c>
      <c r="AG46" s="335"/>
      <c r="AH46" s="302"/>
      <c r="AI46" s="302"/>
      <c r="AJ46" s="303"/>
      <c r="AK46" s="303"/>
      <c r="AL46" s="303"/>
      <c r="AM46" s="162">
        <f t="shared" si="6"/>
        <v>0</v>
      </c>
      <c r="AN46" s="305"/>
      <c r="AO46" s="138">
        <f t="shared" si="7"/>
        <v>0</v>
      </c>
      <c r="AP46" s="140">
        <f t="shared" si="9"/>
        <v>0</v>
      </c>
    </row>
    <row r="47" spans="1:42">
      <c r="A47" s="52">
        <f t="shared" si="10"/>
        <v>35</v>
      </c>
      <c r="B47" s="18" t="s">
        <v>4</v>
      </c>
      <c r="C47" s="51" t="s">
        <v>89</v>
      </c>
      <c r="D47" s="335"/>
      <c r="E47" s="302"/>
      <c r="F47" s="302"/>
      <c r="G47" s="303"/>
      <c r="H47" s="303"/>
      <c r="I47" s="303"/>
      <c r="J47" s="162">
        <f t="shared" si="0"/>
        <v>0</v>
      </c>
      <c r="K47" s="305"/>
      <c r="L47" s="138">
        <f t="shared" si="1"/>
        <v>0</v>
      </c>
      <c r="M47" s="335"/>
      <c r="N47" s="302"/>
      <c r="O47" s="302"/>
      <c r="P47" s="303"/>
      <c r="Q47" s="303"/>
      <c r="R47" s="303"/>
      <c r="S47" s="162">
        <f t="shared" si="2"/>
        <v>0</v>
      </c>
      <c r="T47" s="305"/>
      <c r="U47" s="138">
        <f t="shared" si="3"/>
        <v>0</v>
      </c>
      <c r="V47" s="140">
        <f t="shared" si="8"/>
        <v>0</v>
      </c>
      <c r="X47" s="335"/>
      <c r="Y47" s="302"/>
      <c r="Z47" s="302"/>
      <c r="AA47" s="303"/>
      <c r="AB47" s="303"/>
      <c r="AC47" s="303"/>
      <c r="AD47" s="162">
        <f t="shared" si="4"/>
        <v>0</v>
      </c>
      <c r="AE47" s="305"/>
      <c r="AF47" s="138">
        <f t="shared" si="5"/>
        <v>0</v>
      </c>
      <c r="AG47" s="335"/>
      <c r="AH47" s="302"/>
      <c r="AI47" s="302"/>
      <c r="AJ47" s="303"/>
      <c r="AK47" s="303"/>
      <c r="AL47" s="303"/>
      <c r="AM47" s="162">
        <f t="shared" si="6"/>
        <v>0</v>
      </c>
      <c r="AN47" s="305"/>
      <c r="AO47" s="138">
        <f t="shared" si="7"/>
        <v>0</v>
      </c>
      <c r="AP47" s="140">
        <f t="shared" si="9"/>
        <v>0</v>
      </c>
    </row>
    <row r="48" spans="1:42">
      <c r="A48" s="52">
        <f t="shared" si="10"/>
        <v>36</v>
      </c>
      <c r="B48" s="18" t="s">
        <v>24</v>
      </c>
      <c r="C48" s="51" t="s">
        <v>90</v>
      </c>
      <c r="D48" s="335"/>
      <c r="E48" s="302"/>
      <c r="F48" s="302"/>
      <c r="G48" s="303"/>
      <c r="H48" s="303"/>
      <c r="I48" s="303"/>
      <c r="J48" s="162">
        <f t="shared" si="0"/>
        <v>0</v>
      </c>
      <c r="K48" s="305"/>
      <c r="L48" s="138">
        <f t="shared" si="1"/>
        <v>0</v>
      </c>
      <c r="M48" s="335"/>
      <c r="N48" s="302"/>
      <c r="O48" s="302"/>
      <c r="P48" s="303"/>
      <c r="Q48" s="303"/>
      <c r="R48" s="303"/>
      <c r="S48" s="162">
        <f t="shared" si="2"/>
        <v>0</v>
      </c>
      <c r="T48" s="305"/>
      <c r="U48" s="138">
        <f t="shared" si="3"/>
        <v>0</v>
      </c>
      <c r="V48" s="140">
        <f t="shared" si="8"/>
        <v>0</v>
      </c>
      <c r="X48" s="335"/>
      <c r="Y48" s="302"/>
      <c r="Z48" s="302"/>
      <c r="AA48" s="303"/>
      <c r="AB48" s="303"/>
      <c r="AC48" s="303"/>
      <c r="AD48" s="162">
        <f t="shared" si="4"/>
        <v>0</v>
      </c>
      <c r="AE48" s="305"/>
      <c r="AF48" s="138">
        <f t="shared" si="5"/>
        <v>0</v>
      </c>
      <c r="AG48" s="335"/>
      <c r="AH48" s="302"/>
      <c r="AI48" s="302"/>
      <c r="AJ48" s="303"/>
      <c r="AK48" s="303"/>
      <c r="AL48" s="303"/>
      <c r="AM48" s="162">
        <f t="shared" si="6"/>
        <v>0</v>
      </c>
      <c r="AN48" s="305"/>
      <c r="AO48" s="138">
        <f t="shared" si="7"/>
        <v>0</v>
      </c>
      <c r="AP48" s="140">
        <f t="shared" si="9"/>
        <v>0</v>
      </c>
    </row>
    <row r="49" spans="1:42">
      <c r="A49" s="52">
        <f t="shared" si="10"/>
        <v>37</v>
      </c>
      <c r="B49" s="18" t="s">
        <v>24</v>
      </c>
      <c r="C49" s="51" t="s">
        <v>12</v>
      </c>
      <c r="D49" s="335"/>
      <c r="E49" s="302"/>
      <c r="F49" s="302"/>
      <c r="G49" s="303"/>
      <c r="H49" s="303"/>
      <c r="I49" s="303"/>
      <c r="J49" s="162">
        <f t="shared" si="0"/>
        <v>0</v>
      </c>
      <c r="K49" s="305"/>
      <c r="L49" s="138">
        <f t="shared" si="1"/>
        <v>0</v>
      </c>
      <c r="M49" s="335"/>
      <c r="N49" s="302"/>
      <c r="O49" s="302"/>
      <c r="P49" s="303"/>
      <c r="Q49" s="303"/>
      <c r="R49" s="303"/>
      <c r="S49" s="162">
        <f t="shared" si="2"/>
        <v>0</v>
      </c>
      <c r="T49" s="305"/>
      <c r="U49" s="138">
        <f t="shared" si="3"/>
        <v>0</v>
      </c>
      <c r="V49" s="140">
        <f t="shared" si="8"/>
        <v>0</v>
      </c>
      <c r="X49" s="335"/>
      <c r="Y49" s="302"/>
      <c r="Z49" s="302"/>
      <c r="AA49" s="303"/>
      <c r="AB49" s="303"/>
      <c r="AC49" s="303"/>
      <c r="AD49" s="162">
        <f t="shared" si="4"/>
        <v>0</v>
      </c>
      <c r="AE49" s="305"/>
      <c r="AF49" s="138">
        <f t="shared" si="5"/>
        <v>0</v>
      </c>
      <c r="AG49" s="335"/>
      <c r="AH49" s="302"/>
      <c r="AI49" s="302"/>
      <c r="AJ49" s="303"/>
      <c r="AK49" s="303"/>
      <c r="AL49" s="303"/>
      <c r="AM49" s="162">
        <f t="shared" si="6"/>
        <v>0</v>
      </c>
      <c r="AN49" s="305"/>
      <c r="AO49" s="138">
        <f t="shared" si="7"/>
        <v>0</v>
      </c>
      <c r="AP49" s="140">
        <f t="shared" si="9"/>
        <v>0</v>
      </c>
    </row>
    <row r="50" spans="1:42">
      <c r="A50" s="52">
        <f t="shared" si="10"/>
        <v>38</v>
      </c>
      <c r="B50" s="18" t="s">
        <v>24</v>
      </c>
      <c r="C50" s="51" t="s">
        <v>91</v>
      </c>
      <c r="D50" s="335"/>
      <c r="E50" s="302"/>
      <c r="F50" s="302"/>
      <c r="G50" s="303"/>
      <c r="H50" s="303"/>
      <c r="I50" s="303"/>
      <c r="J50" s="162">
        <f t="shared" si="0"/>
        <v>0</v>
      </c>
      <c r="K50" s="305"/>
      <c r="L50" s="138">
        <f t="shared" si="1"/>
        <v>0</v>
      </c>
      <c r="M50" s="335"/>
      <c r="N50" s="302"/>
      <c r="O50" s="302"/>
      <c r="P50" s="303"/>
      <c r="Q50" s="303"/>
      <c r="R50" s="303"/>
      <c r="S50" s="162">
        <f t="shared" si="2"/>
        <v>0</v>
      </c>
      <c r="T50" s="305"/>
      <c r="U50" s="138">
        <f t="shared" si="3"/>
        <v>0</v>
      </c>
      <c r="V50" s="140">
        <f t="shared" si="8"/>
        <v>0</v>
      </c>
      <c r="X50" s="335"/>
      <c r="Y50" s="302"/>
      <c r="Z50" s="302"/>
      <c r="AA50" s="303"/>
      <c r="AB50" s="303"/>
      <c r="AC50" s="303"/>
      <c r="AD50" s="162">
        <f t="shared" si="4"/>
        <v>0</v>
      </c>
      <c r="AE50" s="305"/>
      <c r="AF50" s="138">
        <f t="shared" si="5"/>
        <v>0</v>
      </c>
      <c r="AG50" s="335"/>
      <c r="AH50" s="302"/>
      <c r="AI50" s="302"/>
      <c r="AJ50" s="303"/>
      <c r="AK50" s="303"/>
      <c r="AL50" s="303"/>
      <c r="AM50" s="162">
        <f t="shared" si="6"/>
        <v>0</v>
      </c>
      <c r="AN50" s="305"/>
      <c r="AO50" s="138">
        <f t="shared" si="7"/>
        <v>0</v>
      </c>
      <c r="AP50" s="140">
        <f t="shared" si="9"/>
        <v>0</v>
      </c>
    </row>
    <row r="51" spans="1:42">
      <c r="A51" s="52">
        <f t="shared" si="10"/>
        <v>39</v>
      </c>
      <c r="B51" s="18" t="s">
        <v>24</v>
      </c>
      <c r="C51" s="51" t="s">
        <v>92</v>
      </c>
      <c r="D51" s="335"/>
      <c r="E51" s="302"/>
      <c r="F51" s="302"/>
      <c r="G51" s="303"/>
      <c r="H51" s="303"/>
      <c r="I51" s="303"/>
      <c r="J51" s="162">
        <f t="shared" si="0"/>
        <v>0</v>
      </c>
      <c r="K51" s="305"/>
      <c r="L51" s="138">
        <f t="shared" si="1"/>
        <v>0</v>
      </c>
      <c r="M51" s="335"/>
      <c r="N51" s="302"/>
      <c r="O51" s="302"/>
      <c r="P51" s="303"/>
      <c r="Q51" s="303"/>
      <c r="R51" s="303"/>
      <c r="S51" s="162">
        <f t="shared" si="2"/>
        <v>0</v>
      </c>
      <c r="T51" s="305"/>
      <c r="U51" s="138">
        <f t="shared" si="3"/>
        <v>0</v>
      </c>
      <c r="V51" s="140">
        <f t="shared" si="8"/>
        <v>0</v>
      </c>
      <c r="X51" s="335"/>
      <c r="Y51" s="302"/>
      <c r="Z51" s="302"/>
      <c r="AA51" s="303"/>
      <c r="AB51" s="303"/>
      <c r="AC51" s="303"/>
      <c r="AD51" s="162">
        <f t="shared" si="4"/>
        <v>0</v>
      </c>
      <c r="AE51" s="305"/>
      <c r="AF51" s="138">
        <f t="shared" si="5"/>
        <v>0</v>
      </c>
      <c r="AG51" s="335"/>
      <c r="AH51" s="302"/>
      <c r="AI51" s="302"/>
      <c r="AJ51" s="303"/>
      <c r="AK51" s="303"/>
      <c r="AL51" s="303"/>
      <c r="AM51" s="162">
        <f t="shared" si="6"/>
        <v>0</v>
      </c>
      <c r="AN51" s="305"/>
      <c r="AO51" s="138">
        <f t="shared" si="7"/>
        <v>0</v>
      </c>
      <c r="AP51" s="140">
        <f t="shared" si="9"/>
        <v>0</v>
      </c>
    </row>
    <row r="52" spans="1:42">
      <c r="A52" s="52">
        <f t="shared" si="10"/>
        <v>40</v>
      </c>
      <c r="B52" s="18" t="s">
        <v>24</v>
      </c>
      <c r="C52" s="51" t="s">
        <v>93</v>
      </c>
      <c r="D52" s="335"/>
      <c r="E52" s="302"/>
      <c r="F52" s="302"/>
      <c r="G52" s="303"/>
      <c r="H52" s="303"/>
      <c r="I52" s="303"/>
      <c r="J52" s="162">
        <f t="shared" si="0"/>
        <v>0</v>
      </c>
      <c r="K52" s="305"/>
      <c r="L52" s="138">
        <f t="shared" si="1"/>
        <v>0</v>
      </c>
      <c r="M52" s="335"/>
      <c r="N52" s="302"/>
      <c r="O52" s="302"/>
      <c r="P52" s="303"/>
      <c r="Q52" s="303"/>
      <c r="R52" s="303"/>
      <c r="S52" s="162">
        <f t="shared" si="2"/>
        <v>0</v>
      </c>
      <c r="T52" s="305"/>
      <c r="U52" s="138">
        <f t="shared" si="3"/>
        <v>0</v>
      </c>
      <c r="V52" s="140">
        <f t="shared" si="8"/>
        <v>0</v>
      </c>
      <c r="X52" s="335"/>
      <c r="Y52" s="302"/>
      <c r="Z52" s="302"/>
      <c r="AA52" s="303"/>
      <c r="AB52" s="303"/>
      <c r="AC52" s="303"/>
      <c r="AD52" s="162">
        <f t="shared" si="4"/>
        <v>0</v>
      </c>
      <c r="AE52" s="305"/>
      <c r="AF52" s="138">
        <f t="shared" si="5"/>
        <v>0</v>
      </c>
      <c r="AG52" s="335"/>
      <c r="AH52" s="302"/>
      <c r="AI52" s="302"/>
      <c r="AJ52" s="303"/>
      <c r="AK52" s="303"/>
      <c r="AL52" s="303"/>
      <c r="AM52" s="162">
        <f t="shared" si="6"/>
        <v>0</v>
      </c>
      <c r="AN52" s="305"/>
      <c r="AO52" s="138">
        <f t="shared" si="7"/>
        <v>0</v>
      </c>
      <c r="AP52" s="140">
        <f t="shared" si="9"/>
        <v>0</v>
      </c>
    </row>
    <row r="53" spans="1:42">
      <c r="A53" s="52">
        <f t="shared" si="10"/>
        <v>41</v>
      </c>
      <c r="B53" s="18" t="s">
        <v>24</v>
      </c>
      <c r="C53" s="51" t="s">
        <v>94</v>
      </c>
      <c r="D53" s="335"/>
      <c r="E53" s="302"/>
      <c r="F53" s="302"/>
      <c r="G53" s="303"/>
      <c r="H53" s="303"/>
      <c r="I53" s="303"/>
      <c r="J53" s="162">
        <f t="shared" si="0"/>
        <v>0</v>
      </c>
      <c r="K53" s="305"/>
      <c r="L53" s="138">
        <f t="shared" si="1"/>
        <v>0</v>
      </c>
      <c r="M53" s="335"/>
      <c r="N53" s="302"/>
      <c r="O53" s="302"/>
      <c r="P53" s="303"/>
      <c r="Q53" s="303"/>
      <c r="R53" s="303"/>
      <c r="S53" s="162">
        <f t="shared" si="2"/>
        <v>0</v>
      </c>
      <c r="T53" s="305"/>
      <c r="U53" s="138">
        <f t="shared" si="3"/>
        <v>0</v>
      </c>
      <c r="V53" s="140">
        <f t="shared" si="8"/>
        <v>0</v>
      </c>
      <c r="X53" s="335"/>
      <c r="Y53" s="302"/>
      <c r="Z53" s="302"/>
      <c r="AA53" s="303"/>
      <c r="AB53" s="303"/>
      <c r="AC53" s="303"/>
      <c r="AD53" s="162">
        <f t="shared" si="4"/>
        <v>0</v>
      </c>
      <c r="AE53" s="305"/>
      <c r="AF53" s="138">
        <f t="shared" si="5"/>
        <v>0</v>
      </c>
      <c r="AG53" s="335"/>
      <c r="AH53" s="302"/>
      <c r="AI53" s="302"/>
      <c r="AJ53" s="303"/>
      <c r="AK53" s="303"/>
      <c r="AL53" s="303"/>
      <c r="AM53" s="162">
        <f t="shared" si="6"/>
        <v>0</v>
      </c>
      <c r="AN53" s="305"/>
      <c r="AO53" s="138">
        <f t="shared" si="7"/>
        <v>0</v>
      </c>
      <c r="AP53" s="140">
        <f t="shared" si="9"/>
        <v>0</v>
      </c>
    </row>
    <row r="54" spans="1:42">
      <c r="A54" s="52">
        <f t="shared" si="10"/>
        <v>42</v>
      </c>
      <c r="B54" s="18" t="s">
        <v>4</v>
      </c>
      <c r="C54" s="51" t="s">
        <v>95</v>
      </c>
      <c r="D54" s="335"/>
      <c r="E54" s="302"/>
      <c r="F54" s="302"/>
      <c r="G54" s="303"/>
      <c r="H54" s="303"/>
      <c r="I54" s="303"/>
      <c r="J54" s="162">
        <f t="shared" si="0"/>
        <v>0</v>
      </c>
      <c r="K54" s="305"/>
      <c r="L54" s="138">
        <f t="shared" si="1"/>
        <v>0</v>
      </c>
      <c r="M54" s="335"/>
      <c r="N54" s="302"/>
      <c r="O54" s="302"/>
      <c r="P54" s="303"/>
      <c r="Q54" s="303"/>
      <c r="R54" s="303"/>
      <c r="S54" s="162">
        <f t="shared" si="2"/>
        <v>0</v>
      </c>
      <c r="T54" s="305"/>
      <c r="U54" s="138">
        <f t="shared" si="3"/>
        <v>0</v>
      </c>
      <c r="V54" s="140">
        <f t="shared" si="8"/>
        <v>0</v>
      </c>
      <c r="X54" s="335"/>
      <c r="Y54" s="302"/>
      <c r="Z54" s="302"/>
      <c r="AA54" s="303"/>
      <c r="AB54" s="303"/>
      <c r="AC54" s="303"/>
      <c r="AD54" s="162">
        <f t="shared" si="4"/>
        <v>0</v>
      </c>
      <c r="AE54" s="305"/>
      <c r="AF54" s="138">
        <f t="shared" si="5"/>
        <v>0</v>
      </c>
      <c r="AG54" s="335"/>
      <c r="AH54" s="302"/>
      <c r="AI54" s="302"/>
      <c r="AJ54" s="303"/>
      <c r="AK54" s="303"/>
      <c r="AL54" s="303"/>
      <c r="AM54" s="162">
        <f t="shared" si="6"/>
        <v>0</v>
      </c>
      <c r="AN54" s="305"/>
      <c r="AO54" s="138">
        <f t="shared" si="7"/>
        <v>0</v>
      </c>
      <c r="AP54" s="140">
        <f t="shared" si="9"/>
        <v>0</v>
      </c>
    </row>
    <row r="55" spans="1:42">
      <c r="A55" s="52">
        <f t="shared" si="10"/>
        <v>43</v>
      </c>
      <c r="B55" s="18" t="s">
        <v>24</v>
      </c>
      <c r="C55" s="51" t="s">
        <v>96</v>
      </c>
      <c r="D55" s="335"/>
      <c r="E55" s="302"/>
      <c r="F55" s="302"/>
      <c r="G55" s="303"/>
      <c r="H55" s="303"/>
      <c r="I55" s="303"/>
      <c r="J55" s="162">
        <f t="shared" si="0"/>
        <v>0</v>
      </c>
      <c r="K55" s="305"/>
      <c r="L55" s="138">
        <f t="shared" si="1"/>
        <v>0</v>
      </c>
      <c r="M55" s="335"/>
      <c r="N55" s="302"/>
      <c r="O55" s="302"/>
      <c r="P55" s="303"/>
      <c r="Q55" s="303"/>
      <c r="R55" s="303"/>
      <c r="S55" s="162">
        <f t="shared" si="2"/>
        <v>0</v>
      </c>
      <c r="T55" s="305"/>
      <c r="U55" s="138">
        <f t="shared" si="3"/>
        <v>0</v>
      </c>
      <c r="V55" s="140">
        <f t="shared" si="8"/>
        <v>0</v>
      </c>
      <c r="X55" s="335"/>
      <c r="Y55" s="302"/>
      <c r="Z55" s="302"/>
      <c r="AA55" s="303"/>
      <c r="AB55" s="303"/>
      <c r="AC55" s="303"/>
      <c r="AD55" s="162">
        <f t="shared" si="4"/>
        <v>0</v>
      </c>
      <c r="AE55" s="305"/>
      <c r="AF55" s="138">
        <f t="shared" si="5"/>
        <v>0</v>
      </c>
      <c r="AG55" s="335"/>
      <c r="AH55" s="302"/>
      <c r="AI55" s="302"/>
      <c r="AJ55" s="303"/>
      <c r="AK55" s="303"/>
      <c r="AL55" s="303"/>
      <c r="AM55" s="162">
        <f t="shared" si="6"/>
        <v>0</v>
      </c>
      <c r="AN55" s="305"/>
      <c r="AO55" s="138">
        <f t="shared" si="7"/>
        <v>0</v>
      </c>
      <c r="AP55" s="140">
        <f t="shared" si="9"/>
        <v>0</v>
      </c>
    </row>
    <row r="56" spans="1:42">
      <c r="A56" s="52">
        <f t="shared" si="10"/>
        <v>44</v>
      </c>
      <c r="B56" s="18" t="s">
        <v>24</v>
      </c>
      <c r="C56" s="51" t="s">
        <v>97</v>
      </c>
      <c r="D56" s="335"/>
      <c r="E56" s="302"/>
      <c r="F56" s="302"/>
      <c r="G56" s="303"/>
      <c r="H56" s="303"/>
      <c r="I56" s="303"/>
      <c r="J56" s="162">
        <f t="shared" si="0"/>
        <v>0</v>
      </c>
      <c r="K56" s="305"/>
      <c r="L56" s="138">
        <f t="shared" si="1"/>
        <v>0</v>
      </c>
      <c r="M56" s="335"/>
      <c r="N56" s="302"/>
      <c r="O56" s="302"/>
      <c r="P56" s="303"/>
      <c r="Q56" s="303"/>
      <c r="R56" s="303"/>
      <c r="S56" s="162">
        <f t="shared" si="2"/>
        <v>0</v>
      </c>
      <c r="T56" s="305"/>
      <c r="U56" s="138">
        <f t="shared" si="3"/>
        <v>0</v>
      </c>
      <c r="V56" s="140">
        <f t="shared" si="8"/>
        <v>0</v>
      </c>
      <c r="X56" s="335"/>
      <c r="Y56" s="302"/>
      <c r="Z56" s="302"/>
      <c r="AA56" s="303"/>
      <c r="AB56" s="303"/>
      <c r="AC56" s="303"/>
      <c r="AD56" s="162">
        <f t="shared" si="4"/>
        <v>0</v>
      </c>
      <c r="AE56" s="305"/>
      <c r="AF56" s="138">
        <f t="shared" si="5"/>
        <v>0</v>
      </c>
      <c r="AG56" s="335"/>
      <c r="AH56" s="302"/>
      <c r="AI56" s="302"/>
      <c r="AJ56" s="303"/>
      <c r="AK56" s="303"/>
      <c r="AL56" s="303"/>
      <c r="AM56" s="162">
        <f t="shared" si="6"/>
        <v>0</v>
      </c>
      <c r="AN56" s="305"/>
      <c r="AO56" s="138">
        <f t="shared" si="7"/>
        <v>0</v>
      </c>
      <c r="AP56" s="140">
        <f t="shared" si="9"/>
        <v>0</v>
      </c>
    </row>
    <row r="57" spans="1:42">
      <c r="A57" s="52">
        <f t="shared" si="10"/>
        <v>45</v>
      </c>
      <c r="B57" s="18" t="s">
        <v>24</v>
      </c>
      <c r="C57" s="51" t="s">
        <v>98</v>
      </c>
      <c r="D57" s="335"/>
      <c r="E57" s="302"/>
      <c r="F57" s="302"/>
      <c r="G57" s="303"/>
      <c r="H57" s="303"/>
      <c r="I57" s="303"/>
      <c r="J57" s="162">
        <f t="shared" si="0"/>
        <v>0</v>
      </c>
      <c r="K57" s="305"/>
      <c r="L57" s="138">
        <f t="shared" si="1"/>
        <v>0</v>
      </c>
      <c r="M57" s="335"/>
      <c r="N57" s="302"/>
      <c r="O57" s="302"/>
      <c r="P57" s="303"/>
      <c r="Q57" s="303"/>
      <c r="R57" s="303"/>
      <c r="S57" s="162">
        <f t="shared" si="2"/>
        <v>0</v>
      </c>
      <c r="T57" s="305"/>
      <c r="U57" s="138">
        <f t="shared" si="3"/>
        <v>0</v>
      </c>
      <c r="V57" s="140">
        <f t="shared" si="8"/>
        <v>0</v>
      </c>
      <c r="X57" s="335"/>
      <c r="Y57" s="302"/>
      <c r="Z57" s="302"/>
      <c r="AA57" s="303"/>
      <c r="AB57" s="303"/>
      <c r="AC57" s="303"/>
      <c r="AD57" s="162">
        <f t="shared" si="4"/>
        <v>0</v>
      </c>
      <c r="AE57" s="305"/>
      <c r="AF57" s="138">
        <f t="shared" si="5"/>
        <v>0</v>
      </c>
      <c r="AG57" s="335"/>
      <c r="AH57" s="302"/>
      <c r="AI57" s="302"/>
      <c r="AJ57" s="303"/>
      <c r="AK57" s="303"/>
      <c r="AL57" s="303"/>
      <c r="AM57" s="162">
        <f t="shared" si="6"/>
        <v>0</v>
      </c>
      <c r="AN57" s="305"/>
      <c r="AO57" s="138">
        <f t="shared" si="7"/>
        <v>0</v>
      </c>
      <c r="AP57" s="140">
        <f t="shared" si="9"/>
        <v>0</v>
      </c>
    </row>
    <row r="58" spans="1:42">
      <c r="A58" s="52">
        <f t="shared" si="10"/>
        <v>46</v>
      </c>
      <c r="B58" s="18" t="s">
        <v>4</v>
      </c>
      <c r="C58" s="51" t="s">
        <v>99</v>
      </c>
      <c r="D58" s="335"/>
      <c r="E58" s="302"/>
      <c r="F58" s="302"/>
      <c r="G58" s="303"/>
      <c r="H58" s="303"/>
      <c r="I58" s="303"/>
      <c r="J58" s="162">
        <f t="shared" si="0"/>
        <v>0</v>
      </c>
      <c r="K58" s="305"/>
      <c r="L58" s="138">
        <f t="shared" si="1"/>
        <v>0</v>
      </c>
      <c r="M58" s="335"/>
      <c r="N58" s="302"/>
      <c r="O58" s="302"/>
      <c r="P58" s="303"/>
      <c r="Q58" s="303"/>
      <c r="R58" s="303"/>
      <c r="S58" s="162">
        <f t="shared" si="2"/>
        <v>0</v>
      </c>
      <c r="T58" s="305"/>
      <c r="U58" s="138">
        <f t="shared" si="3"/>
        <v>0</v>
      </c>
      <c r="V58" s="140">
        <f t="shared" si="8"/>
        <v>0</v>
      </c>
      <c r="X58" s="335"/>
      <c r="Y58" s="302"/>
      <c r="Z58" s="302"/>
      <c r="AA58" s="303"/>
      <c r="AB58" s="303"/>
      <c r="AC58" s="303"/>
      <c r="AD58" s="162">
        <f t="shared" si="4"/>
        <v>0</v>
      </c>
      <c r="AE58" s="305"/>
      <c r="AF58" s="138">
        <f t="shared" si="5"/>
        <v>0</v>
      </c>
      <c r="AG58" s="335"/>
      <c r="AH58" s="302"/>
      <c r="AI58" s="302"/>
      <c r="AJ58" s="303"/>
      <c r="AK58" s="303"/>
      <c r="AL58" s="303"/>
      <c r="AM58" s="162">
        <f t="shared" si="6"/>
        <v>0</v>
      </c>
      <c r="AN58" s="305"/>
      <c r="AO58" s="138">
        <f t="shared" si="7"/>
        <v>0</v>
      </c>
      <c r="AP58" s="140">
        <f t="shared" si="9"/>
        <v>0</v>
      </c>
    </row>
    <row r="59" spans="1:42">
      <c r="A59" s="52">
        <f t="shared" si="10"/>
        <v>47</v>
      </c>
      <c r="B59" s="18" t="s">
        <v>24</v>
      </c>
      <c r="C59" s="51" t="s">
        <v>100</v>
      </c>
      <c r="D59" s="335"/>
      <c r="E59" s="302"/>
      <c r="F59" s="302"/>
      <c r="G59" s="303"/>
      <c r="H59" s="303"/>
      <c r="I59" s="303"/>
      <c r="J59" s="162">
        <f t="shared" si="0"/>
        <v>0</v>
      </c>
      <c r="K59" s="305"/>
      <c r="L59" s="138">
        <f t="shared" si="1"/>
        <v>0</v>
      </c>
      <c r="M59" s="335"/>
      <c r="N59" s="302"/>
      <c r="O59" s="302"/>
      <c r="P59" s="303"/>
      <c r="Q59" s="303"/>
      <c r="R59" s="303"/>
      <c r="S59" s="162">
        <f t="shared" si="2"/>
        <v>0</v>
      </c>
      <c r="T59" s="305"/>
      <c r="U59" s="138">
        <f t="shared" si="3"/>
        <v>0</v>
      </c>
      <c r="V59" s="140">
        <f t="shared" si="8"/>
        <v>0</v>
      </c>
      <c r="X59" s="335"/>
      <c r="Y59" s="302"/>
      <c r="Z59" s="302"/>
      <c r="AA59" s="303"/>
      <c r="AB59" s="303"/>
      <c r="AC59" s="303"/>
      <c r="AD59" s="162">
        <f t="shared" si="4"/>
        <v>0</v>
      </c>
      <c r="AE59" s="305"/>
      <c r="AF59" s="138">
        <f t="shared" si="5"/>
        <v>0</v>
      </c>
      <c r="AG59" s="335"/>
      <c r="AH59" s="302"/>
      <c r="AI59" s="302"/>
      <c r="AJ59" s="303"/>
      <c r="AK59" s="303"/>
      <c r="AL59" s="303"/>
      <c r="AM59" s="162">
        <f t="shared" si="6"/>
        <v>0</v>
      </c>
      <c r="AN59" s="305"/>
      <c r="AO59" s="138">
        <f t="shared" si="7"/>
        <v>0</v>
      </c>
      <c r="AP59" s="140">
        <f t="shared" si="9"/>
        <v>0</v>
      </c>
    </row>
    <row r="60" spans="1:42">
      <c r="A60" s="52">
        <f t="shared" si="10"/>
        <v>48</v>
      </c>
      <c r="B60" s="18" t="s">
        <v>170</v>
      </c>
      <c r="C60" s="51" t="s">
        <v>14</v>
      </c>
      <c r="D60" s="335"/>
      <c r="E60" s="302"/>
      <c r="F60" s="302"/>
      <c r="G60" s="303"/>
      <c r="H60" s="303"/>
      <c r="I60" s="303"/>
      <c r="J60" s="162">
        <f t="shared" si="0"/>
        <v>0</v>
      </c>
      <c r="K60" s="305"/>
      <c r="L60" s="138">
        <f t="shared" si="1"/>
        <v>0</v>
      </c>
      <c r="M60" s="335"/>
      <c r="N60" s="302"/>
      <c r="O60" s="302"/>
      <c r="P60" s="303"/>
      <c r="Q60" s="303"/>
      <c r="R60" s="303"/>
      <c r="S60" s="162">
        <f t="shared" si="2"/>
        <v>0</v>
      </c>
      <c r="T60" s="305"/>
      <c r="U60" s="138">
        <f t="shared" si="3"/>
        <v>0</v>
      </c>
      <c r="V60" s="140">
        <f t="shared" si="8"/>
        <v>0</v>
      </c>
      <c r="X60" s="335"/>
      <c r="Y60" s="302"/>
      <c r="Z60" s="302"/>
      <c r="AA60" s="303"/>
      <c r="AB60" s="303"/>
      <c r="AC60" s="303"/>
      <c r="AD60" s="162">
        <f t="shared" si="4"/>
        <v>0</v>
      </c>
      <c r="AE60" s="305"/>
      <c r="AF60" s="138">
        <f t="shared" si="5"/>
        <v>0</v>
      </c>
      <c r="AG60" s="335"/>
      <c r="AH60" s="302"/>
      <c r="AI60" s="302"/>
      <c r="AJ60" s="303"/>
      <c r="AK60" s="303"/>
      <c r="AL60" s="303"/>
      <c r="AM60" s="162">
        <f t="shared" si="6"/>
        <v>0</v>
      </c>
      <c r="AN60" s="305"/>
      <c r="AO60" s="138">
        <f t="shared" si="7"/>
        <v>0</v>
      </c>
      <c r="AP60" s="140">
        <f t="shared" si="9"/>
        <v>0</v>
      </c>
    </row>
    <row r="61" spans="1:42">
      <c r="A61" s="52">
        <f t="shared" si="10"/>
        <v>49</v>
      </c>
      <c r="B61" s="18" t="s">
        <v>170</v>
      </c>
      <c r="C61" s="51" t="s">
        <v>101</v>
      </c>
      <c r="D61" s="335"/>
      <c r="E61" s="302"/>
      <c r="F61" s="302"/>
      <c r="G61" s="303"/>
      <c r="H61" s="303"/>
      <c r="I61" s="303"/>
      <c r="J61" s="162">
        <f t="shared" si="0"/>
        <v>0</v>
      </c>
      <c r="K61" s="305"/>
      <c r="L61" s="138">
        <f t="shared" si="1"/>
        <v>0</v>
      </c>
      <c r="M61" s="335"/>
      <c r="N61" s="302"/>
      <c r="O61" s="302"/>
      <c r="P61" s="303"/>
      <c r="Q61" s="303"/>
      <c r="R61" s="303"/>
      <c r="S61" s="162">
        <f t="shared" si="2"/>
        <v>0</v>
      </c>
      <c r="T61" s="305"/>
      <c r="U61" s="138">
        <f t="shared" si="3"/>
        <v>0</v>
      </c>
      <c r="V61" s="140">
        <f t="shared" si="8"/>
        <v>0</v>
      </c>
      <c r="X61" s="335"/>
      <c r="Y61" s="302"/>
      <c r="Z61" s="302"/>
      <c r="AA61" s="303"/>
      <c r="AB61" s="303"/>
      <c r="AC61" s="303"/>
      <c r="AD61" s="162">
        <f t="shared" si="4"/>
        <v>0</v>
      </c>
      <c r="AE61" s="305"/>
      <c r="AF61" s="138">
        <f t="shared" si="5"/>
        <v>0</v>
      </c>
      <c r="AG61" s="335"/>
      <c r="AH61" s="302"/>
      <c r="AI61" s="302"/>
      <c r="AJ61" s="303"/>
      <c r="AK61" s="303"/>
      <c r="AL61" s="303"/>
      <c r="AM61" s="162">
        <f t="shared" si="6"/>
        <v>0</v>
      </c>
      <c r="AN61" s="305"/>
      <c r="AO61" s="138">
        <f t="shared" si="7"/>
        <v>0</v>
      </c>
      <c r="AP61" s="140">
        <f t="shared" si="9"/>
        <v>0</v>
      </c>
    </row>
    <row r="62" spans="1:42">
      <c r="A62" s="52">
        <f t="shared" si="10"/>
        <v>50</v>
      </c>
      <c r="B62" s="18" t="s">
        <v>170</v>
      </c>
      <c r="C62" s="51" t="s">
        <v>102</v>
      </c>
      <c r="D62" s="335"/>
      <c r="E62" s="302"/>
      <c r="F62" s="302"/>
      <c r="G62" s="303"/>
      <c r="H62" s="303"/>
      <c r="I62" s="303"/>
      <c r="J62" s="162">
        <f t="shared" si="0"/>
        <v>0</v>
      </c>
      <c r="K62" s="305"/>
      <c r="L62" s="138">
        <f t="shared" si="1"/>
        <v>0</v>
      </c>
      <c r="M62" s="335"/>
      <c r="N62" s="302"/>
      <c r="O62" s="302"/>
      <c r="P62" s="303"/>
      <c r="Q62" s="303"/>
      <c r="R62" s="303"/>
      <c r="S62" s="162">
        <f t="shared" si="2"/>
        <v>0</v>
      </c>
      <c r="T62" s="305"/>
      <c r="U62" s="138">
        <f t="shared" si="3"/>
        <v>0</v>
      </c>
      <c r="V62" s="140">
        <f t="shared" si="8"/>
        <v>0</v>
      </c>
      <c r="X62" s="335"/>
      <c r="Y62" s="302"/>
      <c r="Z62" s="302"/>
      <c r="AA62" s="303"/>
      <c r="AB62" s="303"/>
      <c r="AC62" s="303"/>
      <c r="AD62" s="162">
        <f t="shared" si="4"/>
        <v>0</v>
      </c>
      <c r="AE62" s="305"/>
      <c r="AF62" s="138">
        <f t="shared" si="5"/>
        <v>0</v>
      </c>
      <c r="AG62" s="335"/>
      <c r="AH62" s="302"/>
      <c r="AI62" s="302"/>
      <c r="AJ62" s="303"/>
      <c r="AK62" s="303"/>
      <c r="AL62" s="303"/>
      <c r="AM62" s="162">
        <f t="shared" si="6"/>
        <v>0</v>
      </c>
      <c r="AN62" s="305"/>
      <c r="AO62" s="138">
        <f t="shared" si="7"/>
        <v>0</v>
      </c>
      <c r="AP62" s="140">
        <f t="shared" si="9"/>
        <v>0</v>
      </c>
    </row>
    <row r="63" spans="1:42">
      <c r="A63" s="52">
        <f t="shared" si="10"/>
        <v>51</v>
      </c>
      <c r="B63" s="18" t="s">
        <v>170</v>
      </c>
      <c r="C63" s="51" t="s">
        <v>103</v>
      </c>
      <c r="D63" s="335"/>
      <c r="E63" s="302"/>
      <c r="F63" s="302"/>
      <c r="G63" s="303"/>
      <c r="H63" s="303"/>
      <c r="I63" s="303"/>
      <c r="J63" s="162">
        <f t="shared" si="0"/>
        <v>0</v>
      </c>
      <c r="K63" s="305"/>
      <c r="L63" s="138">
        <f t="shared" si="1"/>
        <v>0</v>
      </c>
      <c r="M63" s="335"/>
      <c r="N63" s="302"/>
      <c r="O63" s="302"/>
      <c r="P63" s="303"/>
      <c r="Q63" s="303"/>
      <c r="R63" s="303"/>
      <c r="S63" s="162">
        <f t="shared" si="2"/>
        <v>0</v>
      </c>
      <c r="T63" s="305"/>
      <c r="U63" s="138">
        <f t="shared" si="3"/>
        <v>0</v>
      </c>
      <c r="V63" s="140">
        <f t="shared" si="8"/>
        <v>0</v>
      </c>
      <c r="X63" s="335"/>
      <c r="Y63" s="302"/>
      <c r="Z63" s="302"/>
      <c r="AA63" s="303"/>
      <c r="AB63" s="303"/>
      <c r="AC63" s="303"/>
      <c r="AD63" s="162">
        <f t="shared" si="4"/>
        <v>0</v>
      </c>
      <c r="AE63" s="305"/>
      <c r="AF63" s="138">
        <f t="shared" si="5"/>
        <v>0</v>
      </c>
      <c r="AG63" s="335"/>
      <c r="AH63" s="302"/>
      <c r="AI63" s="302"/>
      <c r="AJ63" s="303"/>
      <c r="AK63" s="303"/>
      <c r="AL63" s="303"/>
      <c r="AM63" s="162">
        <f t="shared" si="6"/>
        <v>0</v>
      </c>
      <c r="AN63" s="305"/>
      <c r="AO63" s="138">
        <f t="shared" si="7"/>
        <v>0</v>
      </c>
      <c r="AP63" s="140">
        <f t="shared" si="9"/>
        <v>0</v>
      </c>
    </row>
    <row r="64" spans="1:42">
      <c r="A64" s="52">
        <f t="shared" si="10"/>
        <v>52</v>
      </c>
      <c r="B64" s="18" t="s">
        <v>170</v>
      </c>
      <c r="C64" s="54" t="s">
        <v>163</v>
      </c>
      <c r="D64" s="335"/>
      <c r="E64" s="302"/>
      <c r="F64" s="302"/>
      <c r="G64" s="303"/>
      <c r="H64" s="303"/>
      <c r="I64" s="303"/>
      <c r="J64" s="162">
        <f t="shared" si="0"/>
        <v>0</v>
      </c>
      <c r="K64" s="305"/>
      <c r="L64" s="138">
        <f t="shared" si="1"/>
        <v>0</v>
      </c>
      <c r="M64" s="335"/>
      <c r="N64" s="302"/>
      <c r="O64" s="302"/>
      <c r="P64" s="303"/>
      <c r="Q64" s="303"/>
      <c r="R64" s="303"/>
      <c r="S64" s="162">
        <f t="shared" si="2"/>
        <v>0</v>
      </c>
      <c r="T64" s="305"/>
      <c r="U64" s="138">
        <f t="shared" si="3"/>
        <v>0</v>
      </c>
      <c r="V64" s="140">
        <f t="shared" si="8"/>
        <v>0</v>
      </c>
      <c r="X64" s="335"/>
      <c r="Y64" s="302"/>
      <c r="Z64" s="302"/>
      <c r="AA64" s="303"/>
      <c r="AB64" s="303"/>
      <c r="AC64" s="303"/>
      <c r="AD64" s="162">
        <f t="shared" si="4"/>
        <v>0</v>
      </c>
      <c r="AE64" s="305"/>
      <c r="AF64" s="138">
        <f t="shared" si="5"/>
        <v>0</v>
      </c>
      <c r="AG64" s="335"/>
      <c r="AH64" s="302"/>
      <c r="AI64" s="302"/>
      <c r="AJ64" s="303"/>
      <c r="AK64" s="303"/>
      <c r="AL64" s="303"/>
      <c r="AM64" s="162">
        <f t="shared" si="6"/>
        <v>0</v>
      </c>
      <c r="AN64" s="305"/>
      <c r="AO64" s="138">
        <f t="shared" si="7"/>
        <v>0</v>
      </c>
      <c r="AP64" s="140">
        <f t="shared" si="9"/>
        <v>0</v>
      </c>
    </row>
    <row r="65" spans="1:42">
      <c r="A65" s="52">
        <f t="shared" si="10"/>
        <v>53</v>
      </c>
      <c r="B65" s="18" t="s">
        <v>170</v>
      </c>
      <c r="C65" s="51" t="s">
        <v>104</v>
      </c>
      <c r="D65" s="335"/>
      <c r="E65" s="302"/>
      <c r="F65" s="302"/>
      <c r="G65" s="303"/>
      <c r="H65" s="303"/>
      <c r="I65" s="303"/>
      <c r="J65" s="162">
        <f t="shared" si="0"/>
        <v>0</v>
      </c>
      <c r="K65" s="305"/>
      <c r="L65" s="138">
        <f t="shared" si="1"/>
        <v>0</v>
      </c>
      <c r="M65" s="335"/>
      <c r="N65" s="302"/>
      <c r="O65" s="302"/>
      <c r="P65" s="303"/>
      <c r="Q65" s="303"/>
      <c r="R65" s="303"/>
      <c r="S65" s="162">
        <f t="shared" si="2"/>
        <v>0</v>
      </c>
      <c r="T65" s="305"/>
      <c r="U65" s="138">
        <f t="shared" si="3"/>
        <v>0</v>
      </c>
      <c r="V65" s="140">
        <f t="shared" si="8"/>
        <v>0</v>
      </c>
      <c r="X65" s="335"/>
      <c r="Y65" s="302"/>
      <c r="Z65" s="302"/>
      <c r="AA65" s="303"/>
      <c r="AB65" s="303"/>
      <c r="AC65" s="303"/>
      <c r="AD65" s="162">
        <f t="shared" si="4"/>
        <v>0</v>
      </c>
      <c r="AE65" s="305"/>
      <c r="AF65" s="138">
        <f t="shared" si="5"/>
        <v>0</v>
      </c>
      <c r="AG65" s="335"/>
      <c r="AH65" s="302"/>
      <c r="AI65" s="302"/>
      <c r="AJ65" s="303"/>
      <c r="AK65" s="303"/>
      <c r="AL65" s="303"/>
      <c r="AM65" s="162">
        <f t="shared" si="6"/>
        <v>0</v>
      </c>
      <c r="AN65" s="305"/>
      <c r="AO65" s="138">
        <f t="shared" si="7"/>
        <v>0</v>
      </c>
      <c r="AP65" s="140">
        <f t="shared" si="9"/>
        <v>0</v>
      </c>
    </row>
    <row r="66" spans="1:42">
      <c r="A66" s="52">
        <f t="shared" si="10"/>
        <v>54</v>
      </c>
      <c r="B66" s="18" t="s">
        <v>24</v>
      </c>
      <c r="C66" s="51" t="s">
        <v>105</v>
      </c>
      <c r="D66" s="335"/>
      <c r="E66" s="302"/>
      <c r="F66" s="302"/>
      <c r="G66" s="303"/>
      <c r="H66" s="303"/>
      <c r="I66" s="303"/>
      <c r="J66" s="162">
        <f t="shared" si="0"/>
        <v>0</v>
      </c>
      <c r="K66" s="305"/>
      <c r="L66" s="138">
        <f t="shared" si="1"/>
        <v>0</v>
      </c>
      <c r="M66" s="335"/>
      <c r="N66" s="302"/>
      <c r="O66" s="302"/>
      <c r="P66" s="303"/>
      <c r="Q66" s="303"/>
      <c r="R66" s="303"/>
      <c r="S66" s="162">
        <f t="shared" si="2"/>
        <v>0</v>
      </c>
      <c r="T66" s="305"/>
      <c r="U66" s="138">
        <f t="shared" si="3"/>
        <v>0</v>
      </c>
      <c r="V66" s="140">
        <f t="shared" si="8"/>
        <v>0</v>
      </c>
      <c r="X66" s="335"/>
      <c r="Y66" s="302"/>
      <c r="Z66" s="302"/>
      <c r="AA66" s="303"/>
      <c r="AB66" s="303"/>
      <c r="AC66" s="303"/>
      <c r="AD66" s="162">
        <f t="shared" si="4"/>
        <v>0</v>
      </c>
      <c r="AE66" s="305"/>
      <c r="AF66" s="138">
        <f t="shared" si="5"/>
        <v>0</v>
      </c>
      <c r="AG66" s="335"/>
      <c r="AH66" s="302"/>
      <c r="AI66" s="302"/>
      <c r="AJ66" s="303"/>
      <c r="AK66" s="303"/>
      <c r="AL66" s="303"/>
      <c r="AM66" s="162">
        <f t="shared" si="6"/>
        <v>0</v>
      </c>
      <c r="AN66" s="305"/>
      <c r="AO66" s="138">
        <f t="shared" si="7"/>
        <v>0</v>
      </c>
      <c r="AP66" s="140">
        <f t="shared" si="9"/>
        <v>0</v>
      </c>
    </row>
    <row r="67" spans="1:42">
      <c r="A67" s="52">
        <f t="shared" si="10"/>
        <v>55</v>
      </c>
      <c r="B67" s="18" t="s">
        <v>170</v>
      </c>
      <c r="C67" s="51" t="s">
        <v>106</v>
      </c>
      <c r="D67" s="335"/>
      <c r="E67" s="302"/>
      <c r="F67" s="302"/>
      <c r="G67" s="303"/>
      <c r="H67" s="303"/>
      <c r="I67" s="303"/>
      <c r="J67" s="162">
        <f t="shared" si="0"/>
        <v>0</v>
      </c>
      <c r="K67" s="305"/>
      <c r="L67" s="138">
        <f t="shared" si="1"/>
        <v>0</v>
      </c>
      <c r="M67" s="335"/>
      <c r="N67" s="302"/>
      <c r="O67" s="302"/>
      <c r="P67" s="303"/>
      <c r="Q67" s="303"/>
      <c r="R67" s="303"/>
      <c r="S67" s="162">
        <f t="shared" si="2"/>
        <v>0</v>
      </c>
      <c r="T67" s="305"/>
      <c r="U67" s="138">
        <f t="shared" si="3"/>
        <v>0</v>
      </c>
      <c r="V67" s="140">
        <f t="shared" si="8"/>
        <v>0</v>
      </c>
      <c r="X67" s="335"/>
      <c r="Y67" s="302"/>
      <c r="Z67" s="302"/>
      <c r="AA67" s="303"/>
      <c r="AB67" s="303"/>
      <c r="AC67" s="303"/>
      <c r="AD67" s="162">
        <f t="shared" si="4"/>
        <v>0</v>
      </c>
      <c r="AE67" s="305"/>
      <c r="AF67" s="138">
        <f t="shared" si="5"/>
        <v>0</v>
      </c>
      <c r="AG67" s="335"/>
      <c r="AH67" s="302"/>
      <c r="AI67" s="302"/>
      <c r="AJ67" s="303"/>
      <c r="AK67" s="303"/>
      <c r="AL67" s="303"/>
      <c r="AM67" s="162">
        <f t="shared" si="6"/>
        <v>0</v>
      </c>
      <c r="AN67" s="305"/>
      <c r="AO67" s="138">
        <f t="shared" si="7"/>
        <v>0</v>
      </c>
      <c r="AP67" s="140">
        <f t="shared" si="9"/>
        <v>0</v>
      </c>
    </row>
    <row r="68" spans="1:42">
      <c r="A68" s="52">
        <f t="shared" si="10"/>
        <v>56</v>
      </c>
      <c r="B68" s="18" t="s">
        <v>170</v>
      </c>
      <c r="C68" s="51" t="s">
        <v>107</v>
      </c>
      <c r="D68" s="335"/>
      <c r="E68" s="302"/>
      <c r="F68" s="302"/>
      <c r="G68" s="303"/>
      <c r="H68" s="303"/>
      <c r="I68" s="303"/>
      <c r="J68" s="162">
        <f t="shared" si="0"/>
        <v>0</v>
      </c>
      <c r="K68" s="305"/>
      <c r="L68" s="138">
        <f t="shared" si="1"/>
        <v>0</v>
      </c>
      <c r="M68" s="335"/>
      <c r="N68" s="302"/>
      <c r="O68" s="302"/>
      <c r="P68" s="303"/>
      <c r="Q68" s="303"/>
      <c r="R68" s="303"/>
      <c r="S68" s="162">
        <f t="shared" si="2"/>
        <v>0</v>
      </c>
      <c r="T68" s="305"/>
      <c r="U68" s="138">
        <f t="shared" si="3"/>
        <v>0</v>
      </c>
      <c r="V68" s="140">
        <f t="shared" si="8"/>
        <v>0</v>
      </c>
      <c r="X68" s="335"/>
      <c r="Y68" s="302"/>
      <c r="Z68" s="302"/>
      <c r="AA68" s="303"/>
      <c r="AB68" s="303"/>
      <c r="AC68" s="303"/>
      <c r="AD68" s="162">
        <f t="shared" si="4"/>
        <v>0</v>
      </c>
      <c r="AE68" s="305"/>
      <c r="AF68" s="138">
        <f t="shared" si="5"/>
        <v>0</v>
      </c>
      <c r="AG68" s="335"/>
      <c r="AH68" s="302"/>
      <c r="AI68" s="302"/>
      <c r="AJ68" s="303"/>
      <c r="AK68" s="303"/>
      <c r="AL68" s="303"/>
      <c r="AM68" s="162">
        <f t="shared" si="6"/>
        <v>0</v>
      </c>
      <c r="AN68" s="305"/>
      <c r="AO68" s="138">
        <f t="shared" si="7"/>
        <v>0</v>
      </c>
      <c r="AP68" s="140">
        <f t="shared" si="9"/>
        <v>0</v>
      </c>
    </row>
    <row r="69" spans="1:42">
      <c r="A69" s="52">
        <f t="shared" si="10"/>
        <v>57</v>
      </c>
      <c r="B69" s="18" t="s">
        <v>170</v>
      </c>
      <c r="C69" s="51" t="s">
        <v>108</v>
      </c>
      <c r="D69" s="335"/>
      <c r="E69" s="302"/>
      <c r="F69" s="302"/>
      <c r="G69" s="303"/>
      <c r="H69" s="303"/>
      <c r="I69" s="303"/>
      <c r="J69" s="162">
        <f t="shared" si="0"/>
        <v>0</v>
      </c>
      <c r="K69" s="305"/>
      <c r="L69" s="138">
        <f t="shared" si="1"/>
        <v>0</v>
      </c>
      <c r="M69" s="335"/>
      <c r="N69" s="302"/>
      <c r="O69" s="302"/>
      <c r="P69" s="303"/>
      <c r="Q69" s="303"/>
      <c r="R69" s="303"/>
      <c r="S69" s="162">
        <f t="shared" si="2"/>
        <v>0</v>
      </c>
      <c r="T69" s="305"/>
      <c r="U69" s="138">
        <f t="shared" si="3"/>
        <v>0</v>
      </c>
      <c r="V69" s="140">
        <f t="shared" si="8"/>
        <v>0</v>
      </c>
      <c r="X69" s="335"/>
      <c r="Y69" s="302"/>
      <c r="Z69" s="302"/>
      <c r="AA69" s="303"/>
      <c r="AB69" s="303"/>
      <c r="AC69" s="303"/>
      <c r="AD69" s="162">
        <f t="shared" si="4"/>
        <v>0</v>
      </c>
      <c r="AE69" s="305"/>
      <c r="AF69" s="138">
        <f t="shared" si="5"/>
        <v>0</v>
      </c>
      <c r="AG69" s="335"/>
      <c r="AH69" s="302"/>
      <c r="AI69" s="302"/>
      <c r="AJ69" s="303"/>
      <c r="AK69" s="303"/>
      <c r="AL69" s="303"/>
      <c r="AM69" s="162">
        <f t="shared" si="6"/>
        <v>0</v>
      </c>
      <c r="AN69" s="305"/>
      <c r="AO69" s="138">
        <f t="shared" si="7"/>
        <v>0</v>
      </c>
      <c r="AP69" s="140">
        <f t="shared" si="9"/>
        <v>0</v>
      </c>
    </row>
    <row r="70" spans="1:42">
      <c r="A70" s="52">
        <f t="shared" si="10"/>
        <v>58</v>
      </c>
      <c r="B70" s="18" t="s">
        <v>170</v>
      </c>
      <c r="C70" s="51" t="s">
        <v>109</v>
      </c>
      <c r="D70" s="335"/>
      <c r="E70" s="302"/>
      <c r="F70" s="302"/>
      <c r="G70" s="303"/>
      <c r="H70" s="303"/>
      <c r="I70" s="303"/>
      <c r="J70" s="162">
        <f t="shared" si="0"/>
        <v>0</v>
      </c>
      <c r="K70" s="305"/>
      <c r="L70" s="138">
        <f t="shared" si="1"/>
        <v>0</v>
      </c>
      <c r="M70" s="335"/>
      <c r="N70" s="302"/>
      <c r="O70" s="302"/>
      <c r="P70" s="303"/>
      <c r="Q70" s="303"/>
      <c r="R70" s="303"/>
      <c r="S70" s="162">
        <f t="shared" si="2"/>
        <v>0</v>
      </c>
      <c r="T70" s="305"/>
      <c r="U70" s="138">
        <f t="shared" si="3"/>
        <v>0</v>
      </c>
      <c r="V70" s="140">
        <f t="shared" si="8"/>
        <v>0</v>
      </c>
      <c r="X70" s="335"/>
      <c r="Y70" s="302"/>
      <c r="Z70" s="302"/>
      <c r="AA70" s="303"/>
      <c r="AB70" s="303"/>
      <c r="AC70" s="303"/>
      <c r="AD70" s="162">
        <f t="shared" si="4"/>
        <v>0</v>
      </c>
      <c r="AE70" s="305"/>
      <c r="AF70" s="138">
        <f t="shared" si="5"/>
        <v>0</v>
      </c>
      <c r="AG70" s="335"/>
      <c r="AH70" s="302"/>
      <c r="AI70" s="302"/>
      <c r="AJ70" s="303"/>
      <c r="AK70" s="303"/>
      <c r="AL70" s="303"/>
      <c r="AM70" s="162">
        <f t="shared" si="6"/>
        <v>0</v>
      </c>
      <c r="AN70" s="305"/>
      <c r="AO70" s="138">
        <f t="shared" si="7"/>
        <v>0</v>
      </c>
      <c r="AP70" s="140">
        <f t="shared" si="9"/>
        <v>0</v>
      </c>
    </row>
    <row r="71" spans="1:42">
      <c r="A71" s="52">
        <f t="shared" si="10"/>
        <v>59</v>
      </c>
      <c r="B71" s="18" t="s">
        <v>170</v>
      </c>
      <c r="C71" s="51" t="s">
        <v>110</v>
      </c>
      <c r="D71" s="335"/>
      <c r="E71" s="302"/>
      <c r="F71" s="302"/>
      <c r="G71" s="303"/>
      <c r="H71" s="303"/>
      <c r="I71" s="303"/>
      <c r="J71" s="162">
        <f t="shared" si="0"/>
        <v>0</v>
      </c>
      <c r="K71" s="305"/>
      <c r="L71" s="138">
        <f t="shared" si="1"/>
        <v>0</v>
      </c>
      <c r="M71" s="335"/>
      <c r="N71" s="302"/>
      <c r="O71" s="302"/>
      <c r="P71" s="303"/>
      <c r="Q71" s="303"/>
      <c r="R71" s="303"/>
      <c r="S71" s="162">
        <f t="shared" si="2"/>
        <v>0</v>
      </c>
      <c r="T71" s="305"/>
      <c r="U71" s="138">
        <f t="shared" si="3"/>
        <v>0</v>
      </c>
      <c r="V71" s="140">
        <f t="shared" si="8"/>
        <v>0</v>
      </c>
      <c r="X71" s="335"/>
      <c r="Y71" s="302"/>
      <c r="Z71" s="302"/>
      <c r="AA71" s="303"/>
      <c r="AB71" s="303"/>
      <c r="AC71" s="303"/>
      <c r="AD71" s="162">
        <f t="shared" si="4"/>
        <v>0</v>
      </c>
      <c r="AE71" s="305"/>
      <c r="AF71" s="138">
        <f t="shared" si="5"/>
        <v>0</v>
      </c>
      <c r="AG71" s="335"/>
      <c r="AH71" s="302"/>
      <c r="AI71" s="302"/>
      <c r="AJ71" s="303"/>
      <c r="AK71" s="303"/>
      <c r="AL71" s="303"/>
      <c r="AM71" s="162">
        <f t="shared" si="6"/>
        <v>0</v>
      </c>
      <c r="AN71" s="305"/>
      <c r="AO71" s="138">
        <f t="shared" si="7"/>
        <v>0</v>
      </c>
      <c r="AP71" s="140">
        <f t="shared" si="9"/>
        <v>0</v>
      </c>
    </row>
    <row r="72" spans="1:42">
      <c r="A72" s="52">
        <f t="shared" si="10"/>
        <v>60</v>
      </c>
      <c r="B72" s="18" t="s">
        <v>170</v>
      </c>
      <c r="C72" s="51" t="s">
        <v>111</v>
      </c>
      <c r="D72" s="335"/>
      <c r="E72" s="302"/>
      <c r="F72" s="302"/>
      <c r="G72" s="303"/>
      <c r="H72" s="303"/>
      <c r="I72" s="303"/>
      <c r="J72" s="162">
        <f t="shared" si="0"/>
        <v>0</v>
      </c>
      <c r="K72" s="305"/>
      <c r="L72" s="138">
        <f t="shared" si="1"/>
        <v>0</v>
      </c>
      <c r="M72" s="335"/>
      <c r="N72" s="302"/>
      <c r="O72" s="302"/>
      <c r="P72" s="303"/>
      <c r="Q72" s="303"/>
      <c r="R72" s="303"/>
      <c r="S72" s="162">
        <f t="shared" si="2"/>
        <v>0</v>
      </c>
      <c r="T72" s="305"/>
      <c r="U72" s="138">
        <f t="shared" si="3"/>
        <v>0</v>
      </c>
      <c r="V72" s="140">
        <f t="shared" si="8"/>
        <v>0</v>
      </c>
      <c r="X72" s="335"/>
      <c r="Y72" s="302"/>
      <c r="Z72" s="302"/>
      <c r="AA72" s="303"/>
      <c r="AB72" s="303"/>
      <c r="AC72" s="303"/>
      <c r="AD72" s="162">
        <f t="shared" si="4"/>
        <v>0</v>
      </c>
      <c r="AE72" s="305"/>
      <c r="AF72" s="138">
        <f t="shared" si="5"/>
        <v>0</v>
      </c>
      <c r="AG72" s="335"/>
      <c r="AH72" s="302"/>
      <c r="AI72" s="302"/>
      <c r="AJ72" s="303"/>
      <c r="AK72" s="303"/>
      <c r="AL72" s="303"/>
      <c r="AM72" s="162">
        <f t="shared" si="6"/>
        <v>0</v>
      </c>
      <c r="AN72" s="305"/>
      <c r="AO72" s="138">
        <f t="shared" si="7"/>
        <v>0</v>
      </c>
      <c r="AP72" s="140">
        <f t="shared" si="9"/>
        <v>0</v>
      </c>
    </row>
    <row r="73" spans="1:42">
      <c r="A73" s="52">
        <f t="shared" si="10"/>
        <v>61</v>
      </c>
      <c r="B73" s="18" t="s">
        <v>170</v>
      </c>
      <c r="C73" s="51" t="s">
        <v>112</v>
      </c>
      <c r="D73" s="335"/>
      <c r="E73" s="302"/>
      <c r="F73" s="302"/>
      <c r="G73" s="303"/>
      <c r="H73" s="303"/>
      <c r="I73" s="303"/>
      <c r="J73" s="162">
        <f t="shared" si="0"/>
        <v>0</v>
      </c>
      <c r="K73" s="305"/>
      <c r="L73" s="138">
        <f t="shared" si="1"/>
        <v>0</v>
      </c>
      <c r="M73" s="335"/>
      <c r="N73" s="302"/>
      <c r="O73" s="302"/>
      <c r="P73" s="303"/>
      <c r="Q73" s="303"/>
      <c r="R73" s="303"/>
      <c r="S73" s="162">
        <f t="shared" si="2"/>
        <v>0</v>
      </c>
      <c r="T73" s="305"/>
      <c r="U73" s="138">
        <f t="shared" si="3"/>
        <v>0</v>
      </c>
      <c r="V73" s="140">
        <f t="shared" si="8"/>
        <v>0</v>
      </c>
      <c r="X73" s="335"/>
      <c r="Y73" s="302"/>
      <c r="Z73" s="302"/>
      <c r="AA73" s="303"/>
      <c r="AB73" s="303"/>
      <c r="AC73" s="303"/>
      <c r="AD73" s="162">
        <f t="shared" si="4"/>
        <v>0</v>
      </c>
      <c r="AE73" s="305"/>
      <c r="AF73" s="138">
        <f t="shared" si="5"/>
        <v>0</v>
      </c>
      <c r="AG73" s="335"/>
      <c r="AH73" s="302"/>
      <c r="AI73" s="302"/>
      <c r="AJ73" s="303"/>
      <c r="AK73" s="303"/>
      <c r="AL73" s="303"/>
      <c r="AM73" s="162">
        <f t="shared" si="6"/>
        <v>0</v>
      </c>
      <c r="AN73" s="305"/>
      <c r="AO73" s="138">
        <f t="shared" si="7"/>
        <v>0</v>
      </c>
      <c r="AP73" s="140">
        <f t="shared" si="9"/>
        <v>0</v>
      </c>
    </row>
    <row r="74" spans="1:42">
      <c r="A74" s="52">
        <f t="shared" si="10"/>
        <v>62</v>
      </c>
      <c r="B74" s="18" t="s">
        <v>170</v>
      </c>
      <c r="C74" s="51" t="s">
        <v>113</v>
      </c>
      <c r="D74" s="335"/>
      <c r="E74" s="302"/>
      <c r="F74" s="302"/>
      <c r="G74" s="303"/>
      <c r="H74" s="303"/>
      <c r="I74" s="303"/>
      <c r="J74" s="162">
        <f t="shared" si="0"/>
        <v>0</v>
      </c>
      <c r="K74" s="305"/>
      <c r="L74" s="138">
        <f t="shared" si="1"/>
        <v>0</v>
      </c>
      <c r="M74" s="335"/>
      <c r="N74" s="302"/>
      <c r="O74" s="302"/>
      <c r="P74" s="303"/>
      <c r="Q74" s="303"/>
      <c r="R74" s="303"/>
      <c r="S74" s="162">
        <f t="shared" si="2"/>
        <v>0</v>
      </c>
      <c r="T74" s="305"/>
      <c r="U74" s="138">
        <f t="shared" si="3"/>
        <v>0</v>
      </c>
      <c r="V74" s="140">
        <f t="shared" si="8"/>
        <v>0</v>
      </c>
      <c r="X74" s="335"/>
      <c r="Y74" s="302"/>
      <c r="Z74" s="302"/>
      <c r="AA74" s="303"/>
      <c r="AB74" s="303"/>
      <c r="AC74" s="303"/>
      <c r="AD74" s="162">
        <f t="shared" si="4"/>
        <v>0</v>
      </c>
      <c r="AE74" s="305"/>
      <c r="AF74" s="138">
        <f t="shared" si="5"/>
        <v>0</v>
      </c>
      <c r="AG74" s="335"/>
      <c r="AH74" s="302"/>
      <c r="AI74" s="302"/>
      <c r="AJ74" s="303"/>
      <c r="AK74" s="303"/>
      <c r="AL74" s="303"/>
      <c r="AM74" s="162">
        <f t="shared" si="6"/>
        <v>0</v>
      </c>
      <c r="AN74" s="305"/>
      <c r="AO74" s="138">
        <f t="shared" si="7"/>
        <v>0</v>
      </c>
      <c r="AP74" s="140">
        <f t="shared" si="9"/>
        <v>0</v>
      </c>
    </row>
    <row r="75" spans="1:42">
      <c r="A75" s="52">
        <f t="shared" si="10"/>
        <v>63</v>
      </c>
      <c r="B75" s="18" t="s">
        <v>170</v>
      </c>
      <c r="C75" s="51" t="s">
        <v>114</v>
      </c>
      <c r="D75" s="335"/>
      <c r="E75" s="302"/>
      <c r="F75" s="302"/>
      <c r="G75" s="303"/>
      <c r="H75" s="303"/>
      <c r="I75" s="303"/>
      <c r="J75" s="162">
        <f t="shared" si="0"/>
        <v>0</v>
      </c>
      <c r="K75" s="305"/>
      <c r="L75" s="138">
        <f t="shared" si="1"/>
        <v>0</v>
      </c>
      <c r="M75" s="335"/>
      <c r="N75" s="302"/>
      <c r="O75" s="302"/>
      <c r="P75" s="303"/>
      <c r="Q75" s="303"/>
      <c r="R75" s="303"/>
      <c r="S75" s="162">
        <f t="shared" si="2"/>
        <v>0</v>
      </c>
      <c r="T75" s="305"/>
      <c r="U75" s="138">
        <f t="shared" si="3"/>
        <v>0</v>
      </c>
      <c r="V75" s="140">
        <f t="shared" si="8"/>
        <v>0</v>
      </c>
      <c r="X75" s="335"/>
      <c r="Y75" s="302"/>
      <c r="Z75" s="302"/>
      <c r="AA75" s="303"/>
      <c r="AB75" s="303"/>
      <c r="AC75" s="303"/>
      <c r="AD75" s="162">
        <f t="shared" si="4"/>
        <v>0</v>
      </c>
      <c r="AE75" s="305"/>
      <c r="AF75" s="138">
        <f t="shared" si="5"/>
        <v>0</v>
      </c>
      <c r="AG75" s="335"/>
      <c r="AH75" s="302"/>
      <c r="AI75" s="302"/>
      <c r="AJ75" s="303"/>
      <c r="AK75" s="303"/>
      <c r="AL75" s="303"/>
      <c r="AM75" s="162">
        <f t="shared" si="6"/>
        <v>0</v>
      </c>
      <c r="AN75" s="305"/>
      <c r="AO75" s="138">
        <f t="shared" si="7"/>
        <v>0</v>
      </c>
      <c r="AP75" s="140">
        <f t="shared" si="9"/>
        <v>0</v>
      </c>
    </row>
    <row r="76" spans="1:42">
      <c r="A76" s="52">
        <f t="shared" si="10"/>
        <v>64</v>
      </c>
      <c r="B76" s="18" t="s">
        <v>170</v>
      </c>
      <c r="C76" s="51" t="s">
        <v>115</v>
      </c>
      <c r="D76" s="335"/>
      <c r="E76" s="302"/>
      <c r="F76" s="302"/>
      <c r="G76" s="303"/>
      <c r="H76" s="303"/>
      <c r="I76" s="303"/>
      <c r="J76" s="162">
        <f t="shared" si="0"/>
        <v>0</v>
      </c>
      <c r="K76" s="305"/>
      <c r="L76" s="138">
        <f t="shared" si="1"/>
        <v>0</v>
      </c>
      <c r="M76" s="335"/>
      <c r="N76" s="302"/>
      <c r="O76" s="302"/>
      <c r="P76" s="303"/>
      <c r="Q76" s="303"/>
      <c r="R76" s="303"/>
      <c r="S76" s="162">
        <f t="shared" si="2"/>
        <v>0</v>
      </c>
      <c r="T76" s="305"/>
      <c r="U76" s="138">
        <f t="shared" si="3"/>
        <v>0</v>
      </c>
      <c r="V76" s="140">
        <f t="shared" si="8"/>
        <v>0</v>
      </c>
      <c r="X76" s="335"/>
      <c r="Y76" s="302"/>
      <c r="Z76" s="302"/>
      <c r="AA76" s="303"/>
      <c r="AB76" s="303"/>
      <c r="AC76" s="303"/>
      <c r="AD76" s="162">
        <f t="shared" si="4"/>
        <v>0</v>
      </c>
      <c r="AE76" s="305"/>
      <c r="AF76" s="138">
        <f t="shared" si="5"/>
        <v>0</v>
      </c>
      <c r="AG76" s="335"/>
      <c r="AH76" s="302"/>
      <c r="AI76" s="302"/>
      <c r="AJ76" s="303"/>
      <c r="AK76" s="303"/>
      <c r="AL76" s="303"/>
      <c r="AM76" s="162">
        <f t="shared" si="6"/>
        <v>0</v>
      </c>
      <c r="AN76" s="305"/>
      <c r="AO76" s="138">
        <f t="shared" si="7"/>
        <v>0</v>
      </c>
      <c r="AP76" s="140">
        <f t="shared" si="9"/>
        <v>0</v>
      </c>
    </row>
    <row r="77" spans="1:42">
      <c r="A77" s="52">
        <f t="shared" si="10"/>
        <v>65</v>
      </c>
      <c r="B77" s="18" t="s">
        <v>24</v>
      </c>
      <c r="C77" s="51" t="s">
        <v>116</v>
      </c>
      <c r="D77" s="335"/>
      <c r="E77" s="302"/>
      <c r="F77" s="302"/>
      <c r="G77" s="303"/>
      <c r="H77" s="303"/>
      <c r="I77" s="303"/>
      <c r="J77" s="162">
        <f t="shared" ref="J77:J131" si="11">IFERROR(IF(E77="",IFERROR(G77/E77,0),G77/E77),0)</f>
        <v>0</v>
      </c>
      <c r="K77" s="305"/>
      <c r="L77" s="138">
        <f t="shared" ref="L77:L131" si="12">IF(H77&gt;0,SUM(G77,I77,K77)-H77,SUM(G77:I77,K77))</f>
        <v>0</v>
      </c>
      <c r="M77" s="335"/>
      <c r="N77" s="302"/>
      <c r="O77" s="302"/>
      <c r="P77" s="303"/>
      <c r="Q77" s="303"/>
      <c r="R77" s="303"/>
      <c r="S77" s="162">
        <f t="shared" ref="S77:S129" si="13">IFERROR(IF(N77="",IFERROR(P77/N77,0),P77/N77),0)</f>
        <v>0</v>
      </c>
      <c r="T77" s="305"/>
      <c r="U77" s="138">
        <f t="shared" ref="U77:U124" si="14">IF(Q77&gt;0,SUM(P77,R77,T77)-Q77,SUM(P77:R77,T77))</f>
        <v>0</v>
      </c>
      <c r="V77" s="140">
        <f t="shared" si="8"/>
        <v>0</v>
      </c>
      <c r="X77" s="335"/>
      <c r="Y77" s="302"/>
      <c r="Z77" s="302"/>
      <c r="AA77" s="303"/>
      <c r="AB77" s="303"/>
      <c r="AC77" s="303"/>
      <c r="AD77" s="162">
        <f t="shared" ref="AD77:AD129" si="15">IFERROR(IF(Y77="",IFERROR(AA77/Y77,0),AA77/Y77),0)</f>
        <v>0</v>
      </c>
      <c r="AE77" s="305"/>
      <c r="AF77" s="138">
        <f t="shared" ref="AF77:AF129" si="16">IF(AB77&gt;0,SUM(AA77,AC77,AE77)-AB77,SUM(AA77:AC77,AE77))</f>
        <v>0</v>
      </c>
      <c r="AG77" s="335"/>
      <c r="AH77" s="302"/>
      <c r="AI77" s="302"/>
      <c r="AJ77" s="303"/>
      <c r="AK77" s="303"/>
      <c r="AL77" s="303"/>
      <c r="AM77" s="162">
        <f t="shared" ref="AM77:AM129" si="17">IFERROR(IF(AH77="",IFERROR(AJ77/AH77,0),AJ77/AH77),0)</f>
        <v>0</v>
      </c>
      <c r="AN77" s="305"/>
      <c r="AO77" s="138">
        <f t="shared" ref="AO77:AO124" si="18">IF(AK77&gt;0,SUM(AJ77,AL77,AN77)-AK77,SUM(AJ77:AL77,AN77))</f>
        <v>0</v>
      </c>
      <c r="AP77" s="140">
        <f t="shared" si="9"/>
        <v>0</v>
      </c>
    </row>
    <row r="78" spans="1:42">
      <c r="A78" s="52">
        <f t="shared" si="10"/>
        <v>66</v>
      </c>
      <c r="B78" s="18" t="s">
        <v>294</v>
      </c>
      <c r="C78" s="51" t="s">
        <v>117</v>
      </c>
      <c r="D78" s="335"/>
      <c r="E78" s="302"/>
      <c r="F78" s="302"/>
      <c r="G78" s="303"/>
      <c r="H78" s="303"/>
      <c r="I78" s="303"/>
      <c r="J78" s="162">
        <f t="shared" si="11"/>
        <v>0</v>
      </c>
      <c r="K78" s="305"/>
      <c r="L78" s="138">
        <f t="shared" si="12"/>
        <v>0</v>
      </c>
      <c r="M78" s="335"/>
      <c r="N78" s="302"/>
      <c r="O78" s="302"/>
      <c r="P78" s="303"/>
      <c r="Q78" s="303"/>
      <c r="R78" s="303"/>
      <c r="S78" s="162">
        <f t="shared" si="13"/>
        <v>0</v>
      </c>
      <c r="T78" s="305"/>
      <c r="U78" s="138">
        <f t="shared" si="14"/>
        <v>0</v>
      </c>
      <c r="V78" s="140">
        <f t="shared" ref="V78:V131" si="19">U78+L78</f>
        <v>0</v>
      </c>
      <c r="X78" s="335"/>
      <c r="Y78" s="302"/>
      <c r="Z78" s="302"/>
      <c r="AA78" s="303"/>
      <c r="AB78" s="303"/>
      <c r="AC78" s="303"/>
      <c r="AD78" s="162">
        <f t="shared" si="15"/>
        <v>0</v>
      </c>
      <c r="AE78" s="305"/>
      <c r="AF78" s="138">
        <f t="shared" si="16"/>
        <v>0</v>
      </c>
      <c r="AG78" s="335"/>
      <c r="AH78" s="302"/>
      <c r="AI78" s="302"/>
      <c r="AJ78" s="303"/>
      <c r="AK78" s="303"/>
      <c r="AL78" s="303"/>
      <c r="AM78" s="162">
        <f t="shared" si="17"/>
        <v>0</v>
      </c>
      <c r="AN78" s="305"/>
      <c r="AO78" s="138">
        <f t="shared" si="18"/>
        <v>0</v>
      </c>
      <c r="AP78" s="140">
        <f t="shared" ref="AP78:AP124" si="20">AO78+AF78</f>
        <v>0</v>
      </c>
    </row>
    <row r="79" spans="1:42">
      <c r="A79" s="52">
        <f t="shared" ref="A79:A124" si="21">A78+1</f>
        <v>67</v>
      </c>
      <c r="B79" s="18" t="s">
        <v>294</v>
      </c>
      <c r="C79" s="51" t="s">
        <v>118</v>
      </c>
      <c r="D79" s="335"/>
      <c r="E79" s="302"/>
      <c r="F79" s="302"/>
      <c r="G79" s="303"/>
      <c r="H79" s="303"/>
      <c r="I79" s="303"/>
      <c r="J79" s="162">
        <f t="shared" si="11"/>
        <v>0</v>
      </c>
      <c r="K79" s="305"/>
      <c r="L79" s="138">
        <f t="shared" si="12"/>
        <v>0</v>
      </c>
      <c r="M79" s="335"/>
      <c r="N79" s="302"/>
      <c r="O79" s="302"/>
      <c r="P79" s="303"/>
      <c r="Q79" s="303"/>
      <c r="R79" s="303"/>
      <c r="S79" s="162">
        <f t="shared" si="13"/>
        <v>0</v>
      </c>
      <c r="T79" s="305"/>
      <c r="U79" s="138">
        <f t="shared" si="14"/>
        <v>0</v>
      </c>
      <c r="V79" s="140">
        <f t="shared" si="19"/>
        <v>0</v>
      </c>
      <c r="X79" s="335"/>
      <c r="Y79" s="302"/>
      <c r="Z79" s="302"/>
      <c r="AA79" s="303"/>
      <c r="AB79" s="303"/>
      <c r="AC79" s="303"/>
      <c r="AD79" s="162">
        <f t="shared" si="15"/>
        <v>0</v>
      </c>
      <c r="AE79" s="305"/>
      <c r="AF79" s="138">
        <f t="shared" si="16"/>
        <v>0</v>
      </c>
      <c r="AG79" s="335"/>
      <c r="AH79" s="302"/>
      <c r="AI79" s="302"/>
      <c r="AJ79" s="303"/>
      <c r="AK79" s="303"/>
      <c r="AL79" s="303"/>
      <c r="AM79" s="162">
        <f t="shared" si="17"/>
        <v>0</v>
      </c>
      <c r="AN79" s="305"/>
      <c r="AO79" s="138">
        <f t="shared" si="18"/>
        <v>0</v>
      </c>
      <c r="AP79" s="140">
        <f t="shared" si="20"/>
        <v>0</v>
      </c>
    </row>
    <row r="80" spans="1:42">
      <c r="A80" s="52">
        <f t="shared" si="21"/>
        <v>68</v>
      </c>
      <c r="B80" s="18" t="s">
        <v>4</v>
      </c>
      <c r="C80" s="51" t="s">
        <v>119</v>
      </c>
      <c r="D80" s="335"/>
      <c r="E80" s="302"/>
      <c r="F80" s="302"/>
      <c r="G80" s="303"/>
      <c r="H80" s="303"/>
      <c r="I80" s="303"/>
      <c r="J80" s="162">
        <f t="shared" si="11"/>
        <v>0</v>
      </c>
      <c r="K80" s="305"/>
      <c r="L80" s="138">
        <f t="shared" si="12"/>
        <v>0</v>
      </c>
      <c r="M80" s="335"/>
      <c r="N80" s="302"/>
      <c r="O80" s="302"/>
      <c r="P80" s="303"/>
      <c r="Q80" s="303"/>
      <c r="R80" s="303"/>
      <c r="S80" s="162">
        <f t="shared" si="13"/>
        <v>0</v>
      </c>
      <c r="T80" s="305"/>
      <c r="U80" s="138">
        <f t="shared" si="14"/>
        <v>0</v>
      </c>
      <c r="V80" s="140">
        <f t="shared" si="19"/>
        <v>0</v>
      </c>
      <c r="X80" s="335"/>
      <c r="Y80" s="302"/>
      <c r="Z80" s="302"/>
      <c r="AA80" s="303"/>
      <c r="AB80" s="303"/>
      <c r="AC80" s="303"/>
      <c r="AD80" s="162">
        <f t="shared" si="15"/>
        <v>0</v>
      </c>
      <c r="AE80" s="305"/>
      <c r="AF80" s="138">
        <f t="shared" si="16"/>
        <v>0</v>
      </c>
      <c r="AG80" s="335"/>
      <c r="AH80" s="302"/>
      <c r="AI80" s="302"/>
      <c r="AJ80" s="303"/>
      <c r="AK80" s="303"/>
      <c r="AL80" s="303"/>
      <c r="AM80" s="162">
        <f t="shared" si="17"/>
        <v>0</v>
      </c>
      <c r="AN80" s="305"/>
      <c r="AO80" s="138">
        <f t="shared" si="18"/>
        <v>0</v>
      </c>
      <c r="AP80" s="140">
        <f t="shared" si="20"/>
        <v>0</v>
      </c>
    </row>
    <row r="81" spans="1:42">
      <c r="A81" s="52">
        <f t="shared" si="21"/>
        <v>69</v>
      </c>
      <c r="B81" s="18" t="s">
        <v>24</v>
      </c>
      <c r="C81" s="51" t="s">
        <v>120</v>
      </c>
      <c r="D81" s="335"/>
      <c r="E81" s="302"/>
      <c r="F81" s="302"/>
      <c r="G81" s="303"/>
      <c r="H81" s="303"/>
      <c r="I81" s="303"/>
      <c r="J81" s="162">
        <f t="shared" si="11"/>
        <v>0</v>
      </c>
      <c r="K81" s="305"/>
      <c r="L81" s="138">
        <f t="shared" si="12"/>
        <v>0</v>
      </c>
      <c r="M81" s="335"/>
      <c r="N81" s="302"/>
      <c r="O81" s="302"/>
      <c r="P81" s="303"/>
      <c r="Q81" s="303"/>
      <c r="R81" s="303"/>
      <c r="S81" s="162">
        <f t="shared" si="13"/>
        <v>0</v>
      </c>
      <c r="T81" s="305"/>
      <c r="U81" s="138">
        <f t="shared" si="14"/>
        <v>0</v>
      </c>
      <c r="V81" s="140">
        <f t="shared" si="19"/>
        <v>0</v>
      </c>
      <c r="X81" s="335"/>
      <c r="Y81" s="302"/>
      <c r="Z81" s="302"/>
      <c r="AA81" s="303"/>
      <c r="AB81" s="303"/>
      <c r="AC81" s="303"/>
      <c r="AD81" s="162">
        <f t="shared" si="15"/>
        <v>0</v>
      </c>
      <c r="AE81" s="305"/>
      <c r="AF81" s="138">
        <f t="shared" si="16"/>
        <v>0</v>
      </c>
      <c r="AG81" s="335"/>
      <c r="AH81" s="302"/>
      <c r="AI81" s="302"/>
      <c r="AJ81" s="303"/>
      <c r="AK81" s="303"/>
      <c r="AL81" s="303"/>
      <c r="AM81" s="162">
        <f t="shared" si="17"/>
        <v>0</v>
      </c>
      <c r="AN81" s="305"/>
      <c r="AO81" s="138">
        <f t="shared" si="18"/>
        <v>0</v>
      </c>
      <c r="AP81" s="140">
        <f t="shared" si="20"/>
        <v>0</v>
      </c>
    </row>
    <row r="82" spans="1:42">
      <c r="A82" s="52">
        <f t="shared" si="21"/>
        <v>70</v>
      </c>
      <c r="B82" s="18" t="s">
        <v>294</v>
      </c>
      <c r="C82" s="51" t="s">
        <v>164</v>
      </c>
      <c r="D82" s="335"/>
      <c r="E82" s="302"/>
      <c r="F82" s="302"/>
      <c r="G82" s="303"/>
      <c r="H82" s="303"/>
      <c r="I82" s="303"/>
      <c r="J82" s="162">
        <f t="shared" si="11"/>
        <v>0</v>
      </c>
      <c r="K82" s="305"/>
      <c r="L82" s="138">
        <f t="shared" si="12"/>
        <v>0</v>
      </c>
      <c r="M82" s="335"/>
      <c r="N82" s="302"/>
      <c r="O82" s="302"/>
      <c r="P82" s="303"/>
      <c r="Q82" s="303"/>
      <c r="R82" s="303"/>
      <c r="S82" s="162">
        <f t="shared" si="13"/>
        <v>0</v>
      </c>
      <c r="T82" s="305"/>
      <c r="U82" s="138">
        <f t="shared" si="14"/>
        <v>0</v>
      </c>
      <c r="V82" s="140">
        <f t="shared" si="19"/>
        <v>0</v>
      </c>
      <c r="X82" s="335"/>
      <c r="Y82" s="302"/>
      <c r="Z82" s="302"/>
      <c r="AA82" s="303"/>
      <c r="AB82" s="303"/>
      <c r="AC82" s="303"/>
      <c r="AD82" s="162">
        <f t="shared" si="15"/>
        <v>0</v>
      </c>
      <c r="AE82" s="305"/>
      <c r="AF82" s="138">
        <f t="shared" si="16"/>
        <v>0</v>
      </c>
      <c r="AG82" s="335"/>
      <c r="AH82" s="302"/>
      <c r="AI82" s="302"/>
      <c r="AJ82" s="303"/>
      <c r="AK82" s="303"/>
      <c r="AL82" s="303"/>
      <c r="AM82" s="162">
        <f t="shared" si="17"/>
        <v>0</v>
      </c>
      <c r="AN82" s="305"/>
      <c r="AO82" s="138">
        <f t="shared" si="18"/>
        <v>0</v>
      </c>
      <c r="AP82" s="140">
        <f t="shared" si="20"/>
        <v>0</v>
      </c>
    </row>
    <row r="83" spans="1:42">
      <c r="A83" s="52">
        <f t="shared" si="21"/>
        <v>71</v>
      </c>
      <c r="B83" s="18" t="s">
        <v>24</v>
      </c>
      <c r="C83" s="51" t="s">
        <v>121</v>
      </c>
      <c r="D83" s="335"/>
      <c r="E83" s="302"/>
      <c r="F83" s="302"/>
      <c r="G83" s="303"/>
      <c r="H83" s="303"/>
      <c r="I83" s="303"/>
      <c r="J83" s="162">
        <f t="shared" si="11"/>
        <v>0</v>
      </c>
      <c r="K83" s="305"/>
      <c r="L83" s="138">
        <f t="shared" si="12"/>
        <v>0</v>
      </c>
      <c r="M83" s="335"/>
      <c r="N83" s="302"/>
      <c r="O83" s="302"/>
      <c r="P83" s="303"/>
      <c r="Q83" s="303"/>
      <c r="R83" s="303"/>
      <c r="S83" s="162">
        <f t="shared" si="13"/>
        <v>0</v>
      </c>
      <c r="T83" s="305"/>
      <c r="U83" s="138">
        <f t="shared" si="14"/>
        <v>0</v>
      </c>
      <c r="V83" s="140">
        <f t="shared" si="19"/>
        <v>0</v>
      </c>
      <c r="X83" s="335"/>
      <c r="Y83" s="302"/>
      <c r="Z83" s="302"/>
      <c r="AA83" s="303"/>
      <c r="AB83" s="303"/>
      <c r="AC83" s="303"/>
      <c r="AD83" s="162">
        <f t="shared" si="15"/>
        <v>0</v>
      </c>
      <c r="AE83" s="305"/>
      <c r="AF83" s="138">
        <f t="shared" si="16"/>
        <v>0</v>
      </c>
      <c r="AG83" s="335"/>
      <c r="AH83" s="302"/>
      <c r="AI83" s="302"/>
      <c r="AJ83" s="303"/>
      <c r="AK83" s="303"/>
      <c r="AL83" s="303"/>
      <c r="AM83" s="162">
        <f t="shared" si="17"/>
        <v>0</v>
      </c>
      <c r="AN83" s="305"/>
      <c r="AO83" s="138">
        <f t="shared" si="18"/>
        <v>0</v>
      </c>
      <c r="AP83" s="140">
        <f t="shared" si="20"/>
        <v>0</v>
      </c>
    </row>
    <row r="84" spans="1:42">
      <c r="A84" s="52">
        <f t="shared" si="21"/>
        <v>72</v>
      </c>
      <c r="B84" s="18" t="s">
        <v>24</v>
      </c>
      <c r="C84" s="51" t="s">
        <v>122</v>
      </c>
      <c r="D84" s="335"/>
      <c r="E84" s="302"/>
      <c r="F84" s="302"/>
      <c r="G84" s="303"/>
      <c r="H84" s="303"/>
      <c r="I84" s="303"/>
      <c r="J84" s="162">
        <f t="shared" si="11"/>
        <v>0</v>
      </c>
      <c r="K84" s="305"/>
      <c r="L84" s="138">
        <f t="shared" si="12"/>
        <v>0</v>
      </c>
      <c r="M84" s="335"/>
      <c r="N84" s="302"/>
      <c r="O84" s="302"/>
      <c r="P84" s="303"/>
      <c r="Q84" s="303"/>
      <c r="R84" s="303"/>
      <c r="S84" s="162">
        <f t="shared" si="13"/>
        <v>0</v>
      </c>
      <c r="T84" s="305"/>
      <c r="U84" s="138">
        <f t="shared" si="14"/>
        <v>0</v>
      </c>
      <c r="V84" s="140">
        <f t="shared" si="19"/>
        <v>0</v>
      </c>
      <c r="X84" s="335"/>
      <c r="Y84" s="302"/>
      <c r="Z84" s="302"/>
      <c r="AA84" s="303"/>
      <c r="AB84" s="303"/>
      <c r="AC84" s="303"/>
      <c r="AD84" s="162">
        <f t="shared" si="15"/>
        <v>0</v>
      </c>
      <c r="AE84" s="305"/>
      <c r="AF84" s="138">
        <f t="shared" si="16"/>
        <v>0</v>
      </c>
      <c r="AG84" s="335"/>
      <c r="AH84" s="302"/>
      <c r="AI84" s="302"/>
      <c r="AJ84" s="303"/>
      <c r="AK84" s="303"/>
      <c r="AL84" s="303"/>
      <c r="AM84" s="162">
        <f t="shared" si="17"/>
        <v>0</v>
      </c>
      <c r="AN84" s="305"/>
      <c r="AO84" s="138">
        <f t="shared" si="18"/>
        <v>0</v>
      </c>
      <c r="AP84" s="140">
        <f t="shared" si="20"/>
        <v>0</v>
      </c>
    </row>
    <row r="85" spans="1:42">
      <c r="A85" s="52">
        <f t="shared" si="21"/>
        <v>73</v>
      </c>
      <c r="B85" s="18" t="s">
        <v>24</v>
      </c>
      <c r="C85" s="51" t="s">
        <v>123</v>
      </c>
      <c r="D85" s="335"/>
      <c r="E85" s="302"/>
      <c r="F85" s="302"/>
      <c r="G85" s="303"/>
      <c r="H85" s="303"/>
      <c r="I85" s="303"/>
      <c r="J85" s="162">
        <f t="shared" si="11"/>
        <v>0</v>
      </c>
      <c r="K85" s="305"/>
      <c r="L85" s="138">
        <f t="shared" si="12"/>
        <v>0</v>
      </c>
      <c r="M85" s="335"/>
      <c r="N85" s="302"/>
      <c r="O85" s="302"/>
      <c r="P85" s="303"/>
      <c r="Q85" s="303"/>
      <c r="R85" s="303"/>
      <c r="S85" s="162">
        <f t="shared" si="13"/>
        <v>0</v>
      </c>
      <c r="T85" s="305"/>
      <c r="U85" s="138">
        <f t="shared" si="14"/>
        <v>0</v>
      </c>
      <c r="V85" s="140">
        <f t="shared" si="19"/>
        <v>0</v>
      </c>
      <c r="X85" s="335"/>
      <c r="Y85" s="302"/>
      <c r="Z85" s="302"/>
      <c r="AA85" s="303"/>
      <c r="AB85" s="303"/>
      <c r="AC85" s="303"/>
      <c r="AD85" s="162">
        <f t="shared" si="15"/>
        <v>0</v>
      </c>
      <c r="AE85" s="305"/>
      <c r="AF85" s="138">
        <f t="shared" si="16"/>
        <v>0</v>
      </c>
      <c r="AG85" s="335"/>
      <c r="AH85" s="302"/>
      <c r="AI85" s="302"/>
      <c r="AJ85" s="303"/>
      <c r="AK85" s="303"/>
      <c r="AL85" s="303"/>
      <c r="AM85" s="162">
        <f t="shared" si="17"/>
        <v>0</v>
      </c>
      <c r="AN85" s="305"/>
      <c r="AO85" s="138">
        <f t="shared" si="18"/>
        <v>0</v>
      </c>
      <c r="AP85" s="140">
        <f t="shared" si="20"/>
        <v>0</v>
      </c>
    </row>
    <row r="86" spans="1:42">
      <c r="A86" s="52">
        <f t="shared" si="21"/>
        <v>74</v>
      </c>
      <c r="B86" s="18" t="s">
        <v>24</v>
      </c>
      <c r="C86" s="51" t="s">
        <v>124</v>
      </c>
      <c r="D86" s="335"/>
      <c r="E86" s="302"/>
      <c r="F86" s="302"/>
      <c r="G86" s="303"/>
      <c r="H86" s="303"/>
      <c r="I86" s="303"/>
      <c r="J86" s="162">
        <f t="shared" si="11"/>
        <v>0</v>
      </c>
      <c r="K86" s="305"/>
      <c r="L86" s="138">
        <f t="shared" si="12"/>
        <v>0</v>
      </c>
      <c r="M86" s="335"/>
      <c r="N86" s="302"/>
      <c r="O86" s="302"/>
      <c r="P86" s="303"/>
      <c r="Q86" s="303"/>
      <c r="R86" s="303"/>
      <c r="S86" s="162">
        <f t="shared" si="13"/>
        <v>0</v>
      </c>
      <c r="T86" s="305"/>
      <c r="U86" s="138">
        <f t="shared" si="14"/>
        <v>0</v>
      </c>
      <c r="V86" s="140">
        <f t="shared" si="19"/>
        <v>0</v>
      </c>
      <c r="X86" s="335"/>
      <c r="Y86" s="302"/>
      <c r="Z86" s="302"/>
      <c r="AA86" s="303"/>
      <c r="AB86" s="303"/>
      <c r="AC86" s="303"/>
      <c r="AD86" s="162">
        <f t="shared" si="15"/>
        <v>0</v>
      </c>
      <c r="AE86" s="305"/>
      <c r="AF86" s="138">
        <f t="shared" si="16"/>
        <v>0</v>
      </c>
      <c r="AG86" s="335"/>
      <c r="AH86" s="302"/>
      <c r="AI86" s="302"/>
      <c r="AJ86" s="303"/>
      <c r="AK86" s="303"/>
      <c r="AL86" s="303"/>
      <c r="AM86" s="162">
        <f t="shared" si="17"/>
        <v>0</v>
      </c>
      <c r="AN86" s="305"/>
      <c r="AO86" s="138">
        <f t="shared" si="18"/>
        <v>0</v>
      </c>
      <c r="AP86" s="140">
        <f t="shared" si="20"/>
        <v>0</v>
      </c>
    </row>
    <row r="87" spans="1:42">
      <c r="A87" s="52">
        <f t="shared" si="21"/>
        <v>75</v>
      </c>
      <c r="B87" s="18" t="s">
        <v>24</v>
      </c>
      <c r="C87" s="51" t="s">
        <v>125</v>
      </c>
      <c r="D87" s="335"/>
      <c r="E87" s="302"/>
      <c r="F87" s="302"/>
      <c r="G87" s="303"/>
      <c r="H87" s="303"/>
      <c r="I87" s="303"/>
      <c r="J87" s="162">
        <f t="shared" si="11"/>
        <v>0</v>
      </c>
      <c r="K87" s="305"/>
      <c r="L87" s="138">
        <f t="shared" si="12"/>
        <v>0</v>
      </c>
      <c r="M87" s="335"/>
      <c r="N87" s="302"/>
      <c r="O87" s="302"/>
      <c r="P87" s="303"/>
      <c r="Q87" s="303"/>
      <c r="R87" s="303"/>
      <c r="S87" s="162">
        <f t="shared" si="13"/>
        <v>0</v>
      </c>
      <c r="T87" s="305"/>
      <c r="U87" s="138">
        <f t="shared" si="14"/>
        <v>0</v>
      </c>
      <c r="V87" s="140">
        <f t="shared" si="19"/>
        <v>0</v>
      </c>
      <c r="X87" s="335"/>
      <c r="Y87" s="302"/>
      <c r="Z87" s="302"/>
      <c r="AA87" s="303"/>
      <c r="AB87" s="303"/>
      <c r="AC87" s="303"/>
      <c r="AD87" s="162">
        <f t="shared" si="15"/>
        <v>0</v>
      </c>
      <c r="AE87" s="305"/>
      <c r="AF87" s="138">
        <f t="shared" si="16"/>
        <v>0</v>
      </c>
      <c r="AG87" s="335"/>
      <c r="AH87" s="302"/>
      <c r="AI87" s="302"/>
      <c r="AJ87" s="303"/>
      <c r="AK87" s="303"/>
      <c r="AL87" s="303"/>
      <c r="AM87" s="162">
        <f t="shared" si="17"/>
        <v>0</v>
      </c>
      <c r="AN87" s="305"/>
      <c r="AO87" s="138">
        <f t="shared" si="18"/>
        <v>0</v>
      </c>
      <c r="AP87" s="140">
        <f t="shared" si="20"/>
        <v>0</v>
      </c>
    </row>
    <row r="88" spans="1:42">
      <c r="A88" s="52">
        <f t="shared" si="21"/>
        <v>76</v>
      </c>
      <c r="B88" s="18" t="s">
        <v>24</v>
      </c>
      <c r="C88" s="51" t="s">
        <v>126</v>
      </c>
      <c r="D88" s="335"/>
      <c r="E88" s="302"/>
      <c r="F88" s="302"/>
      <c r="G88" s="303"/>
      <c r="H88" s="303"/>
      <c r="I88" s="303"/>
      <c r="J88" s="162">
        <f t="shared" si="11"/>
        <v>0</v>
      </c>
      <c r="K88" s="305"/>
      <c r="L88" s="138">
        <f t="shared" si="12"/>
        <v>0</v>
      </c>
      <c r="M88" s="335"/>
      <c r="N88" s="302"/>
      <c r="O88" s="302"/>
      <c r="P88" s="303"/>
      <c r="Q88" s="303"/>
      <c r="R88" s="303"/>
      <c r="S88" s="162">
        <f t="shared" si="13"/>
        <v>0</v>
      </c>
      <c r="T88" s="305"/>
      <c r="U88" s="138">
        <f t="shared" si="14"/>
        <v>0</v>
      </c>
      <c r="V88" s="140">
        <f t="shared" si="19"/>
        <v>0</v>
      </c>
      <c r="X88" s="335"/>
      <c r="Y88" s="302"/>
      <c r="Z88" s="302"/>
      <c r="AA88" s="303"/>
      <c r="AB88" s="303"/>
      <c r="AC88" s="303"/>
      <c r="AD88" s="162">
        <f t="shared" si="15"/>
        <v>0</v>
      </c>
      <c r="AE88" s="305"/>
      <c r="AF88" s="138">
        <f t="shared" si="16"/>
        <v>0</v>
      </c>
      <c r="AG88" s="335"/>
      <c r="AH88" s="302"/>
      <c r="AI88" s="302"/>
      <c r="AJ88" s="303"/>
      <c r="AK88" s="303"/>
      <c r="AL88" s="303"/>
      <c r="AM88" s="162">
        <f t="shared" si="17"/>
        <v>0</v>
      </c>
      <c r="AN88" s="305"/>
      <c r="AO88" s="138">
        <f t="shared" si="18"/>
        <v>0</v>
      </c>
      <c r="AP88" s="140">
        <f t="shared" si="20"/>
        <v>0</v>
      </c>
    </row>
    <row r="89" spans="1:42">
      <c r="A89" s="52">
        <f t="shared" si="21"/>
        <v>77</v>
      </c>
      <c r="B89" s="18" t="s">
        <v>24</v>
      </c>
      <c r="C89" s="51" t="s">
        <v>127</v>
      </c>
      <c r="D89" s="335"/>
      <c r="E89" s="302"/>
      <c r="F89" s="302"/>
      <c r="G89" s="303"/>
      <c r="H89" s="303"/>
      <c r="I89" s="303"/>
      <c r="J89" s="162">
        <f t="shared" si="11"/>
        <v>0</v>
      </c>
      <c r="K89" s="305"/>
      <c r="L89" s="138">
        <f t="shared" si="12"/>
        <v>0</v>
      </c>
      <c r="M89" s="335"/>
      <c r="N89" s="302"/>
      <c r="O89" s="302"/>
      <c r="P89" s="303"/>
      <c r="Q89" s="303"/>
      <c r="R89" s="303"/>
      <c r="S89" s="162">
        <f t="shared" si="13"/>
        <v>0</v>
      </c>
      <c r="T89" s="305"/>
      <c r="U89" s="138">
        <f t="shared" si="14"/>
        <v>0</v>
      </c>
      <c r="V89" s="140">
        <f t="shared" si="19"/>
        <v>0</v>
      </c>
      <c r="X89" s="335"/>
      <c r="Y89" s="302"/>
      <c r="Z89" s="302"/>
      <c r="AA89" s="303"/>
      <c r="AB89" s="303"/>
      <c r="AC89" s="303"/>
      <c r="AD89" s="162">
        <f t="shared" si="15"/>
        <v>0</v>
      </c>
      <c r="AE89" s="305"/>
      <c r="AF89" s="138">
        <f t="shared" si="16"/>
        <v>0</v>
      </c>
      <c r="AG89" s="335"/>
      <c r="AH89" s="302"/>
      <c r="AI89" s="302"/>
      <c r="AJ89" s="303"/>
      <c r="AK89" s="303"/>
      <c r="AL89" s="303"/>
      <c r="AM89" s="162">
        <f t="shared" si="17"/>
        <v>0</v>
      </c>
      <c r="AN89" s="305"/>
      <c r="AO89" s="138">
        <f t="shared" si="18"/>
        <v>0</v>
      </c>
      <c r="AP89" s="140">
        <f t="shared" si="20"/>
        <v>0</v>
      </c>
    </row>
    <row r="90" spans="1:42">
      <c r="A90" s="52">
        <f t="shared" si="21"/>
        <v>78</v>
      </c>
      <c r="B90" s="18" t="s">
        <v>24</v>
      </c>
      <c r="C90" s="51" t="s">
        <v>128</v>
      </c>
      <c r="D90" s="335"/>
      <c r="E90" s="302"/>
      <c r="F90" s="302"/>
      <c r="G90" s="303"/>
      <c r="H90" s="303"/>
      <c r="I90" s="303"/>
      <c r="J90" s="162">
        <f t="shared" si="11"/>
        <v>0</v>
      </c>
      <c r="K90" s="305"/>
      <c r="L90" s="138">
        <f t="shared" si="12"/>
        <v>0</v>
      </c>
      <c r="M90" s="335"/>
      <c r="N90" s="302"/>
      <c r="O90" s="302"/>
      <c r="P90" s="303"/>
      <c r="Q90" s="303"/>
      <c r="R90" s="303"/>
      <c r="S90" s="162">
        <f t="shared" si="13"/>
        <v>0</v>
      </c>
      <c r="T90" s="305"/>
      <c r="U90" s="138">
        <f t="shared" si="14"/>
        <v>0</v>
      </c>
      <c r="V90" s="140">
        <f t="shared" si="19"/>
        <v>0</v>
      </c>
      <c r="X90" s="335"/>
      <c r="Y90" s="302"/>
      <c r="Z90" s="302"/>
      <c r="AA90" s="303"/>
      <c r="AB90" s="303"/>
      <c r="AC90" s="303"/>
      <c r="AD90" s="162">
        <f t="shared" si="15"/>
        <v>0</v>
      </c>
      <c r="AE90" s="305"/>
      <c r="AF90" s="138">
        <f t="shared" si="16"/>
        <v>0</v>
      </c>
      <c r="AG90" s="335"/>
      <c r="AH90" s="302"/>
      <c r="AI90" s="302"/>
      <c r="AJ90" s="303"/>
      <c r="AK90" s="303"/>
      <c r="AL90" s="303"/>
      <c r="AM90" s="162">
        <f t="shared" si="17"/>
        <v>0</v>
      </c>
      <c r="AN90" s="305"/>
      <c r="AO90" s="138">
        <f t="shared" si="18"/>
        <v>0</v>
      </c>
      <c r="AP90" s="140">
        <f t="shared" si="20"/>
        <v>0</v>
      </c>
    </row>
    <row r="91" spans="1:42">
      <c r="A91" s="52">
        <f t="shared" si="21"/>
        <v>79</v>
      </c>
      <c r="B91" s="18" t="s">
        <v>24</v>
      </c>
      <c r="C91" s="51" t="s">
        <v>129</v>
      </c>
      <c r="D91" s="335"/>
      <c r="E91" s="302"/>
      <c r="F91" s="302"/>
      <c r="G91" s="303"/>
      <c r="H91" s="303"/>
      <c r="I91" s="303"/>
      <c r="J91" s="162">
        <f t="shared" si="11"/>
        <v>0</v>
      </c>
      <c r="K91" s="305"/>
      <c r="L91" s="138">
        <f t="shared" si="12"/>
        <v>0</v>
      </c>
      <c r="M91" s="335"/>
      <c r="N91" s="302"/>
      <c r="O91" s="302"/>
      <c r="P91" s="303"/>
      <c r="Q91" s="303"/>
      <c r="R91" s="303"/>
      <c r="S91" s="162">
        <f t="shared" si="13"/>
        <v>0</v>
      </c>
      <c r="T91" s="305"/>
      <c r="U91" s="138">
        <f t="shared" si="14"/>
        <v>0</v>
      </c>
      <c r="V91" s="140">
        <f t="shared" si="19"/>
        <v>0</v>
      </c>
      <c r="X91" s="335"/>
      <c r="Y91" s="302"/>
      <c r="Z91" s="302"/>
      <c r="AA91" s="303"/>
      <c r="AB91" s="303"/>
      <c r="AC91" s="303"/>
      <c r="AD91" s="162">
        <f t="shared" si="15"/>
        <v>0</v>
      </c>
      <c r="AE91" s="305"/>
      <c r="AF91" s="138">
        <f t="shared" si="16"/>
        <v>0</v>
      </c>
      <c r="AG91" s="335"/>
      <c r="AH91" s="302"/>
      <c r="AI91" s="302"/>
      <c r="AJ91" s="303"/>
      <c r="AK91" s="303"/>
      <c r="AL91" s="303"/>
      <c r="AM91" s="162">
        <f t="shared" si="17"/>
        <v>0</v>
      </c>
      <c r="AN91" s="305"/>
      <c r="AO91" s="138">
        <f t="shared" si="18"/>
        <v>0</v>
      </c>
      <c r="AP91" s="140">
        <f t="shared" si="20"/>
        <v>0</v>
      </c>
    </row>
    <row r="92" spans="1:42">
      <c r="A92" s="52">
        <f t="shared" si="21"/>
        <v>80</v>
      </c>
      <c r="B92" s="18" t="s">
        <v>24</v>
      </c>
      <c r="C92" s="51" t="s">
        <v>130</v>
      </c>
      <c r="D92" s="335"/>
      <c r="E92" s="302"/>
      <c r="F92" s="302"/>
      <c r="G92" s="303"/>
      <c r="H92" s="303"/>
      <c r="I92" s="303"/>
      <c r="J92" s="162">
        <f t="shared" si="11"/>
        <v>0</v>
      </c>
      <c r="K92" s="305"/>
      <c r="L92" s="138">
        <f t="shared" si="12"/>
        <v>0</v>
      </c>
      <c r="M92" s="335"/>
      <c r="N92" s="302"/>
      <c r="O92" s="302"/>
      <c r="P92" s="303"/>
      <c r="Q92" s="303"/>
      <c r="R92" s="303"/>
      <c r="S92" s="162">
        <f t="shared" si="13"/>
        <v>0</v>
      </c>
      <c r="T92" s="305"/>
      <c r="U92" s="138">
        <f t="shared" si="14"/>
        <v>0</v>
      </c>
      <c r="V92" s="140">
        <f t="shared" si="19"/>
        <v>0</v>
      </c>
      <c r="X92" s="335"/>
      <c r="Y92" s="302"/>
      <c r="Z92" s="302"/>
      <c r="AA92" s="303"/>
      <c r="AB92" s="303"/>
      <c r="AC92" s="303"/>
      <c r="AD92" s="162">
        <f t="shared" si="15"/>
        <v>0</v>
      </c>
      <c r="AE92" s="305"/>
      <c r="AF92" s="138">
        <f t="shared" si="16"/>
        <v>0</v>
      </c>
      <c r="AG92" s="335"/>
      <c r="AH92" s="302"/>
      <c r="AI92" s="302"/>
      <c r="AJ92" s="303"/>
      <c r="AK92" s="303"/>
      <c r="AL92" s="303"/>
      <c r="AM92" s="162">
        <f t="shared" si="17"/>
        <v>0</v>
      </c>
      <c r="AN92" s="305"/>
      <c r="AO92" s="138">
        <f t="shared" si="18"/>
        <v>0</v>
      </c>
      <c r="AP92" s="140">
        <f t="shared" si="20"/>
        <v>0</v>
      </c>
    </row>
    <row r="93" spans="1:42">
      <c r="A93" s="52">
        <f t="shared" si="21"/>
        <v>81</v>
      </c>
      <c r="B93" s="18" t="s">
        <v>24</v>
      </c>
      <c r="C93" s="51" t="s">
        <v>131</v>
      </c>
      <c r="D93" s="335"/>
      <c r="E93" s="302"/>
      <c r="F93" s="302"/>
      <c r="G93" s="303"/>
      <c r="H93" s="303"/>
      <c r="I93" s="303"/>
      <c r="J93" s="162">
        <f t="shared" si="11"/>
        <v>0</v>
      </c>
      <c r="K93" s="305"/>
      <c r="L93" s="138">
        <f t="shared" si="12"/>
        <v>0</v>
      </c>
      <c r="M93" s="335"/>
      <c r="N93" s="302"/>
      <c r="O93" s="302"/>
      <c r="P93" s="303"/>
      <c r="Q93" s="303"/>
      <c r="R93" s="303"/>
      <c r="S93" s="162">
        <f t="shared" si="13"/>
        <v>0</v>
      </c>
      <c r="T93" s="305"/>
      <c r="U93" s="138">
        <f t="shared" si="14"/>
        <v>0</v>
      </c>
      <c r="V93" s="140">
        <f t="shared" si="19"/>
        <v>0</v>
      </c>
      <c r="X93" s="335"/>
      <c r="Y93" s="302"/>
      <c r="Z93" s="302"/>
      <c r="AA93" s="303"/>
      <c r="AB93" s="303"/>
      <c r="AC93" s="303"/>
      <c r="AD93" s="162">
        <f t="shared" si="15"/>
        <v>0</v>
      </c>
      <c r="AE93" s="305"/>
      <c r="AF93" s="138">
        <f t="shared" si="16"/>
        <v>0</v>
      </c>
      <c r="AG93" s="335"/>
      <c r="AH93" s="302"/>
      <c r="AI93" s="302"/>
      <c r="AJ93" s="303"/>
      <c r="AK93" s="303"/>
      <c r="AL93" s="303"/>
      <c r="AM93" s="162">
        <f t="shared" si="17"/>
        <v>0</v>
      </c>
      <c r="AN93" s="305"/>
      <c r="AO93" s="138">
        <f t="shared" si="18"/>
        <v>0</v>
      </c>
      <c r="AP93" s="140">
        <f t="shared" si="20"/>
        <v>0</v>
      </c>
    </row>
    <row r="94" spans="1:42">
      <c r="A94" s="52">
        <f t="shared" si="21"/>
        <v>82</v>
      </c>
      <c r="B94" s="18" t="s">
        <v>24</v>
      </c>
      <c r="C94" s="51" t="s">
        <v>132</v>
      </c>
      <c r="D94" s="335"/>
      <c r="E94" s="302"/>
      <c r="F94" s="302"/>
      <c r="G94" s="303"/>
      <c r="H94" s="303"/>
      <c r="I94" s="303"/>
      <c r="J94" s="162">
        <f t="shared" si="11"/>
        <v>0</v>
      </c>
      <c r="K94" s="305"/>
      <c r="L94" s="138">
        <f t="shared" si="12"/>
        <v>0</v>
      </c>
      <c r="M94" s="335"/>
      <c r="N94" s="302"/>
      <c r="O94" s="302"/>
      <c r="P94" s="303"/>
      <c r="Q94" s="303"/>
      <c r="R94" s="303"/>
      <c r="S94" s="162">
        <f t="shared" si="13"/>
        <v>0</v>
      </c>
      <c r="T94" s="305"/>
      <c r="U94" s="138">
        <f t="shared" si="14"/>
        <v>0</v>
      </c>
      <c r="V94" s="140">
        <f t="shared" si="19"/>
        <v>0</v>
      </c>
      <c r="X94" s="335"/>
      <c r="Y94" s="302"/>
      <c r="Z94" s="302"/>
      <c r="AA94" s="303"/>
      <c r="AB94" s="303"/>
      <c r="AC94" s="303"/>
      <c r="AD94" s="162">
        <f t="shared" si="15"/>
        <v>0</v>
      </c>
      <c r="AE94" s="305"/>
      <c r="AF94" s="138">
        <f t="shared" si="16"/>
        <v>0</v>
      </c>
      <c r="AG94" s="335"/>
      <c r="AH94" s="302"/>
      <c r="AI94" s="302"/>
      <c r="AJ94" s="303"/>
      <c r="AK94" s="303"/>
      <c r="AL94" s="303"/>
      <c r="AM94" s="162">
        <f t="shared" si="17"/>
        <v>0</v>
      </c>
      <c r="AN94" s="305"/>
      <c r="AO94" s="138">
        <f t="shared" si="18"/>
        <v>0</v>
      </c>
      <c r="AP94" s="140">
        <f t="shared" si="20"/>
        <v>0</v>
      </c>
    </row>
    <row r="95" spans="1:42">
      <c r="A95" s="52">
        <f t="shared" si="21"/>
        <v>83</v>
      </c>
      <c r="B95" s="18" t="s">
        <v>24</v>
      </c>
      <c r="C95" s="51" t="s">
        <v>22</v>
      </c>
      <c r="D95" s="335"/>
      <c r="E95" s="302"/>
      <c r="F95" s="302"/>
      <c r="G95" s="303"/>
      <c r="H95" s="303"/>
      <c r="I95" s="303"/>
      <c r="J95" s="162">
        <f t="shared" si="11"/>
        <v>0</v>
      </c>
      <c r="K95" s="305"/>
      <c r="L95" s="138">
        <f t="shared" si="12"/>
        <v>0</v>
      </c>
      <c r="M95" s="335"/>
      <c r="N95" s="302"/>
      <c r="O95" s="302"/>
      <c r="P95" s="303"/>
      <c r="Q95" s="303"/>
      <c r="R95" s="303"/>
      <c r="S95" s="162">
        <f t="shared" si="13"/>
        <v>0</v>
      </c>
      <c r="T95" s="305"/>
      <c r="U95" s="138">
        <f t="shared" si="14"/>
        <v>0</v>
      </c>
      <c r="V95" s="140">
        <f t="shared" si="19"/>
        <v>0</v>
      </c>
      <c r="X95" s="335"/>
      <c r="Y95" s="302"/>
      <c r="Z95" s="302"/>
      <c r="AA95" s="303"/>
      <c r="AB95" s="303"/>
      <c r="AC95" s="303"/>
      <c r="AD95" s="162">
        <f t="shared" si="15"/>
        <v>0</v>
      </c>
      <c r="AE95" s="305"/>
      <c r="AF95" s="138">
        <f t="shared" si="16"/>
        <v>0</v>
      </c>
      <c r="AG95" s="335"/>
      <c r="AH95" s="302"/>
      <c r="AI95" s="302"/>
      <c r="AJ95" s="303"/>
      <c r="AK95" s="303"/>
      <c r="AL95" s="303"/>
      <c r="AM95" s="162">
        <f t="shared" si="17"/>
        <v>0</v>
      </c>
      <c r="AN95" s="305"/>
      <c r="AO95" s="138">
        <f t="shared" si="18"/>
        <v>0</v>
      </c>
      <c r="AP95" s="140">
        <f t="shared" si="20"/>
        <v>0</v>
      </c>
    </row>
    <row r="96" spans="1:42">
      <c r="A96" s="52">
        <f t="shared" si="21"/>
        <v>84</v>
      </c>
      <c r="B96" s="18" t="s">
        <v>294</v>
      </c>
      <c r="C96" s="51" t="s">
        <v>133</v>
      </c>
      <c r="D96" s="335"/>
      <c r="E96" s="302"/>
      <c r="F96" s="302"/>
      <c r="G96" s="303"/>
      <c r="H96" s="303"/>
      <c r="I96" s="303"/>
      <c r="J96" s="162">
        <f t="shared" si="11"/>
        <v>0</v>
      </c>
      <c r="K96" s="305"/>
      <c r="L96" s="138">
        <f t="shared" si="12"/>
        <v>0</v>
      </c>
      <c r="M96" s="335"/>
      <c r="N96" s="302"/>
      <c r="O96" s="302"/>
      <c r="P96" s="303"/>
      <c r="Q96" s="303"/>
      <c r="R96" s="303"/>
      <c r="S96" s="162">
        <f t="shared" si="13"/>
        <v>0</v>
      </c>
      <c r="T96" s="305"/>
      <c r="U96" s="138">
        <f t="shared" si="14"/>
        <v>0</v>
      </c>
      <c r="V96" s="140">
        <f t="shared" si="19"/>
        <v>0</v>
      </c>
      <c r="X96" s="335"/>
      <c r="Y96" s="302"/>
      <c r="Z96" s="302"/>
      <c r="AA96" s="303"/>
      <c r="AB96" s="303"/>
      <c r="AC96" s="303"/>
      <c r="AD96" s="162">
        <f t="shared" si="15"/>
        <v>0</v>
      </c>
      <c r="AE96" s="305"/>
      <c r="AF96" s="138">
        <f t="shared" si="16"/>
        <v>0</v>
      </c>
      <c r="AG96" s="335"/>
      <c r="AH96" s="302"/>
      <c r="AI96" s="302"/>
      <c r="AJ96" s="303"/>
      <c r="AK96" s="303"/>
      <c r="AL96" s="303"/>
      <c r="AM96" s="162">
        <f t="shared" si="17"/>
        <v>0</v>
      </c>
      <c r="AN96" s="305"/>
      <c r="AO96" s="138">
        <f t="shared" si="18"/>
        <v>0</v>
      </c>
      <c r="AP96" s="140">
        <f t="shared" si="20"/>
        <v>0</v>
      </c>
    </row>
    <row r="97" spans="1:42">
      <c r="A97" s="52">
        <f t="shared" si="21"/>
        <v>85</v>
      </c>
      <c r="B97" s="18" t="s">
        <v>294</v>
      </c>
      <c r="C97" s="51" t="s">
        <v>134</v>
      </c>
      <c r="D97" s="335"/>
      <c r="E97" s="302"/>
      <c r="F97" s="302"/>
      <c r="G97" s="303"/>
      <c r="H97" s="303"/>
      <c r="I97" s="303"/>
      <c r="J97" s="162">
        <f t="shared" si="11"/>
        <v>0</v>
      </c>
      <c r="K97" s="305"/>
      <c r="L97" s="138">
        <f t="shared" si="12"/>
        <v>0</v>
      </c>
      <c r="M97" s="335"/>
      <c r="N97" s="302"/>
      <c r="O97" s="302"/>
      <c r="P97" s="303"/>
      <c r="Q97" s="303"/>
      <c r="R97" s="303"/>
      <c r="S97" s="162">
        <f t="shared" si="13"/>
        <v>0</v>
      </c>
      <c r="T97" s="305"/>
      <c r="U97" s="138">
        <f t="shared" si="14"/>
        <v>0</v>
      </c>
      <c r="V97" s="140">
        <f t="shared" si="19"/>
        <v>0</v>
      </c>
      <c r="X97" s="335"/>
      <c r="Y97" s="302"/>
      <c r="Z97" s="302"/>
      <c r="AA97" s="303"/>
      <c r="AB97" s="303"/>
      <c r="AC97" s="303"/>
      <c r="AD97" s="162">
        <f t="shared" si="15"/>
        <v>0</v>
      </c>
      <c r="AE97" s="305"/>
      <c r="AF97" s="138">
        <f t="shared" si="16"/>
        <v>0</v>
      </c>
      <c r="AG97" s="335"/>
      <c r="AH97" s="302"/>
      <c r="AI97" s="302"/>
      <c r="AJ97" s="303"/>
      <c r="AK97" s="303"/>
      <c r="AL97" s="303"/>
      <c r="AM97" s="162">
        <f t="shared" si="17"/>
        <v>0</v>
      </c>
      <c r="AN97" s="305"/>
      <c r="AO97" s="138">
        <f t="shared" si="18"/>
        <v>0</v>
      </c>
      <c r="AP97" s="140">
        <f t="shared" si="20"/>
        <v>0</v>
      </c>
    </row>
    <row r="98" spans="1:42">
      <c r="A98" s="52">
        <f t="shared" si="21"/>
        <v>86</v>
      </c>
      <c r="B98" s="18" t="s">
        <v>294</v>
      </c>
      <c r="C98" s="51" t="s">
        <v>135</v>
      </c>
      <c r="D98" s="335"/>
      <c r="E98" s="302"/>
      <c r="F98" s="302"/>
      <c r="G98" s="303"/>
      <c r="H98" s="303"/>
      <c r="I98" s="303"/>
      <c r="J98" s="162">
        <f t="shared" si="11"/>
        <v>0</v>
      </c>
      <c r="K98" s="305"/>
      <c r="L98" s="138">
        <f t="shared" si="12"/>
        <v>0</v>
      </c>
      <c r="M98" s="335"/>
      <c r="N98" s="302"/>
      <c r="O98" s="302"/>
      <c r="P98" s="303"/>
      <c r="Q98" s="303"/>
      <c r="R98" s="303"/>
      <c r="S98" s="162">
        <f t="shared" si="13"/>
        <v>0</v>
      </c>
      <c r="T98" s="305"/>
      <c r="U98" s="138">
        <f t="shared" si="14"/>
        <v>0</v>
      </c>
      <c r="V98" s="140">
        <f t="shared" si="19"/>
        <v>0</v>
      </c>
      <c r="X98" s="335"/>
      <c r="Y98" s="302"/>
      <c r="Z98" s="302"/>
      <c r="AA98" s="303"/>
      <c r="AB98" s="303"/>
      <c r="AC98" s="303"/>
      <c r="AD98" s="162">
        <f t="shared" si="15"/>
        <v>0</v>
      </c>
      <c r="AE98" s="305"/>
      <c r="AF98" s="138">
        <f t="shared" si="16"/>
        <v>0</v>
      </c>
      <c r="AG98" s="335"/>
      <c r="AH98" s="302"/>
      <c r="AI98" s="302"/>
      <c r="AJ98" s="303"/>
      <c r="AK98" s="303"/>
      <c r="AL98" s="303"/>
      <c r="AM98" s="162">
        <f t="shared" si="17"/>
        <v>0</v>
      </c>
      <c r="AN98" s="305"/>
      <c r="AO98" s="138">
        <f t="shared" si="18"/>
        <v>0</v>
      </c>
      <c r="AP98" s="140">
        <f t="shared" si="20"/>
        <v>0</v>
      </c>
    </row>
    <row r="99" spans="1:42">
      <c r="A99" s="52">
        <f t="shared" si="21"/>
        <v>87</v>
      </c>
      <c r="B99" s="18" t="s">
        <v>294</v>
      </c>
      <c r="C99" s="51" t="s">
        <v>136</v>
      </c>
      <c r="D99" s="335"/>
      <c r="E99" s="302"/>
      <c r="F99" s="302"/>
      <c r="G99" s="303"/>
      <c r="H99" s="303"/>
      <c r="I99" s="303"/>
      <c r="J99" s="162">
        <f t="shared" si="11"/>
        <v>0</v>
      </c>
      <c r="K99" s="305"/>
      <c r="L99" s="138">
        <f t="shared" si="12"/>
        <v>0</v>
      </c>
      <c r="M99" s="335"/>
      <c r="N99" s="302"/>
      <c r="O99" s="302"/>
      <c r="P99" s="303"/>
      <c r="Q99" s="303"/>
      <c r="R99" s="303"/>
      <c r="S99" s="162">
        <f t="shared" si="13"/>
        <v>0</v>
      </c>
      <c r="T99" s="305"/>
      <c r="U99" s="138">
        <f t="shared" si="14"/>
        <v>0</v>
      </c>
      <c r="V99" s="140">
        <f t="shared" si="19"/>
        <v>0</v>
      </c>
      <c r="X99" s="335"/>
      <c r="Y99" s="302"/>
      <c r="Z99" s="302"/>
      <c r="AA99" s="303"/>
      <c r="AB99" s="303"/>
      <c r="AC99" s="303"/>
      <c r="AD99" s="162">
        <f t="shared" si="15"/>
        <v>0</v>
      </c>
      <c r="AE99" s="305"/>
      <c r="AF99" s="138">
        <f t="shared" si="16"/>
        <v>0</v>
      </c>
      <c r="AG99" s="335"/>
      <c r="AH99" s="302"/>
      <c r="AI99" s="302"/>
      <c r="AJ99" s="303"/>
      <c r="AK99" s="303"/>
      <c r="AL99" s="303"/>
      <c r="AM99" s="162">
        <f t="shared" si="17"/>
        <v>0</v>
      </c>
      <c r="AN99" s="305"/>
      <c r="AO99" s="138">
        <f t="shared" si="18"/>
        <v>0</v>
      </c>
      <c r="AP99" s="140">
        <f t="shared" si="20"/>
        <v>0</v>
      </c>
    </row>
    <row r="100" spans="1:42">
      <c r="A100" s="52">
        <f t="shared" si="21"/>
        <v>88</v>
      </c>
      <c r="B100" s="18" t="s">
        <v>24</v>
      </c>
      <c r="C100" s="51" t="s">
        <v>137</v>
      </c>
      <c r="D100" s="335"/>
      <c r="E100" s="302"/>
      <c r="F100" s="302"/>
      <c r="G100" s="303"/>
      <c r="H100" s="303"/>
      <c r="I100" s="303"/>
      <c r="J100" s="162">
        <f t="shared" si="11"/>
        <v>0</v>
      </c>
      <c r="K100" s="305"/>
      <c r="L100" s="138">
        <f t="shared" si="12"/>
        <v>0</v>
      </c>
      <c r="M100" s="335"/>
      <c r="N100" s="302"/>
      <c r="O100" s="302"/>
      <c r="P100" s="303"/>
      <c r="Q100" s="303"/>
      <c r="R100" s="303"/>
      <c r="S100" s="162">
        <f t="shared" si="13"/>
        <v>0</v>
      </c>
      <c r="T100" s="305"/>
      <c r="U100" s="138">
        <f t="shared" si="14"/>
        <v>0</v>
      </c>
      <c r="V100" s="140">
        <f t="shared" si="19"/>
        <v>0</v>
      </c>
      <c r="X100" s="335"/>
      <c r="Y100" s="302"/>
      <c r="Z100" s="302"/>
      <c r="AA100" s="303"/>
      <c r="AB100" s="303"/>
      <c r="AC100" s="303"/>
      <c r="AD100" s="162">
        <f t="shared" si="15"/>
        <v>0</v>
      </c>
      <c r="AE100" s="305"/>
      <c r="AF100" s="138">
        <f t="shared" si="16"/>
        <v>0</v>
      </c>
      <c r="AG100" s="335"/>
      <c r="AH100" s="302"/>
      <c r="AI100" s="302"/>
      <c r="AJ100" s="303"/>
      <c r="AK100" s="303"/>
      <c r="AL100" s="303"/>
      <c r="AM100" s="162">
        <f t="shared" si="17"/>
        <v>0</v>
      </c>
      <c r="AN100" s="305"/>
      <c r="AO100" s="138">
        <f t="shared" si="18"/>
        <v>0</v>
      </c>
      <c r="AP100" s="140">
        <f t="shared" si="20"/>
        <v>0</v>
      </c>
    </row>
    <row r="101" spans="1:42">
      <c r="A101" s="52">
        <f t="shared" si="21"/>
        <v>89</v>
      </c>
      <c r="B101" s="18" t="s">
        <v>24</v>
      </c>
      <c r="C101" s="51" t="s">
        <v>138</v>
      </c>
      <c r="D101" s="335"/>
      <c r="E101" s="302"/>
      <c r="F101" s="302"/>
      <c r="G101" s="303"/>
      <c r="H101" s="303"/>
      <c r="I101" s="303"/>
      <c r="J101" s="162">
        <f t="shared" si="11"/>
        <v>0</v>
      </c>
      <c r="K101" s="305"/>
      <c r="L101" s="138">
        <f t="shared" si="12"/>
        <v>0</v>
      </c>
      <c r="M101" s="335"/>
      <c r="N101" s="302"/>
      <c r="O101" s="302"/>
      <c r="P101" s="303"/>
      <c r="Q101" s="303"/>
      <c r="R101" s="303"/>
      <c r="S101" s="162">
        <f t="shared" si="13"/>
        <v>0</v>
      </c>
      <c r="T101" s="305"/>
      <c r="U101" s="138">
        <f t="shared" si="14"/>
        <v>0</v>
      </c>
      <c r="V101" s="140">
        <f t="shared" si="19"/>
        <v>0</v>
      </c>
      <c r="X101" s="335"/>
      <c r="Y101" s="302"/>
      <c r="Z101" s="302"/>
      <c r="AA101" s="303"/>
      <c r="AB101" s="303"/>
      <c r="AC101" s="303"/>
      <c r="AD101" s="162">
        <f t="shared" si="15"/>
        <v>0</v>
      </c>
      <c r="AE101" s="305"/>
      <c r="AF101" s="138">
        <f t="shared" si="16"/>
        <v>0</v>
      </c>
      <c r="AG101" s="335"/>
      <c r="AH101" s="302"/>
      <c r="AI101" s="302"/>
      <c r="AJ101" s="303"/>
      <c r="AK101" s="303"/>
      <c r="AL101" s="303"/>
      <c r="AM101" s="162">
        <f t="shared" si="17"/>
        <v>0</v>
      </c>
      <c r="AN101" s="305"/>
      <c r="AO101" s="138">
        <f t="shared" si="18"/>
        <v>0</v>
      </c>
      <c r="AP101" s="140">
        <f t="shared" si="20"/>
        <v>0</v>
      </c>
    </row>
    <row r="102" spans="1:42">
      <c r="A102" s="52">
        <f t="shared" si="21"/>
        <v>90</v>
      </c>
      <c r="B102" s="18" t="s">
        <v>170</v>
      </c>
      <c r="C102" s="51" t="s">
        <v>139</v>
      </c>
      <c r="D102" s="335"/>
      <c r="E102" s="302"/>
      <c r="F102" s="302"/>
      <c r="G102" s="303"/>
      <c r="H102" s="303"/>
      <c r="I102" s="303"/>
      <c r="J102" s="162">
        <f t="shared" si="11"/>
        <v>0</v>
      </c>
      <c r="K102" s="305"/>
      <c r="L102" s="138">
        <f t="shared" si="12"/>
        <v>0</v>
      </c>
      <c r="M102" s="335"/>
      <c r="N102" s="302"/>
      <c r="O102" s="302"/>
      <c r="P102" s="303"/>
      <c r="Q102" s="303"/>
      <c r="R102" s="303"/>
      <c r="S102" s="162">
        <f t="shared" si="13"/>
        <v>0</v>
      </c>
      <c r="T102" s="305"/>
      <c r="U102" s="138">
        <f t="shared" si="14"/>
        <v>0</v>
      </c>
      <c r="V102" s="140">
        <f t="shared" si="19"/>
        <v>0</v>
      </c>
      <c r="X102" s="335"/>
      <c r="Y102" s="302"/>
      <c r="Z102" s="302"/>
      <c r="AA102" s="303"/>
      <c r="AB102" s="303"/>
      <c r="AC102" s="303"/>
      <c r="AD102" s="162">
        <f t="shared" si="15"/>
        <v>0</v>
      </c>
      <c r="AE102" s="305"/>
      <c r="AF102" s="138">
        <f t="shared" si="16"/>
        <v>0</v>
      </c>
      <c r="AG102" s="335"/>
      <c r="AH102" s="302"/>
      <c r="AI102" s="302"/>
      <c r="AJ102" s="303"/>
      <c r="AK102" s="303"/>
      <c r="AL102" s="303"/>
      <c r="AM102" s="162">
        <f t="shared" si="17"/>
        <v>0</v>
      </c>
      <c r="AN102" s="305"/>
      <c r="AO102" s="138">
        <f t="shared" si="18"/>
        <v>0</v>
      </c>
      <c r="AP102" s="140">
        <f t="shared" si="20"/>
        <v>0</v>
      </c>
    </row>
    <row r="103" spans="1:42">
      <c r="A103" s="52">
        <f t="shared" si="21"/>
        <v>91</v>
      </c>
      <c r="B103" s="18" t="s">
        <v>170</v>
      </c>
      <c r="C103" s="51" t="s">
        <v>140</v>
      </c>
      <c r="D103" s="335"/>
      <c r="E103" s="302"/>
      <c r="F103" s="302"/>
      <c r="G103" s="303"/>
      <c r="H103" s="303"/>
      <c r="I103" s="303"/>
      <c r="J103" s="162">
        <f t="shared" si="11"/>
        <v>0</v>
      </c>
      <c r="K103" s="305"/>
      <c r="L103" s="138">
        <f t="shared" si="12"/>
        <v>0</v>
      </c>
      <c r="M103" s="335"/>
      <c r="N103" s="302"/>
      <c r="O103" s="302"/>
      <c r="P103" s="303"/>
      <c r="Q103" s="303"/>
      <c r="R103" s="303"/>
      <c r="S103" s="162">
        <f t="shared" si="13"/>
        <v>0</v>
      </c>
      <c r="T103" s="305"/>
      <c r="U103" s="138">
        <f t="shared" si="14"/>
        <v>0</v>
      </c>
      <c r="V103" s="140">
        <f t="shared" si="19"/>
        <v>0</v>
      </c>
      <c r="X103" s="335"/>
      <c r="Y103" s="302"/>
      <c r="Z103" s="302"/>
      <c r="AA103" s="303"/>
      <c r="AB103" s="303"/>
      <c r="AC103" s="303"/>
      <c r="AD103" s="162">
        <f t="shared" si="15"/>
        <v>0</v>
      </c>
      <c r="AE103" s="305"/>
      <c r="AF103" s="138">
        <f t="shared" si="16"/>
        <v>0</v>
      </c>
      <c r="AG103" s="335"/>
      <c r="AH103" s="302"/>
      <c r="AI103" s="302"/>
      <c r="AJ103" s="303"/>
      <c r="AK103" s="303"/>
      <c r="AL103" s="303"/>
      <c r="AM103" s="162">
        <f t="shared" si="17"/>
        <v>0</v>
      </c>
      <c r="AN103" s="305"/>
      <c r="AO103" s="138">
        <f t="shared" si="18"/>
        <v>0</v>
      </c>
      <c r="AP103" s="140">
        <f t="shared" si="20"/>
        <v>0</v>
      </c>
    </row>
    <row r="104" spans="1:42">
      <c r="A104" s="52">
        <f t="shared" si="21"/>
        <v>92</v>
      </c>
      <c r="B104" s="18" t="s">
        <v>170</v>
      </c>
      <c r="C104" s="51" t="s">
        <v>141</v>
      </c>
      <c r="D104" s="335"/>
      <c r="E104" s="302"/>
      <c r="F104" s="302"/>
      <c r="G104" s="303"/>
      <c r="H104" s="303"/>
      <c r="I104" s="303"/>
      <c r="J104" s="162">
        <f t="shared" si="11"/>
        <v>0</v>
      </c>
      <c r="K104" s="305"/>
      <c r="L104" s="138">
        <f t="shared" si="12"/>
        <v>0</v>
      </c>
      <c r="M104" s="335"/>
      <c r="N104" s="302"/>
      <c r="O104" s="302"/>
      <c r="P104" s="303"/>
      <c r="Q104" s="303"/>
      <c r="R104" s="303"/>
      <c r="S104" s="162">
        <f t="shared" si="13"/>
        <v>0</v>
      </c>
      <c r="T104" s="305"/>
      <c r="U104" s="138">
        <f t="shared" si="14"/>
        <v>0</v>
      </c>
      <c r="V104" s="140">
        <f t="shared" si="19"/>
        <v>0</v>
      </c>
      <c r="X104" s="335"/>
      <c r="Y104" s="302"/>
      <c r="Z104" s="302"/>
      <c r="AA104" s="303"/>
      <c r="AB104" s="303"/>
      <c r="AC104" s="303"/>
      <c r="AD104" s="162">
        <f t="shared" si="15"/>
        <v>0</v>
      </c>
      <c r="AE104" s="305"/>
      <c r="AF104" s="138">
        <f t="shared" si="16"/>
        <v>0</v>
      </c>
      <c r="AG104" s="335"/>
      <c r="AH104" s="302"/>
      <c r="AI104" s="302"/>
      <c r="AJ104" s="303"/>
      <c r="AK104" s="303"/>
      <c r="AL104" s="303"/>
      <c r="AM104" s="162">
        <f t="shared" si="17"/>
        <v>0</v>
      </c>
      <c r="AN104" s="305"/>
      <c r="AO104" s="138">
        <f t="shared" si="18"/>
        <v>0</v>
      </c>
      <c r="AP104" s="140">
        <f t="shared" si="20"/>
        <v>0</v>
      </c>
    </row>
    <row r="105" spans="1:42">
      <c r="A105" s="52">
        <f t="shared" si="21"/>
        <v>93</v>
      </c>
      <c r="B105" s="18" t="s">
        <v>170</v>
      </c>
      <c r="C105" s="51" t="s">
        <v>142</v>
      </c>
      <c r="D105" s="335"/>
      <c r="E105" s="302"/>
      <c r="F105" s="302"/>
      <c r="G105" s="303"/>
      <c r="H105" s="303"/>
      <c r="I105" s="303"/>
      <c r="J105" s="162">
        <f t="shared" si="11"/>
        <v>0</v>
      </c>
      <c r="K105" s="305"/>
      <c r="L105" s="138">
        <f t="shared" si="12"/>
        <v>0</v>
      </c>
      <c r="M105" s="335"/>
      <c r="N105" s="302"/>
      <c r="O105" s="302"/>
      <c r="P105" s="303"/>
      <c r="Q105" s="303"/>
      <c r="R105" s="303"/>
      <c r="S105" s="162">
        <f t="shared" si="13"/>
        <v>0</v>
      </c>
      <c r="T105" s="305"/>
      <c r="U105" s="138">
        <f t="shared" si="14"/>
        <v>0</v>
      </c>
      <c r="V105" s="140">
        <f t="shared" si="19"/>
        <v>0</v>
      </c>
      <c r="X105" s="335"/>
      <c r="Y105" s="302"/>
      <c r="Z105" s="302"/>
      <c r="AA105" s="303"/>
      <c r="AB105" s="303"/>
      <c r="AC105" s="303"/>
      <c r="AD105" s="162">
        <f t="shared" si="15"/>
        <v>0</v>
      </c>
      <c r="AE105" s="305"/>
      <c r="AF105" s="138">
        <f t="shared" si="16"/>
        <v>0</v>
      </c>
      <c r="AG105" s="335"/>
      <c r="AH105" s="302"/>
      <c r="AI105" s="302"/>
      <c r="AJ105" s="303"/>
      <c r="AK105" s="303"/>
      <c r="AL105" s="303"/>
      <c r="AM105" s="162">
        <f t="shared" si="17"/>
        <v>0</v>
      </c>
      <c r="AN105" s="305"/>
      <c r="AO105" s="138">
        <f t="shared" si="18"/>
        <v>0</v>
      </c>
      <c r="AP105" s="140">
        <f t="shared" si="20"/>
        <v>0</v>
      </c>
    </row>
    <row r="106" spans="1:42">
      <c r="A106" s="52">
        <f t="shared" si="21"/>
        <v>94</v>
      </c>
      <c r="B106" s="18" t="s">
        <v>170</v>
      </c>
      <c r="C106" s="51" t="s">
        <v>143</v>
      </c>
      <c r="D106" s="335"/>
      <c r="E106" s="302"/>
      <c r="F106" s="302"/>
      <c r="G106" s="303"/>
      <c r="H106" s="303"/>
      <c r="I106" s="303"/>
      <c r="J106" s="162">
        <f t="shared" si="11"/>
        <v>0</v>
      </c>
      <c r="K106" s="305"/>
      <c r="L106" s="138">
        <f t="shared" si="12"/>
        <v>0</v>
      </c>
      <c r="M106" s="335"/>
      <c r="N106" s="302"/>
      <c r="O106" s="302"/>
      <c r="P106" s="303"/>
      <c r="Q106" s="303"/>
      <c r="R106" s="303"/>
      <c r="S106" s="162">
        <f t="shared" si="13"/>
        <v>0</v>
      </c>
      <c r="T106" s="305"/>
      <c r="U106" s="138">
        <f t="shared" si="14"/>
        <v>0</v>
      </c>
      <c r="V106" s="140">
        <f t="shared" si="19"/>
        <v>0</v>
      </c>
      <c r="X106" s="335"/>
      <c r="Y106" s="302"/>
      <c r="Z106" s="302"/>
      <c r="AA106" s="303"/>
      <c r="AB106" s="303"/>
      <c r="AC106" s="303"/>
      <c r="AD106" s="162">
        <f t="shared" si="15"/>
        <v>0</v>
      </c>
      <c r="AE106" s="305"/>
      <c r="AF106" s="138">
        <f t="shared" si="16"/>
        <v>0</v>
      </c>
      <c r="AG106" s="335"/>
      <c r="AH106" s="302"/>
      <c r="AI106" s="302"/>
      <c r="AJ106" s="303"/>
      <c r="AK106" s="303"/>
      <c r="AL106" s="303"/>
      <c r="AM106" s="162">
        <f t="shared" si="17"/>
        <v>0</v>
      </c>
      <c r="AN106" s="305"/>
      <c r="AO106" s="138">
        <f t="shared" si="18"/>
        <v>0</v>
      </c>
      <c r="AP106" s="140">
        <f t="shared" si="20"/>
        <v>0</v>
      </c>
    </row>
    <row r="107" spans="1:42">
      <c r="A107" s="52">
        <f t="shared" si="21"/>
        <v>95</v>
      </c>
      <c r="B107" s="18" t="s">
        <v>170</v>
      </c>
      <c r="C107" s="51" t="s">
        <v>144</v>
      </c>
      <c r="D107" s="335"/>
      <c r="E107" s="302"/>
      <c r="F107" s="302"/>
      <c r="G107" s="303"/>
      <c r="H107" s="303"/>
      <c r="I107" s="303"/>
      <c r="J107" s="162">
        <f t="shared" si="11"/>
        <v>0</v>
      </c>
      <c r="K107" s="305"/>
      <c r="L107" s="138">
        <f t="shared" si="12"/>
        <v>0</v>
      </c>
      <c r="M107" s="335"/>
      <c r="N107" s="302"/>
      <c r="O107" s="302"/>
      <c r="P107" s="303"/>
      <c r="Q107" s="303"/>
      <c r="R107" s="303"/>
      <c r="S107" s="162">
        <f t="shared" si="13"/>
        <v>0</v>
      </c>
      <c r="T107" s="305"/>
      <c r="U107" s="138">
        <f t="shared" si="14"/>
        <v>0</v>
      </c>
      <c r="V107" s="140">
        <f t="shared" si="19"/>
        <v>0</v>
      </c>
      <c r="X107" s="335"/>
      <c r="Y107" s="302"/>
      <c r="Z107" s="302"/>
      <c r="AA107" s="303"/>
      <c r="AB107" s="303"/>
      <c r="AC107" s="303"/>
      <c r="AD107" s="162">
        <f t="shared" si="15"/>
        <v>0</v>
      </c>
      <c r="AE107" s="305"/>
      <c r="AF107" s="138">
        <f t="shared" si="16"/>
        <v>0</v>
      </c>
      <c r="AG107" s="335"/>
      <c r="AH107" s="302"/>
      <c r="AI107" s="302"/>
      <c r="AJ107" s="303"/>
      <c r="AK107" s="303"/>
      <c r="AL107" s="303"/>
      <c r="AM107" s="162">
        <f t="shared" si="17"/>
        <v>0</v>
      </c>
      <c r="AN107" s="305"/>
      <c r="AO107" s="138">
        <f t="shared" si="18"/>
        <v>0</v>
      </c>
      <c r="AP107" s="140">
        <f t="shared" si="20"/>
        <v>0</v>
      </c>
    </row>
    <row r="108" spans="1:42">
      <c r="A108" s="52">
        <f t="shared" si="21"/>
        <v>96</v>
      </c>
      <c r="B108" s="18" t="s">
        <v>170</v>
      </c>
      <c r="C108" s="51" t="s">
        <v>145</v>
      </c>
      <c r="D108" s="335"/>
      <c r="E108" s="302"/>
      <c r="F108" s="302"/>
      <c r="G108" s="303"/>
      <c r="H108" s="303"/>
      <c r="I108" s="303"/>
      <c r="J108" s="162">
        <f t="shared" si="11"/>
        <v>0</v>
      </c>
      <c r="K108" s="305"/>
      <c r="L108" s="138">
        <f t="shared" si="12"/>
        <v>0</v>
      </c>
      <c r="M108" s="335"/>
      <c r="N108" s="302"/>
      <c r="O108" s="302"/>
      <c r="P108" s="303"/>
      <c r="Q108" s="303"/>
      <c r="R108" s="303"/>
      <c r="S108" s="162">
        <f t="shared" si="13"/>
        <v>0</v>
      </c>
      <c r="T108" s="305"/>
      <c r="U108" s="138">
        <f t="shared" si="14"/>
        <v>0</v>
      </c>
      <c r="V108" s="140">
        <f t="shared" si="19"/>
        <v>0</v>
      </c>
      <c r="X108" s="335"/>
      <c r="Y108" s="302"/>
      <c r="Z108" s="302"/>
      <c r="AA108" s="303"/>
      <c r="AB108" s="303"/>
      <c r="AC108" s="303"/>
      <c r="AD108" s="162">
        <f t="shared" si="15"/>
        <v>0</v>
      </c>
      <c r="AE108" s="305"/>
      <c r="AF108" s="138">
        <f t="shared" si="16"/>
        <v>0</v>
      </c>
      <c r="AG108" s="335"/>
      <c r="AH108" s="302"/>
      <c r="AI108" s="302"/>
      <c r="AJ108" s="303"/>
      <c r="AK108" s="303"/>
      <c r="AL108" s="303"/>
      <c r="AM108" s="162">
        <f t="shared" si="17"/>
        <v>0</v>
      </c>
      <c r="AN108" s="305"/>
      <c r="AO108" s="138">
        <f t="shared" si="18"/>
        <v>0</v>
      </c>
      <c r="AP108" s="140">
        <f t="shared" si="20"/>
        <v>0</v>
      </c>
    </row>
    <row r="109" spans="1:42">
      <c r="A109" s="52">
        <f t="shared" si="21"/>
        <v>97</v>
      </c>
      <c r="B109" s="18" t="s">
        <v>170</v>
      </c>
      <c r="C109" s="51" t="s">
        <v>146</v>
      </c>
      <c r="D109" s="335"/>
      <c r="E109" s="302"/>
      <c r="F109" s="302"/>
      <c r="G109" s="303"/>
      <c r="H109" s="303"/>
      <c r="I109" s="303"/>
      <c r="J109" s="162">
        <f t="shared" si="11"/>
        <v>0</v>
      </c>
      <c r="K109" s="305"/>
      <c r="L109" s="138">
        <f t="shared" si="12"/>
        <v>0</v>
      </c>
      <c r="M109" s="335"/>
      <c r="N109" s="302"/>
      <c r="O109" s="302"/>
      <c r="P109" s="303"/>
      <c r="Q109" s="303"/>
      <c r="R109" s="303"/>
      <c r="S109" s="162">
        <f t="shared" si="13"/>
        <v>0</v>
      </c>
      <c r="T109" s="305"/>
      <c r="U109" s="138">
        <f t="shared" si="14"/>
        <v>0</v>
      </c>
      <c r="V109" s="140">
        <f t="shared" si="19"/>
        <v>0</v>
      </c>
      <c r="X109" s="335"/>
      <c r="Y109" s="302"/>
      <c r="Z109" s="302"/>
      <c r="AA109" s="303"/>
      <c r="AB109" s="303"/>
      <c r="AC109" s="303"/>
      <c r="AD109" s="162">
        <f t="shared" si="15"/>
        <v>0</v>
      </c>
      <c r="AE109" s="305"/>
      <c r="AF109" s="138">
        <f t="shared" si="16"/>
        <v>0</v>
      </c>
      <c r="AG109" s="335"/>
      <c r="AH109" s="302"/>
      <c r="AI109" s="302"/>
      <c r="AJ109" s="303"/>
      <c r="AK109" s="303"/>
      <c r="AL109" s="303"/>
      <c r="AM109" s="162">
        <f t="shared" si="17"/>
        <v>0</v>
      </c>
      <c r="AN109" s="305"/>
      <c r="AO109" s="138">
        <f t="shared" si="18"/>
        <v>0</v>
      </c>
      <c r="AP109" s="140">
        <f t="shared" si="20"/>
        <v>0</v>
      </c>
    </row>
    <row r="110" spans="1:42">
      <c r="A110" s="52">
        <f t="shared" si="21"/>
        <v>98</v>
      </c>
      <c r="B110" s="18" t="s">
        <v>170</v>
      </c>
      <c r="C110" s="51" t="s">
        <v>147</v>
      </c>
      <c r="D110" s="335"/>
      <c r="E110" s="302"/>
      <c r="F110" s="302"/>
      <c r="G110" s="303"/>
      <c r="H110" s="303"/>
      <c r="I110" s="303"/>
      <c r="J110" s="162">
        <f t="shared" si="11"/>
        <v>0</v>
      </c>
      <c r="K110" s="305"/>
      <c r="L110" s="138">
        <f t="shared" si="12"/>
        <v>0</v>
      </c>
      <c r="M110" s="335"/>
      <c r="N110" s="302"/>
      <c r="O110" s="302"/>
      <c r="P110" s="303"/>
      <c r="Q110" s="303"/>
      <c r="R110" s="303"/>
      <c r="S110" s="162">
        <f t="shared" si="13"/>
        <v>0</v>
      </c>
      <c r="T110" s="305"/>
      <c r="U110" s="138">
        <f t="shared" si="14"/>
        <v>0</v>
      </c>
      <c r="V110" s="140">
        <f t="shared" si="19"/>
        <v>0</v>
      </c>
      <c r="X110" s="335"/>
      <c r="Y110" s="302"/>
      <c r="Z110" s="302"/>
      <c r="AA110" s="303"/>
      <c r="AB110" s="303"/>
      <c r="AC110" s="303"/>
      <c r="AD110" s="162">
        <f t="shared" si="15"/>
        <v>0</v>
      </c>
      <c r="AE110" s="305"/>
      <c r="AF110" s="138">
        <f t="shared" si="16"/>
        <v>0</v>
      </c>
      <c r="AG110" s="335"/>
      <c r="AH110" s="302"/>
      <c r="AI110" s="302"/>
      <c r="AJ110" s="303"/>
      <c r="AK110" s="303"/>
      <c r="AL110" s="303"/>
      <c r="AM110" s="162">
        <f t="shared" si="17"/>
        <v>0</v>
      </c>
      <c r="AN110" s="305"/>
      <c r="AO110" s="138">
        <f t="shared" si="18"/>
        <v>0</v>
      </c>
      <c r="AP110" s="140">
        <f t="shared" si="20"/>
        <v>0</v>
      </c>
    </row>
    <row r="111" spans="1:42">
      <c r="A111" s="52">
        <f t="shared" si="21"/>
        <v>99</v>
      </c>
      <c r="B111" s="18" t="s">
        <v>170</v>
      </c>
      <c r="C111" s="51" t="s">
        <v>148</v>
      </c>
      <c r="D111" s="335"/>
      <c r="E111" s="302"/>
      <c r="F111" s="302"/>
      <c r="G111" s="303"/>
      <c r="H111" s="303"/>
      <c r="I111" s="303"/>
      <c r="J111" s="162">
        <f t="shared" si="11"/>
        <v>0</v>
      </c>
      <c r="K111" s="305"/>
      <c r="L111" s="138">
        <f t="shared" si="12"/>
        <v>0</v>
      </c>
      <c r="M111" s="335"/>
      <c r="N111" s="302"/>
      <c r="O111" s="302"/>
      <c r="P111" s="303"/>
      <c r="Q111" s="303"/>
      <c r="R111" s="303"/>
      <c r="S111" s="162">
        <f t="shared" si="13"/>
        <v>0</v>
      </c>
      <c r="T111" s="305"/>
      <c r="U111" s="138">
        <f t="shared" si="14"/>
        <v>0</v>
      </c>
      <c r="V111" s="140">
        <f t="shared" si="19"/>
        <v>0</v>
      </c>
      <c r="X111" s="335"/>
      <c r="Y111" s="302"/>
      <c r="Z111" s="302"/>
      <c r="AA111" s="303"/>
      <c r="AB111" s="303"/>
      <c r="AC111" s="303"/>
      <c r="AD111" s="162">
        <f t="shared" si="15"/>
        <v>0</v>
      </c>
      <c r="AE111" s="305"/>
      <c r="AF111" s="138">
        <f t="shared" si="16"/>
        <v>0</v>
      </c>
      <c r="AG111" s="335"/>
      <c r="AH111" s="302"/>
      <c r="AI111" s="302"/>
      <c r="AJ111" s="303"/>
      <c r="AK111" s="303"/>
      <c r="AL111" s="303"/>
      <c r="AM111" s="162">
        <f t="shared" si="17"/>
        <v>0</v>
      </c>
      <c r="AN111" s="305"/>
      <c r="AO111" s="138">
        <f t="shared" si="18"/>
        <v>0</v>
      </c>
      <c r="AP111" s="140">
        <f t="shared" si="20"/>
        <v>0</v>
      </c>
    </row>
    <row r="112" spans="1:42">
      <c r="A112" s="52">
        <f t="shared" si="21"/>
        <v>100</v>
      </c>
      <c r="B112" s="18" t="s">
        <v>170</v>
      </c>
      <c r="C112" s="51" t="s">
        <v>149</v>
      </c>
      <c r="D112" s="335"/>
      <c r="E112" s="302"/>
      <c r="F112" s="302"/>
      <c r="G112" s="303"/>
      <c r="H112" s="303"/>
      <c r="I112" s="303"/>
      <c r="J112" s="162">
        <f t="shared" si="11"/>
        <v>0</v>
      </c>
      <c r="K112" s="305"/>
      <c r="L112" s="138">
        <f t="shared" si="12"/>
        <v>0</v>
      </c>
      <c r="M112" s="335"/>
      <c r="N112" s="302"/>
      <c r="O112" s="302"/>
      <c r="P112" s="303"/>
      <c r="Q112" s="303"/>
      <c r="R112" s="303"/>
      <c r="S112" s="162">
        <f t="shared" si="13"/>
        <v>0</v>
      </c>
      <c r="T112" s="305"/>
      <c r="U112" s="138">
        <f t="shared" si="14"/>
        <v>0</v>
      </c>
      <c r="V112" s="140">
        <f t="shared" si="19"/>
        <v>0</v>
      </c>
      <c r="X112" s="335"/>
      <c r="Y112" s="302"/>
      <c r="Z112" s="302"/>
      <c r="AA112" s="303"/>
      <c r="AB112" s="303"/>
      <c r="AC112" s="303"/>
      <c r="AD112" s="162">
        <f t="shared" si="15"/>
        <v>0</v>
      </c>
      <c r="AE112" s="305"/>
      <c r="AF112" s="138">
        <f t="shared" si="16"/>
        <v>0</v>
      </c>
      <c r="AG112" s="335"/>
      <c r="AH112" s="302"/>
      <c r="AI112" s="302"/>
      <c r="AJ112" s="303"/>
      <c r="AK112" s="303"/>
      <c r="AL112" s="303"/>
      <c r="AM112" s="162">
        <f t="shared" si="17"/>
        <v>0</v>
      </c>
      <c r="AN112" s="305"/>
      <c r="AO112" s="138">
        <f t="shared" si="18"/>
        <v>0</v>
      </c>
      <c r="AP112" s="140">
        <f t="shared" si="20"/>
        <v>0</v>
      </c>
    </row>
    <row r="113" spans="1:42">
      <c r="A113" s="52">
        <f t="shared" si="21"/>
        <v>101</v>
      </c>
      <c r="B113" s="18" t="s">
        <v>170</v>
      </c>
      <c r="C113" s="51" t="s">
        <v>150</v>
      </c>
      <c r="D113" s="335"/>
      <c r="E113" s="302"/>
      <c r="F113" s="302"/>
      <c r="G113" s="303"/>
      <c r="H113" s="303"/>
      <c r="I113" s="303"/>
      <c r="J113" s="162">
        <f t="shared" si="11"/>
        <v>0</v>
      </c>
      <c r="K113" s="305"/>
      <c r="L113" s="138">
        <f t="shared" si="12"/>
        <v>0</v>
      </c>
      <c r="M113" s="335"/>
      <c r="N113" s="302"/>
      <c r="O113" s="302"/>
      <c r="P113" s="303"/>
      <c r="Q113" s="303"/>
      <c r="R113" s="303"/>
      <c r="S113" s="162">
        <f t="shared" si="13"/>
        <v>0</v>
      </c>
      <c r="T113" s="305"/>
      <c r="U113" s="138">
        <f t="shared" si="14"/>
        <v>0</v>
      </c>
      <c r="V113" s="140">
        <f t="shared" si="19"/>
        <v>0</v>
      </c>
      <c r="X113" s="335"/>
      <c r="Y113" s="302"/>
      <c r="Z113" s="302"/>
      <c r="AA113" s="303"/>
      <c r="AB113" s="303"/>
      <c r="AC113" s="303"/>
      <c r="AD113" s="162">
        <f t="shared" si="15"/>
        <v>0</v>
      </c>
      <c r="AE113" s="305"/>
      <c r="AF113" s="138">
        <f t="shared" si="16"/>
        <v>0</v>
      </c>
      <c r="AG113" s="335"/>
      <c r="AH113" s="302"/>
      <c r="AI113" s="302"/>
      <c r="AJ113" s="303"/>
      <c r="AK113" s="303"/>
      <c r="AL113" s="303"/>
      <c r="AM113" s="162">
        <f t="shared" si="17"/>
        <v>0</v>
      </c>
      <c r="AN113" s="305"/>
      <c r="AO113" s="138">
        <f t="shared" si="18"/>
        <v>0</v>
      </c>
      <c r="AP113" s="140">
        <f t="shared" si="20"/>
        <v>0</v>
      </c>
    </row>
    <row r="114" spans="1:42">
      <c r="A114" s="52">
        <f t="shared" si="21"/>
        <v>102</v>
      </c>
      <c r="B114" s="18" t="s">
        <v>170</v>
      </c>
      <c r="C114" s="51" t="s">
        <v>151</v>
      </c>
      <c r="D114" s="335"/>
      <c r="E114" s="302"/>
      <c r="F114" s="302"/>
      <c r="G114" s="303"/>
      <c r="H114" s="303"/>
      <c r="I114" s="303"/>
      <c r="J114" s="162">
        <f t="shared" si="11"/>
        <v>0</v>
      </c>
      <c r="K114" s="305"/>
      <c r="L114" s="138">
        <f t="shared" si="12"/>
        <v>0</v>
      </c>
      <c r="M114" s="335"/>
      <c r="N114" s="302"/>
      <c r="O114" s="302"/>
      <c r="P114" s="303"/>
      <c r="Q114" s="303"/>
      <c r="R114" s="303"/>
      <c r="S114" s="162">
        <f t="shared" si="13"/>
        <v>0</v>
      </c>
      <c r="T114" s="305"/>
      <c r="U114" s="138">
        <f t="shared" si="14"/>
        <v>0</v>
      </c>
      <c r="V114" s="140">
        <f t="shared" si="19"/>
        <v>0</v>
      </c>
      <c r="X114" s="335"/>
      <c r="Y114" s="302"/>
      <c r="Z114" s="302"/>
      <c r="AA114" s="303"/>
      <c r="AB114" s="303"/>
      <c r="AC114" s="303"/>
      <c r="AD114" s="162">
        <f t="shared" si="15"/>
        <v>0</v>
      </c>
      <c r="AE114" s="305"/>
      <c r="AF114" s="138">
        <f t="shared" si="16"/>
        <v>0</v>
      </c>
      <c r="AG114" s="335"/>
      <c r="AH114" s="302"/>
      <c r="AI114" s="302"/>
      <c r="AJ114" s="303"/>
      <c r="AK114" s="303"/>
      <c r="AL114" s="303"/>
      <c r="AM114" s="162">
        <f t="shared" si="17"/>
        <v>0</v>
      </c>
      <c r="AN114" s="305"/>
      <c r="AO114" s="138">
        <f t="shared" si="18"/>
        <v>0</v>
      </c>
      <c r="AP114" s="140">
        <f t="shared" si="20"/>
        <v>0</v>
      </c>
    </row>
    <row r="115" spans="1:42">
      <c r="A115" s="52">
        <f t="shared" si="21"/>
        <v>103</v>
      </c>
      <c r="B115" s="18" t="s">
        <v>170</v>
      </c>
      <c r="C115" s="51" t="s">
        <v>152</v>
      </c>
      <c r="D115" s="335"/>
      <c r="E115" s="302"/>
      <c r="F115" s="302"/>
      <c r="G115" s="303"/>
      <c r="H115" s="303"/>
      <c r="I115" s="303"/>
      <c r="J115" s="162">
        <f t="shared" si="11"/>
        <v>0</v>
      </c>
      <c r="K115" s="305"/>
      <c r="L115" s="138">
        <f t="shared" si="12"/>
        <v>0</v>
      </c>
      <c r="M115" s="335"/>
      <c r="N115" s="302"/>
      <c r="O115" s="302"/>
      <c r="P115" s="303"/>
      <c r="Q115" s="303"/>
      <c r="R115" s="303"/>
      <c r="S115" s="162">
        <f t="shared" si="13"/>
        <v>0</v>
      </c>
      <c r="T115" s="305"/>
      <c r="U115" s="138">
        <f t="shared" si="14"/>
        <v>0</v>
      </c>
      <c r="V115" s="140">
        <f t="shared" si="19"/>
        <v>0</v>
      </c>
      <c r="X115" s="335"/>
      <c r="Y115" s="302"/>
      <c r="Z115" s="302"/>
      <c r="AA115" s="303"/>
      <c r="AB115" s="303"/>
      <c r="AC115" s="303"/>
      <c r="AD115" s="162">
        <f t="shared" si="15"/>
        <v>0</v>
      </c>
      <c r="AE115" s="305"/>
      <c r="AF115" s="138">
        <f t="shared" si="16"/>
        <v>0</v>
      </c>
      <c r="AG115" s="335"/>
      <c r="AH115" s="302"/>
      <c r="AI115" s="302"/>
      <c r="AJ115" s="303"/>
      <c r="AK115" s="303"/>
      <c r="AL115" s="303"/>
      <c r="AM115" s="162">
        <f t="shared" si="17"/>
        <v>0</v>
      </c>
      <c r="AN115" s="305"/>
      <c r="AO115" s="138">
        <f t="shared" si="18"/>
        <v>0</v>
      </c>
      <c r="AP115" s="140">
        <f t="shared" si="20"/>
        <v>0</v>
      </c>
    </row>
    <row r="116" spans="1:42">
      <c r="A116" s="52">
        <f t="shared" si="21"/>
        <v>104</v>
      </c>
      <c r="B116" s="18" t="s">
        <v>170</v>
      </c>
      <c r="C116" s="51" t="s">
        <v>153</v>
      </c>
      <c r="D116" s="335"/>
      <c r="E116" s="302"/>
      <c r="F116" s="302"/>
      <c r="G116" s="303"/>
      <c r="H116" s="303"/>
      <c r="I116" s="303"/>
      <c r="J116" s="162">
        <f t="shared" si="11"/>
        <v>0</v>
      </c>
      <c r="K116" s="305"/>
      <c r="L116" s="138">
        <f t="shared" si="12"/>
        <v>0</v>
      </c>
      <c r="M116" s="335"/>
      <c r="N116" s="302"/>
      <c r="O116" s="302"/>
      <c r="P116" s="303"/>
      <c r="Q116" s="303"/>
      <c r="R116" s="303"/>
      <c r="S116" s="162">
        <f t="shared" si="13"/>
        <v>0</v>
      </c>
      <c r="T116" s="305"/>
      <c r="U116" s="138">
        <f t="shared" si="14"/>
        <v>0</v>
      </c>
      <c r="V116" s="140">
        <f t="shared" si="19"/>
        <v>0</v>
      </c>
      <c r="X116" s="335"/>
      <c r="Y116" s="302"/>
      <c r="Z116" s="302"/>
      <c r="AA116" s="303"/>
      <c r="AB116" s="303"/>
      <c r="AC116" s="303"/>
      <c r="AD116" s="162">
        <f t="shared" si="15"/>
        <v>0</v>
      </c>
      <c r="AE116" s="305"/>
      <c r="AF116" s="138">
        <f t="shared" si="16"/>
        <v>0</v>
      </c>
      <c r="AG116" s="335"/>
      <c r="AH116" s="302"/>
      <c r="AI116" s="302"/>
      <c r="AJ116" s="303"/>
      <c r="AK116" s="303"/>
      <c r="AL116" s="303"/>
      <c r="AM116" s="162">
        <f t="shared" si="17"/>
        <v>0</v>
      </c>
      <c r="AN116" s="305"/>
      <c r="AO116" s="138">
        <f t="shared" si="18"/>
        <v>0</v>
      </c>
      <c r="AP116" s="140">
        <f t="shared" si="20"/>
        <v>0</v>
      </c>
    </row>
    <row r="117" spans="1:42">
      <c r="A117" s="52">
        <f t="shared" si="21"/>
        <v>105</v>
      </c>
      <c r="B117" s="18" t="s">
        <v>170</v>
      </c>
      <c r="C117" s="51" t="s">
        <v>154</v>
      </c>
      <c r="D117" s="335"/>
      <c r="E117" s="302"/>
      <c r="F117" s="302"/>
      <c r="G117" s="303"/>
      <c r="H117" s="303"/>
      <c r="I117" s="303"/>
      <c r="J117" s="162">
        <f t="shared" si="11"/>
        <v>0</v>
      </c>
      <c r="K117" s="305"/>
      <c r="L117" s="138">
        <f t="shared" si="12"/>
        <v>0</v>
      </c>
      <c r="M117" s="335"/>
      <c r="N117" s="302"/>
      <c r="O117" s="302"/>
      <c r="P117" s="303"/>
      <c r="Q117" s="303"/>
      <c r="R117" s="303"/>
      <c r="S117" s="162">
        <f t="shared" si="13"/>
        <v>0</v>
      </c>
      <c r="T117" s="305"/>
      <c r="U117" s="138">
        <f t="shared" si="14"/>
        <v>0</v>
      </c>
      <c r="V117" s="140">
        <f t="shared" si="19"/>
        <v>0</v>
      </c>
      <c r="X117" s="335"/>
      <c r="Y117" s="302"/>
      <c r="Z117" s="302"/>
      <c r="AA117" s="303"/>
      <c r="AB117" s="303"/>
      <c r="AC117" s="303"/>
      <c r="AD117" s="162">
        <f t="shared" si="15"/>
        <v>0</v>
      </c>
      <c r="AE117" s="305"/>
      <c r="AF117" s="138">
        <f t="shared" si="16"/>
        <v>0</v>
      </c>
      <c r="AG117" s="335"/>
      <c r="AH117" s="302"/>
      <c r="AI117" s="302"/>
      <c r="AJ117" s="303"/>
      <c r="AK117" s="303"/>
      <c r="AL117" s="303"/>
      <c r="AM117" s="162">
        <f t="shared" si="17"/>
        <v>0</v>
      </c>
      <c r="AN117" s="305"/>
      <c r="AO117" s="138">
        <f t="shared" si="18"/>
        <v>0</v>
      </c>
      <c r="AP117" s="140">
        <f t="shared" si="20"/>
        <v>0</v>
      </c>
    </row>
    <row r="118" spans="1:42">
      <c r="A118" s="52">
        <f t="shared" si="21"/>
        <v>106</v>
      </c>
      <c r="B118" s="18" t="s">
        <v>170</v>
      </c>
      <c r="C118" s="51" t="s">
        <v>155</v>
      </c>
      <c r="D118" s="335"/>
      <c r="E118" s="302"/>
      <c r="F118" s="302"/>
      <c r="G118" s="303"/>
      <c r="H118" s="303"/>
      <c r="I118" s="303"/>
      <c r="J118" s="162">
        <f t="shared" si="11"/>
        <v>0</v>
      </c>
      <c r="K118" s="305"/>
      <c r="L118" s="138">
        <f t="shared" si="12"/>
        <v>0</v>
      </c>
      <c r="M118" s="335"/>
      <c r="N118" s="302"/>
      <c r="O118" s="302"/>
      <c r="P118" s="303"/>
      <c r="Q118" s="303"/>
      <c r="R118" s="303"/>
      <c r="S118" s="162">
        <f t="shared" si="13"/>
        <v>0</v>
      </c>
      <c r="T118" s="305"/>
      <c r="U118" s="138">
        <f t="shared" si="14"/>
        <v>0</v>
      </c>
      <c r="V118" s="140">
        <f t="shared" si="19"/>
        <v>0</v>
      </c>
      <c r="X118" s="335"/>
      <c r="Y118" s="302"/>
      <c r="Z118" s="302"/>
      <c r="AA118" s="303"/>
      <c r="AB118" s="303"/>
      <c r="AC118" s="303"/>
      <c r="AD118" s="162">
        <f t="shared" si="15"/>
        <v>0</v>
      </c>
      <c r="AE118" s="305"/>
      <c r="AF118" s="138">
        <f t="shared" si="16"/>
        <v>0</v>
      </c>
      <c r="AG118" s="335"/>
      <c r="AH118" s="302"/>
      <c r="AI118" s="302"/>
      <c r="AJ118" s="303"/>
      <c r="AK118" s="303"/>
      <c r="AL118" s="303"/>
      <c r="AM118" s="162">
        <f t="shared" si="17"/>
        <v>0</v>
      </c>
      <c r="AN118" s="305"/>
      <c r="AO118" s="138">
        <f t="shared" si="18"/>
        <v>0</v>
      </c>
      <c r="AP118" s="140">
        <f t="shared" si="20"/>
        <v>0</v>
      </c>
    </row>
    <row r="119" spans="1:42">
      <c r="A119" s="52">
        <f t="shared" si="21"/>
        <v>107</v>
      </c>
      <c r="B119" s="18" t="s">
        <v>170</v>
      </c>
      <c r="C119" s="51" t="s">
        <v>156</v>
      </c>
      <c r="D119" s="335"/>
      <c r="E119" s="302"/>
      <c r="F119" s="302"/>
      <c r="G119" s="303"/>
      <c r="H119" s="303"/>
      <c r="I119" s="303"/>
      <c r="J119" s="162">
        <f t="shared" si="11"/>
        <v>0</v>
      </c>
      <c r="K119" s="305"/>
      <c r="L119" s="138">
        <f t="shared" si="12"/>
        <v>0</v>
      </c>
      <c r="M119" s="335"/>
      <c r="N119" s="302"/>
      <c r="O119" s="302"/>
      <c r="P119" s="303"/>
      <c r="Q119" s="303"/>
      <c r="R119" s="303"/>
      <c r="S119" s="162">
        <f t="shared" si="13"/>
        <v>0</v>
      </c>
      <c r="T119" s="305"/>
      <c r="U119" s="138">
        <f t="shared" si="14"/>
        <v>0</v>
      </c>
      <c r="V119" s="140">
        <f t="shared" si="19"/>
        <v>0</v>
      </c>
      <c r="X119" s="335"/>
      <c r="Y119" s="302"/>
      <c r="Z119" s="302"/>
      <c r="AA119" s="303"/>
      <c r="AB119" s="303"/>
      <c r="AC119" s="303"/>
      <c r="AD119" s="162">
        <f t="shared" si="15"/>
        <v>0</v>
      </c>
      <c r="AE119" s="305"/>
      <c r="AF119" s="138">
        <f t="shared" si="16"/>
        <v>0</v>
      </c>
      <c r="AG119" s="335"/>
      <c r="AH119" s="302"/>
      <c r="AI119" s="302"/>
      <c r="AJ119" s="303"/>
      <c r="AK119" s="303"/>
      <c r="AL119" s="303"/>
      <c r="AM119" s="162">
        <f t="shared" si="17"/>
        <v>0</v>
      </c>
      <c r="AN119" s="305"/>
      <c r="AO119" s="138">
        <f t="shared" si="18"/>
        <v>0</v>
      </c>
      <c r="AP119" s="140">
        <f t="shared" si="20"/>
        <v>0</v>
      </c>
    </row>
    <row r="120" spans="1:42">
      <c r="A120" s="52">
        <f t="shared" si="21"/>
        <v>108</v>
      </c>
      <c r="B120" s="18" t="s">
        <v>170</v>
      </c>
      <c r="C120" s="51" t="s">
        <v>157</v>
      </c>
      <c r="D120" s="335"/>
      <c r="E120" s="302"/>
      <c r="F120" s="302"/>
      <c r="G120" s="303"/>
      <c r="H120" s="303"/>
      <c r="I120" s="303"/>
      <c r="J120" s="162">
        <f t="shared" si="11"/>
        <v>0</v>
      </c>
      <c r="K120" s="305"/>
      <c r="L120" s="138">
        <f t="shared" si="12"/>
        <v>0</v>
      </c>
      <c r="M120" s="335"/>
      <c r="N120" s="302"/>
      <c r="O120" s="302"/>
      <c r="P120" s="303"/>
      <c r="Q120" s="303"/>
      <c r="R120" s="303"/>
      <c r="S120" s="162">
        <f t="shared" si="13"/>
        <v>0</v>
      </c>
      <c r="T120" s="305"/>
      <c r="U120" s="138">
        <f t="shared" si="14"/>
        <v>0</v>
      </c>
      <c r="V120" s="140">
        <f t="shared" si="19"/>
        <v>0</v>
      </c>
      <c r="X120" s="335"/>
      <c r="Y120" s="302"/>
      <c r="Z120" s="302"/>
      <c r="AA120" s="303"/>
      <c r="AB120" s="303"/>
      <c r="AC120" s="303"/>
      <c r="AD120" s="162">
        <f t="shared" si="15"/>
        <v>0</v>
      </c>
      <c r="AE120" s="305"/>
      <c r="AF120" s="138">
        <f t="shared" si="16"/>
        <v>0</v>
      </c>
      <c r="AG120" s="335"/>
      <c r="AH120" s="302"/>
      <c r="AI120" s="302"/>
      <c r="AJ120" s="303"/>
      <c r="AK120" s="303"/>
      <c r="AL120" s="303"/>
      <c r="AM120" s="162">
        <f t="shared" si="17"/>
        <v>0</v>
      </c>
      <c r="AN120" s="305"/>
      <c r="AO120" s="138">
        <f t="shared" si="18"/>
        <v>0</v>
      </c>
      <c r="AP120" s="140">
        <f t="shared" si="20"/>
        <v>0</v>
      </c>
    </row>
    <row r="121" spans="1:42">
      <c r="A121" s="52">
        <f t="shared" si="21"/>
        <v>109</v>
      </c>
      <c r="B121" s="18" t="s">
        <v>170</v>
      </c>
      <c r="C121" s="51" t="s">
        <v>158</v>
      </c>
      <c r="D121" s="335"/>
      <c r="E121" s="302"/>
      <c r="F121" s="302"/>
      <c r="G121" s="303"/>
      <c r="H121" s="303"/>
      <c r="I121" s="303"/>
      <c r="J121" s="162">
        <f t="shared" si="11"/>
        <v>0</v>
      </c>
      <c r="K121" s="305"/>
      <c r="L121" s="138">
        <f t="shared" si="12"/>
        <v>0</v>
      </c>
      <c r="M121" s="335"/>
      <c r="N121" s="302"/>
      <c r="O121" s="302"/>
      <c r="P121" s="303"/>
      <c r="Q121" s="303"/>
      <c r="R121" s="303"/>
      <c r="S121" s="162">
        <f t="shared" si="13"/>
        <v>0</v>
      </c>
      <c r="T121" s="305"/>
      <c r="U121" s="138">
        <f t="shared" si="14"/>
        <v>0</v>
      </c>
      <c r="V121" s="140">
        <f t="shared" si="19"/>
        <v>0</v>
      </c>
      <c r="X121" s="335"/>
      <c r="Y121" s="302"/>
      <c r="Z121" s="302"/>
      <c r="AA121" s="303"/>
      <c r="AB121" s="303"/>
      <c r="AC121" s="303"/>
      <c r="AD121" s="162">
        <f t="shared" si="15"/>
        <v>0</v>
      </c>
      <c r="AE121" s="305"/>
      <c r="AF121" s="138">
        <f t="shared" si="16"/>
        <v>0</v>
      </c>
      <c r="AG121" s="335"/>
      <c r="AH121" s="302"/>
      <c r="AI121" s="302"/>
      <c r="AJ121" s="303"/>
      <c r="AK121" s="303"/>
      <c r="AL121" s="303"/>
      <c r="AM121" s="162">
        <f t="shared" si="17"/>
        <v>0</v>
      </c>
      <c r="AN121" s="305"/>
      <c r="AO121" s="138">
        <f t="shared" si="18"/>
        <v>0</v>
      </c>
      <c r="AP121" s="140">
        <f t="shared" si="20"/>
        <v>0</v>
      </c>
    </row>
    <row r="122" spans="1:42">
      <c r="A122" s="52">
        <f t="shared" si="21"/>
        <v>110</v>
      </c>
      <c r="B122" s="18" t="s">
        <v>170</v>
      </c>
      <c r="C122" s="51" t="s">
        <v>159</v>
      </c>
      <c r="D122" s="335"/>
      <c r="E122" s="302"/>
      <c r="F122" s="302"/>
      <c r="G122" s="303"/>
      <c r="H122" s="303"/>
      <c r="I122" s="303"/>
      <c r="J122" s="162">
        <f t="shared" si="11"/>
        <v>0</v>
      </c>
      <c r="K122" s="305"/>
      <c r="L122" s="138">
        <f t="shared" si="12"/>
        <v>0</v>
      </c>
      <c r="M122" s="335"/>
      <c r="N122" s="302"/>
      <c r="O122" s="302"/>
      <c r="P122" s="303"/>
      <c r="Q122" s="303"/>
      <c r="R122" s="303"/>
      <c r="S122" s="162">
        <f t="shared" si="13"/>
        <v>0</v>
      </c>
      <c r="T122" s="305"/>
      <c r="U122" s="138">
        <f t="shared" si="14"/>
        <v>0</v>
      </c>
      <c r="V122" s="140">
        <f t="shared" si="19"/>
        <v>0</v>
      </c>
      <c r="X122" s="335"/>
      <c r="Y122" s="302"/>
      <c r="Z122" s="302"/>
      <c r="AA122" s="303"/>
      <c r="AB122" s="303"/>
      <c r="AC122" s="303"/>
      <c r="AD122" s="162">
        <f t="shared" si="15"/>
        <v>0</v>
      </c>
      <c r="AE122" s="305"/>
      <c r="AF122" s="138">
        <f t="shared" si="16"/>
        <v>0</v>
      </c>
      <c r="AG122" s="335"/>
      <c r="AH122" s="302"/>
      <c r="AI122" s="302"/>
      <c r="AJ122" s="303"/>
      <c r="AK122" s="303"/>
      <c r="AL122" s="303"/>
      <c r="AM122" s="162">
        <f t="shared" si="17"/>
        <v>0</v>
      </c>
      <c r="AN122" s="305"/>
      <c r="AO122" s="138">
        <f t="shared" si="18"/>
        <v>0</v>
      </c>
      <c r="AP122" s="140">
        <f t="shared" si="20"/>
        <v>0</v>
      </c>
    </row>
    <row r="123" spans="1:42">
      <c r="A123" s="52">
        <f t="shared" si="21"/>
        <v>111</v>
      </c>
      <c r="B123" s="18" t="s">
        <v>170</v>
      </c>
      <c r="C123" s="51" t="s">
        <v>160</v>
      </c>
      <c r="D123" s="335"/>
      <c r="E123" s="302"/>
      <c r="F123" s="302"/>
      <c r="G123" s="303"/>
      <c r="H123" s="303"/>
      <c r="I123" s="303"/>
      <c r="J123" s="162">
        <f t="shared" si="11"/>
        <v>0</v>
      </c>
      <c r="K123" s="305"/>
      <c r="L123" s="138">
        <f t="shared" si="12"/>
        <v>0</v>
      </c>
      <c r="M123" s="335"/>
      <c r="N123" s="302"/>
      <c r="O123" s="302"/>
      <c r="P123" s="303"/>
      <c r="Q123" s="303"/>
      <c r="R123" s="303"/>
      <c r="S123" s="162">
        <f t="shared" si="13"/>
        <v>0</v>
      </c>
      <c r="T123" s="305"/>
      <c r="U123" s="138">
        <f t="shared" si="14"/>
        <v>0</v>
      </c>
      <c r="V123" s="140">
        <f t="shared" si="19"/>
        <v>0</v>
      </c>
      <c r="X123" s="335"/>
      <c r="Y123" s="302"/>
      <c r="Z123" s="302"/>
      <c r="AA123" s="303"/>
      <c r="AB123" s="303"/>
      <c r="AC123" s="303"/>
      <c r="AD123" s="162">
        <f t="shared" si="15"/>
        <v>0</v>
      </c>
      <c r="AE123" s="305"/>
      <c r="AF123" s="138">
        <f t="shared" si="16"/>
        <v>0</v>
      </c>
      <c r="AG123" s="335"/>
      <c r="AH123" s="302"/>
      <c r="AI123" s="302"/>
      <c r="AJ123" s="303"/>
      <c r="AK123" s="303"/>
      <c r="AL123" s="303"/>
      <c r="AM123" s="162">
        <f t="shared" si="17"/>
        <v>0</v>
      </c>
      <c r="AN123" s="305"/>
      <c r="AO123" s="138">
        <f t="shared" si="18"/>
        <v>0</v>
      </c>
      <c r="AP123" s="140">
        <f t="shared" si="20"/>
        <v>0</v>
      </c>
    </row>
    <row r="124" spans="1:42">
      <c r="A124" s="52">
        <f t="shared" si="21"/>
        <v>112</v>
      </c>
      <c r="B124" s="18" t="s">
        <v>170</v>
      </c>
      <c r="C124" s="51" t="s">
        <v>23</v>
      </c>
      <c r="D124" s="335"/>
      <c r="E124" s="302"/>
      <c r="F124" s="302"/>
      <c r="G124" s="303"/>
      <c r="H124" s="303"/>
      <c r="I124" s="303"/>
      <c r="J124" s="162">
        <f t="shared" si="11"/>
        <v>0</v>
      </c>
      <c r="K124" s="305"/>
      <c r="L124" s="138">
        <f t="shared" si="12"/>
        <v>0</v>
      </c>
      <c r="M124" s="335"/>
      <c r="N124" s="302"/>
      <c r="O124" s="302"/>
      <c r="P124" s="303"/>
      <c r="Q124" s="303"/>
      <c r="R124" s="303"/>
      <c r="S124" s="162">
        <f t="shared" si="13"/>
        <v>0</v>
      </c>
      <c r="T124" s="305"/>
      <c r="U124" s="138">
        <f t="shared" si="14"/>
        <v>0</v>
      </c>
      <c r="V124" s="140">
        <f t="shared" si="19"/>
        <v>0</v>
      </c>
      <c r="X124" s="335"/>
      <c r="Y124" s="302"/>
      <c r="Z124" s="302"/>
      <c r="AA124" s="303"/>
      <c r="AB124" s="303"/>
      <c r="AC124" s="303"/>
      <c r="AD124" s="162">
        <f t="shared" si="15"/>
        <v>0</v>
      </c>
      <c r="AE124" s="305"/>
      <c r="AF124" s="138">
        <f t="shared" si="16"/>
        <v>0</v>
      </c>
      <c r="AG124" s="335"/>
      <c r="AH124" s="302"/>
      <c r="AI124" s="302"/>
      <c r="AJ124" s="303"/>
      <c r="AK124" s="303"/>
      <c r="AL124" s="303"/>
      <c r="AM124" s="162">
        <f t="shared" si="17"/>
        <v>0</v>
      </c>
      <c r="AN124" s="305"/>
      <c r="AO124" s="138">
        <f t="shared" si="18"/>
        <v>0</v>
      </c>
      <c r="AP124" s="138">
        <f t="shared" si="20"/>
        <v>0</v>
      </c>
    </row>
    <row r="125" spans="1:42">
      <c r="A125" s="52"/>
      <c r="B125" s="329"/>
      <c r="C125" s="330" t="s">
        <v>434</v>
      </c>
      <c r="D125" s="336"/>
      <c r="E125" s="302"/>
      <c r="F125" s="302"/>
      <c r="G125" s="303"/>
      <c r="H125" s="303"/>
      <c r="I125" s="303"/>
      <c r="J125" s="162">
        <f t="shared" si="11"/>
        <v>0</v>
      </c>
      <c r="K125" s="327"/>
      <c r="L125" s="138">
        <f t="shared" si="12"/>
        <v>0</v>
      </c>
      <c r="M125" s="336"/>
      <c r="N125" s="302"/>
      <c r="O125" s="302"/>
      <c r="P125" s="303"/>
      <c r="Q125" s="303"/>
      <c r="R125" s="303"/>
      <c r="S125" s="162">
        <f t="shared" si="13"/>
        <v>0</v>
      </c>
      <c r="T125" s="327"/>
      <c r="U125" s="138">
        <f t="shared" ref="U125:U129" si="22">IF(Q125&gt;0,SUM(P125,R125,T125)-Q125,SUM(P125:R125,T125))</f>
        <v>0</v>
      </c>
      <c r="V125" s="140">
        <f t="shared" ref="V125:V129" si="23">U125+L125</f>
        <v>0</v>
      </c>
      <c r="X125" s="336"/>
      <c r="Y125" s="302"/>
      <c r="Z125" s="302"/>
      <c r="AA125" s="303"/>
      <c r="AB125" s="303"/>
      <c r="AC125" s="303"/>
      <c r="AD125" s="162">
        <f t="shared" si="15"/>
        <v>0</v>
      </c>
      <c r="AE125" s="327"/>
      <c r="AF125" s="138">
        <f t="shared" si="16"/>
        <v>0</v>
      </c>
      <c r="AG125" s="336"/>
      <c r="AH125" s="302"/>
      <c r="AI125" s="302"/>
      <c r="AJ125" s="303"/>
      <c r="AK125" s="303"/>
      <c r="AL125" s="303"/>
      <c r="AM125" s="162">
        <f t="shared" si="17"/>
        <v>0</v>
      </c>
      <c r="AN125" s="327"/>
      <c r="AO125" s="328">
        <f t="shared" ref="AO125:AO129" si="24">IF(AK125&gt;0,SUM(AJ125,AL125,AN125)-AK125,SUM(AJ125:AL125,AN125))</f>
        <v>0</v>
      </c>
      <c r="AP125" s="328">
        <f t="shared" ref="AP125:AP129" si="25">AO125+AF125</f>
        <v>0</v>
      </c>
    </row>
    <row r="126" spans="1:42">
      <c r="A126" s="52"/>
      <c r="B126" s="329"/>
      <c r="C126" s="330" t="s">
        <v>435</v>
      </c>
      <c r="D126" s="336"/>
      <c r="E126" s="302"/>
      <c r="F126" s="302"/>
      <c r="G126" s="303"/>
      <c r="H126" s="303"/>
      <c r="I126" s="303"/>
      <c r="J126" s="162">
        <f t="shared" si="11"/>
        <v>0</v>
      </c>
      <c r="K126" s="327"/>
      <c r="L126" s="138">
        <f t="shared" si="12"/>
        <v>0</v>
      </c>
      <c r="M126" s="336"/>
      <c r="N126" s="302"/>
      <c r="O126" s="302"/>
      <c r="P126" s="303"/>
      <c r="Q126" s="303"/>
      <c r="R126" s="303"/>
      <c r="S126" s="162">
        <f t="shared" si="13"/>
        <v>0</v>
      </c>
      <c r="T126" s="327"/>
      <c r="U126" s="138">
        <f t="shared" si="22"/>
        <v>0</v>
      </c>
      <c r="V126" s="140">
        <f t="shared" si="23"/>
        <v>0</v>
      </c>
      <c r="X126" s="336"/>
      <c r="Y126" s="302"/>
      <c r="Z126" s="302"/>
      <c r="AA126" s="303"/>
      <c r="AB126" s="303"/>
      <c r="AC126" s="303"/>
      <c r="AD126" s="162">
        <f t="shared" si="15"/>
        <v>0</v>
      </c>
      <c r="AE126" s="327"/>
      <c r="AF126" s="138">
        <f t="shared" si="16"/>
        <v>0</v>
      </c>
      <c r="AG126" s="336"/>
      <c r="AH126" s="302"/>
      <c r="AI126" s="302"/>
      <c r="AJ126" s="303"/>
      <c r="AK126" s="303"/>
      <c r="AL126" s="303"/>
      <c r="AM126" s="162">
        <f t="shared" si="17"/>
        <v>0</v>
      </c>
      <c r="AN126" s="327"/>
      <c r="AO126" s="328">
        <f t="shared" si="24"/>
        <v>0</v>
      </c>
      <c r="AP126" s="328">
        <f t="shared" si="25"/>
        <v>0</v>
      </c>
    </row>
    <row r="127" spans="1:42">
      <c r="A127" s="52"/>
      <c r="B127" s="329"/>
      <c r="C127" s="330" t="s">
        <v>436</v>
      </c>
      <c r="D127" s="336"/>
      <c r="E127" s="302"/>
      <c r="F127" s="302"/>
      <c r="G127" s="303"/>
      <c r="H127" s="303"/>
      <c r="I127" s="303"/>
      <c r="J127" s="162">
        <f t="shared" si="11"/>
        <v>0</v>
      </c>
      <c r="K127" s="327"/>
      <c r="L127" s="138">
        <f t="shared" si="12"/>
        <v>0</v>
      </c>
      <c r="M127" s="336"/>
      <c r="N127" s="302"/>
      <c r="O127" s="302"/>
      <c r="P127" s="303"/>
      <c r="Q127" s="303"/>
      <c r="R127" s="303"/>
      <c r="S127" s="162">
        <f t="shared" si="13"/>
        <v>0</v>
      </c>
      <c r="T127" s="327"/>
      <c r="U127" s="138">
        <f t="shared" si="22"/>
        <v>0</v>
      </c>
      <c r="V127" s="140">
        <f t="shared" si="23"/>
        <v>0</v>
      </c>
      <c r="X127" s="336"/>
      <c r="Y127" s="302"/>
      <c r="Z127" s="302"/>
      <c r="AA127" s="303"/>
      <c r="AB127" s="303"/>
      <c r="AC127" s="303"/>
      <c r="AD127" s="162">
        <f t="shared" si="15"/>
        <v>0</v>
      </c>
      <c r="AE127" s="327"/>
      <c r="AF127" s="138">
        <f t="shared" si="16"/>
        <v>0</v>
      </c>
      <c r="AG127" s="336"/>
      <c r="AH127" s="302"/>
      <c r="AI127" s="302"/>
      <c r="AJ127" s="303"/>
      <c r="AK127" s="303"/>
      <c r="AL127" s="303"/>
      <c r="AM127" s="162">
        <f t="shared" si="17"/>
        <v>0</v>
      </c>
      <c r="AN127" s="327"/>
      <c r="AO127" s="328">
        <f t="shared" si="24"/>
        <v>0</v>
      </c>
      <c r="AP127" s="328">
        <f t="shared" si="25"/>
        <v>0</v>
      </c>
    </row>
    <row r="128" spans="1:42">
      <c r="A128" s="52"/>
      <c r="B128" s="329"/>
      <c r="C128" s="330" t="s">
        <v>437</v>
      </c>
      <c r="D128" s="336"/>
      <c r="E128" s="302"/>
      <c r="F128" s="302"/>
      <c r="G128" s="303"/>
      <c r="H128" s="303"/>
      <c r="I128" s="303"/>
      <c r="J128" s="162">
        <f t="shared" si="11"/>
        <v>0</v>
      </c>
      <c r="K128" s="327"/>
      <c r="L128" s="138">
        <f t="shared" si="12"/>
        <v>0</v>
      </c>
      <c r="M128" s="336"/>
      <c r="N128" s="302"/>
      <c r="O128" s="302"/>
      <c r="P128" s="303"/>
      <c r="Q128" s="303"/>
      <c r="R128" s="303"/>
      <c r="S128" s="162">
        <f t="shared" si="13"/>
        <v>0</v>
      </c>
      <c r="T128" s="327"/>
      <c r="U128" s="138">
        <f t="shared" si="22"/>
        <v>0</v>
      </c>
      <c r="V128" s="140">
        <f t="shared" si="23"/>
        <v>0</v>
      </c>
      <c r="X128" s="336"/>
      <c r="Y128" s="302"/>
      <c r="Z128" s="302"/>
      <c r="AA128" s="303"/>
      <c r="AB128" s="303"/>
      <c r="AC128" s="303"/>
      <c r="AD128" s="162">
        <f t="shared" si="15"/>
        <v>0</v>
      </c>
      <c r="AE128" s="327"/>
      <c r="AF128" s="138">
        <f t="shared" si="16"/>
        <v>0</v>
      </c>
      <c r="AG128" s="336"/>
      <c r="AH128" s="302"/>
      <c r="AI128" s="302"/>
      <c r="AJ128" s="303"/>
      <c r="AK128" s="303"/>
      <c r="AL128" s="303"/>
      <c r="AM128" s="162">
        <f t="shared" si="17"/>
        <v>0</v>
      </c>
      <c r="AN128" s="327"/>
      <c r="AO128" s="328">
        <f t="shared" si="24"/>
        <v>0</v>
      </c>
      <c r="AP128" s="328">
        <f t="shared" si="25"/>
        <v>0</v>
      </c>
    </row>
    <row r="129" spans="1:42">
      <c r="A129" s="52"/>
      <c r="B129" s="329"/>
      <c r="C129" s="330" t="s">
        <v>438</v>
      </c>
      <c r="D129" s="336"/>
      <c r="E129" s="302"/>
      <c r="F129" s="302"/>
      <c r="G129" s="303"/>
      <c r="H129" s="303"/>
      <c r="I129" s="303"/>
      <c r="J129" s="162">
        <f t="shared" si="11"/>
        <v>0</v>
      </c>
      <c r="K129" s="327"/>
      <c r="L129" s="138">
        <f t="shared" si="12"/>
        <v>0</v>
      </c>
      <c r="M129" s="336"/>
      <c r="N129" s="302"/>
      <c r="O129" s="302"/>
      <c r="P129" s="303"/>
      <c r="Q129" s="303"/>
      <c r="R129" s="303"/>
      <c r="S129" s="162">
        <f t="shared" si="13"/>
        <v>0</v>
      </c>
      <c r="T129" s="327"/>
      <c r="U129" s="138">
        <f t="shared" si="22"/>
        <v>0</v>
      </c>
      <c r="V129" s="140">
        <f t="shared" si="23"/>
        <v>0</v>
      </c>
      <c r="X129" s="336"/>
      <c r="Y129" s="302"/>
      <c r="Z129" s="302"/>
      <c r="AA129" s="303"/>
      <c r="AB129" s="303"/>
      <c r="AC129" s="303"/>
      <c r="AD129" s="162">
        <f t="shared" si="15"/>
        <v>0</v>
      </c>
      <c r="AE129" s="327"/>
      <c r="AF129" s="138">
        <f t="shared" si="16"/>
        <v>0</v>
      </c>
      <c r="AG129" s="336"/>
      <c r="AH129" s="302"/>
      <c r="AI129" s="302"/>
      <c r="AJ129" s="303"/>
      <c r="AK129" s="303"/>
      <c r="AL129" s="303"/>
      <c r="AM129" s="162">
        <f t="shared" si="17"/>
        <v>0</v>
      </c>
      <c r="AN129" s="327"/>
      <c r="AO129" s="328">
        <f t="shared" si="24"/>
        <v>0</v>
      </c>
      <c r="AP129" s="328">
        <f t="shared" si="25"/>
        <v>0</v>
      </c>
    </row>
    <row r="130" spans="1:42">
      <c r="A130" s="53"/>
      <c r="B130" s="52"/>
      <c r="C130" s="53"/>
      <c r="D130" s="134"/>
      <c r="E130" s="42"/>
      <c r="F130" s="5"/>
      <c r="G130" s="5"/>
      <c r="H130" s="5"/>
      <c r="I130" s="5"/>
      <c r="J130" s="19"/>
      <c r="K130" s="19"/>
      <c r="L130" s="164"/>
      <c r="M130" s="134"/>
      <c r="N130" s="42"/>
      <c r="O130" s="5"/>
      <c r="P130" s="5"/>
      <c r="Q130" s="5"/>
      <c r="R130" s="5"/>
      <c r="S130" s="19"/>
      <c r="T130" s="19"/>
      <c r="U130" s="164"/>
      <c r="V130" s="298"/>
      <c r="X130" s="134"/>
      <c r="Y130" s="42"/>
      <c r="Z130" s="5"/>
      <c r="AA130" s="5"/>
      <c r="AB130" s="5"/>
      <c r="AC130" s="5"/>
      <c r="AD130" s="19"/>
      <c r="AE130" s="19"/>
      <c r="AF130" s="164"/>
      <c r="AG130" s="134"/>
      <c r="AH130" s="42"/>
      <c r="AI130" s="5"/>
      <c r="AJ130" s="5"/>
      <c r="AK130" s="5"/>
      <c r="AL130" s="5"/>
      <c r="AM130" s="19"/>
      <c r="AN130" s="19"/>
      <c r="AO130" s="164"/>
      <c r="AP130" s="164"/>
    </row>
    <row r="131" spans="1:42">
      <c r="A131" s="53"/>
      <c r="B131" s="52"/>
      <c r="C131" s="56" t="s">
        <v>37</v>
      </c>
      <c r="D131" s="337"/>
      <c r="E131" s="42">
        <f>SUM(E13:E129)</f>
        <v>0</v>
      </c>
      <c r="F131" s="42">
        <f t="shared" ref="F131:T131" si="26">SUM(F13:F129)</f>
        <v>0</v>
      </c>
      <c r="G131" s="133">
        <f t="shared" si="26"/>
        <v>0</v>
      </c>
      <c r="H131" s="133">
        <f t="shared" si="26"/>
        <v>0</v>
      </c>
      <c r="I131" s="133">
        <f t="shared" si="26"/>
        <v>0</v>
      </c>
      <c r="J131" s="133">
        <f t="shared" si="11"/>
        <v>0</v>
      </c>
      <c r="K131" s="133">
        <f t="shared" si="26"/>
        <v>0</v>
      </c>
      <c r="L131" s="165">
        <f t="shared" si="12"/>
        <v>0</v>
      </c>
      <c r="M131" s="337"/>
      <c r="N131" s="42">
        <f t="shared" si="26"/>
        <v>0</v>
      </c>
      <c r="O131" s="42">
        <f t="shared" si="26"/>
        <v>0</v>
      </c>
      <c r="P131" s="133">
        <f t="shared" si="26"/>
        <v>0</v>
      </c>
      <c r="Q131" s="133">
        <f t="shared" si="26"/>
        <v>0</v>
      </c>
      <c r="R131" s="133">
        <f t="shared" si="26"/>
        <v>0</v>
      </c>
      <c r="S131" s="133">
        <f t="shared" ref="S131" si="27">IFERROR(IF(N131="",IFERROR(P131/N131,0),P131/N131),0)</f>
        <v>0</v>
      </c>
      <c r="T131" s="133">
        <f t="shared" si="26"/>
        <v>0</v>
      </c>
      <c r="U131" s="165">
        <f t="shared" ref="U131" si="28">IF(Q131&gt;0,SUM(P131,R131,T131)-Q131,SUM(P131:R131,T131))</f>
        <v>0</v>
      </c>
      <c r="V131" s="297">
        <f t="shared" si="19"/>
        <v>0</v>
      </c>
      <c r="X131" s="337"/>
      <c r="Y131" s="42">
        <f t="shared" ref="Y131:AN131" si="29">SUM(Y13:Y129)</f>
        <v>0</v>
      </c>
      <c r="Z131" s="42">
        <f t="shared" si="29"/>
        <v>0</v>
      </c>
      <c r="AA131" s="133">
        <f t="shared" si="29"/>
        <v>0</v>
      </c>
      <c r="AB131" s="133">
        <f t="shared" si="29"/>
        <v>0</v>
      </c>
      <c r="AC131" s="133">
        <f t="shared" si="29"/>
        <v>0</v>
      </c>
      <c r="AD131" s="133">
        <f t="shared" ref="AD131" si="30">IFERROR(IF(Y131="",IFERROR(AA131/Y131,0),AA131/Y131),0)</f>
        <v>0</v>
      </c>
      <c r="AE131" s="133">
        <f t="shared" si="29"/>
        <v>0</v>
      </c>
      <c r="AF131" s="165">
        <f t="shared" ref="AF131" si="31">IF(AB131&gt;0,SUM(AA131,AC131,AE131)-AB131,SUM(AA131:AC131,AE131))</f>
        <v>0</v>
      </c>
      <c r="AG131" s="337"/>
      <c r="AH131" s="42">
        <f t="shared" si="29"/>
        <v>0</v>
      </c>
      <c r="AI131" s="42">
        <f t="shared" si="29"/>
        <v>0</v>
      </c>
      <c r="AJ131" s="133">
        <f t="shared" si="29"/>
        <v>0</v>
      </c>
      <c r="AK131" s="133">
        <f t="shared" si="29"/>
        <v>0</v>
      </c>
      <c r="AL131" s="133">
        <f t="shared" si="29"/>
        <v>0</v>
      </c>
      <c r="AM131" s="133">
        <f t="shared" ref="AM131" si="32">IFERROR(IF(AH131="",IFERROR(AJ131/AH131,0),AJ131/AH131),0)</f>
        <v>0</v>
      </c>
      <c r="AN131" s="133">
        <f t="shared" si="29"/>
        <v>0</v>
      </c>
      <c r="AO131" s="165">
        <f t="shared" ref="AO131" si="33">IF(AK131&gt;0,SUM(AJ131,AL131,AN131)-AK131,SUM(AJ131:AL131,AN131))</f>
        <v>0</v>
      </c>
      <c r="AP131" s="165">
        <f t="shared" ref="AP131" si="34">AO131+AF131</f>
        <v>0</v>
      </c>
    </row>
  </sheetData>
  <sheetProtection algorithmName="SHA-512" hashValue="Llp2cUIaDz726hBF4wazWkzylN1ZoIvLw/xiXqRfuJh/w1xYUf/A0gZqB8w+fmY0hf53QexMWPaO2lqkF40q8w==" saltValue="Q7oTc6cB99Oo9rzCwYf5qQ==" spinCount="100000" sheet="1" formatCells="0" formatColumns="0" formatRows="0"/>
  <mergeCells count="1">
    <mergeCell ref="A10:B10"/>
  </mergeCells>
  <conditionalFormatting sqref="C13:C18">
    <cfRule type="duplicateValues" dxfId="5" priority="3"/>
  </conditionalFormatting>
  <conditionalFormatting sqref="C19:C124">
    <cfRule type="duplicateValues" dxfId="4" priority="2"/>
  </conditionalFormatting>
  <conditionalFormatting sqref="C125:C129">
    <cfRule type="duplicateValues" dxfId="3" priority="1"/>
  </conditionalFormatting>
  <dataValidations count="1">
    <dataValidation type="list" showInputMessage="1" showErrorMessage="1" sqref="D13:D129 M13:M129 X13:X129 AG13:AG129" xr:uid="{9E42A1C8-B1F7-4160-B706-FA6A05FDB45A}">
      <formula1>$AV$13:$AV$14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B943-9782-44C9-8294-A0A1E70A9717}">
  <dimension ref="A2:AV131"/>
  <sheetViews>
    <sheetView zoomScale="90" zoomScaleNormal="90" workbookViewId="0">
      <pane xSplit="3" ySplit="12" topLeftCell="D126" activePane="bottomRight" state="frozen"/>
      <selection activeCell="G41" sqref="G41"/>
      <selection pane="topRight" activeCell="G41" sqref="G41"/>
      <selection pane="bottomLeft" activeCell="G41" sqref="G41"/>
      <selection pane="bottomRight" activeCell="C6" sqref="C6:C7"/>
    </sheetView>
  </sheetViews>
  <sheetFormatPr defaultRowHeight="15"/>
  <cols>
    <col min="1" max="2" width="14.7109375" customWidth="1"/>
    <col min="3" max="3" width="39.7109375" customWidth="1"/>
    <col min="4" max="4" width="20.7109375" customWidth="1"/>
    <col min="5" max="9" width="14.7109375" customWidth="1"/>
    <col min="10" max="10" width="21.28515625" customWidth="1"/>
    <col min="11" max="11" width="14.7109375" customWidth="1"/>
    <col min="12" max="12" width="18.28515625" customWidth="1"/>
    <col min="13" max="13" width="21.28515625" customWidth="1"/>
    <col min="14" max="18" width="14.7109375" customWidth="1"/>
    <col min="19" max="19" width="23.85546875" customWidth="1"/>
    <col min="20" max="20" width="17.140625" customWidth="1"/>
    <col min="21" max="21" width="23.5703125" customWidth="1"/>
    <col min="22" max="22" width="22.85546875" customWidth="1"/>
    <col min="23" max="23" width="3.5703125" style="86" customWidth="1"/>
    <col min="24" max="24" width="22.140625" customWidth="1"/>
    <col min="25" max="29" width="14.7109375" customWidth="1"/>
    <col min="30" max="30" width="24" customWidth="1"/>
    <col min="31" max="32" width="14.7109375" customWidth="1"/>
    <col min="33" max="33" width="19.42578125" bestFit="1" customWidth="1"/>
    <col min="34" max="35" width="14.7109375" customWidth="1"/>
    <col min="36" max="38" width="16.7109375" customWidth="1"/>
    <col min="39" max="39" width="22.5703125" customWidth="1"/>
    <col min="40" max="42" width="19" customWidth="1"/>
    <col min="48" max="48" width="0" hidden="1" customWidth="1"/>
  </cols>
  <sheetData>
    <row r="2" spans="1:48" ht="31.5" customHeight="1">
      <c r="A2" s="47" t="s">
        <v>442</v>
      </c>
      <c r="B2" s="48"/>
      <c r="C2" s="48"/>
      <c r="D2" s="48"/>
      <c r="E2" s="48"/>
      <c r="F2" s="48"/>
      <c r="G2" s="48"/>
      <c r="H2" s="48"/>
      <c r="I2" s="48"/>
      <c r="J2" s="48"/>
      <c r="U2" s="48"/>
      <c r="V2" s="48"/>
      <c r="Y2" s="48"/>
      <c r="Z2" s="48"/>
    </row>
    <row r="4" spans="1:48" ht="18.75">
      <c r="G4" s="27" t="s">
        <v>42</v>
      </c>
      <c r="H4" s="37">
        <f>'A. Instructions'!E7</f>
        <v>45839</v>
      </c>
      <c r="I4" s="35" t="s">
        <v>43</v>
      </c>
      <c r="J4" s="37">
        <f>'A. Instructions'!G7</f>
        <v>46203</v>
      </c>
    </row>
    <row r="5" spans="1:48" ht="23.25" customHeight="1">
      <c r="C5" s="144" t="s">
        <v>295</v>
      </c>
      <c r="D5" s="144"/>
    </row>
    <row r="6" spans="1:48" ht="21">
      <c r="C6" s="281" t="s">
        <v>420</v>
      </c>
      <c r="D6" s="281"/>
    </row>
    <row r="7" spans="1:48" ht="25.5" customHeight="1">
      <c r="C7" s="281" t="s">
        <v>421</v>
      </c>
      <c r="D7" s="281"/>
      <c r="E7" s="2"/>
      <c r="F7" s="2"/>
      <c r="G7" s="2"/>
      <c r="H7" s="2"/>
      <c r="I7" s="2"/>
      <c r="J7" s="2"/>
      <c r="K7" s="2"/>
      <c r="L7" s="2"/>
      <c r="M7" s="2"/>
      <c r="N7" s="3"/>
      <c r="O7" s="3"/>
      <c r="P7" s="3"/>
      <c r="Q7" s="3"/>
      <c r="R7" s="3"/>
      <c r="S7" s="3"/>
      <c r="T7" s="2"/>
      <c r="U7" s="2"/>
      <c r="V7" s="2"/>
      <c r="W7" s="141"/>
      <c r="X7" s="3"/>
      <c r="Y7" s="2"/>
      <c r="Z7" s="2"/>
      <c r="AA7" s="2"/>
      <c r="AB7" s="2"/>
      <c r="AC7" s="3"/>
      <c r="AD7" s="3"/>
      <c r="AE7" s="3"/>
      <c r="AF7" s="3"/>
      <c r="AG7" s="3"/>
      <c r="AH7" s="3"/>
      <c r="AI7" s="3"/>
    </row>
    <row r="8" spans="1:48" ht="42" customHeight="1">
      <c r="B8" s="23"/>
      <c r="C8" s="144"/>
      <c r="D8" s="144"/>
      <c r="E8" s="144"/>
      <c r="F8" s="144"/>
      <c r="G8" s="144"/>
      <c r="H8" s="144"/>
      <c r="I8" s="144"/>
      <c r="J8" s="144"/>
      <c r="K8" s="144"/>
      <c r="L8" s="144"/>
      <c r="M8" s="144"/>
      <c r="N8" s="144"/>
      <c r="O8" s="144"/>
      <c r="P8" s="144"/>
      <c r="Q8" s="144"/>
      <c r="R8" s="144"/>
      <c r="S8" s="144"/>
      <c r="W8" s="142"/>
      <c r="X8" s="144"/>
      <c r="Y8" s="144"/>
    </row>
    <row r="9" spans="1:48" ht="15.75" thickBot="1">
      <c r="A9" s="49"/>
      <c r="B9" s="49"/>
      <c r="C9" s="49"/>
      <c r="D9" s="49" t="s">
        <v>171</v>
      </c>
      <c r="E9" s="49" t="s">
        <v>172</v>
      </c>
      <c r="F9" s="49" t="s">
        <v>173</v>
      </c>
      <c r="G9" s="49" t="s">
        <v>174</v>
      </c>
      <c r="H9" s="49" t="s">
        <v>175</v>
      </c>
      <c r="I9" s="49" t="s">
        <v>176</v>
      </c>
      <c r="J9" s="49" t="s">
        <v>459</v>
      </c>
      <c r="K9" s="49" t="s">
        <v>178</v>
      </c>
      <c r="L9" s="49" t="s">
        <v>460</v>
      </c>
      <c r="M9" s="49" t="s">
        <v>180</v>
      </c>
      <c r="N9" s="49" t="s">
        <v>181</v>
      </c>
      <c r="O9" s="49" t="s">
        <v>182</v>
      </c>
      <c r="P9" s="49" t="s">
        <v>183</v>
      </c>
      <c r="Q9" s="49" t="s">
        <v>185</v>
      </c>
      <c r="R9" s="49" t="s">
        <v>186</v>
      </c>
      <c r="S9" s="49" t="s">
        <v>461</v>
      </c>
      <c r="T9" s="49" t="s">
        <v>188</v>
      </c>
      <c r="U9" s="49" t="s">
        <v>462</v>
      </c>
      <c r="V9" s="49" t="s">
        <v>463</v>
      </c>
      <c r="W9" s="291"/>
      <c r="X9" s="49" t="s">
        <v>272</v>
      </c>
      <c r="Y9" s="49" t="s">
        <v>273</v>
      </c>
      <c r="Z9" s="49" t="s">
        <v>275</v>
      </c>
      <c r="AA9" s="49" t="s">
        <v>280</v>
      </c>
      <c r="AB9" s="49" t="s">
        <v>279</v>
      </c>
      <c r="AC9" s="49" t="s">
        <v>281</v>
      </c>
      <c r="AD9" s="49" t="s">
        <v>464</v>
      </c>
      <c r="AE9" s="49" t="s">
        <v>283</v>
      </c>
      <c r="AF9" s="49" t="s">
        <v>465</v>
      </c>
      <c r="AG9" s="49" t="s">
        <v>285</v>
      </c>
      <c r="AH9" s="49" t="s">
        <v>286</v>
      </c>
      <c r="AI9" s="49" t="s">
        <v>287</v>
      </c>
      <c r="AJ9" s="49" t="s">
        <v>288</v>
      </c>
      <c r="AK9" s="49" t="s">
        <v>289</v>
      </c>
      <c r="AL9" s="49" t="s">
        <v>290</v>
      </c>
      <c r="AM9" s="49" t="s">
        <v>466</v>
      </c>
      <c r="AN9" s="49" t="s">
        <v>291</v>
      </c>
      <c r="AO9" s="290" t="s">
        <v>467</v>
      </c>
      <c r="AP9" s="49" t="s">
        <v>468</v>
      </c>
    </row>
    <row r="10" spans="1:48" ht="18" customHeight="1" thickBot="1">
      <c r="A10" s="375"/>
      <c r="B10" s="376"/>
      <c r="C10" s="178"/>
      <c r="D10" s="174"/>
      <c r="E10" s="332" t="s">
        <v>307</v>
      </c>
      <c r="F10" s="145"/>
      <c r="G10" s="175"/>
      <c r="H10" s="175"/>
      <c r="I10" s="145"/>
      <c r="J10" s="145"/>
      <c r="K10" s="174"/>
      <c r="L10" s="146"/>
      <c r="M10" s="341" t="s">
        <v>311</v>
      </c>
      <c r="N10" s="174"/>
      <c r="O10" s="145"/>
      <c r="P10" s="175"/>
      <c r="Q10" s="175"/>
      <c r="R10" s="145"/>
      <c r="S10" s="145"/>
      <c r="T10" s="174"/>
      <c r="U10" s="145"/>
      <c r="V10" s="76"/>
      <c r="X10" s="187" t="s">
        <v>309</v>
      </c>
      <c r="Y10" s="187"/>
      <c r="Z10" s="188"/>
      <c r="AA10" s="189"/>
      <c r="AB10" s="189"/>
      <c r="AC10" s="188"/>
      <c r="AD10" s="188"/>
      <c r="AE10" s="187"/>
      <c r="AF10" s="190"/>
      <c r="AG10" s="187" t="s">
        <v>312</v>
      </c>
      <c r="AH10" s="187"/>
      <c r="AI10" s="188"/>
      <c r="AJ10" s="189"/>
      <c r="AK10" s="189"/>
      <c r="AL10" s="188"/>
      <c r="AM10" s="188"/>
      <c r="AN10" s="187"/>
      <c r="AO10" s="188"/>
      <c r="AP10" s="191"/>
    </row>
    <row r="11" spans="1:48" ht="60" customHeight="1">
      <c r="A11" s="179" t="s">
        <v>59</v>
      </c>
      <c r="B11" s="180" t="s">
        <v>60</v>
      </c>
      <c r="C11" s="181" t="s">
        <v>57</v>
      </c>
      <c r="D11" s="75" t="s">
        <v>444</v>
      </c>
      <c r="E11" s="173" t="s">
        <v>0</v>
      </c>
      <c r="F11" s="74" t="s">
        <v>2</v>
      </c>
      <c r="G11" s="74" t="s">
        <v>184</v>
      </c>
      <c r="H11" s="74" t="s">
        <v>1</v>
      </c>
      <c r="I11" s="74" t="s">
        <v>3</v>
      </c>
      <c r="J11" s="196" t="s">
        <v>313</v>
      </c>
      <c r="K11" s="74" t="s">
        <v>262</v>
      </c>
      <c r="L11" s="177" t="s">
        <v>246</v>
      </c>
      <c r="M11" s="176" t="s">
        <v>444</v>
      </c>
      <c r="N11" s="340" t="s">
        <v>0</v>
      </c>
      <c r="O11" s="74" t="s">
        <v>2</v>
      </c>
      <c r="P11" s="74" t="s">
        <v>184</v>
      </c>
      <c r="Q11" s="74" t="s">
        <v>1</v>
      </c>
      <c r="R11" s="74" t="s">
        <v>3</v>
      </c>
      <c r="S11" s="196" t="s">
        <v>313</v>
      </c>
      <c r="T11" s="74" t="s">
        <v>262</v>
      </c>
      <c r="U11" s="177" t="s">
        <v>250</v>
      </c>
      <c r="V11" s="176" t="s">
        <v>191</v>
      </c>
      <c r="X11" s="184" t="s">
        <v>444</v>
      </c>
      <c r="Y11" s="185" t="s">
        <v>0</v>
      </c>
      <c r="Z11" s="184" t="s">
        <v>2</v>
      </c>
      <c r="AA11" s="184" t="s">
        <v>428</v>
      </c>
      <c r="AB11" s="184" t="s">
        <v>1</v>
      </c>
      <c r="AC11" s="184" t="s">
        <v>3</v>
      </c>
      <c r="AD11" s="197" t="s">
        <v>314</v>
      </c>
      <c r="AE11" s="184" t="s">
        <v>269</v>
      </c>
      <c r="AF11" s="186" t="s">
        <v>248</v>
      </c>
      <c r="AG11" s="184" t="s">
        <v>444</v>
      </c>
      <c r="AH11" s="185" t="s">
        <v>0</v>
      </c>
      <c r="AI11" s="184" t="s">
        <v>2</v>
      </c>
      <c r="AJ11" s="184" t="s">
        <v>428</v>
      </c>
      <c r="AK11" s="184" t="s">
        <v>1</v>
      </c>
      <c r="AL11" s="184" t="s">
        <v>3</v>
      </c>
      <c r="AM11" s="197" t="s">
        <v>314</v>
      </c>
      <c r="AN11" s="184" t="s">
        <v>269</v>
      </c>
      <c r="AO11" s="186" t="s">
        <v>251</v>
      </c>
      <c r="AP11" s="192" t="s">
        <v>249</v>
      </c>
    </row>
    <row r="12" spans="1:48">
      <c r="A12" s="55" t="s">
        <v>40</v>
      </c>
      <c r="B12" s="21"/>
      <c r="C12" s="22"/>
      <c r="D12" s="333"/>
      <c r="E12" s="136">
        <v>15</v>
      </c>
      <c r="F12" s="288">
        <v>20</v>
      </c>
      <c r="G12" s="132">
        <v>8240</v>
      </c>
      <c r="H12" s="132">
        <v>1200</v>
      </c>
      <c r="I12" s="132">
        <v>1000</v>
      </c>
      <c r="J12" s="161">
        <f>IFERROR(IF(E12="",IFERROR(G12/E12,0),G12/E12),0)</f>
        <v>549.33333333333337</v>
      </c>
      <c r="K12" s="161">
        <v>3000</v>
      </c>
      <c r="L12" s="137">
        <f>IF(H12&gt;0,SUM(G12,I12,K12)-H12,SUM(G12:I12,K12))</f>
        <v>11040</v>
      </c>
      <c r="M12" s="333"/>
      <c r="N12" s="136">
        <v>20</v>
      </c>
      <c r="O12" s="288">
        <v>20</v>
      </c>
      <c r="P12" s="132">
        <v>6800</v>
      </c>
      <c r="Q12" s="132">
        <v>8000</v>
      </c>
      <c r="R12" s="132">
        <v>45</v>
      </c>
      <c r="S12" s="161">
        <f>IFERROR(IF(N12="",IFERROR(P12/N12,0),P12/N12),0)</f>
        <v>340</v>
      </c>
      <c r="T12" s="277">
        <v>3000</v>
      </c>
      <c r="U12" s="166">
        <f>IF(Q12&gt;0,SUM(P12,R12,T12)-Q12,SUM(P12:R12,T12))</f>
        <v>1845</v>
      </c>
      <c r="V12" s="166">
        <f>U12+L12</f>
        <v>12885</v>
      </c>
      <c r="X12" s="333"/>
      <c r="Y12" s="136">
        <v>0</v>
      </c>
      <c r="Z12" s="130">
        <v>0</v>
      </c>
      <c r="AA12" s="132">
        <v>0</v>
      </c>
      <c r="AB12" s="132">
        <v>0</v>
      </c>
      <c r="AC12" s="132">
        <v>0</v>
      </c>
      <c r="AD12" s="161">
        <f>IFERROR(IF(Y12="",IFERROR(AA12/Y12,0),AA12/Y12),0)</f>
        <v>0</v>
      </c>
      <c r="AE12" s="161">
        <v>0</v>
      </c>
      <c r="AF12" s="166">
        <f>IF(AB12&gt;0,SUM(AA12,AC12,AE12)-AB12,SUM(AA12:AC12,AE12))</f>
        <v>0</v>
      </c>
      <c r="AG12" s="333"/>
      <c r="AH12" s="136">
        <v>0</v>
      </c>
      <c r="AI12" s="288">
        <v>0</v>
      </c>
      <c r="AJ12" s="132">
        <v>0</v>
      </c>
      <c r="AK12" s="132">
        <v>0</v>
      </c>
      <c r="AL12" s="132">
        <v>0</v>
      </c>
      <c r="AM12" s="161">
        <f>IFERROR(IF(AH12="",IFERROR(AJ12/AH12,0),AJ12/AH12),0)</f>
        <v>0</v>
      </c>
      <c r="AN12" s="161">
        <v>0</v>
      </c>
      <c r="AO12" s="166">
        <f>IF(AK12&gt;0,SUM(AJ12,AL12,AN12)-AK12,SUM(AJ12:AL12,AN12))</f>
        <v>0</v>
      </c>
      <c r="AP12" s="166">
        <f t="shared" ref="AP12:AP43" si="0">AO12+AF12</f>
        <v>0</v>
      </c>
    </row>
    <row r="13" spans="1:48">
      <c r="A13" s="52">
        <v>1</v>
      </c>
      <c r="B13" s="18" t="s">
        <v>24</v>
      </c>
      <c r="C13" s="51" t="s">
        <v>41</v>
      </c>
      <c r="D13" s="335"/>
      <c r="E13" s="302"/>
      <c r="F13" s="302"/>
      <c r="G13" s="303"/>
      <c r="H13" s="303"/>
      <c r="I13" s="303"/>
      <c r="J13" s="162">
        <f t="shared" ref="J13:J76" si="1">IFERROR(IF(E13="",IFERROR(G13/E13,0),G13/E13),0)</f>
        <v>0</v>
      </c>
      <c r="K13" s="305"/>
      <c r="L13" s="138">
        <f t="shared" ref="L13:L76" si="2">IF(H13&gt;0,SUM(G13,I13,K13)-H13,SUM(G13:I13,K13))</f>
        <v>0</v>
      </c>
      <c r="M13" s="335"/>
      <c r="N13" s="302"/>
      <c r="O13" s="302"/>
      <c r="P13" s="303"/>
      <c r="Q13" s="303"/>
      <c r="R13" s="303"/>
      <c r="S13" s="162">
        <f t="shared" ref="S13:S76" si="3">IFERROR(IF(N13="",IFERROR(P13/N13,0),P13/N13),0)</f>
        <v>0</v>
      </c>
      <c r="T13" s="305"/>
      <c r="U13" s="138">
        <f t="shared" ref="U13:U76" si="4">IF(Q13&gt;0,SUM(P13,R13,T13)-Q13,SUM(P13:R13,T13))</f>
        <v>0</v>
      </c>
      <c r="V13" s="140">
        <f>U13+L13</f>
        <v>0</v>
      </c>
      <c r="X13" s="335"/>
      <c r="Y13" s="302"/>
      <c r="Z13" s="302"/>
      <c r="AA13" s="303"/>
      <c r="AB13" s="303"/>
      <c r="AC13" s="303"/>
      <c r="AD13" s="162">
        <f t="shared" ref="AD13:AD76" si="5">IFERROR(IF(Y13="",IFERROR(AA13/Y13,0),AA13/Y13),0)</f>
        <v>0</v>
      </c>
      <c r="AE13" s="305"/>
      <c r="AF13" s="138">
        <f t="shared" ref="AF13:AF76" si="6">IF(AB13&gt;0,SUM(AA13,AC13,AE13)-AB13,SUM(AA13:AC13,AE13))</f>
        <v>0</v>
      </c>
      <c r="AG13" s="335"/>
      <c r="AH13" s="302"/>
      <c r="AI13" s="302"/>
      <c r="AJ13" s="303"/>
      <c r="AK13" s="303"/>
      <c r="AL13" s="303"/>
      <c r="AM13" s="162">
        <f t="shared" ref="AM13:AM76" si="7">IFERROR(IF(AH13="",IFERROR(AJ13/AH13,0),AJ13/AH13),0)</f>
        <v>0</v>
      </c>
      <c r="AN13" s="305"/>
      <c r="AO13" s="138">
        <f t="shared" ref="AO13:AO76" si="8">IF(AK13&gt;0,SUM(AJ13,AL13,AN13)-AK13,SUM(AJ13:AL13,AN13))</f>
        <v>0</v>
      </c>
      <c r="AP13" s="140">
        <f t="shared" si="0"/>
        <v>0</v>
      </c>
      <c r="AV13">
        <v>0</v>
      </c>
    </row>
    <row r="14" spans="1:48">
      <c r="A14" s="52">
        <f>A13+1</f>
        <v>2</v>
      </c>
      <c r="B14" s="18" t="s">
        <v>294</v>
      </c>
      <c r="C14" s="51" t="s">
        <v>5</v>
      </c>
      <c r="D14" s="335"/>
      <c r="E14" s="302"/>
      <c r="F14" s="302"/>
      <c r="G14" s="303"/>
      <c r="H14" s="303"/>
      <c r="I14" s="303"/>
      <c r="J14" s="162">
        <f t="shared" si="1"/>
        <v>0</v>
      </c>
      <c r="K14" s="305"/>
      <c r="L14" s="138">
        <f t="shared" si="2"/>
        <v>0</v>
      </c>
      <c r="M14" s="335"/>
      <c r="N14" s="302"/>
      <c r="O14" s="302"/>
      <c r="P14" s="303"/>
      <c r="Q14" s="303"/>
      <c r="R14" s="303"/>
      <c r="S14" s="162">
        <f t="shared" si="3"/>
        <v>0</v>
      </c>
      <c r="T14" s="305"/>
      <c r="U14" s="138">
        <f t="shared" si="4"/>
        <v>0</v>
      </c>
      <c r="V14" s="140">
        <f t="shared" ref="V14:V77" si="9">U14+L14</f>
        <v>0</v>
      </c>
      <c r="X14" s="335"/>
      <c r="Y14" s="302"/>
      <c r="Z14" s="302"/>
      <c r="AA14" s="303"/>
      <c r="AB14" s="303"/>
      <c r="AC14" s="303"/>
      <c r="AD14" s="162">
        <f t="shared" si="5"/>
        <v>0</v>
      </c>
      <c r="AE14" s="305"/>
      <c r="AF14" s="138">
        <f t="shared" si="6"/>
        <v>0</v>
      </c>
      <c r="AG14" s="335"/>
      <c r="AH14" s="302"/>
      <c r="AI14" s="302"/>
      <c r="AJ14" s="303"/>
      <c r="AK14" s="303"/>
      <c r="AL14" s="303"/>
      <c r="AM14" s="162">
        <f t="shared" si="7"/>
        <v>0</v>
      </c>
      <c r="AN14" s="305"/>
      <c r="AO14" s="138">
        <f t="shared" si="8"/>
        <v>0</v>
      </c>
      <c r="AP14" s="140">
        <f t="shared" si="0"/>
        <v>0</v>
      </c>
      <c r="AV14">
        <v>1</v>
      </c>
    </row>
    <row r="15" spans="1:48">
      <c r="A15" s="52">
        <f t="shared" ref="A15:A78" si="10">A14+1</f>
        <v>3</v>
      </c>
      <c r="B15" s="18" t="s">
        <v>170</v>
      </c>
      <c r="C15" s="51" t="s">
        <v>61</v>
      </c>
      <c r="D15" s="335"/>
      <c r="E15" s="302"/>
      <c r="F15" s="302"/>
      <c r="G15" s="303"/>
      <c r="H15" s="303"/>
      <c r="I15" s="303"/>
      <c r="J15" s="162">
        <f t="shared" si="1"/>
        <v>0</v>
      </c>
      <c r="K15" s="305"/>
      <c r="L15" s="138">
        <f t="shared" si="2"/>
        <v>0</v>
      </c>
      <c r="M15" s="335"/>
      <c r="N15" s="302"/>
      <c r="O15" s="302"/>
      <c r="P15" s="303"/>
      <c r="Q15" s="303"/>
      <c r="R15" s="303"/>
      <c r="S15" s="162">
        <f t="shared" si="3"/>
        <v>0</v>
      </c>
      <c r="T15" s="305"/>
      <c r="U15" s="138">
        <f t="shared" si="4"/>
        <v>0</v>
      </c>
      <c r="V15" s="140">
        <f t="shared" si="9"/>
        <v>0</v>
      </c>
      <c r="W15" s="141"/>
      <c r="X15" s="335"/>
      <c r="Y15" s="302"/>
      <c r="Z15" s="302"/>
      <c r="AA15" s="303"/>
      <c r="AB15" s="303"/>
      <c r="AC15" s="303"/>
      <c r="AD15" s="162">
        <f t="shared" si="5"/>
        <v>0</v>
      </c>
      <c r="AE15" s="305"/>
      <c r="AF15" s="138">
        <f t="shared" si="6"/>
        <v>0</v>
      </c>
      <c r="AG15" s="335"/>
      <c r="AH15" s="302"/>
      <c r="AI15" s="302"/>
      <c r="AJ15" s="303"/>
      <c r="AK15" s="303"/>
      <c r="AL15" s="303"/>
      <c r="AM15" s="162">
        <f t="shared" si="7"/>
        <v>0</v>
      </c>
      <c r="AN15" s="305"/>
      <c r="AO15" s="138">
        <f t="shared" si="8"/>
        <v>0</v>
      </c>
      <c r="AP15" s="140">
        <f t="shared" si="0"/>
        <v>0</v>
      </c>
    </row>
    <row r="16" spans="1:48">
      <c r="A16" s="52">
        <f t="shared" si="10"/>
        <v>4</v>
      </c>
      <c r="B16" s="18" t="s">
        <v>24</v>
      </c>
      <c r="C16" s="51" t="s">
        <v>62</v>
      </c>
      <c r="D16" s="335"/>
      <c r="E16" s="302"/>
      <c r="F16" s="302"/>
      <c r="G16" s="303"/>
      <c r="H16" s="303"/>
      <c r="I16" s="303"/>
      <c r="J16" s="162">
        <f t="shared" si="1"/>
        <v>0</v>
      </c>
      <c r="K16" s="305"/>
      <c r="L16" s="138">
        <f t="shared" si="2"/>
        <v>0</v>
      </c>
      <c r="M16" s="335"/>
      <c r="N16" s="302"/>
      <c r="O16" s="302"/>
      <c r="P16" s="303"/>
      <c r="Q16" s="303"/>
      <c r="R16" s="303"/>
      <c r="S16" s="162">
        <f t="shared" si="3"/>
        <v>0</v>
      </c>
      <c r="T16" s="305"/>
      <c r="U16" s="138">
        <f t="shared" si="4"/>
        <v>0</v>
      </c>
      <c r="V16" s="140">
        <f t="shared" si="9"/>
        <v>0</v>
      </c>
      <c r="W16" s="141"/>
      <c r="X16" s="335"/>
      <c r="Y16" s="302"/>
      <c r="Z16" s="302"/>
      <c r="AA16" s="303"/>
      <c r="AB16" s="303"/>
      <c r="AC16" s="303"/>
      <c r="AD16" s="162">
        <f t="shared" si="5"/>
        <v>0</v>
      </c>
      <c r="AE16" s="305"/>
      <c r="AF16" s="138">
        <f t="shared" si="6"/>
        <v>0</v>
      </c>
      <c r="AG16" s="335"/>
      <c r="AH16" s="302"/>
      <c r="AI16" s="302"/>
      <c r="AJ16" s="303"/>
      <c r="AK16" s="303"/>
      <c r="AL16" s="303"/>
      <c r="AM16" s="162">
        <f t="shared" si="7"/>
        <v>0</v>
      </c>
      <c r="AN16" s="305"/>
      <c r="AO16" s="138">
        <f t="shared" si="8"/>
        <v>0</v>
      </c>
      <c r="AP16" s="140">
        <f t="shared" si="0"/>
        <v>0</v>
      </c>
    </row>
    <row r="17" spans="1:42">
      <c r="A17" s="52">
        <f t="shared" si="10"/>
        <v>5</v>
      </c>
      <c r="B17" s="18" t="s">
        <v>24</v>
      </c>
      <c r="C17" s="51" t="s">
        <v>63</v>
      </c>
      <c r="D17" s="335"/>
      <c r="E17" s="302"/>
      <c r="F17" s="302"/>
      <c r="G17" s="303"/>
      <c r="H17" s="303"/>
      <c r="I17" s="303"/>
      <c r="J17" s="162">
        <f t="shared" si="1"/>
        <v>0</v>
      </c>
      <c r="K17" s="305"/>
      <c r="L17" s="138">
        <f t="shared" si="2"/>
        <v>0</v>
      </c>
      <c r="M17" s="335"/>
      <c r="N17" s="302"/>
      <c r="O17" s="302"/>
      <c r="P17" s="303"/>
      <c r="Q17" s="303"/>
      <c r="R17" s="303"/>
      <c r="S17" s="162">
        <f t="shared" si="3"/>
        <v>0</v>
      </c>
      <c r="T17" s="305"/>
      <c r="U17" s="138">
        <f t="shared" si="4"/>
        <v>0</v>
      </c>
      <c r="V17" s="140">
        <f t="shared" si="9"/>
        <v>0</v>
      </c>
      <c r="W17" s="143"/>
      <c r="X17" s="335"/>
      <c r="Y17" s="302"/>
      <c r="Z17" s="302"/>
      <c r="AA17" s="303"/>
      <c r="AB17" s="303"/>
      <c r="AC17" s="303"/>
      <c r="AD17" s="162">
        <f t="shared" si="5"/>
        <v>0</v>
      </c>
      <c r="AE17" s="305"/>
      <c r="AF17" s="138">
        <f t="shared" si="6"/>
        <v>0</v>
      </c>
      <c r="AG17" s="335"/>
      <c r="AH17" s="302"/>
      <c r="AI17" s="302"/>
      <c r="AJ17" s="303"/>
      <c r="AK17" s="303"/>
      <c r="AL17" s="303"/>
      <c r="AM17" s="162">
        <f t="shared" si="7"/>
        <v>0</v>
      </c>
      <c r="AN17" s="305"/>
      <c r="AO17" s="138">
        <f t="shared" si="8"/>
        <v>0</v>
      </c>
      <c r="AP17" s="140">
        <f t="shared" si="0"/>
        <v>0</v>
      </c>
    </row>
    <row r="18" spans="1:42">
      <c r="A18" s="52">
        <f t="shared" si="10"/>
        <v>6</v>
      </c>
      <c r="B18" s="18" t="s">
        <v>24</v>
      </c>
      <c r="C18" s="51" t="s">
        <v>64</v>
      </c>
      <c r="D18" s="335"/>
      <c r="E18" s="302"/>
      <c r="F18" s="302"/>
      <c r="G18" s="303"/>
      <c r="H18" s="303"/>
      <c r="I18" s="303"/>
      <c r="J18" s="162">
        <f t="shared" si="1"/>
        <v>0</v>
      </c>
      <c r="K18" s="305"/>
      <c r="L18" s="138">
        <f t="shared" si="2"/>
        <v>0</v>
      </c>
      <c r="M18" s="335"/>
      <c r="N18" s="302"/>
      <c r="O18" s="302"/>
      <c r="P18" s="303"/>
      <c r="Q18" s="303"/>
      <c r="R18" s="303"/>
      <c r="S18" s="162">
        <f t="shared" si="3"/>
        <v>0</v>
      </c>
      <c r="T18" s="305"/>
      <c r="U18" s="138">
        <f t="shared" si="4"/>
        <v>0</v>
      </c>
      <c r="V18" s="140">
        <f t="shared" si="9"/>
        <v>0</v>
      </c>
      <c r="X18" s="335"/>
      <c r="Y18" s="302"/>
      <c r="Z18" s="302"/>
      <c r="AA18" s="303"/>
      <c r="AB18" s="303"/>
      <c r="AC18" s="303"/>
      <c r="AD18" s="162">
        <f t="shared" si="5"/>
        <v>0</v>
      </c>
      <c r="AE18" s="305"/>
      <c r="AF18" s="138">
        <f t="shared" si="6"/>
        <v>0</v>
      </c>
      <c r="AG18" s="335"/>
      <c r="AH18" s="302"/>
      <c r="AI18" s="302"/>
      <c r="AJ18" s="303"/>
      <c r="AK18" s="303"/>
      <c r="AL18" s="303"/>
      <c r="AM18" s="162">
        <f t="shared" si="7"/>
        <v>0</v>
      </c>
      <c r="AN18" s="305"/>
      <c r="AO18" s="138">
        <f t="shared" si="8"/>
        <v>0</v>
      </c>
      <c r="AP18" s="140">
        <f t="shared" si="0"/>
        <v>0</v>
      </c>
    </row>
    <row r="19" spans="1:42">
      <c r="A19" s="52">
        <f t="shared" si="10"/>
        <v>7</v>
      </c>
      <c r="B19" s="18" t="s">
        <v>24</v>
      </c>
      <c r="C19" s="51" t="s">
        <v>65</v>
      </c>
      <c r="D19" s="335"/>
      <c r="E19" s="302"/>
      <c r="F19" s="302"/>
      <c r="G19" s="303"/>
      <c r="H19" s="303"/>
      <c r="I19" s="303"/>
      <c r="J19" s="162">
        <f t="shared" si="1"/>
        <v>0</v>
      </c>
      <c r="K19" s="305"/>
      <c r="L19" s="138">
        <f t="shared" si="2"/>
        <v>0</v>
      </c>
      <c r="M19" s="335"/>
      <c r="N19" s="302"/>
      <c r="O19" s="302"/>
      <c r="P19" s="303"/>
      <c r="Q19" s="303"/>
      <c r="R19" s="303"/>
      <c r="S19" s="162">
        <f t="shared" si="3"/>
        <v>0</v>
      </c>
      <c r="T19" s="305"/>
      <c r="U19" s="138">
        <f t="shared" si="4"/>
        <v>0</v>
      </c>
      <c r="V19" s="140">
        <f t="shared" si="9"/>
        <v>0</v>
      </c>
      <c r="X19" s="335"/>
      <c r="Y19" s="302"/>
      <c r="Z19" s="302"/>
      <c r="AA19" s="303"/>
      <c r="AB19" s="303"/>
      <c r="AC19" s="303"/>
      <c r="AD19" s="162">
        <f t="shared" si="5"/>
        <v>0</v>
      </c>
      <c r="AE19" s="305"/>
      <c r="AF19" s="138">
        <f t="shared" si="6"/>
        <v>0</v>
      </c>
      <c r="AG19" s="335"/>
      <c r="AH19" s="302"/>
      <c r="AI19" s="302"/>
      <c r="AJ19" s="303"/>
      <c r="AK19" s="303"/>
      <c r="AL19" s="303"/>
      <c r="AM19" s="162">
        <f t="shared" si="7"/>
        <v>0</v>
      </c>
      <c r="AN19" s="305"/>
      <c r="AO19" s="138">
        <f t="shared" si="8"/>
        <v>0</v>
      </c>
      <c r="AP19" s="140">
        <f t="shared" si="0"/>
        <v>0</v>
      </c>
    </row>
    <row r="20" spans="1:42">
      <c r="A20" s="52">
        <f t="shared" si="10"/>
        <v>8</v>
      </c>
      <c r="B20" s="18" t="s">
        <v>24</v>
      </c>
      <c r="C20" s="51" t="s">
        <v>66</v>
      </c>
      <c r="D20" s="335"/>
      <c r="E20" s="302"/>
      <c r="F20" s="302"/>
      <c r="G20" s="303"/>
      <c r="H20" s="303"/>
      <c r="I20" s="303"/>
      <c r="J20" s="162">
        <f t="shared" si="1"/>
        <v>0</v>
      </c>
      <c r="K20" s="305"/>
      <c r="L20" s="138">
        <f t="shared" si="2"/>
        <v>0</v>
      </c>
      <c r="M20" s="335"/>
      <c r="N20" s="302"/>
      <c r="O20" s="302"/>
      <c r="P20" s="303"/>
      <c r="Q20" s="303"/>
      <c r="R20" s="303"/>
      <c r="S20" s="162">
        <f t="shared" si="3"/>
        <v>0</v>
      </c>
      <c r="T20" s="305"/>
      <c r="U20" s="138">
        <f t="shared" si="4"/>
        <v>0</v>
      </c>
      <c r="V20" s="140">
        <f t="shared" si="9"/>
        <v>0</v>
      </c>
      <c r="X20" s="335"/>
      <c r="Y20" s="302"/>
      <c r="Z20" s="302"/>
      <c r="AA20" s="303"/>
      <c r="AB20" s="303"/>
      <c r="AC20" s="303"/>
      <c r="AD20" s="162">
        <f t="shared" si="5"/>
        <v>0</v>
      </c>
      <c r="AE20" s="305"/>
      <c r="AF20" s="138">
        <f t="shared" si="6"/>
        <v>0</v>
      </c>
      <c r="AG20" s="335"/>
      <c r="AH20" s="302"/>
      <c r="AI20" s="302"/>
      <c r="AJ20" s="303"/>
      <c r="AK20" s="303"/>
      <c r="AL20" s="303"/>
      <c r="AM20" s="162">
        <f t="shared" si="7"/>
        <v>0</v>
      </c>
      <c r="AN20" s="305"/>
      <c r="AO20" s="138">
        <f t="shared" si="8"/>
        <v>0</v>
      </c>
      <c r="AP20" s="140">
        <f t="shared" si="0"/>
        <v>0</v>
      </c>
    </row>
    <row r="21" spans="1:42">
      <c r="A21" s="52">
        <f t="shared" si="10"/>
        <v>9</v>
      </c>
      <c r="B21" s="18" t="s">
        <v>24</v>
      </c>
      <c r="C21" s="51" t="s">
        <v>67</v>
      </c>
      <c r="D21" s="335"/>
      <c r="E21" s="302"/>
      <c r="F21" s="302"/>
      <c r="G21" s="303"/>
      <c r="H21" s="303"/>
      <c r="I21" s="303"/>
      <c r="J21" s="162">
        <f t="shared" si="1"/>
        <v>0</v>
      </c>
      <c r="K21" s="305"/>
      <c r="L21" s="138">
        <f t="shared" si="2"/>
        <v>0</v>
      </c>
      <c r="M21" s="335"/>
      <c r="N21" s="302"/>
      <c r="O21" s="302"/>
      <c r="P21" s="303"/>
      <c r="Q21" s="303"/>
      <c r="R21" s="303"/>
      <c r="S21" s="162">
        <f t="shared" si="3"/>
        <v>0</v>
      </c>
      <c r="T21" s="305"/>
      <c r="U21" s="138">
        <f t="shared" si="4"/>
        <v>0</v>
      </c>
      <c r="V21" s="140">
        <f t="shared" si="9"/>
        <v>0</v>
      </c>
      <c r="X21" s="335"/>
      <c r="Y21" s="302"/>
      <c r="Z21" s="302"/>
      <c r="AA21" s="303"/>
      <c r="AB21" s="303"/>
      <c r="AC21" s="303"/>
      <c r="AD21" s="162">
        <f t="shared" si="5"/>
        <v>0</v>
      </c>
      <c r="AE21" s="305"/>
      <c r="AF21" s="138">
        <f t="shared" si="6"/>
        <v>0</v>
      </c>
      <c r="AG21" s="335"/>
      <c r="AH21" s="302"/>
      <c r="AI21" s="302"/>
      <c r="AJ21" s="303"/>
      <c r="AK21" s="303"/>
      <c r="AL21" s="303"/>
      <c r="AM21" s="162">
        <f t="shared" si="7"/>
        <v>0</v>
      </c>
      <c r="AN21" s="305"/>
      <c r="AO21" s="138">
        <f t="shared" si="8"/>
        <v>0</v>
      </c>
      <c r="AP21" s="140">
        <f t="shared" si="0"/>
        <v>0</v>
      </c>
    </row>
    <row r="22" spans="1:42">
      <c r="A22" s="52">
        <f t="shared" si="10"/>
        <v>10</v>
      </c>
      <c r="B22" s="18" t="s">
        <v>294</v>
      </c>
      <c r="C22" s="51" t="s">
        <v>68</v>
      </c>
      <c r="D22" s="335"/>
      <c r="E22" s="302"/>
      <c r="F22" s="302"/>
      <c r="G22" s="303"/>
      <c r="H22" s="303"/>
      <c r="I22" s="303"/>
      <c r="J22" s="162">
        <f t="shared" si="1"/>
        <v>0</v>
      </c>
      <c r="K22" s="305"/>
      <c r="L22" s="138">
        <f t="shared" si="2"/>
        <v>0</v>
      </c>
      <c r="M22" s="335"/>
      <c r="N22" s="302"/>
      <c r="O22" s="302"/>
      <c r="P22" s="303"/>
      <c r="Q22" s="303"/>
      <c r="R22" s="303"/>
      <c r="S22" s="162">
        <f t="shared" si="3"/>
        <v>0</v>
      </c>
      <c r="T22" s="305"/>
      <c r="U22" s="138">
        <f t="shared" si="4"/>
        <v>0</v>
      </c>
      <c r="V22" s="140">
        <f t="shared" si="9"/>
        <v>0</v>
      </c>
      <c r="X22" s="335"/>
      <c r="Y22" s="302"/>
      <c r="Z22" s="302"/>
      <c r="AA22" s="303"/>
      <c r="AB22" s="303"/>
      <c r="AC22" s="303"/>
      <c r="AD22" s="162">
        <f t="shared" si="5"/>
        <v>0</v>
      </c>
      <c r="AE22" s="305"/>
      <c r="AF22" s="138">
        <f t="shared" si="6"/>
        <v>0</v>
      </c>
      <c r="AG22" s="335"/>
      <c r="AH22" s="302"/>
      <c r="AI22" s="302"/>
      <c r="AJ22" s="303"/>
      <c r="AK22" s="303"/>
      <c r="AL22" s="303"/>
      <c r="AM22" s="162">
        <f t="shared" si="7"/>
        <v>0</v>
      </c>
      <c r="AN22" s="305"/>
      <c r="AO22" s="138">
        <f t="shared" si="8"/>
        <v>0</v>
      </c>
      <c r="AP22" s="140">
        <f t="shared" si="0"/>
        <v>0</v>
      </c>
    </row>
    <row r="23" spans="1:42">
      <c r="A23" s="52">
        <f t="shared" si="10"/>
        <v>11</v>
      </c>
      <c r="B23" s="18" t="s">
        <v>24</v>
      </c>
      <c r="C23" s="51" t="s">
        <v>69</v>
      </c>
      <c r="D23" s="335"/>
      <c r="E23" s="302"/>
      <c r="F23" s="302"/>
      <c r="G23" s="303"/>
      <c r="H23" s="303"/>
      <c r="I23" s="303"/>
      <c r="J23" s="162">
        <f t="shared" si="1"/>
        <v>0</v>
      </c>
      <c r="K23" s="305"/>
      <c r="L23" s="138">
        <f t="shared" si="2"/>
        <v>0</v>
      </c>
      <c r="M23" s="335"/>
      <c r="N23" s="302"/>
      <c r="O23" s="302"/>
      <c r="P23" s="303"/>
      <c r="Q23" s="303"/>
      <c r="R23" s="303"/>
      <c r="S23" s="162">
        <f t="shared" si="3"/>
        <v>0</v>
      </c>
      <c r="T23" s="305"/>
      <c r="U23" s="138">
        <f t="shared" si="4"/>
        <v>0</v>
      </c>
      <c r="V23" s="140">
        <f t="shared" si="9"/>
        <v>0</v>
      </c>
      <c r="X23" s="335"/>
      <c r="Y23" s="302"/>
      <c r="Z23" s="302"/>
      <c r="AA23" s="303"/>
      <c r="AB23" s="303"/>
      <c r="AC23" s="303"/>
      <c r="AD23" s="162">
        <f t="shared" si="5"/>
        <v>0</v>
      </c>
      <c r="AE23" s="305"/>
      <c r="AF23" s="138">
        <f t="shared" si="6"/>
        <v>0</v>
      </c>
      <c r="AG23" s="335"/>
      <c r="AH23" s="302"/>
      <c r="AI23" s="302"/>
      <c r="AJ23" s="303"/>
      <c r="AK23" s="303"/>
      <c r="AL23" s="303"/>
      <c r="AM23" s="162">
        <f t="shared" si="7"/>
        <v>0</v>
      </c>
      <c r="AN23" s="305"/>
      <c r="AO23" s="138">
        <f t="shared" si="8"/>
        <v>0</v>
      </c>
      <c r="AP23" s="140">
        <f t="shared" si="0"/>
        <v>0</v>
      </c>
    </row>
    <row r="24" spans="1:42">
      <c r="A24" s="52">
        <f t="shared" si="10"/>
        <v>12</v>
      </c>
      <c r="B24" s="18" t="s">
        <v>24</v>
      </c>
      <c r="C24" s="51" t="s">
        <v>6</v>
      </c>
      <c r="D24" s="335"/>
      <c r="E24" s="302"/>
      <c r="F24" s="302"/>
      <c r="G24" s="303"/>
      <c r="H24" s="303"/>
      <c r="I24" s="303"/>
      <c r="J24" s="162">
        <f t="shared" si="1"/>
        <v>0</v>
      </c>
      <c r="K24" s="305"/>
      <c r="L24" s="138">
        <f t="shared" si="2"/>
        <v>0</v>
      </c>
      <c r="M24" s="335"/>
      <c r="N24" s="302"/>
      <c r="O24" s="302"/>
      <c r="P24" s="303"/>
      <c r="Q24" s="303"/>
      <c r="R24" s="303"/>
      <c r="S24" s="162">
        <f t="shared" si="3"/>
        <v>0</v>
      </c>
      <c r="T24" s="305"/>
      <c r="U24" s="138">
        <f t="shared" si="4"/>
        <v>0</v>
      </c>
      <c r="V24" s="140">
        <f t="shared" si="9"/>
        <v>0</v>
      </c>
      <c r="X24" s="335"/>
      <c r="Y24" s="302"/>
      <c r="Z24" s="302"/>
      <c r="AA24" s="303"/>
      <c r="AB24" s="303"/>
      <c r="AC24" s="303"/>
      <c r="AD24" s="162">
        <f t="shared" si="5"/>
        <v>0</v>
      </c>
      <c r="AE24" s="305"/>
      <c r="AF24" s="138">
        <f t="shared" si="6"/>
        <v>0</v>
      </c>
      <c r="AG24" s="335"/>
      <c r="AH24" s="302"/>
      <c r="AI24" s="302"/>
      <c r="AJ24" s="303"/>
      <c r="AK24" s="303"/>
      <c r="AL24" s="303"/>
      <c r="AM24" s="162">
        <f t="shared" si="7"/>
        <v>0</v>
      </c>
      <c r="AN24" s="305"/>
      <c r="AO24" s="138">
        <f t="shared" si="8"/>
        <v>0</v>
      </c>
      <c r="AP24" s="140">
        <f t="shared" si="0"/>
        <v>0</v>
      </c>
    </row>
    <row r="25" spans="1:42">
      <c r="A25" s="52">
        <f t="shared" si="10"/>
        <v>13</v>
      </c>
      <c r="B25" s="18" t="s">
        <v>170</v>
      </c>
      <c r="C25" s="51" t="s">
        <v>70</v>
      </c>
      <c r="D25" s="335"/>
      <c r="E25" s="302"/>
      <c r="F25" s="302"/>
      <c r="G25" s="303"/>
      <c r="H25" s="303"/>
      <c r="I25" s="303"/>
      <c r="J25" s="162">
        <f t="shared" si="1"/>
        <v>0</v>
      </c>
      <c r="K25" s="305"/>
      <c r="L25" s="138">
        <f t="shared" si="2"/>
        <v>0</v>
      </c>
      <c r="M25" s="335"/>
      <c r="N25" s="302"/>
      <c r="O25" s="302"/>
      <c r="P25" s="303"/>
      <c r="Q25" s="303"/>
      <c r="R25" s="303"/>
      <c r="S25" s="162">
        <f t="shared" si="3"/>
        <v>0</v>
      </c>
      <c r="T25" s="305"/>
      <c r="U25" s="138">
        <f t="shared" si="4"/>
        <v>0</v>
      </c>
      <c r="V25" s="140">
        <f t="shared" si="9"/>
        <v>0</v>
      </c>
      <c r="X25" s="335"/>
      <c r="Y25" s="302"/>
      <c r="Z25" s="302"/>
      <c r="AA25" s="303"/>
      <c r="AB25" s="303"/>
      <c r="AC25" s="303"/>
      <c r="AD25" s="162">
        <f t="shared" si="5"/>
        <v>0</v>
      </c>
      <c r="AE25" s="305"/>
      <c r="AF25" s="138">
        <f t="shared" si="6"/>
        <v>0</v>
      </c>
      <c r="AG25" s="335"/>
      <c r="AH25" s="302"/>
      <c r="AI25" s="302"/>
      <c r="AJ25" s="303"/>
      <c r="AK25" s="303"/>
      <c r="AL25" s="303"/>
      <c r="AM25" s="162">
        <f t="shared" si="7"/>
        <v>0</v>
      </c>
      <c r="AN25" s="305"/>
      <c r="AO25" s="138">
        <f t="shared" si="8"/>
        <v>0</v>
      </c>
      <c r="AP25" s="140">
        <f t="shared" si="0"/>
        <v>0</v>
      </c>
    </row>
    <row r="26" spans="1:42">
      <c r="A26" s="52">
        <f t="shared" si="10"/>
        <v>14</v>
      </c>
      <c r="B26" s="18" t="s">
        <v>294</v>
      </c>
      <c r="C26" s="51" t="s">
        <v>10</v>
      </c>
      <c r="D26" s="335"/>
      <c r="E26" s="302"/>
      <c r="F26" s="302"/>
      <c r="G26" s="303"/>
      <c r="H26" s="303"/>
      <c r="I26" s="303"/>
      <c r="J26" s="162">
        <f t="shared" si="1"/>
        <v>0</v>
      </c>
      <c r="K26" s="305"/>
      <c r="L26" s="138">
        <f t="shared" si="2"/>
        <v>0</v>
      </c>
      <c r="M26" s="335"/>
      <c r="N26" s="302"/>
      <c r="O26" s="302"/>
      <c r="P26" s="303"/>
      <c r="Q26" s="303"/>
      <c r="R26" s="303"/>
      <c r="S26" s="162">
        <f t="shared" si="3"/>
        <v>0</v>
      </c>
      <c r="T26" s="305"/>
      <c r="U26" s="138">
        <f t="shared" si="4"/>
        <v>0</v>
      </c>
      <c r="V26" s="140">
        <f t="shared" si="9"/>
        <v>0</v>
      </c>
      <c r="X26" s="335"/>
      <c r="Y26" s="302"/>
      <c r="Z26" s="302"/>
      <c r="AA26" s="303"/>
      <c r="AB26" s="303"/>
      <c r="AC26" s="303"/>
      <c r="AD26" s="162">
        <f t="shared" si="5"/>
        <v>0</v>
      </c>
      <c r="AE26" s="305"/>
      <c r="AF26" s="138">
        <f t="shared" si="6"/>
        <v>0</v>
      </c>
      <c r="AG26" s="335"/>
      <c r="AH26" s="302"/>
      <c r="AI26" s="302"/>
      <c r="AJ26" s="303"/>
      <c r="AK26" s="303"/>
      <c r="AL26" s="303"/>
      <c r="AM26" s="162">
        <f t="shared" si="7"/>
        <v>0</v>
      </c>
      <c r="AN26" s="305"/>
      <c r="AO26" s="138">
        <f t="shared" si="8"/>
        <v>0</v>
      </c>
      <c r="AP26" s="140">
        <f t="shared" si="0"/>
        <v>0</v>
      </c>
    </row>
    <row r="27" spans="1:42">
      <c r="A27" s="52">
        <f t="shared" si="10"/>
        <v>15</v>
      </c>
      <c r="B27" s="18" t="s">
        <v>24</v>
      </c>
      <c r="C27" s="51" t="s">
        <v>71</v>
      </c>
      <c r="D27" s="335"/>
      <c r="E27" s="302"/>
      <c r="F27" s="302"/>
      <c r="G27" s="303"/>
      <c r="H27" s="303"/>
      <c r="I27" s="303"/>
      <c r="J27" s="162">
        <f t="shared" si="1"/>
        <v>0</v>
      </c>
      <c r="K27" s="305"/>
      <c r="L27" s="138">
        <f t="shared" si="2"/>
        <v>0</v>
      </c>
      <c r="M27" s="335"/>
      <c r="N27" s="302"/>
      <c r="O27" s="302"/>
      <c r="P27" s="303"/>
      <c r="Q27" s="303"/>
      <c r="R27" s="303"/>
      <c r="S27" s="162">
        <f t="shared" si="3"/>
        <v>0</v>
      </c>
      <c r="T27" s="305"/>
      <c r="U27" s="138">
        <f t="shared" si="4"/>
        <v>0</v>
      </c>
      <c r="V27" s="140">
        <f t="shared" si="9"/>
        <v>0</v>
      </c>
      <c r="X27" s="335"/>
      <c r="Y27" s="302"/>
      <c r="Z27" s="302"/>
      <c r="AA27" s="303"/>
      <c r="AB27" s="303"/>
      <c r="AC27" s="303"/>
      <c r="AD27" s="162">
        <f t="shared" si="5"/>
        <v>0</v>
      </c>
      <c r="AE27" s="305"/>
      <c r="AF27" s="138">
        <f t="shared" si="6"/>
        <v>0</v>
      </c>
      <c r="AG27" s="335"/>
      <c r="AH27" s="302"/>
      <c r="AI27" s="302"/>
      <c r="AJ27" s="303"/>
      <c r="AK27" s="303"/>
      <c r="AL27" s="303"/>
      <c r="AM27" s="162">
        <f t="shared" si="7"/>
        <v>0</v>
      </c>
      <c r="AN27" s="305"/>
      <c r="AO27" s="138">
        <f t="shared" si="8"/>
        <v>0</v>
      </c>
      <c r="AP27" s="140">
        <f t="shared" si="0"/>
        <v>0</v>
      </c>
    </row>
    <row r="28" spans="1:42">
      <c r="A28" s="52">
        <f t="shared" si="10"/>
        <v>16</v>
      </c>
      <c r="B28" s="18" t="s">
        <v>4</v>
      </c>
      <c r="C28" s="51" t="s">
        <v>72</v>
      </c>
      <c r="D28" s="335"/>
      <c r="E28" s="302"/>
      <c r="F28" s="302"/>
      <c r="G28" s="303"/>
      <c r="H28" s="303"/>
      <c r="I28" s="303"/>
      <c r="J28" s="162">
        <f t="shared" si="1"/>
        <v>0</v>
      </c>
      <c r="K28" s="305"/>
      <c r="L28" s="138">
        <f t="shared" si="2"/>
        <v>0</v>
      </c>
      <c r="M28" s="335"/>
      <c r="N28" s="302"/>
      <c r="O28" s="302"/>
      <c r="P28" s="303"/>
      <c r="Q28" s="303"/>
      <c r="R28" s="303"/>
      <c r="S28" s="162">
        <f t="shared" si="3"/>
        <v>0</v>
      </c>
      <c r="T28" s="305"/>
      <c r="U28" s="138">
        <f t="shared" si="4"/>
        <v>0</v>
      </c>
      <c r="V28" s="140">
        <f t="shared" si="9"/>
        <v>0</v>
      </c>
      <c r="X28" s="335"/>
      <c r="Y28" s="302"/>
      <c r="Z28" s="302"/>
      <c r="AA28" s="303"/>
      <c r="AB28" s="303"/>
      <c r="AC28" s="303"/>
      <c r="AD28" s="162">
        <f t="shared" si="5"/>
        <v>0</v>
      </c>
      <c r="AE28" s="305"/>
      <c r="AF28" s="138">
        <f t="shared" si="6"/>
        <v>0</v>
      </c>
      <c r="AG28" s="335"/>
      <c r="AH28" s="302"/>
      <c r="AI28" s="302"/>
      <c r="AJ28" s="303"/>
      <c r="AK28" s="303"/>
      <c r="AL28" s="303"/>
      <c r="AM28" s="162">
        <f t="shared" si="7"/>
        <v>0</v>
      </c>
      <c r="AN28" s="305"/>
      <c r="AO28" s="138">
        <f t="shared" si="8"/>
        <v>0</v>
      </c>
      <c r="AP28" s="140">
        <f t="shared" si="0"/>
        <v>0</v>
      </c>
    </row>
    <row r="29" spans="1:42">
      <c r="A29" s="52">
        <f t="shared" si="10"/>
        <v>17</v>
      </c>
      <c r="B29" s="18" t="s">
        <v>4</v>
      </c>
      <c r="C29" s="51" t="s">
        <v>73</v>
      </c>
      <c r="D29" s="335"/>
      <c r="E29" s="302"/>
      <c r="F29" s="302"/>
      <c r="G29" s="303"/>
      <c r="H29" s="303"/>
      <c r="I29" s="303"/>
      <c r="J29" s="162">
        <f t="shared" si="1"/>
        <v>0</v>
      </c>
      <c r="K29" s="305"/>
      <c r="L29" s="138">
        <f t="shared" si="2"/>
        <v>0</v>
      </c>
      <c r="M29" s="335"/>
      <c r="N29" s="302"/>
      <c r="O29" s="302"/>
      <c r="P29" s="303"/>
      <c r="Q29" s="303"/>
      <c r="R29" s="303"/>
      <c r="S29" s="162">
        <f t="shared" si="3"/>
        <v>0</v>
      </c>
      <c r="T29" s="305"/>
      <c r="U29" s="138">
        <f t="shared" si="4"/>
        <v>0</v>
      </c>
      <c r="V29" s="140">
        <f t="shared" si="9"/>
        <v>0</v>
      </c>
      <c r="X29" s="335"/>
      <c r="Y29" s="302"/>
      <c r="Z29" s="302"/>
      <c r="AA29" s="303"/>
      <c r="AB29" s="303"/>
      <c r="AC29" s="303"/>
      <c r="AD29" s="162">
        <f t="shared" si="5"/>
        <v>0</v>
      </c>
      <c r="AE29" s="305"/>
      <c r="AF29" s="138">
        <f t="shared" si="6"/>
        <v>0</v>
      </c>
      <c r="AG29" s="335"/>
      <c r="AH29" s="302"/>
      <c r="AI29" s="302"/>
      <c r="AJ29" s="303"/>
      <c r="AK29" s="303"/>
      <c r="AL29" s="303"/>
      <c r="AM29" s="162">
        <f t="shared" si="7"/>
        <v>0</v>
      </c>
      <c r="AN29" s="305"/>
      <c r="AO29" s="138">
        <f t="shared" si="8"/>
        <v>0</v>
      </c>
      <c r="AP29" s="140">
        <f t="shared" si="0"/>
        <v>0</v>
      </c>
    </row>
    <row r="30" spans="1:42">
      <c r="A30" s="52">
        <f t="shared" si="10"/>
        <v>18</v>
      </c>
      <c r="B30" s="18" t="s">
        <v>4</v>
      </c>
      <c r="C30" s="51" t="s">
        <v>161</v>
      </c>
      <c r="D30" s="335"/>
      <c r="E30" s="302"/>
      <c r="F30" s="302"/>
      <c r="G30" s="303"/>
      <c r="H30" s="303"/>
      <c r="I30" s="303"/>
      <c r="J30" s="162">
        <f t="shared" si="1"/>
        <v>0</v>
      </c>
      <c r="K30" s="305"/>
      <c r="L30" s="138">
        <f t="shared" si="2"/>
        <v>0</v>
      </c>
      <c r="M30" s="335"/>
      <c r="N30" s="302"/>
      <c r="O30" s="302"/>
      <c r="P30" s="303"/>
      <c r="Q30" s="303"/>
      <c r="R30" s="303"/>
      <c r="S30" s="162">
        <f t="shared" si="3"/>
        <v>0</v>
      </c>
      <c r="T30" s="305"/>
      <c r="U30" s="138">
        <f t="shared" si="4"/>
        <v>0</v>
      </c>
      <c r="V30" s="140">
        <f t="shared" si="9"/>
        <v>0</v>
      </c>
      <c r="X30" s="335"/>
      <c r="Y30" s="302"/>
      <c r="Z30" s="302"/>
      <c r="AA30" s="303"/>
      <c r="AB30" s="303"/>
      <c r="AC30" s="303"/>
      <c r="AD30" s="162">
        <f t="shared" si="5"/>
        <v>0</v>
      </c>
      <c r="AE30" s="305"/>
      <c r="AF30" s="138">
        <f t="shared" si="6"/>
        <v>0</v>
      </c>
      <c r="AG30" s="335"/>
      <c r="AH30" s="302"/>
      <c r="AI30" s="302"/>
      <c r="AJ30" s="303"/>
      <c r="AK30" s="303"/>
      <c r="AL30" s="303"/>
      <c r="AM30" s="162">
        <f t="shared" si="7"/>
        <v>0</v>
      </c>
      <c r="AN30" s="305"/>
      <c r="AO30" s="138">
        <f t="shared" si="8"/>
        <v>0</v>
      </c>
      <c r="AP30" s="140">
        <f t="shared" si="0"/>
        <v>0</v>
      </c>
    </row>
    <row r="31" spans="1:42">
      <c r="A31" s="52">
        <f t="shared" si="10"/>
        <v>19</v>
      </c>
      <c r="B31" s="18" t="s">
        <v>4</v>
      </c>
      <c r="C31" s="51" t="s">
        <v>74</v>
      </c>
      <c r="D31" s="335"/>
      <c r="E31" s="302"/>
      <c r="F31" s="302"/>
      <c r="G31" s="303"/>
      <c r="H31" s="303"/>
      <c r="I31" s="303"/>
      <c r="J31" s="162">
        <f t="shared" si="1"/>
        <v>0</v>
      </c>
      <c r="K31" s="305"/>
      <c r="L31" s="138">
        <f t="shared" si="2"/>
        <v>0</v>
      </c>
      <c r="M31" s="335"/>
      <c r="N31" s="302"/>
      <c r="O31" s="302"/>
      <c r="P31" s="303"/>
      <c r="Q31" s="303"/>
      <c r="R31" s="303"/>
      <c r="S31" s="162">
        <f t="shared" si="3"/>
        <v>0</v>
      </c>
      <c r="T31" s="305"/>
      <c r="U31" s="138">
        <f t="shared" si="4"/>
        <v>0</v>
      </c>
      <c r="V31" s="140">
        <f t="shared" si="9"/>
        <v>0</v>
      </c>
      <c r="X31" s="335"/>
      <c r="Y31" s="302"/>
      <c r="Z31" s="302"/>
      <c r="AA31" s="303"/>
      <c r="AB31" s="303"/>
      <c r="AC31" s="303"/>
      <c r="AD31" s="162">
        <f t="shared" si="5"/>
        <v>0</v>
      </c>
      <c r="AE31" s="305"/>
      <c r="AF31" s="138">
        <f t="shared" si="6"/>
        <v>0</v>
      </c>
      <c r="AG31" s="335"/>
      <c r="AH31" s="302"/>
      <c r="AI31" s="302"/>
      <c r="AJ31" s="303"/>
      <c r="AK31" s="303"/>
      <c r="AL31" s="303"/>
      <c r="AM31" s="162">
        <f t="shared" si="7"/>
        <v>0</v>
      </c>
      <c r="AN31" s="305"/>
      <c r="AO31" s="138">
        <f t="shared" si="8"/>
        <v>0</v>
      </c>
      <c r="AP31" s="140">
        <f t="shared" si="0"/>
        <v>0</v>
      </c>
    </row>
    <row r="32" spans="1:42">
      <c r="A32" s="52">
        <f t="shared" si="10"/>
        <v>20</v>
      </c>
      <c r="B32" s="18" t="s">
        <v>4</v>
      </c>
      <c r="C32" s="51" t="s">
        <v>75</v>
      </c>
      <c r="D32" s="335"/>
      <c r="E32" s="302"/>
      <c r="F32" s="302"/>
      <c r="G32" s="303"/>
      <c r="H32" s="303"/>
      <c r="I32" s="303"/>
      <c r="J32" s="162">
        <f t="shared" si="1"/>
        <v>0</v>
      </c>
      <c r="K32" s="305"/>
      <c r="L32" s="138">
        <f t="shared" si="2"/>
        <v>0</v>
      </c>
      <c r="M32" s="335"/>
      <c r="N32" s="302"/>
      <c r="O32" s="302"/>
      <c r="P32" s="303"/>
      <c r="Q32" s="303"/>
      <c r="R32" s="303"/>
      <c r="S32" s="162">
        <f t="shared" si="3"/>
        <v>0</v>
      </c>
      <c r="T32" s="305"/>
      <c r="U32" s="138">
        <f t="shared" si="4"/>
        <v>0</v>
      </c>
      <c r="V32" s="140">
        <f t="shared" si="9"/>
        <v>0</v>
      </c>
      <c r="X32" s="335"/>
      <c r="Y32" s="302"/>
      <c r="Z32" s="302"/>
      <c r="AA32" s="303"/>
      <c r="AB32" s="303"/>
      <c r="AC32" s="303"/>
      <c r="AD32" s="162">
        <f t="shared" si="5"/>
        <v>0</v>
      </c>
      <c r="AE32" s="305"/>
      <c r="AF32" s="138">
        <f t="shared" si="6"/>
        <v>0</v>
      </c>
      <c r="AG32" s="335"/>
      <c r="AH32" s="302"/>
      <c r="AI32" s="302"/>
      <c r="AJ32" s="303"/>
      <c r="AK32" s="303"/>
      <c r="AL32" s="303"/>
      <c r="AM32" s="162">
        <f t="shared" si="7"/>
        <v>0</v>
      </c>
      <c r="AN32" s="305"/>
      <c r="AO32" s="138">
        <f t="shared" si="8"/>
        <v>0</v>
      </c>
      <c r="AP32" s="140">
        <f t="shared" si="0"/>
        <v>0</v>
      </c>
    </row>
    <row r="33" spans="1:42">
      <c r="A33" s="52">
        <f t="shared" si="10"/>
        <v>21</v>
      </c>
      <c r="B33" s="18" t="s">
        <v>24</v>
      </c>
      <c r="C33" s="51" t="s">
        <v>76</v>
      </c>
      <c r="D33" s="335"/>
      <c r="E33" s="302"/>
      <c r="F33" s="302"/>
      <c r="G33" s="303"/>
      <c r="H33" s="303"/>
      <c r="I33" s="303"/>
      <c r="J33" s="162">
        <f t="shared" si="1"/>
        <v>0</v>
      </c>
      <c r="K33" s="305"/>
      <c r="L33" s="138">
        <f t="shared" si="2"/>
        <v>0</v>
      </c>
      <c r="M33" s="335"/>
      <c r="N33" s="302"/>
      <c r="O33" s="302"/>
      <c r="P33" s="303"/>
      <c r="Q33" s="303"/>
      <c r="R33" s="303"/>
      <c r="S33" s="162">
        <f t="shared" si="3"/>
        <v>0</v>
      </c>
      <c r="T33" s="305"/>
      <c r="U33" s="138">
        <f t="shared" si="4"/>
        <v>0</v>
      </c>
      <c r="V33" s="140">
        <f t="shared" si="9"/>
        <v>0</v>
      </c>
      <c r="X33" s="335"/>
      <c r="Y33" s="302"/>
      <c r="Z33" s="302"/>
      <c r="AA33" s="303"/>
      <c r="AB33" s="303"/>
      <c r="AC33" s="303"/>
      <c r="AD33" s="162">
        <f t="shared" si="5"/>
        <v>0</v>
      </c>
      <c r="AE33" s="305"/>
      <c r="AF33" s="138">
        <f t="shared" si="6"/>
        <v>0</v>
      </c>
      <c r="AG33" s="335"/>
      <c r="AH33" s="302"/>
      <c r="AI33" s="302"/>
      <c r="AJ33" s="303"/>
      <c r="AK33" s="303"/>
      <c r="AL33" s="303"/>
      <c r="AM33" s="162">
        <f t="shared" si="7"/>
        <v>0</v>
      </c>
      <c r="AN33" s="305"/>
      <c r="AO33" s="138">
        <f t="shared" si="8"/>
        <v>0</v>
      </c>
      <c r="AP33" s="140">
        <f t="shared" si="0"/>
        <v>0</v>
      </c>
    </row>
    <row r="34" spans="1:42">
      <c r="A34" s="52">
        <f t="shared" si="10"/>
        <v>22</v>
      </c>
      <c r="B34" s="18" t="s">
        <v>24</v>
      </c>
      <c r="C34" s="51" t="s">
        <v>77</v>
      </c>
      <c r="D34" s="335"/>
      <c r="E34" s="302"/>
      <c r="F34" s="302"/>
      <c r="G34" s="303"/>
      <c r="H34" s="303"/>
      <c r="I34" s="303"/>
      <c r="J34" s="162">
        <f t="shared" si="1"/>
        <v>0</v>
      </c>
      <c r="K34" s="305"/>
      <c r="L34" s="138">
        <f t="shared" si="2"/>
        <v>0</v>
      </c>
      <c r="M34" s="335"/>
      <c r="N34" s="302"/>
      <c r="O34" s="302"/>
      <c r="P34" s="303"/>
      <c r="Q34" s="303"/>
      <c r="R34" s="303"/>
      <c r="S34" s="162">
        <f t="shared" si="3"/>
        <v>0</v>
      </c>
      <c r="T34" s="305"/>
      <c r="U34" s="138">
        <f t="shared" si="4"/>
        <v>0</v>
      </c>
      <c r="V34" s="140">
        <f t="shared" si="9"/>
        <v>0</v>
      </c>
      <c r="X34" s="335"/>
      <c r="Y34" s="302"/>
      <c r="Z34" s="302"/>
      <c r="AA34" s="303"/>
      <c r="AB34" s="303"/>
      <c r="AC34" s="303"/>
      <c r="AD34" s="162">
        <f t="shared" si="5"/>
        <v>0</v>
      </c>
      <c r="AE34" s="305"/>
      <c r="AF34" s="138">
        <f t="shared" si="6"/>
        <v>0</v>
      </c>
      <c r="AG34" s="335"/>
      <c r="AH34" s="302"/>
      <c r="AI34" s="302"/>
      <c r="AJ34" s="303"/>
      <c r="AK34" s="303"/>
      <c r="AL34" s="303"/>
      <c r="AM34" s="162">
        <f t="shared" si="7"/>
        <v>0</v>
      </c>
      <c r="AN34" s="305"/>
      <c r="AO34" s="138">
        <f t="shared" si="8"/>
        <v>0</v>
      </c>
      <c r="AP34" s="140">
        <f t="shared" si="0"/>
        <v>0</v>
      </c>
    </row>
    <row r="35" spans="1:42">
      <c r="A35" s="52">
        <f t="shared" si="10"/>
        <v>23</v>
      </c>
      <c r="B35" s="18" t="s">
        <v>24</v>
      </c>
      <c r="C35" s="51" t="s">
        <v>78</v>
      </c>
      <c r="D35" s="335"/>
      <c r="E35" s="302"/>
      <c r="F35" s="302"/>
      <c r="G35" s="303"/>
      <c r="H35" s="303"/>
      <c r="I35" s="303"/>
      <c r="J35" s="162">
        <f t="shared" si="1"/>
        <v>0</v>
      </c>
      <c r="K35" s="305"/>
      <c r="L35" s="138">
        <f t="shared" si="2"/>
        <v>0</v>
      </c>
      <c r="M35" s="335"/>
      <c r="N35" s="302"/>
      <c r="O35" s="302"/>
      <c r="P35" s="303"/>
      <c r="Q35" s="303"/>
      <c r="R35" s="303"/>
      <c r="S35" s="162">
        <f t="shared" si="3"/>
        <v>0</v>
      </c>
      <c r="T35" s="305"/>
      <c r="U35" s="138">
        <f t="shared" si="4"/>
        <v>0</v>
      </c>
      <c r="V35" s="140">
        <f t="shared" si="9"/>
        <v>0</v>
      </c>
      <c r="X35" s="335"/>
      <c r="Y35" s="302"/>
      <c r="Z35" s="302"/>
      <c r="AA35" s="303"/>
      <c r="AB35" s="303"/>
      <c r="AC35" s="303"/>
      <c r="AD35" s="162">
        <f t="shared" si="5"/>
        <v>0</v>
      </c>
      <c r="AE35" s="305"/>
      <c r="AF35" s="138">
        <f t="shared" si="6"/>
        <v>0</v>
      </c>
      <c r="AG35" s="335"/>
      <c r="AH35" s="302"/>
      <c r="AI35" s="302"/>
      <c r="AJ35" s="303"/>
      <c r="AK35" s="303"/>
      <c r="AL35" s="303"/>
      <c r="AM35" s="162">
        <f t="shared" si="7"/>
        <v>0</v>
      </c>
      <c r="AN35" s="305"/>
      <c r="AO35" s="138">
        <f t="shared" si="8"/>
        <v>0</v>
      </c>
      <c r="AP35" s="140">
        <f t="shared" si="0"/>
        <v>0</v>
      </c>
    </row>
    <row r="36" spans="1:42">
      <c r="A36" s="52">
        <f t="shared" si="10"/>
        <v>24</v>
      </c>
      <c r="B36" s="18" t="s">
        <v>4</v>
      </c>
      <c r="C36" s="51" t="s">
        <v>79</v>
      </c>
      <c r="D36" s="335"/>
      <c r="E36" s="302"/>
      <c r="F36" s="302"/>
      <c r="G36" s="303"/>
      <c r="H36" s="303"/>
      <c r="I36" s="303"/>
      <c r="J36" s="162">
        <f t="shared" si="1"/>
        <v>0</v>
      </c>
      <c r="K36" s="305"/>
      <c r="L36" s="138">
        <f t="shared" si="2"/>
        <v>0</v>
      </c>
      <c r="M36" s="335"/>
      <c r="N36" s="302"/>
      <c r="O36" s="302"/>
      <c r="P36" s="303"/>
      <c r="Q36" s="303"/>
      <c r="R36" s="303"/>
      <c r="S36" s="162">
        <f t="shared" si="3"/>
        <v>0</v>
      </c>
      <c r="T36" s="305"/>
      <c r="U36" s="138">
        <f t="shared" si="4"/>
        <v>0</v>
      </c>
      <c r="V36" s="140">
        <f t="shared" si="9"/>
        <v>0</v>
      </c>
      <c r="X36" s="335"/>
      <c r="Y36" s="302"/>
      <c r="Z36" s="302"/>
      <c r="AA36" s="303"/>
      <c r="AB36" s="303"/>
      <c r="AC36" s="303"/>
      <c r="AD36" s="162">
        <f t="shared" si="5"/>
        <v>0</v>
      </c>
      <c r="AE36" s="305"/>
      <c r="AF36" s="138">
        <f t="shared" si="6"/>
        <v>0</v>
      </c>
      <c r="AG36" s="335"/>
      <c r="AH36" s="302"/>
      <c r="AI36" s="302"/>
      <c r="AJ36" s="303"/>
      <c r="AK36" s="303"/>
      <c r="AL36" s="303"/>
      <c r="AM36" s="162">
        <f t="shared" si="7"/>
        <v>0</v>
      </c>
      <c r="AN36" s="305"/>
      <c r="AO36" s="138">
        <f t="shared" si="8"/>
        <v>0</v>
      </c>
      <c r="AP36" s="140">
        <f t="shared" si="0"/>
        <v>0</v>
      </c>
    </row>
    <row r="37" spans="1:42">
      <c r="A37" s="52">
        <f t="shared" si="10"/>
        <v>25</v>
      </c>
      <c r="B37" s="18" t="s">
        <v>24</v>
      </c>
      <c r="C37" s="51" t="s">
        <v>80</v>
      </c>
      <c r="D37" s="335"/>
      <c r="E37" s="302"/>
      <c r="F37" s="302"/>
      <c r="G37" s="303"/>
      <c r="H37" s="303"/>
      <c r="I37" s="303"/>
      <c r="J37" s="162">
        <f t="shared" si="1"/>
        <v>0</v>
      </c>
      <c r="K37" s="305"/>
      <c r="L37" s="138">
        <f t="shared" si="2"/>
        <v>0</v>
      </c>
      <c r="M37" s="335"/>
      <c r="N37" s="302"/>
      <c r="O37" s="302"/>
      <c r="P37" s="303"/>
      <c r="Q37" s="303"/>
      <c r="R37" s="303"/>
      <c r="S37" s="162">
        <f t="shared" si="3"/>
        <v>0</v>
      </c>
      <c r="T37" s="305"/>
      <c r="U37" s="138">
        <f t="shared" si="4"/>
        <v>0</v>
      </c>
      <c r="V37" s="140">
        <f t="shared" si="9"/>
        <v>0</v>
      </c>
      <c r="X37" s="335"/>
      <c r="Y37" s="302"/>
      <c r="Z37" s="302"/>
      <c r="AA37" s="303"/>
      <c r="AB37" s="303"/>
      <c r="AC37" s="303"/>
      <c r="AD37" s="162">
        <f t="shared" si="5"/>
        <v>0</v>
      </c>
      <c r="AE37" s="305"/>
      <c r="AF37" s="138">
        <f t="shared" si="6"/>
        <v>0</v>
      </c>
      <c r="AG37" s="335"/>
      <c r="AH37" s="302"/>
      <c r="AI37" s="302"/>
      <c r="AJ37" s="303"/>
      <c r="AK37" s="303"/>
      <c r="AL37" s="303"/>
      <c r="AM37" s="162">
        <f t="shared" si="7"/>
        <v>0</v>
      </c>
      <c r="AN37" s="305"/>
      <c r="AO37" s="138">
        <f t="shared" si="8"/>
        <v>0</v>
      </c>
      <c r="AP37" s="140">
        <f t="shared" si="0"/>
        <v>0</v>
      </c>
    </row>
    <row r="38" spans="1:42">
      <c r="A38" s="52">
        <f t="shared" si="10"/>
        <v>26</v>
      </c>
      <c r="B38" s="18" t="s">
        <v>24</v>
      </c>
      <c r="C38" s="51" t="s">
        <v>81</v>
      </c>
      <c r="D38" s="335"/>
      <c r="E38" s="302"/>
      <c r="F38" s="302"/>
      <c r="G38" s="303"/>
      <c r="H38" s="303"/>
      <c r="I38" s="303"/>
      <c r="J38" s="162">
        <f t="shared" si="1"/>
        <v>0</v>
      </c>
      <c r="K38" s="305"/>
      <c r="L38" s="138">
        <f t="shared" si="2"/>
        <v>0</v>
      </c>
      <c r="M38" s="335"/>
      <c r="N38" s="302"/>
      <c r="O38" s="302"/>
      <c r="P38" s="303"/>
      <c r="Q38" s="303"/>
      <c r="R38" s="303"/>
      <c r="S38" s="162">
        <f t="shared" si="3"/>
        <v>0</v>
      </c>
      <c r="T38" s="305"/>
      <c r="U38" s="138">
        <f t="shared" si="4"/>
        <v>0</v>
      </c>
      <c r="V38" s="140">
        <f t="shared" si="9"/>
        <v>0</v>
      </c>
      <c r="X38" s="335"/>
      <c r="Y38" s="302"/>
      <c r="Z38" s="302"/>
      <c r="AA38" s="303"/>
      <c r="AB38" s="303"/>
      <c r="AC38" s="303"/>
      <c r="AD38" s="162">
        <f t="shared" si="5"/>
        <v>0</v>
      </c>
      <c r="AE38" s="305"/>
      <c r="AF38" s="138">
        <f t="shared" si="6"/>
        <v>0</v>
      </c>
      <c r="AG38" s="335"/>
      <c r="AH38" s="302"/>
      <c r="AI38" s="302"/>
      <c r="AJ38" s="303"/>
      <c r="AK38" s="303"/>
      <c r="AL38" s="303"/>
      <c r="AM38" s="162">
        <f t="shared" si="7"/>
        <v>0</v>
      </c>
      <c r="AN38" s="305"/>
      <c r="AO38" s="138">
        <f t="shared" si="8"/>
        <v>0</v>
      </c>
      <c r="AP38" s="140">
        <f t="shared" si="0"/>
        <v>0</v>
      </c>
    </row>
    <row r="39" spans="1:42">
      <c r="A39" s="52">
        <f t="shared" si="10"/>
        <v>27</v>
      </c>
      <c r="B39" s="18" t="s">
        <v>4</v>
      </c>
      <c r="C39" s="51" t="s">
        <v>82</v>
      </c>
      <c r="D39" s="335"/>
      <c r="E39" s="302"/>
      <c r="F39" s="302"/>
      <c r="G39" s="303"/>
      <c r="H39" s="303"/>
      <c r="I39" s="303"/>
      <c r="J39" s="162">
        <f t="shared" si="1"/>
        <v>0</v>
      </c>
      <c r="K39" s="305"/>
      <c r="L39" s="138">
        <f t="shared" si="2"/>
        <v>0</v>
      </c>
      <c r="M39" s="335"/>
      <c r="N39" s="302"/>
      <c r="O39" s="302"/>
      <c r="P39" s="303"/>
      <c r="Q39" s="303"/>
      <c r="R39" s="303"/>
      <c r="S39" s="162">
        <f t="shared" si="3"/>
        <v>0</v>
      </c>
      <c r="T39" s="305"/>
      <c r="U39" s="138">
        <f t="shared" si="4"/>
        <v>0</v>
      </c>
      <c r="V39" s="140">
        <f t="shared" si="9"/>
        <v>0</v>
      </c>
      <c r="X39" s="335"/>
      <c r="Y39" s="302"/>
      <c r="Z39" s="302"/>
      <c r="AA39" s="303"/>
      <c r="AB39" s="303"/>
      <c r="AC39" s="303"/>
      <c r="AD39" s="162">
        <f t="shared" si="5"/>
        <v>0</v>
      </c>
      <c r="AE39" s="305"/>
      <c r="AF39" s="138">
        <f t="shared" si="6"/>
        <v>0</v>
      </c>
      <c r="AG39" s="335"/>
      <c r="AH39" s="302"/>
      <c r="AI39" s="302"/>
      <c r="AJ39" s="303"/>
      <c r="AK39" s="303"/>
      <c r="AL39" s="303"/>
      <c r="AM39" s="162">
        <f t="shared" si="7"/>
        <v>0</v>
      </c>
      <c r="AN39" s="305"/>
      <c r="AO39" s="138">
        <f t="shared" si="8"/>
        <v>0</v>
      </c>
      <c r="AP39" s="140">
        <f t="shared" si="0"/>
        <v>0</v>
      </c>
    </row>
    <row r="40" spans="1:42">
      <c r="A40" s="52">
        <f t="shared" si="10"/>
        <v>28</v>
      </c>
      <c r="B40" s="18" t="s">
        <v>294</v>
      </c>
      <c r="C40" s="51" t="s">
        <v>83</v>
      </c>
      <c r="D40" s="335"/>
      <c r="E40" s="302"/>
      <c r="F40" s="302"/>
      <c r="G40" s="303"/>
      <c r="H40" s="303"/>
      <c r="I40" s="303"/>
      <c r="J40" s="162">
        <f t="shared" si="1"/>
        <v>0</v>
      </c>
      <c r="K40" s="305"/>
      <c r="L40" s="138">
        <f t="shared" si="2"/>
        <v>0</v>
      </c>
      <c r="M40" s="335"/>
      <c r="N40" s="302"/>
      <c r="O40" s="302"/>
      <c r="P40" s="303"/>
      <c r="Q40" s="303"/>
      <c r="R40" s="303"/>
      <c r="S40" s="162">
        <f t="shared" si="3"/>
        <v>0</v>
      </c>
      <c r="T40" s="305"/>
      <c r="U40" s="138">
        <f t="shared" si="4"/>
        <v>0</v>
      </c>
      <c r="V40" s="140">
        <f t="shared" si="9"/>
        <v>0</v>
      </c>
      <c r="X40" s="335"/>
      <c r="Y40" s="302"/>
      <c r="Z40" s="302"/>
      <c r="AA40" s="303"/>
      <c r="AB40" s="303"/>
      <c r="AC40" s="303"/>
      <c r="AD40" s="162">
        <f t="shared" si="5"/>
        <v>0</v>
      </c>
      <c r="AE40" s="305"/>
      <c r="AF40" s="138">
        <f t="shared" si="6"/>
        <v>0</v>
      </c>
      <c r="AG40" s="335"/>
      <c r="AH40" s="302"/>
      <c r="AI40" s="302"/>
      <c r="AJ40" s="303"/>
      <c r="AK40" s="303"/>
      <c r="AL40" s="303"/>
      <c r="AM40" s="162">
        <f t="shared" si="7"/>
        <v>0</v>
      </c>
      <c r="AN40" s="305"/>
      <c r="AO40" s="138">
        <f t="shared" si="8"/>
        <v>0</v>
      </c>
      <c r="AP40" s="140">
        <f t="shared" si="0"/>
        <v>0</v>
      </c>
    </row>
    <row r="41" spans="1:42">
      <c r="A41" s="52">
        <f t="shared" si="10"/>
        <v>29</v>
      </c>
      <c r="B41" s="18" t="s">
        <v>294</v>
      </c>
      <c r="C41" s="51" t="s">
        <v>84</v>
      </c>
      <c r="D41" s="335"/>
      <c r="E41" s="302"/>
      <c r="F41" s="302"/>
      <c r="G41" s="303"/>
      <c r="H41" s="303"/>
      <c r="I41" s="303"/>
      <c r="J41" s="162">
        <f t="shared" si="1"/>
        <v>0</v>
      </c>
      <c r="K41" s="305"/>
      <c r="L41" s="138">
        <f t="shared" si="2"/>
        <v>0</v>
      </c>
      <c r="M41" s="335"/>
      <c r="N41" s="302"/>
      <c r="O41" s="302"/>
      <c r="P41" s="303"/>
      <c r="Q41" s="303"/>
      <c r="R41" s="303"/>
      <c r="S41" s="162">
        <f t="shared" si="3"/>
        <v>0</v>
      </c>
      <c r="T41" s="305"/>
      <c r="U41" s="138">
        <f t="shared" si="4"/>
        <v>0</v>
      </c>
      <c r="V41" s="140">
        <f t="shared" si="9"/>
        <v>0</v>
      </c>
      <c r="X41" s="335"/>
      <c r="Y41" s="302"/>
      <c r="Z41" s="302"/>
      <c r="AA41" s="303"/>
      <c r="AB41" s="303"/>
      <c r="AC41" s="303"/>
      <c r="AD41" s="162">
        <f t="shared" si="5"/>
        <v>0</v>
      </c>
      <c r="AE41" s="305"/>
      <c r="AF41" s="138">
        <f t="shared" si="6"/>
        <v>0</v>
      </c>
      <c r="AG41" s="335"/>
      <c r="AH41" s="302"/>
      <c r="AI41" s="302"/>
      <c r="AJ41" s="303"/>
      <c r="AK41" s="303"/>
      <c r="AL41" s="303"/>
      <c r="AM41" s="162">
        <f t="shared" si="7"/>
        <v>0</v>
      </c>
      <c r="AN41" s="305"/>
      <c r="AO41" s="138">
        <f t="shared" si="8"/>
        <v>0</v>
      </c>
      <c r="AP41" s="140">
        <f t="shared" si="0"/>
        <v>0</v>
      </c>
    </row>
    <row r="42" spans="1:42">
      <c r="A42" s="52">
        <f t="shared" si="10"/>
        <v>30</v>
      </c>
      <c r="B42" s="18" t="s">
        <v>294</v>
      </c>
      <c r="C42" s="51" t="s">
        <v>85</v>
      </c>
      <c r="D42" s="335"/>
      <c r="E42" s="302"/>
      <c r="F42" s="302"/>
      <c r="G42" s="303"/>
      <c r="H42" s="303"/>
      <c r="I42" s="303"/>
      <c r="J42" s="162">
        <f t="shared" si="1"/>
        <v>0</v>
      </c>
      <c r="K42" s="305"/>
      <c r="L42" s="138">
        <f t="shared" si="2"/>
        <v>0</v>
      </c>
      <c r="M42" s="335"/>
      <c r="N42" s="302"/>
      <c r="O42" s="302"/>
      <c r="P42" s="303"/>
      <c r="Q42" s="303"/>
      <c r="R42" s="303"/>
      <c r="S42" s="162">
        <f t="shared" si="3"/>
        <v>0</v>
      </c>
      <c r="T42" s="305"/>
      <c r="U42" s="138">
        <f t="shared" si="4"/>
        <v>0</v>
      </c>
      <c r="V42" s="140">
        <f t="shared" si="9"/>
        <v>0</v>
      </c>
      <c r="X42" s="335"/>
      <c r="Y42" s="302"/>
      <c r="Z42" s="302"/>
      <c r="AA42" s="303"/>
      <c r="AB42" s="303"/>
      <c r="AC42" s="303"/>
      <c r="AD42" s="162">
        <f t="shared" si="5"/>
        <v>0</v>
      </c>
      <c r="AE42" s="305"/>
      <c r="AF42" s="138">
        <f t="shared" si="6"/>
        <v>0</v>
      </c>
      <c r="AG42" s="335"/>
      <c r="AH42" s="302"/>
      <c r="AI42" s="302"/>
      <c r="AJ42" s="303"/>
      <c r="AK42" s="303"/>
      <c r="AL42" s="303"/>
      <c r="AM42" s="162">
        <f t="shared" si="7"/>
        <v>0</v>
      </c>
      <c r="AN42" s="305"/>
      <c r="AO42" s="138">
        <f t="shared" si="8"/>
        <v>0</v>
      </c>
      <c r="AP42" s="140">
        <f t="shared" si="0"/>
        <v>0</v>
      </c>
    </row>
    <row r="43" spans="1:42">
      <c r="A43" s="52">
        <f t="shared" si="10"/>
        <v>31</v>
      </c>
      <c r="B43" s="18" t="s">
        <v>294</v>
      </c>
      <c r="C43" s="51" t="s">
        <v>86</v>
      </c>
      <c r="D43" s="335"/>
      <c r="E43" s="302"/>
      <c r="F43" s="302"/>
      <c r="G43" s="303"/>
      <c r="H43" s="303"/>
      <c r="I43" s="303"/>
      <c r="J43" s="162">
        <f t="shared" si="1"/>
        <v>0</v>
      </c>
      <c r="K43" s="305"/>
      <c r="L43" s="138">
        <f t="shared" si="2"/>
        <v>0</v>
      </c>
      <c r="M43" s="335"/>
      <c r="N43" s="302"/>
      <c r="O43" s="302"/>
      <c r="P43" s="303"/>
      <c r="Q43" s="303"/>
      <c r="R43" s="303"/>
      <c r="S43" s="162">
        <f t="shared" si="3"/>
        <v>0</v>
      </c>
      <c r="T43" s="305"/>
      <c r="U43" s="138">
        <f t="shared" si="4"/>
        <v>0</v>
      </c>
      <c r="V43" s="140">
        <f t="shared" si="9"/>
        <v>0</v>
      </c>
      <c r="X43" s="335"/>
      <c r="Y43" s="302"/>
      <c r="Z43" s="302"/>
      <c r="AA43" s="303"/>
      <c r="AB43" s="303"/>
      <c r="AC43" s="303"/>
      <c r="AD43" s="162">
        <f t="shared" si="5"/>
        <v>0</v>
      </c>
      <c r="AE43" s="305"/>
      <c r="AF43" s="138">
        <f t="shared" si="6"/>
        <v>0</v>
      </c>
      <c r="AG43" s="335"/>
      <c r="AH43" s="302"/>
      <c r="AI43" s="302"/>
      <c r="AJ43" s="303"/>
      <c r="AK43" s="303"/>
      <c r="AL43" s="303"/>
      <c r="AM43" s="162">
        <f t="shared" si="7"/>
        <v>0</v>
      </c>
      <c r="AN43" s="305"/>
      <c r="AO43" s="138">
        <f t="shared" si="8"/>
        <v>0</v>
      </c>
      <c r="AP43" s="140">
        <f t="shared" si="0"/>
        <v>0</v>
      </c>
    </row>
    <row r="44" spans="1:42">
      <c r="A44" s="52">
        <f t="shared" si="10"/>
        <v>32</v>
      </c>
      <c r="B44" s="18" t="s">
        <v>24</v>
      </c>
      <c r="C44" s="51" t="s">
        <v>87</v>
      </c>
      <c r="D44" s="335"/>
      <c r="E44" s="302"/>
      <c r="F44" s="302"/>
      <c r="G44" s="303"/>
      <c r="H44" s="303"/>
      <c r="I44" s="303"/>
      <c r="J44" s="162">
        <f t="shared" si="1"/>
        <v>0</v>
      </c>
      <c r="K44" s="305"/>
      <c r="L44" s="138">
        <f t="shared" si="2"/>
        <v>0</v>
      </c>
      <c r="M44" s="335"/>
      <c r="N44" s="302"/>
      <c r="O44" s="302"/>
      <c r="P44" s="303"/>
      <c r="Q44" s="303"/>
      <c r="R44" s="303"/>
      <c r="S44" s="162">
        <f t="shared" si="3"/>
        <v>0</v>
      </c>
      <c r="T44" s="305"/>
      <c r="U44" s="138">
        <f t="shared" si="4"/>
        <v>0</v>
      </c>
      <c r="V44" s="140">
        <f t="shared" si="9"/>
        <v>0</v>
      </c>
      <c r="X44" s="335"/>
      <c r="Y44" s="302"/>
      <c r="Z44" s="302"/>
      <c r="AA44" s="303"/>
      <c r="AB44" s="303"/>
      <c r="AC44" s="303"/>
      <c r="AD44" s="162">
        <f t="shared" si="5"/>
        <v>0</v>
      </c>
      <c r="AE44" s="305"/>
      <c r="AF44" s="138">
        <f t="shared" si="6"/>
        <v>0</v>
      </c>
      <c r="AG44" s="335"/>
      <c r="AH44" s="302"/>
      <c r="AI44" s="302"/>
      <c r="AJ44" s="303"/>
      <c r="AK44" s="303"/>
      <c r="AL44" s="303"/>
      <c r="AM44" s="162">
        <f t="shared" si="7"/>
        <v>0</v>
      </c>
      <c r="AN44" s="305"/>
      <c r="AO44" s="138">
        <f t="shared" si="8"/>
        <v>0</v>
      </c>
      <c r="AP44" s="140">
        <f t="shared" ref="AP44:AP75" si="11">AO44+AF44</f>
        <v>0</v>
      </c>
    </row>
    <row r="45" spans="1:42">
      <c r="A45" s="52">
        <f t="shared" si="10"/>
        <v>33</v>
      </c>
      <c r="B45" s="18" t="s">
        <v>24</v>
      </c>
      <c r="C45" s="51" t="s">
        <v>88</v>
      </c>
      <c r="D45" s="335"/>
      <c r="E45" s="302"/>
      <c r="F45" s="302"/>
      <c r="G45" s="303"/>
      <c r="H45" s="303"/>
      <c r="I45" s="303"/>
      <c r="J45" s="162">
        <f t="shared" si="1"/>
        <v>0</v>
      </c>
      <c r="K45" s="305"/>
      <c r="L45" s="138">
        <f t="shared" si="2"/>
        <v>0</v>
      </c>
      <c r="M45" s="335"/>
      <c r="N45" s="302"/>
      <c r="O45" s="302"/>
      <c r="P45" s="303"/>
      <c r="Q45" s="303"/>
      <c r="R45" s="303"/>
      <c r="S45" s="162">
        <f t="shared" si="3"/>
        <v>0</v>
      </c>
      <c r="T45" s="305"/>
      <c r="U45" s="138">
        <f t="shared" si="4"/>
        <v>0</v>
      </c>
      <c r="V45" s="140">
        <f t="shared" si="9"/>
        <v>0</v>
      </c>
      <c r="X45" s="335"/>
      <c r="Y45" s="302"/>
      <c r="Z45" s="302"/>
      <c r="AA45" s="303"/>
      <c r="AB45" s="303"/>
      <c r="AC45" s="303"/>
      <c r="AD45" s="162">
        <f t="shared" si="5"/>
        <v>0</v>
      </c>
      <c r="AE45" s="305"/>
      <c r="AF45" s="138">
        <f t="shared" si="6"/>
        <v>0</v>
      </c>
      <c r="AG45" s="335"/>
      <c r="AH45" s="302"/>
      <c r="AI45" s="302"/>
      <c r="AJ45" s="303"/>
      <c r="AK45" s="303"/>
      <c r="AL45" s="303"/>
      <c r="AM45" s="162">
        <f t="shared" si="7"/>
        <v>0</v>
      </c>
      <c r="AN45" s="305"/>
      <c r="AO45" s="138">
        <f t="shared" si="8"/>
        <v>0</v>
      </c>
      <c r="AP45" s="140">
        <f t="shared" si="11"/>
        <v>0</v>
      </c>
    </row>
    <row r="46" spans="1:42">
      <c r="A46" s="52">
        <f t="shared" si="10"/>
        <v>34</v>
      </c>
      <c r="B46" s="18" t="s">
        <v>4</v>
      </c>
      <c r="C46" s="51" t="s">
        <v>162</v>
      </c>
      <c r="D46" s="335"/>
      <c r="E46" s="302"/>
      <c r="F46" s="302"/>
      <c r="G46" s="303"/>
      <c r="H46" s="303"/>
      <c r="I46" s="303"/>
      <c r="J46" s="162">
        <f t="shared" si="1"/>
        <v>0</v>
      </c>
      <c r="K46" s="305"/>
      <c r="L46" s="138">
        <f t="shared" si="2"/>
        <v>0</v>
      </c>
      <c r="M46" s="335"/>
      <c r="N46" s="302"/>
      <c r="O46" s="302"/>
      <c r="P46" s="303"/>
      <c r="Q46" s="303"/>
      <c r="R46" s="303"/>
      <c r="S46" s="162">
        <f t="shared" si="3"/>
        <v>0</v>
      </c>
      <c r="T46" s="305"/>
      <c r="U46" s="138">
        <f t="shared" si="4"/>
        <v>0</v>
      </c>
      <c r="V46" s="140">
        <f t="shared" si="9"/>
        <v>0</v>
      </c>
      <c r="X46" s="335"/>
      <c r="Y46" s="302"/>
      <c r="Z46" s="302"/>
      <c r="AA46" s="303"/>
      <c r="AB46" s="303"/>
      <c r="AC46" s="303"/>
      <c r="AD46" s="162">
        <f t="shared" si="5"/>
        <v>0</v>
      </c>
      <c r="AE46" s="305"/>
      <c r="AF46" s="138">
        <f t="shared" si="6"/>
        <v>0</v>
      </c>
      <c r="AG46" s="335"/>
      <c r="AH46" s="302"/>
      <c r="AI46" s="302"/>
      <c r="AJ46" s="303"/>
      <c r="AK46" s="303"/>
      <c r="AL46" s="303"/>
      <c r="AM46" s="162">
        <f t="shared" si="7"/>
        <v>0</v>
      </c>
      <c r="AN46" s="305"/>
      <c r="AO46" s="138">
        <f t="shared" si="8"/>
        <v>0</v>
      </c>
      <c r="AP46" s="140">
        <f t="shared" si="11"/>
        <v>0</v>
      </c>
    </row>
    <row r="47" spans="1:42">
      <c r="A47" s="52">
        <f t="shared" si="10"/>
        <v>35</v>
      </c>
      <c r="B47" s="18" t="s">
        <v>4</v>
      </c>
      <c r="C47" s="51" t="s">
        <v>89</v>
      </c>
      <c r="D47" s="335"/>
      <c r="E47" s="302"/>
      <c r="F47" s="302"/>
      <c r="G47" s="303"/>
      <c r="H47" s="303"/>
      <c r="I47" s="303"/>
      <c r="J47" s="162">
        <f t="shared" si="1"/>
        <v>0</v>
      </c>
      <c r="K47" s="305"/>
      <c r="L47" s="138">
        <f t="shared" si="2"/>
        <v>0</v>
      </c>
      <c r="M47" s="335"/>
      <c r="N47" s="302"/>
      <c r="O47" s="302"/>
      <c r="P47" s="303"/>
      <c r="Q47" s="303"/>
      <c r="R47" s="303"/>
      <c r="S47" s="162">
        <f t="shared" si="3"/>
        <v>0</v>
      </c>
      <c r="T47" s="305"/>
      <c r="U47" s="138">
        <f t="shared" si="4"/>
        <v>0</v>
      </c>
      <c r="V47" s="140">
        <f t="shared" si="9"/>
        <v>0</v>
      </c>
      <c r="X47" s="335"/>
      <c r="Y47" s="302"/>
      <c r="Z47" s="302"/>
      <c r="AA47" s="303"/>
      <c r="AB47" s="303"/>
      <c r="AC47" s="303"/>
      <c r="AD47" s="162">
        <f t="shared" si="5"/>
        <v>0</v>
      </c>
      <c r="AE47" s="305"/>
      <c r="AF47" s="138">
        <f t="shared" si="6"/>
        <v>0</v>
      </c>
      <c r="AG47" s="335"/>
      <c r="AH47" s="302"/>
      <c r="AI47" s="302"/>
      <c r="AJ47" s="303"/>
      <c r="AK47" s="303"/>
      <c r="AL47" s="303"/>
      <c r="AM47" s="162">
        <f t="shared" si="7"/>
        <v>0</v>
      </c>
      <c r="AN47" s="305"/>
      <c r="AO47" s="138">
        <f t="shared" si="8"/>
        <v>0</v>
      </c>
      <c r="AP47" s="140">
        <f t="shared" si="11"/>
        <v>0</v>
      </c>
    </row>
    <row r="48" spans="1:42">
      <c r="A48" s="52">
        <f t="shared" si="10"/>
        <v>36</v>
      </c>
      <c r="B48" s="18" t="s">
        <v>24</v>
      </c>
      <c r="C48" s="51" t="s">
        <v>90</v>
      </c>
      <c r="D48" s="335"/>
      <c r="E48" s="302"/>
      <c r="F48" s="302"/>
      <c r="G48" s="303"/>
      <c r="H48" s="303"/>
      <c r="I48" s="303"/>
      <c r="J48" s="162">
        <f t="shared" si="1"/>
        <v>0</v>
      </c>
      <c r="K48" s="305"/>
      <c r="L48" s="138">
        <f t="shared" si="2"/>
        <v>0</v>
      </c>
      <c r="M48" s="335"/>
      <c r="N48" s="302"/>
      <c r="O48" s="302"/>
      <c r="P48" s="303"/>
      <c r="Q48" s="303"/>
      <c r="R48" s="303"/>
      <c r="S48" s="162">
        <f t="shared" si="3"/>
        <v>0</v>
      </c>
      <c r="T48" s="305"/>
      <c r="U48" s="138">
        <f t="shared" si="4"/>
        <v>0</v>
      </c>
      <c r="V48" s="140">
        <f t="shared" si="9"/>
        <v>0</v>
      </c>
      <c r="X48" s="335"/>
      <c r="Y48" s="302"/>
      <c r="Z48" s="302"/>
      <c r="AA48" s="303"/>
      <c r="AB48" s="303"/>
      <c r="AC48" s="303"/>
      <c r="AD48" s="162">
        <f t="shared" si="5"/>
        <v>0</v>
      </c>
      <c r="AE48" s="305"/>
      <c r="AF48" s="138">
        <f t="shared" si="6"/>
        <v>0</v>
      </c>
      <c r="AG48" s="335"/>
      <c r="AH48" s="302"/>
      <c r="AI48" s="302"/>
      <c r="AJ48" s="303"/>
      <c r="AK48" s="303"/>
      <c r="AL48" s="303"/>
      <c r="AM48" s="162">
        <f t="shared" si="7"/>
        <v>0</v>
      </c>
      <c r="AN48" s="305"/>
      <c r="AO48" s="138">
        <f t="shared" si="8"/>
        <v>0</v>
      </c>
      <c r="AP48" s="140">
        <f t="shared" si="11"/>
        <v>0</v>
      </c>
    </row>
    <row r="49" spans="1:42">
      <c r="A49" s="52">
        <f t="shared" si="10"/>
        <v>37</v>
      </c>
      <c r="B49" s="18" t="s">
        <v>24</v>
      </c>
      <c r="C49" s="51" t="s">
        <v>12</v>
      </c>
      <c r="D49" s="335"/>
      <c r="E49" s="302"/>
      <c r="F49" s="302"/>
      <c r="G49" s="303"/>
      <c r="H49" s="303"/>
      <c r="I49" s="303"/>
      <c r="J49" s="162">
        <f t="shared" si="1"/>
        <v>0</v>
      </c>
      <c r="K49" s="305"/>
      <c r="L49" s="138">
        <f t="shared" si="2"/>
        <v>0</v>
      </c>
      <c r="M49" s="335"/>
      <c r="N49" s="302"/>
      <c r="O49" s="302"/>
      <c r="P49" s="303"/>
      <c r="Q49" s="303"/>
      <c r="R49" s="303"/>
      <c r="S49" s="162">
        <f t="shared" si="3"/>
        <v>0</v>
      </c>
      <c r="T49" s="305"/>
      <c r="U49" s="138">
        <f t="shared" si="4"/>
        <v>0</v>
      </c>
      <c r="V49" s="140">
        <f t="shared" si="9"/>
        <v>0</v>
      </c>
      <c r="X49" s="335"/>
      <c r="Y49" s="302"/>
      <c r="Z49" s="302"/>
      <c r="AA49" s="303"/>
      <c r="AB49" s="303"/>
      <c r="AC49" s="303"/>
      <c r="AD49" s="162">
        <f t="shared" si="5"/>
        <v>0</v>
      </c>
      <c r="AE49" s="305"/>
      <c r="AF49" s="138">
        <f t="shared" si="6"/>
        <v>0</v>
      </c>
      <c r="AG49" s="335"/>
      <c r="AH49" s="302"/>
      <c r="AI49" s="302"/>
      <c r="AJ49" s="303"/>
      <c r="AK49" s="303"/>
      <c r="AL49" s="303"/>
      <c r="AM49" s="162">
        <f t="shared" si="7"/>
        <v>0</v>
      </c>
      <c r="AN49" s="305"/>
      <c r="AO49" s="138">
        <f t="shared" si="8"/>
        <v>0</v>
      </c>
      <c r="AP49" s="140">
        <f t="shared" si="11"/>
        <v>0</v>
      </c>
    </row>
    <row r="50" spans="1:42">
      <c r="A50" s="52">
        <f t="shared" si="10"/>
        <v>38</v>
      </c>
      <c r="B50" s="18" t="s">
        <v>24</v>
      </c>
      <c r="C50" s="51" t="s">
        <v>91</v>
      </c>
      <c r="D50" s="335"/>
      <c r="E50" s="302"/>
      <c r="F50" s="302"/>
      <c r="G50" s="303"/>
      <c r="H50" s="303"/>
      <c r="I50" s="303"/>
      <c r="J50" s="162">
        <f t="shared" si="1"/>
        <v>0</v>
      </c>
      <c r="K50" s="305"/>
      <c r="L50" s="138">
        <f t="shared" si="2"/>
        <v>0</v>
      </c>
      <c r="M50" s="335"/>
      <c r="N50" s="302"/>
      <c r="O50" s="302"/>
      <c r="P50" s="303"/>
      <c r="Q50" s="303"/>
      <c r="R50" s="303"/>
      <c r="S50" s="162">
        <f t="shared" si="3"/>
        <v>0</v>
      </c>
      <c r="T50" s="305"/>
      <c r="U50" s="138">
        <f t="shared" si="4"/>
        <v>0</v>
      </c>
      <c r="V50" s="140">
        <f t="shared" si="9"/>
        <v>0</v>
      </c>
      <c r="X50" s="335"/>
      <c r="Y50" s="302"/>
      <c r="Z50" s="302"/>
      <c r="AA50" s="303"/>
      <c r="AB50" s="303"/>
      <c r="AC50" s="303"/>
      <c r="AD50" s="162">
        <f t="shared" si="5"/>
        <v>0</v>
      </c>
      <c r="AE50" s="305"/>
      <c r="AF50" s="138">
        <f t="shared" si="6"/>
        <v>0</v>
      </c>
      <c r="AG50" s="335"/>
      <c r="AH50" s="302"/>
      <c r="AI50" s="302"/>
      <c r="AJ50" s="303"/>
      <c r="AK50" s="303"/>
      <c r="AL50" s="303"/>
      <c r="AM50" s="162">
        <f t="shared" si="7"/>
        <v>0</v>
      </c>
      <c r="AN50" s="305"/>
      <c r="AO50" s="138">
        <f t="shared" si="8"/>
        <v>0</v>
      </c>
      <c r="AP50" s="140">
        <f t="shared" si="11"/>
        <v>0</v>
      </c>
    </row>
    <row r="51" spans="1:42">
      <c r="A51" s="52">
        <f t="shared" si="10"/>
        <v>39</v>
      </c>
      <c r="B51" s="18" t="s">
        <v>24</v>
      </c>
      <c r="C51" s="51" t="s">
        <v>92</v>
      </c>
      <c r="D51" s="335"/>
      <c r="E51" s="302"/>
      <c r="F51" s="302"/>
      <c r="G51" s="303"/>
      <c r="H51" s="303"/>
      <c r="I51" s="303"/>
      <c r="J51" s="162">
        <f t="shared" si="1"/>
        <v>0</v>
      </c>
      <c r="K51" s="305"/>
      <c r="L51" s="138">
        <f t="shared" si="2"/>
        <v>0</v>
      </c>
      <c r="M51" s="335"/>
      <c r="N51" s="302"/>
      <c r="O51" s="302"/>
      <c r="P51" s="303"/>
      <c r="Q51" s="303"/>
      <c r="R51" s="303"/>
      <c r="S51" s="162">
        <f t="shared" si="3"/>
        <v>0</v>
      </c>
      <c r="T51" s="305"/>
      <c r="U51" s="138">
        <f t="shared" si="4"/>
        <v>0</v>
      </c>
      <c r="V51" s="140">
        <f t="shared" si="9"/>
        <v>0</v>
      </c>
      <c r="X51" s="335"/>
      <c r="Y51" s="302"/>
      <c r="Z51" s="302"/>
      <c r="AA51" s="303"/>
      <c r="AB51" s="303"/>
      <c r="AC51" s="303"/>
      <c r="AD51" s="162">
        <f t="shared" si="5"/>
        <v>0</v>
      </c>
      <c r="AE51" s="305"/>
      <c r="AF51" s="138">
        <f t="shared" si="6"/>
        <v>0</v>
      </c>
      <c r="AG51" s="335"/>
      <c r="AH51" s="302"/>
      <c r="AI51" s="302"/>
      <c r="AJ51" s="303"/>
      <c r="AK51" s="303"/>
      <c r="AL51" s="303"/>
      <c r="AM51" s="162">
        <f t="shared" si="7"/>
        <v>0</v>
      </c>
      <c r="AN51" s="305"/>
      <c r="AO51" s="138">
        <f t="shared" si="8"/>
        <v>0</v>
      </c>
      <c r="AP51" s="140">
        <f t="shared" si="11"/>
        <v>0</v>
      </c>
    </row>
    <row r="52" spans="1:42">
      <c r="A52" s="52">
        <f t="shared" si="10"/>
        <v>40</v>
      </c>
      <c r="B52" s="18" t="s">
        <v>24</v>
      </c>
      <c r="C52" s="51" t="s">
        <v>93</v>
      </c>
      <c r="D52" s="335"/>
      <c r="E52" s="302"/>
      <c r="F52" s="302"/>
      <c r="G52" s="303"/>
      <c r="H52" s="303"/>
      <c r="I52" s="303"/>
      <c r="J52" s="162">
        <f t="shared" si="1"/>
        <v>0</v>
      </c>
      <c r="K52" s="305"/>
      <c r="L52" s="138">
        <f t="shared" si="2"/>
        <v>0</v>
      </c>
      <c r="M52" s="335"/>
      <c r="N52" s="302"/>
      <c r="O52" s="302"/>
      <c r="P52" s="303"/>
      <c r="Q52" s="303"/>
      <c r="R52" s="303"/>
      <c r="S52" s="162">
        <f t="shared" si="3"/>
        <v>0</v>
      </c>
      <c r="T52" s="305"/>
      <c r="U52" s="138">
        <f t="shared" si="4"/>
        <v>0</v>
      </c>
      <c r="V52" s="140">
        <f t="shared" si="9"/>
        <v>0</v>
      </c>
      <c r="X52" s="335"/>
      <c r="Y52" s="302"/>
      <c r="Z52" s="302"/>
      <c r="AA52" s="303"/>
      <c r="AB52" s="303"/>
      <c r="AC52" s="303"/>
      <c r="AD52" s="162">
        <f t="shared" si="5"/>
        <v>0</v>
      </c>
      <c r="AE52" s="305"/>
      <c r="AF52" s="138">
        <f t="shared" si="6"/>
        <v>0</v>
      </c>
      <c r="AG52" s="335"/>
      <c r="AH52" s="302"/>
      <c r="AI52" s="302"/>
      <c r="AJ52" s="303"/>
      <c r="AK52" s="303"/>
      <c r="AL52" s="303"/>
      <c r="AM52" s="162">
        <f t="shared" si="7"/>
        <v>0</v>
      </c>
      <c r="AN52" s="305"/>
      <c r="AO52" s="138">
        <f t="shared" si="8"/>
        <v>0</v>
      </c>
      <c r="AP52" s="140">
        <f t="shared" si="11"/>
        <v>0</v>
      </c>
    </row>
    <row r="53" spans="1:42">
      <c r="A53" s="52">
        <f t="shared" si="10"/>
        <v>41</v>
      </c>
      <c r="B53" s="18" t="s">
        <v>24</v>
      </c>
      <c r="C53" s="51" t="s">
        <v>94</v>
      </c>
      <c r="D53" s="335"/>
      <c r="E53" s="302"/>
      <c r="F53" s="302"/>
      <c r="G53" s="303"/>
      <c r="H53" s="303"/>
      <c r="I53" s="303"/>
      <c r="J53" s="162">
        <f t="shared" si="1"/>
        <v>0</v>
      </c>
      <c r="K53" s="305"/>
      <c r="L53" s="138">
        <f t="shared" si="2"/>
        <v>0</v>
      </c>
      <c r="M53" s="335"/>
      <c r="N53" s="302"/>
      <c r="O53" s="302"/>
      <c r="P53" s="303"/>
      <c r="Q53" s="303"/>
      <c r="R53" s="303"/>
      <c r="S53" s="162">
        <f t="shared" si="3"/>
        <v>0</v>
      </c>
      <c r="T53" s="305"/>
      <c r="U53" s="138">
        <f t="shared" si="4"/>
        <v>0</v>
      </c>
      <c r="V53" s="140">
        <f t="shared" si="9"/>
        <v>0</v>
      </c>
      <c r="X53" s="335"/>
      <c r="Y53" s="302"/>
      <c r="Z53" s="302"/>
      <c r="AA53" s="303"/>
      <c r="AB53" s="303"/>
      <c r="AC53" s="303"/>
      <c r="AD53" s="162">
        <f t="shared" si="5"/>
        <v>0</v>
      </c>
      <c r="AE53" s="305"/>
      <c r="AF53" s="138">
        <f t="shared" si="6"/>
        <v>0</v>
      </c>
      <c r="AG53" s="335"/>
      <c r="AH53" s="302"/>
      <c r="AI53" s="302"/>
      <c r="AJ53" s="303"/>
      <c r="AK53" s="303"/>
      <c r="AL53" s="303"/>
      <c r="AM53" s="162">
        <f t="shared" si="7"/>
        <v>0</v>
      </c>
      <c r="AN53" s="305"/>
      <c r="AO53" s="138">
        <f t="shared" si="8"/>
        <v>0</v>
      </c>
      <c r="AP53" s="140">
        <f t="shared" si="11"/>
        <v>0</v>
      </c>
    </row>
    <row r="54" spans="1:42">
      <c r="A54" s="52">
        <f t="shared" si="10"/>
        <v>42</v>
      </c>
      <c r="B54" s="18" t="s">
        <v>4</v>
      </c>
      <c r="C54" s="51" t="s">
        <v>95</v>
      </c>
      <c r="D54" s="335"/>
      <c r="E54" s="302"/>
      <c r="F54" s="302"/>
      <c r="G54" s="303"/>
      <c r="H54" s="303"/>
      <c r="I54" s="303"/>
      <c r="J54" s="162">
        <f t="shared" si="1"/>
        <v>0</v>
      </c>
      <c r="K54" s="305"/>
      <c r="L54" s="138">
        <f t="shared" si="2"/>
        <v>0</v>
      </c>
      <c r="M54" s="335"/>
      <c r="N54" s="302"/>
      <c r="O54" s="302"/>
      <c r="P54" s="303"/>
      <c r="Q54" s="303"/>
      <c r="R54" s="303"/>
      <c r="S54" s="162">
        <f t="shared" si="3"/>
        <v>0</v>
      </c>
      <c r="T54" s="305"/>
      <c r="U54" s="138">
        <f t="shared" si="4"/>
        <v>0</v>
      </c>
      <c r="V54" s="140">
        <f t="shared" si="9"/>
        <v>0</v>
      </c>
      <c r="X54" s="335"/>
      <c r="Y54" s="302"/>
      <c r="Z54" s="302"/>
      <c r="AA54" s="303"/>
      <c r="AB54" s="303"/>
      <c r="AC54" s="303"/>
      <c r="AD54" s="162">
        <f t="shared" si="5"/>
        <v>0</v>
      </c>
      <c r="AE54" s="305"/>
      <c r="AF54" s="138">
        <f t="shared" si="6"/>
        <v>0</v>
      </c>
      <c r="AG54" s="335"/>
      <c r="AH54" s="302"/>
      <c r="AI54" s="302"/>
      <c r="AJ54" s="303"/>
      <c r="AK54" s="303"/>
      <c r="AL54" s="303"/>
      <c r="AM54" s="162">
        <f t="shared" si="7"/>
        <v>0</v>
      </c>
      <c r="AN54" s="305"/>
      <c r="AO54" s="138">
        <f t="shared" si="8"/>
        <v>0</v>
      </c>
      <c r="AP54" s="140">
        <f t="shared" si="11"/>
        <v>0</v>
      </c>
    </row>
    <row r="55" spans="1:42">
      <c r="A55" s="52">
        <f t="shared" si="10"/>
        <v>43</v>
      </c>
      <c r="B55" s="18" t="s">
        <v>24</v>
      </c>
      <c r="C55" s="51" t="s">
        <v>96</v>
      </c>
      <c r="D55" s="335"/>
      <c r="E55" s="302"/>
      <c r="F55" s="302"/>
      <c r="G55" s="303"/>
      <c r="H55" s="303"/>
      <c r="I55" s="303"/>
      <c r="J55" s="162">
        <f t="shared" si="1"/>
        <v>0</v>
      </c>
      <c r="K55" s="305"/>
      <c r="L55" s="138">
        <f t="shared" si="2"/>
        <v>0</v>
      </c>
      <c r="M55" s="335"/>
      <c r="N55" s="302"/>
      <c r="O55" s="302"/>
      <c r="P55" s="303"/>
      <c r="Q55" s="303"/>
      <c r="R55" s="303"/>
      <c r="S55" s="162">
        <f t="shared" si="3"/>
        <v>0</v>
      </c>
      <c r="T55" s="305"/>
      <c r="U55" s="138">
        <f t="shared" si="4"/>
        <v>0</v>
      </c>
      <c r="V55" s="140">
        <f t="shared" si="9"/>
        <v>0</v>
      </c>
      <c r="X55" s="335"/>
      <c r="Y55" s="302"/>
      <c r="Z55" s="302"/>
      <c r="AA55" s="303"/>
      <c r="AB55" s="303"/>
      <c r="AC55" s="303"/>
      <c r="AD55" s="162">
        <f t="shared" si="5"/>
        <v>0</v>
      </c>
      <c r="AE55" s="305"/>
      <c r="AF55" s="138">
        <f t="shared" si="6"/>
        <v>0</v>
      </c>
      <c r="AG55" s="335"/>
      <c r="AH55" s="302"/>
      <c r="AI55" s="302"/>
      <c r="AJ55" s="303"/>
      <c r="AK55" s="303"/>
      <c r="AL55" s="303"/>
      <c r="AM55" s="162">
        <f t="shared" si="7"/>
        <v>0</v>
      </c>
      <c r="AN55" s="305"/>
      <c r="AO55" s="138">
        <f t="shared" si="8"/>
        <v>0</v>
      </c>
      <c r="AP55" s="140">
        <f t="shared" si="11"/>
        <v>0</v>
      </c>
    </row>
    <row r="56" spans="1:42">
      <c r="A56" s="52">
        <f t="shared" si="10"/>
        <v>44</v>
      </c>
      <c r="B56" s="18" t="s">
        <v>24</v>
      </c>
      <c r="C56" s="51" t="s">
        <v>97</v>
      </c>
      <c r="D56" s="335"/>
      <c r="E56" s="302"/>
      <c r="F56" s="302"/>
      <c r="G56" s="303"/>
      <c r="H56" s="303"/>
      <c r="I56" s="303"/>
      <c r="J56" s="162">
        <f t="shared" si="1"/>
        <v>0</v>
      </c>
      <c r="K56" s="305"/>
      <c r="L56" s="138">
        <f t="shared" si="2"/>
        <v>0</v>
      </c>
      <c r="M56" s="335"/>
      <c r="N56" s="302"/>
      <c r="O56" s="302"/>
      <c r="P56" s="303"/>
      <c r="Q56" s="303"/>
      <c r="R56" s="303"/>
      <c r="S56" s="162">
        <f t="shared" si="3"/>
        <v>0</v>
      </c>
      <c r="T56" s="305"/>
      <c r="U56" s="138">
        <f t="shared" si="4"/>
        <v>0</v>
      </c>
      <c r="V56" s="140">
        <f t="shared" si="9"/>
        <v>0</v>
      </c>
      <c r="X56" s="335"/>
      <c r="Y56" s="302"/>
      <c r="Z56" s="302"/>
      <c r="AA56" s="303"/>
      <c r="AB56" s="303"/>
      <c r="AC56" s="303"/>
      <c r="AD56" s="162">
        <f t="shared" si="5"/>
        <v>0</v>
      </c>
      <c r="AE56" s="305"/>
      <c r="AF56" s="138">
        <f t="shared" si="6"/>
        <v>0</v>
      </c>
      <c r="AG56" s="335"/>
      <c r="AH56" s="302"/>
      <c r="AI56" s="302"/>
      <c r="AJ56" s="303"/>
      <c r="AK56" s="303"/>
      <c r="AL56" s="303"/>
      <c r="AM56" s="162">
        <f t="shared" si="7"/>
        <v>0</v>
      </c>
      <c r="AN56" s="305"/>
      <c r="AO56" s="138">
        <f t="shared" si="8"/>
        <v>0</v>
      </c>
      <c r="AP56" s="140">
        <f t="shared" si="11"/>
        <v>0</v>
      </c>
    </row>
    <row r="57" spans="1:42">
      <c r="A57" s="52">
        <f t="shared" si="10"/>
        <v>45</v>
      </c>
      <c r="B57" s="18" t="s">
        <v>24</v>
      </c>
      <c r="C57" s="51" t="s">
        <v>98</v>
      </c>
      <c r="D57" s="335"/>
      <c r="E57" s="302"/>
      <c r="F57" s="302"/>
      <c r="G57" s="303"/>
      <c r="H57" s="303"/>
      <c r="I57" s="303"/>
      <c r="J57" s="162">
        <f t="shared" si="1"/>
        <v>0</v>
      </c>
      <c r="K57" s="305"/>
      <c r="L57" s="138">
        <f t="shared" si="2"/>
        <v>0</v>
      </c>
      <c r="M57" s="335"/>
      <c r="N57" s="302"/>
      <c r="O57" s="302"/>
      <c r="P57" s="303"/>
      <c r="Q57" s="303"/>
      <c r="R57" s="303"/>
      <c r="S57" s="162">
        <f t="shared" si="3"/>
        <v>0</v>
      </c>
      <c r="T57" s="305"/>
      <c r="U57" s="138">
        <f t="shared" si="4"/>
        <v>0</v>
      </c>
      <c r="V57" s="140">
        <f t="shared" si="9"/>
        <v>0</v>
      </c>
      <c r="X57" s="335"/>
      <c r="Y57" s="302"/>
      <c r="Z57" s="302"/>
      <c r="AA57" s="303"/>
      <c r="AB57" s="303"/>
      <c r="AC57" s="303"/>
      <c r="AD57" s="162">
        <f t="shared" si="5"/>
        <v>0</v>
      </c>
      <c r="AE57" s="305"/>
      <c r="AF57" s="138">
        <f t="shared" si="6"/>
        <v>0</v>
      </c>
      <c r="AG57" s="335"/>
      <c r="AH57" s="302"/>
      <c r="AI57" s="302"/>
      <c r="AJ57" s="303"/>
      <c r="AK57" s="303"/>
      <c r="AL57" s="303"/>
      <c r="AM57" s="162">
        <f t="shared" si="7"/>
        <v>0</v>
      </c>
      <c r="AN57" s="305"/>
      <c r="AO57" s="138">
        <f t="shared" si="8"/>
        <v>0</v>
      </c>
      <c r="AP57" s="140">
        <f t="shared" si="11"/>
        <v>0</v>
      </c>
    </row>
    <row r="58" spans="1:42">
      <c r="A58" s="52">
        <f t="shared" si="10"/>
        <v>46</v>
      </c>
      <c r="B58" s="18" t="s">
        <v>4</v>
      </c>
      <c r="C58" s="51" t="s">
        <v>99</v>
      </c>
      <c r="D58" s="335"/>
      <c r="E58" s="302"/>
      <c r="F58" s="302"/>
      <c r="G58" s="303"/>
      <c r="H58" s="303"/>
      <c r="I58" s="303"/>
      <c r="J58" s="162">
        <f t="shared" si="1"/>
        <v>0</v>
      </c>
      <c r="K58" s="305"/>
      <c r="L58" s="138">
        <f t="shared" si="2"/>
        <v>0</v>
      </c>
      <c r="M58" s="335"/>
      <c r="N58" s="302"/>
      <c r="O58" s="302"/>
      <c r="P58" s="303"/>
      <c r="Q58" s="303"/>
      <c r="R58" s="303"/>
      <c r="S58" s="162">
        <f t="shared" si="3"/>
        <v>0</v>
      </c>
      <c r="T58" s="305"/>
      <c r="U58" s="138">
        <f t="shared" si="4"/>
        <v>0</v>
      </c>
      <c r="V58" s="140">
        <f t="shared" si="9"/>
        <v>0</v>
      </c>
      <c r="X58" s="335"/>
      <c r="Y58" s="302"/>
      <c r="Z58" s="302"/>
      <c r="AA58" s="303"/>
      <c r="AB58" s="303"/>
      <c r="AC58" s="303"/>
      <c r="AD58" s="162">
        <f t="shared" si="5"/>
        <v>0</v>
      </c>
      <c r="AE58" s="305"/>
      <c r="AF58" s="138">
        <f t="shared" si="6"/>
        <v>0</v>
      </c>
      <c r="AG58" s="335"/>
      <c r="AH58" s="302"/>
      <c r="AI58" s="302"/>
      <c r="AJ58" s="303"/>
      <c r="AK58" s="303"/>
      <c r="AL58" s="303"/>
      <c r="AM58" s="162">
        <f t="shared" si="7"/>
        <v>0</v>
      </c>
      <c r="AN58" s="305"/>
      <c r="AO58" s="138">
        <f t="shared" si="8"/>
        <v>0</v>
      </c>
      <c r="AP58" s="140">
        <f t="shared" si="11"/>
        <v>0</v>
      </c>
    </row>
    <row r="59" spans="1:42">
      <c r="A59" s="52">
        <f t="shared" si="10"/>
        <v>47</v>
      </c>
      <c r="B59" s="18" t="s">
        <v>24</v>
      </c>
      <c r="C59" s="51" t="s">
        <v>100</v>
      </c>
      <c r="D59" s="335"/>
      <c r="E59" s="302"/>
      <c r="F59" s="302"/>
      <c r="G59" s="303"/>
      <c r="H59" s="303"/>
      <c r="I59" s="303"/>
      <c r="J59" s="162">
        <f t="shared" si="1"/>
        <v>0</v>
      </c>
      <c r="K59" s="305"/>
      <c r="L59" s="138">
        <f t="shared" si="2"/>
        <v>0</v>
      </c>
      <c r="M59" s="335"/>
      <c r="N59" s="302"/>
      <c r="O59" s="302"/>
      <c r="P59" s="303"/>
      <c r="Q59" s="303"/>
      <c r="R59" s="303"/>
      <c r="S59" s="162">
        <f t="shared" si="3"/>
        <v>0</v>
      </c>
      <c r="T59" s="305"/>
      <c r="U59" s="138">
        <f t="shared" si="4"/>
        <v>0</v>
      </c>
      <c r="V59" s="140">
        <f t="shared" si="9"/>
        <v>0</v>
      </c>
      <c r="X59" s="335"/>
      <c r="Y59" s="302"/>
      <c r="Z59" s="302"/>
      <c r="AA59" s="303"/>
      <c r="AB59" s="303"/>
      <c r="AC59" s="303"/>
      <c r="AD59" s="162">
        <f t="shared" si="5"/>
        <v>0</v>
      </c>
      <c r="AE59" s="305"/>
      <c r="AF59" s="138">
        <f t="shared" si="6"/>
        <v>0</v>
      </c>
      <c r="AG59" s="335"/>
      <c r="AH59" s="302"/>
      <c r="AI59" s="302"/>
      <c r="AJ59" s="303"/>
      <c r="AK59" s="303"/>
      <c r="AL59" s="303"/>
      <c r="AM59" s="162">
        <f t="shared" si="7"/>
        <v>0</v>
      </c>
      <c r="AN59" s="305"/>
      <c r="AO59" s="138">
        <f t="shared" si="8"/>
        <v>0</v>
      </c>
      <c r="AP59" s="140">
        <f t="shared" si="11"/>
        <v>0</v>
      </c>
    </row>
    <row r="60" spans="1:42">
      <c r="A60" s="52">
        <f t="shared" si="10"/>
        <v>48</v>
      </c>
      <c r="B60" s="18" t="s">
        <v>170</v>
      </c>
      <c r="C60" s="51" t="s">
        <v>14</v>
      </c>
      <c r="D60" s="335"/>
      <c r="E60" s="302"/>
      <c r="F60" s="302"/>
      <c r="G60" s="303"/>
      <c r="H60" s="303"/>
      <c r="I60" s="303"/>
      <c r="J60" s="162">
        <f t="shared" si="1"/>
        <v>0</v>
      </c>
      <c r="K60" s="305"/>
      <c r="L60" s="138">
        <f t="shared" si="2"/>
        <v>0</v>
      </c>
      <c r="M60" s="335"/>
      <c r="N60" s="302"/>
      <c r="O60" s="302"/>
      <c r="P60" s="303"/>
      <c r="Q60" s="303"/>
      <c r="R60" s="303"/>
      <c r="S60" s="162">
        <f t="shared" si="3"/>
        <v>0</v>
      </c>
      <c r="T60" s="305"/>
      <c r="U60" s="138">
        <f t="shared" si="4"/>
        <v>0</v>
      </c>
      <c r="V60" s="140">
        <f t="shared" si="9"/>
        <v>0</v>
      </c>
      <c r="X60" s="335"/>
      <c r="Y60" s="302"/>
      <c r="Z60" s="302"/>
      <c r="AA60" s="303"/>
      <c r="AB60" s="303"/>
      <c r="AC60" s="303"/>
      <c r="AD60" s="162">
        <f t="shared" si="5"/>
        <v>0</v>
      </c>
      <c r="AE60" s="305"/>
      <c r="AF60" s="138">
        <f t="shared" si="6"/>
        <v>0</v>
      </c>
      <c r="AG60" s="335"/>
      <c r="AH60" s="302"/>
      <c r="AI60" s="302"/>
      <c r="AJ60" s="303"/>
      <c r="AK60" s="303"/>
      <c r="AL60" s="303"/>
      <c r="AM60" s="162">
        <f t="shared" si="7"/>
        <v>0</v>
      </c>
      <c r="AN60" s="305"/>
      <c r="AO60" s="138">
        <f t="shared" si="8"/>
        <v>0</v>
      </c>
      <c r="AP60" s="140">
        <f t="shared" si="11"/>
        <v>0</v>
      </c>
    </row>
    <row r="61" spans="1:42">
      <c r="A61" s="52">
        <f t="shared" si="10"/>
        <v>49</v>
      </c>
      <c r="B61" s="18" t="s">
        <v>170</v>
      </c>
      <c r="C61" s="51" t="s">
        <v>101</v>
      </c>
      <c r="D61" s="335"/>
      <c r="E61" s="302"/>
      <c r="F61" s="302"/>
      <c r="G61" s="303"/>
      <c r="H61" s="303"/>
      <c r="I61" s="303"/>
      <c r="J61" s="162">
        <f t="shared" si="1"/>
        <v>0</v>
      </c>
      <c r="K61" s="305"/>
      <c r="L61" s="138">
        <f t="shared" si="2"/>
        <v>0</v>
      </c>
      <c r="M61" s="335"/>
      <c r="N61" s="302"/>
      <c r="O61" s="302"/>
      <c r="P61" s="303"/>
      <c r="Q61" s="303"/>
      <c r="R61" s="303"/>
      <c r="S61" s="162">
        <f t="shared" si="3"/>
        <v>0</v>
      </c>
      <c r="T61" s="305"/>
      <c r="U61" s="138">
        <f t="shared" si="4"/>
        <v>0</v>
      </c>
      <c r="V61" s="140">
        <f t="shared" si="9"/>
        <v>0</v>
      </c>
      <c r="X61" s="335"/>
      <c r="Y61" s="302"/>
      <c r="Z61" s="302"/>
      <c r="AA61" s="303"/>
      <c r="AB61" s="303"/>
      <c r="AC61" s="303"/>
      <c r="AD61" s="162">
        <f t="shared" si="5"/>
        <v>0</v>
      </c>
      <c r="AE61" s="305"/>
      <c r="AF61" s="138">
        <f t="shared" si="6"/>
        <v>0</v>
      </c>
      <c r="AG61" s="335"/>
      <c r="AH61" s="302"/>
      <c r="AI61" s="302"/>
      <c r="AJ61" s="303"/>
      <c r="AK61" s="303"/>
      <c r="AL61" s="303"/>
      <c r="AM61" s="162">
        <f t="shared" si="7"/>
        <v>0</v>
      </c>
      <c r="AN61" s="305"/>
      <c r="AO61" s="138">
        <f t="shared" si="8"/>
        <v>0</v>
      </c>
      <c r="AP61" s="140">
        <f t="shared" si="11"/>
        <v>0</v>
      </c>
    </row>
    <row r="62" spans="1:42">
      <c r="A62" s="52">
        <f t="shared" si="10"/>
        <v>50</v>
      </c>
      <c r="B62" s="18" t="s">
        <v>170</v>
      </c>
      <c r="C62" s="51" t="s">
        <v>102</v>
      </c>
      <c r="D62" s="335"/>
      <c r="E62" s="302"/>
      <c r="F62" s="302"/>
      <c r="G62" s="303"/>
      <c r="H62" s="303"/>
      <c r="I62" s="303"/>
      <c r="J62" s="162">
        <f t="shared" si="1"/>
        <v>0</v>
      </c>
      <c r="K62" s="305"/>
      <c r="L62" s="138">
        <f t="shared" si="2"/>
        <v>0</v>
      </c>
      <c r="M62" s="335"/>
      <c r="N62" s="302"/>
      <c r="O62" s="302"/>
      <c r="P62" s="303"/>
      <c r="Q62" s="303"/>
      <c r="R62" s="303"/>
      <c r="S62" s="162">
        <f t="shared" si="3"/>
        <v>0</v>
      </c>
      <c r="T62" s="305"/>
      <c r="U62" s="138">
        <f t="shared" si="4"/>
        <v>0</v>
      </c>
      <c r="V62" s="140">
        <f t="shared" si="9"/>
        <v>0</v>
      </c>
      <c r="X62" s="335"/>
      <c r="Y62" s="302"/>
      <c r="Z62" s="302"/>
      <c r="AA62" s="303"/>
      <c r="AB62" s="303"/>
      <c r="AC62" s="303"/>
      <c r="AD62" s="162">
        <f t="shared" si="5"/>
        <v>0</v>
      </c>
      <c r="AE62" s="305"/>
      <c r="AF62" s="138">
        <f t="shared" si="6"/>
        <v>0</v>
      </c>
      <c r="AG62" s="335"/>
      <c r="AH62" s="302"/>
      <c r="AI62" s="302"/>
      <c r="AJ62" s="303"/>
      <c r="AK62" s="303"/>
      <c r="AL62" s="303"/>
      <c r="AM62" s="162">
        <f t="shared" si="7"/>
        <v>0</v>
      </c>
      <c r="AN62" s="305"/>
      <c r="AO62" s="138">
        <f t="shared" si="8"/>
        <v>0</v>
      </c>
      <c r="AP62" s="140">
        <f t="shared" si="11"/>
        <v>0</v>
      </c>
    </row>
    <row r="63" spans="1:42">
      <c r="A63" s="52">
        <f t="shared" si="10"/>
        <v>51</v>
      </c>
      <c r="B63" s="18" t="s">
        <v>170</v>
      </c>
      <c r="C63" s="51" t="s">
        <v>103</v>
      </c>
      <c r="D63" s="335"/>
      <c r="E63" s="302"/>
      <c r="F63" s="302"/>
      <c r="G63" s="303"/>
      <c r="H63" s="303"/>
      <c r="I63" s="303"/>
      <c r="J63" s="162">
        <f t="shared" si="1"/>
        <v>0</v>
      </c>
      <c r="K63" s="305"/>
      <c r="L63" s="138">
        <f t="shared" si="2"/>
        <v>0</v>
      </c>
      <c r="M63" s="335"/>
      <c r="N63" s="302"/>
      <c r="O63" s="302"/>
      <c r="P63" s="303"/>
      <c r="Q63" s="303"/>
      <c r="R63" s="303"/>
      <c r="S63" s="162">
        <f t="shared" si="3"/>
        <v>0</v>
      </c>
      <c r="T63" s="305"/>
      <c r="U63" s="138">
        <f t="shared" si="4"/>
        <v>0</v>
      </c>
      <c r="V63" s="140">
        <f t="shared" si="9"/>
        <v>0</v>
      </c>
      <c r="X63" s="335"/>
      <c r="Y63" s="302"/>
      <c r="Z63" s="302"/>
      <c r="AA63" s="303"/>
      <c r="AB63" s="303"/>
      <c r="AC63" s="303"/>
      <c r="AD63" s="162">
        <f t="shared" si="5"/>
        <v>0</v>
      </c>
      <c r="AE63" s="305"/>
      <c r="AF63" s="138">
        <f t="shared" si="6"/>
        <v>0</v>
      </c>
      <c r="AG63" s="335"/>
      <c r="AH63" s="302"/>
      <c r="AI63" s="302"/>
      <c r="AJ63" s="303"/>
      <c r="AK63" s="303"/>
      <c r="AL63" s="303"/>
      <c r="AM63" s="162">
        <f t="shared" si="7"/>
        <v>0</v>
      </c>
      <c r="AN63" s="305"/>
      <c r="AO63" s="138">
        <f t="shared" si="8"/>
        <v>0</v>
      </c>
      <c r="AP63" s="140">
        <f t="shared" si="11"/>
        <v>0</v>
      </c>
    </row>
    <row r="64" spans="1:42">
      <c r="A64" s="52">
        <f t="shared" si="10"/>
        <v>52</v>
      </c>
      <c r="B64" s="18" t="s">
        <v>170</v>
      </c>
      <c r="C64" s="54" t="s">
        <v>163</v>
      </c>
      <c r="D64" s="335"/>
      <c r="E64" s="302"/>
      <c r="F64" s="302"/>
      <c r="G64" s="303"/>
      <c r="H64" s="303"/>
      <c r="I64" s="303"/>
      <c r="J64" s="162">
        <f t="shared" si="1"/>
        <v>0</v>
      </c>
      <c r="K64" s="305"/>
      <c r="L64" s="138">
        <f t="shared" si="2"/>
        <v>0</v>
      </c>
      <c r="M64" s="335"/>
      <c r="N64" s="302"/>
      <c r="O64" s="302"/>
      <c r="P64" s="303"/>
      <c r="Q64" s="303"/>
      <c r="R64" s="303"/>
      <c r="S64" s="162">
        <f t="shared" si="3"/>
        <v>0</v>
      </c>
      <c r="T64" s="305"/>
      <c r="U64" s="138">
        <f t="shared" si="4"/>
        <v>0</v>
      </c>
      <c r="V64" s="140">
        <f t="shared" si="9"/>
        <v>0</v>
      </c>
      <c r="X64" s="335"/>
      <c r="Y64" s="302"/>
      <c r="Z64" s="302"/>
      <c r="AA64" s="303"/>
      <c r="AB64" s="303"/>
      <c r="AC64" s="303"/>
      <c r="AD64" s="162">
        <f t="shared" si="5"/>
        <v>0</v>
      </c>
      <c r="AE64" s="305"/>
      <c r="AF64" s="138">
        <f t="shared" si="6"/>
        <v>0</v>
      </c>
      <c r="AG64" s="335"/>
      <c r="AH64" s="302"/>
      <c r="AI64" s="302"/>
      <c r="AJ64" s="303"/>
      <c r="AK64" s="303"/>
      <c r="AL64" s="303"/>
      <c r="AM64" s="162">
        <f t="shared" si="7"/>
        <v>0</v>
      </c>
      <c r="AN64" s="305"/>
      <c r="AO64" s="138">
        <f t="shared" si="8"/>
        <v>0</v>
      </c>
      <c r="AP64" s="140">
        <f t="shared" si="11"/>
        <v>0</v>
      </c>
    </row>
    <row r="65" spans="1:42">
      <c r="A65" s="52">
        <f t="shared" si="10"/>
        <v>53</v>
      </c>
      <c r="B65" s="18" t="s">
        <v>170</v>
      </c>
      <c r="C65" s="51" t="s">
        <v>104</v>
      </c>
      <c r="D65" s="335"/>
      <c r="E65" s="302"/>
      <c r="F65" s="302"/>
      <c r="G65" s="303"/>
      <c r="H65" s="303"/>
      <c r="I65" s="303"/>
      <c r="J65" s="162">
        <f t="shared" si="1"/>
        <v>0</v>
      </c>
      <c r="K65" s="305"/>
      <c r="L65" s="138">
        <f t="shared" si="2"/>
        <v>0</v>
      </c>
      <c r="M65" s="335"/>
      <c r="N65" s="302"/>
      <c r="O65" s="302"/>
      <c r="P65" s="303"/>
      <c r="Q65" s="303"/>
      <c r="R65" s="303"/>
      <c r="S65" s="162">
        <f t="shared" si="3"/>
        <v>0</v>
      </c>
      <c r="T65" s="305"/>
      <c r="U65" s="138">
        <f t="shared" si="4"/>
        <v>0</v>
      </c>
      <c r="V65" s="140">
        <f t="shared" si="9"/>
        <v>0</v>
      </c>
      <c r="X65" s="335"/>
      <c r="Y65" s="302"/>
      <c r="Z65" s="302"/>
      <c r="AA65" s="303"/>
      <c r="AB65" s="303"/>
      <c r="AC65" s="303"/>
      <c r="AD65" s="162">
        <f t="shared" si="5"/>
        <v>0</v>
      </c>
      <c r="AE65" s="305"/>
      <c r="AF65" s="138">
        <f t="shared" si="6"/>
        <v>0</v>
      </c>
      <c r="AG65" s="335"/>
      <c r="AH65" s="302"/>
      <c r="AI65" s="302"/>
      <c r="AJ65" s="303"/>
      <c r="AK65" s="303"/>
      <c r="AL65" s="303"/>
      <c r="AM65" s="162">
        <f t="shared" si="7"/>
        <v>0</v>
      </c>
      <c r="AN65" s="305"/>
      <c r="AO65" s="138">
        <f t="shared" si="8"/>
        <v>0</v>
      </c>
      <c r="AP65" s="140">
        <f t="shared" si="11"/>
        <v>0</v>
      </c>
    </row>
    <row r="66" spans="1:42">
      <c r="A66" s="52">
        <f t="shared" si="10"/>
        <v>54</v>
      </c>
      <c r="B66" s="18" t="s">
        <v>24</v>
      </c>
      <c r="C66" s="51" t="s">
        <v>105</v>
      </c>
      <c r="D66" s="335"/>
      <c r="E66" s="302"/>
      <c r="F66" s="302"/>
      <c r="G66" s="303"/>
      <c r="H66" s="303"/>
      <c r="I66" s="303"/>
      <c r="J66" s="162">
        <f t="shared" si="1"/>
        <v>0</v>
      </c>
      <c r="K66" s="305"/>
      <c r="L66" s="138">
        <f t="shared" si="2"/>
        <v>0</v>
      </c>
      <c r="M66" s="335"/>
      <c r="N66" s="302"/>
      <c r="O66" s="302"/>
      <c r="P66" s="303"/>
      <c r="Q66" s="303"/>
      <c r="R66" s="303"/>
      <c r="S66" s="162">
        <f t="shared" si="3"/>
        <v>0</v>
      </c>
      <c r="T66" s="305"/>
      <c r="U66" s="138">
        <f t="shared" si="4"/>
        <v>0</v>
      </c>
      <c r="V66" s="140">
        <f t="shared" si="9"/>
        <v>0</v>
      </c>
      <c r="X66" s="335"/>
      <c r="Y66" s="302"/>
      <c r="Z66" s="302"/>
      <c r="AA66" s="303"/>
      <c r="AB66" s="303"/>
      <c r="AC66" s="303"/>
      <c r="AD66" s="162">
        <f t="shared" si="5"/>
        <v>0</v>
      </c>
      <c r="AE66" s="305"/>
      <c r="AF66" s="138">
        <f t="shared" si="6"/>
        <v>0</v>
      </c>
      <c r="AG66" s="335"/>
      <c r="AH66" s="302"/>
      <c r="AI66" s="302"/>
      <c r="AJ66" s="303"/>
      <c r="AK66" s="303"/>
      <c r="AL66" s="303"/>
      <c r="AM66" s="162">
        <f t="shared" si="7"/>
        <v>0</v>
      </c>
      <c r="AN66" s="305"/>
      <c r="AO66" s="138">
        <f t="shared" si="8"/>
        <v>0</v>
      </c>
      <c r="AP66" s="140">
        <f t="shared" si="11"/>
        <v>0</v>
      </c>
    </row>
    <row r="67" spans="1:42">
      <c r="A67" s="52">
        <f t="shared" si="10"/>
        <v>55</v>
      </c>
      <c r="B67" s="18" t="s">
        <v>170</v>
      </c>
      <c r="C67" s="51" t="s">
        <v>106</v>
      </c>
      <c r="D67" s="335"/>
      <c r="E67" s="302"/>
      <c r="F67" s="302"/>
      <c r="G67" s="303"/>
      <c r="H67" s="303"/>
      <c r="I67" s="303"/>
      <c r="J67" s="162">
        <f t="shared" si="1"/>
        <v>0</v>
      </c>
      <c r="K67" s="305"/>
      <c r="L67" s="138">
        <f t="shared" si="2"/>
        <v>0</v>
      </c>
      <c r="M67" s="335"/>
      <c r="N67" s="302"/>
      <c r="O67" s="302"/>
      <c r="P67" s="303"/>
      <c r="Q67" s="303"/>
      <c r="R67" s="303"/>
      <c r="S67" s="162">
        <f t="shared" si="3"/>
        <v>0</v>
      </c>
      <c r="T67" s="305"/>
      <c r="U67" s="138">
        <f t="shared" si="4"/>
        <v>0</v>
      </c>
      <c r="V67" s="140">
        <f t="shared" si="9"/>
        <v>0</v>
      </c>
      <c r="X67" s="335"/>
      <c r="Y67" s="302"/>
      <c r="Z67" s="302"/>
      <c r="AA67" s="303"/>
      <c r="AB67" s="303"/>
      <c r="AC67" s="303"/>
      <c r="AD67" s="162">
        <f t="shared" si="5"/>
        <v>0</v>
      </c>
      <c r="AE67" s="305"/>
      <c r="AF67" s="138">
        <f t="shared" si="6"/>
        <v>0</v>
      </c>
      <c r="AG67" s="335"/>
      <c r="AH67" s="302"/>
      <c r="AI67" s="302"/>
      <c r="AJ67" s="303"/>
      <c r="AK67" s="303"/>
      <c r="AL67" s="303"/>
      <c r="AM67" s="162">
        <f t="shared" si="7"/>
        <v>0</v>
      </c>
      <c r="AN67" s="305"/>
      <c r="AO67" s="138">
        <f t="shared" si="8"/>
        <v>0</v>
      </c>
      <c r="AP67" s="140">
        <f t="shared" si="11"/>
        <v>0</v>
      </c>
    </row>
    <row r="68" spans="1:42">
      <c r="A68" s="52">
        <f t="shared" si="10"/>
        <v>56</v>
      </c>
      <c r="B68" s="18" t="s">
        <v>170</v>
      </c>
      <c r="C68" s="51" t="s">
        <v>107</v>
      </c>
      <c r="D68" s="335"/>
      <c r="E68" s="302"/>
      <c r="F68" s="302"/>
      <c r="G68" s="303"/>
      <c r="H68" s="303"/>
      <c r="I68" s="303"/>
      <c r="J68" s="162">
        <f t="shared" si="1"/>
        <v>0</v>
      </c>
      <c r="K68" s="305"/>
      <c r="L68" s="138">
        <f t="shared" si="2"/>
        <v>0</v>
      </c>
      <c r="M68" s="335"/>
      <c r="N68" s="302"/>
      <c r="O68" s="302"/>
      <c r="P68" s="303"/>
      <c r="Q68" s="303"/>
      <c r="R68" s="303"/>
      <c r="S68" s="162">
        <f t="shared" si="3"/>
        <v>0</v>
      </c>
      <c r="T68" s="305"/>
      <c r="U68" s="138">
        <f t="shared" si="4"/>
        <v>0</v>
      </c>
      <c r="V68" s="140">
        <f t="shared" si="9"/>
        <v>0</v>
      </c>
      <c r="X68" s="335"/>
      <c r="Y68" s="302"/>
      <c r="Z68" s="302"/>
      <c r="AA68" s="303"/>
      <c r="AB68" s="303"/>
      <c r="AC68" s="303"/>
      <c r="AD68" s="162">
        <f t="shared" si="5"/>
        <v>0</v>
      </c>
      <c r="AE68" s="305"/>
      <c r="AF68" s="138">
        <f t="shared" si="6"/>
        <v>0</v>
      </c>
      <c r="AG68" s="335"/>
      <c r="AH68" s="302"/>
      <c r="AI68" s="302"/>
      <c r="AJ68" s="303"/>
      <c r="AK68" s="303"/>
      <c r="AL68" s="303"/>
      <c r="AM68" s="162">
        <f t="shared" si="7"/>
        <v>0</v>
      </c>
      <c r="AN68" s="305"/>
      <c r="AO68" s="138">
        <f t="shared" si="8"/>
        <v>0</v>
      </c>
      <c r="AP68" s="140">
        <f t="shared" si="11"/>
        <v>0</v>
      </c>
    </row>
    <row r="69" spans="1:42">
      <c r="A69" s="52">
        <f t="shared" si="10"/>
        <v>57</v>
      </c>
      <c r="B69" s="18" t="s">
        <v>170</v>
      </c>
      <c r="C69" s="51" t="s">
        <v>108</v>
      </c>
      <c r="D69" s="335"/>
      <c r="E69" s="302"/>
      <c r="F69" s="302"/>
      <c r="G69" s="303"/>
      <c r="H69" s="303"/>
      <c r="I69" s="303"/>
      <c r="J69" s="162">
        <f t="shared" si="1"/>
        <v>0</v>
      </c>
      <c r="K69" s="305"/>
      <c r="L69" s="138">
        <f t="shared" si="2"/>
        <v>0</v>
      </c>
      <c r="M69" s="335"/>
      <c r="N69" s="302"/>
      <c r="O69" s="302"/>
      <c r="P69" s="303"/>
      <c r="Q69" s="303"/>
      <c r="R69" s="303"/>
      <c r="S69" s="162">
        <f t="shared" si="3"/>
        <v>0</v>
      </c>
      <c r="T69" s="305"/>
      <c r="U69" s="138">
        <f t="shared" si="4"/>
        <v>0</v>
      </c>
      <c r="V69" s="140">
        <f t="shared" si="9"/>
        <v>0</v>
      </c>
      <c r="X69" s="335"/>
      <c r="Y69" s="302"/>
      <c r="Z69" s="302"/>
      <c r="AA69" s="303"/>
      <c r="AB69" s="303"/>
      <c r="AC69" s="303"/>
      <c r="AD69" s="162">
        <f t="shared" si="5"/>
        <v>0</v>
      </c>
      <c r="AE69" s="305"/>
      <c r="AF69" s="138">
        <f t="shared" si="6"/>
        <v>0</v>
      </c>
      <c r="AG69" s="335"/>
      <c r="AH69" s="302"/>
      <c r="AI69" s="302"/>
      <c r="AJ69" s="303"/>
      <c r="AK69" s="303"/>
      <c r="AL69" s="303"/>
      <c r="AM69" s="162">
        <f t="shared" si="7"/>
        <v>0</v>
      </c>
      <c r="AN69" s="305"/>
      <c r="AO69" s="138">
        <f t="shared" si="8"/>
        <v>0</v>
      </c>
      <c r="AP69" s="140">
        <f t="shared" si="11"/>
        <v>0</v>
      </c>
    </row>
    <row r="70" spans="1:42">
      <c r="A70" s="52">
        <f t="shared" si="10"/>
        <v>58</v>
      </c>
      <c r="B70" s="18" t="s">
        <v>170</v>
      </c>
      <c r="C70" s="51" t="s">
        <v>109</v>
      </c>
      <c r="D70" s="335"/>
      <c r="E70" s="302"/>
      <c r="F70" s="302"/>
      <c r="G70" s="303"/>
      <c r="H70" s="303"/>
      <c r="I70" s="303"/>
      <c r="J70" s="162">
        <f t="shared" si="1"/>
        <v>0</v>
      </c>
      <c r="K70" s="305"/>
      <c r="L70" s="138">
        <f t="shared" si="2"/>
        <v>0</v>
      </c>
      <c r="M70" s="335"/>
      <c r="N70" s="302"/>
      <c r="O70" s="302"/>
      <c r="P70" s="303"/>
      <c r="Q70" s="303"/>
      <c r="R70" s="303"/>
      <c r="S70" s="162">
        <f t="shared" si="3"/>
        <v>0</v>
      </c>
      <c r="T70" s="305"/>
      <c r="U70" s="138">
        <f t="shared" si="4"/>
        <v>0</v>
      </c>
      <c r="V70" s="140">
        <f t="shared" si="9"/>
        <v>0</v>
      </c>
      <c r="X70" s="335"/>
      <c r="Y70" s="302"/>
      <c r="Z70" s="302"/>
      <c r="AA70" s="303"/>
      <c r="AB70" s="303"/>
      <c r="AC70" s="303"/>
      <c r="AD70" s="162">
        <f t="shared" si="5"/>
        <v>0</v>
      </c>
      <c r="AE70" s="305"/>
      <c r="AF70" s="138">
        <f t="shared" si="6"/>
        <v>0</v>
      </c>
      <c r="AG70" s="335"/>
      <c r="AH70" s="302"/>
      <c r="AI70" s="302"/>
      <c r="AJ70" s="303"/>
      <c r="AK70" s="303"/>
      <c r="AL70" s="303"/>
      <c r="AM70" s="162">
        <f t="shared" si="7"/>
        <v>0</v>
      </c>
      <c r="AN70" s="305"/>
      <c r="AO70" s="138">
        <f t="shared" si="8"/>
        <v>0</v>
      </c>
      <c r="AP70" s="140">
        <f t="shared" si="11"/>
        <v>0</v>
      </c>
    </row>
    <row r="71" spans="1:42">
      <c r="A71" s="52">
        <f t="shared" si="10"/>
        <v>59</v>
      </c>
      <c r="B71" s="18" t="s">
        <v>170</v>
      </c>
      <c r="C71" s="51" t="s">
        <v>110</v>
      </c>
      <c r="D71" s="335"/>
      <c r="E71" s="302"/>
      <c r="F71" s="302"/>
      <c r="G71" s="303"/>
      <c r="H71" s="303"/>
      <c r="I71" s="303"/>
      <c r="J71" s="162">
        <f t="shared" si="1"/>
        <v>0</v>
      </c>
      <c r="K71" s="305"/>
      <c r="L71" s="138">
        <f t="shared" si="2"/>
        <v>0</v>
      </c>
      <c r="M71" s="335"/>
      <c r="N71" s="302"/>
      <c r="O71" s="302"/>
      <c r="P71" s="303"/>
      <c r="Q71" s="303"/>
      <c r="R71" s="303"/>
      <c r="S71" s="162">
        <f t="shared" si="3"/>
        <v>0</v>
      </c>
      <c r="T71" s="305"/>
      <c r="U71" s="138">
        <f t="shared" si="4"/>
        <v>0</v>
      </c>
      <c r="V71" s="140">
        <f t="shared" si="9"/>
        <v>0</v>
      </c>
      <c r="X71" s="335"/>
      <c r="Y71" s="302"/>
      <c r="Z71" s="302"/>
      <c r="AA71" s="303"/>
      <c r="AB71" s="303"/>
      <c r="AC71" s="303"/>
      <c r="AD71" s="162">
        <f t="shared" si="5"/>
        <v>0</v>
      </c>
      <c r="AE71" s="305"/>
      <c r="AF71" s="138">
        <f t="shared" si="6"/>
        <v>0</v>
      </c>
      <c r="AG71" s="335"/>
      <c r="AH71" s="302"/>
      <c r="AI71" s="302"/>
      <c r="AJ71" s="303"/>
      <c r="AK71" s="303"/>
      <c r="AL71" s="303"/>
      <c r="AM71" s="162">
        <f t="shared" si="7"/>
        <v>0</v>
      </c>
      <c r="AN71" s="305"/>
      <c r="AO71" s="138">
        <f t="shared" si="8"/>
        <v>0</v>
      </c>
      <c r="AP71" s="140">
        <f t="shared" si="11"/>
        <v>0</v>
      </c>
    </row>
    <row r="72" spans="1:42">
      <c r="A72" s="52">
        <f t="shared" si="10"/>
        <v>60</v>
      </c>
      <c r="B72" s="18" t="s">
        <v>170</v>
      </c>
      <c r="C72" s="51" t="s">
        <v>111</v>
      </c>
      <c r="D72" s="335"/>
      <c r="E72" s="302"/>
      <c r="F72" s="302"/>
      <c r="G72" s="303"/>
      <c r="H72" s="303"/>
      <c r="I72" s="303"/>
      <c r="J72" s="162">
        <f t="shared" si="1"/>
        <v>0</v>
      </c>
      <c r="K72" s="305"/>
      <c r="L72" s="138">
        <f t="shared" si="2"/>
        <v>0</v>
      </c>
      <c r="M72" s="335"/>
      <c r="N72" s="302"/>
      <c r="O72" s="302"/>
      <c r="P72" s="303"/>
      <c r="Q72" s="303"/>
      <c r="R72" s="303"/>
      <c r="S72" s="162">
        <f t="shared" si="3"/>
        <v>0</v>
      </c>
      <c r="T72" s="305"/>
      <c r="U72" s="138">
        <f t="shared" si="4"/>
        <v>0</v>
      </c>
      <c r="V72" s="140">
        <f t="shared" si="9"/>
        <v>0</v>
      </c>
      <c r="X72" s="335"/>
      <c r="Y72" s="302"/>
      <c r="Z72" s="302"/>
      <c r="AA72" s="303"/>
      <c r="AB72" s="303"/>
      <c r="AC72" s="303"/>
      <c r="AD72" s="162">
        <f t="shared" si="5"/>
        <v>0</v>
      </c>
      <c r="AE72" s="305"/>
      <c r="AF72" s="138">
        <f t="shared" si="6"/>
        <v>0</v>
      </c>
      <c r="AG72" s="335"/>
      <c r="AH72" s="302"/>
      <c r="AI72" s="302"/>
      <c r="AJ72" s="303"/>
      <c r="AK72" s="303"/>
      <c r="AL72" s="303"/>
      <c r="AM72" s="162">
        <f t="shared" si="7"/>
        <v>0</v>
      </c>
      <c r="AN72" s="305"/>
      <c r="AO72" s="138">
        <f t="shared" si="8"/>
        <v>0</v>
      </c>
      <c r="AP72" s="140">
        <f t="shared" si="11"/>
        <v>0</v>
      </c>
    </row>
    <row r="73" spans="1:42">
      <c r="A73" s="52">
        <f t="shared" si="10"/>
        <v>61</v>
      </c>
      <c r="B73" s="18" t="s">
        <v>170</v>
      </c>
      <c r="C73" s="51" t="s">
        <v>112</v>
      </c>
      <c r="D73" s="335"/>
      <c r="E73" s="302"/>
      <c r="F73" s="302"/>
      <c r="G73" s="303"/>
      <c r="H73" s="303"/>
      <c r="I73" s="303"/>
      <c r="J73" s="162">
        <f t="shared" si="1"/>
        <v>0</v>
      </c>
      <c r="K73" s="305"/>
      <c r="L73" s="138">
        <f t="shared" si="2"/>
        <v>0</v>
      </c>
      <c r="M73" s="335"/>
      <c r="N73" s="302"/>
      <c r="O73" s="302"/>
      <c r="P73" s="303"/>
      <c r="Q73" s="303"/>
      <c r="R73" s="303"/>
      <c r="S73" s="162">
        <f t="shared" si="3"/>
        <v>0</v>
      </c>
      <c r="T73" s="305"/>
      <c r="U73" s="138">
        <f t="shared" si="4"/>
        <v>0</v>
      </c>
      <c r="V73" s="140">
        <f t="shared" si="9"/>
        <v>0</v>
      </c>
      <c r="X73" s="335"/>
      <c r="Y73" s="302"/>
      <c r="Z73" s="302"/>
      <c r="AA73" s="303"/>
      <c r="AB73" s="303"/>
      <c r="AC73" s="303"/>
      <c r="AD73" s="162">
        <f t="shared" si="5"/>
        <v>0</v>
      </c>
      <c r="AE73" s="305"/>
      <c r="AF73" s="138">
        <f t="shared" si="6"/>
        <v>0</v>
      </c>
      <c r="AG73" s="335"/>
      <c r="AH73" s="302"/>
      <c r="AI73" s="302"/>
      <c r="AJ73" s="303"/>
      <c r="AK73" s="303"/>
      <c r="AL73" s="303"/>
      <c r="AM73" s="162">
        <f t="shared" si="7"/>
        <v>0</v>
      </c>
      <c r="AN73" s="305"/>
      <c r="AO73" s="138">
        <f t="shared" si="8"/>
        <v>0</v>
      </c>
      <c r="AP73" s="140">
        <f t="shared" si="11"/>
        <v>0</v>
      </c>
    </row>
    <row r="74" spans="1:42">
      <c r="A74" s="52">
        <f t="shared" si="10"/>
        <v>62</v>
      </c>
      <c r="B74" s="18" t="s">
        <v>170</v>
      </c>
      <c r="C74" s="51" t="s">
        <v>113</v>
      </c>
      <c r="D74" s="335"/>
      <c r="E74" s="302"/>
      <c r="F74" s="302"/>
      <c r="G74" s="303"/>
      <c r="H74" s="303"/>
      <c r="I74" s="303"/>
      <c r="J74" s="162">
        <f t="shared" si="1"/>
        <v>0</v>
      </c>
      <c r="K74" s="305"/>
      <c r="L74" s="138">
        <f t="shared" si="2"/>
        <v>0</v>
      </c>
      <c r="M74" s="335"/>
      <c r="N74" s="302"/>
      <c r="O74" s="302"/>
      <c r="P74" s="303"/>
      <c r="Q74" s="303"/>
      <c r="R74" s="303"/>
      <c r="S74" s="162">
        <f t="shared" si="3"/>
        <v>0</v>
      </c>
      <c r="T74" s="305"/>
      <c r="U74" s="138">
        <f t="shared" si="4"/>
        <v>0</v>
      </c>
      <c r="V74" s="140">
        <f t="shared" si="9"/>
        <v>0</v>
      </c>
      <c r="X74" s="335"/>
      <c r="Y74" s="302"/>
      <c r="Z74" s="302"/>
      <c r="AA74" s="303"/>
      <c r="AB74" s="303"/>
      <c r="AC74" s="303"/>
      <c r="AD74" s="162">
        <f t="shared" si="5"/>
        <v>0</v>
      </c>
      <c r="AE74" s="305"/>
      <c r="AF74" s="138">
        <f t="shared" si="6"/>
        <v>0</v>
      </c>
      <c r="AG74" s="335"/>
      <c r="AH74" s="302"/>
      <c r="AI74" s="302"/>
      <c r="AJ74" s="303"/>
      <c r="AK74" s="303"/>
      <c r="AL74" s="303"/>
      <c r="AM74" s="162">
        <f t="shared" si="7"/>
        <v>0</v>
      </c>
      <c r="AN74" s="305"/>
      <c r="AO74" s="138">
        <f t="shared" si="8"/>
        <v>0</v>
      </c>
      <c r="AP74" s="140">
        <f t="shared" si="11"/>
        <v>0</v>
      </c>
    </row>
    <row r="75" spans="1:42">
      <c r="A75" s="52">
        <f t="shared" si="10"/>
        <v>63</v>
      </c>
      <c r="B75" s="18" t="s">
        <v>170</v>
      </c>
      <c r="C75" s="51" t="s">
        <v>114</v>
      </c>
      <c r="D75" s="335"/>
      <c r="E75" s="302"/>
      <c r="F75" s="302"/>
      <c r="G75" s="303"/>
      <c r="H75" s="303"/>
      <c r="I75" s="303"/>
      <c r="J75" s="162">
        <f t="shared" si="1"/>
        <v>0</v>
      </c>
      <c r="K75" s="305"/>
      <c r="L75" s="138">
        <f t="shared" si="2"/>
        <v>0</v>
      </c>
      <c r="M75" s="335"/>
      <c r="N75" s="302"/>
      <c r="O75" s="302"/>
      <c r="P75" s="303"/>
      <c r="Q75" s="303"/>
      <c r="R75" s="303"/>
      <c r="S75" s="162">
        <f t="shared" si="3"/>
        <v>0</v>
      </c>
      <c r="T75" s="305"/>
      <c r="U75" s="138">
        <f t="shared" si="4"/>
        <v>0</v>
      </c>
      <c r="V75" s="140">
        <f t="shared" si="9"/>
        <v>0</v>
      </c>
      <c r="X75" s="335"/>
      <c r="Y75" s="302"/>
      <c r="Z75" s="302"/>
      <c r="AA75" s="303"/>
      <c r="AB75" s="303"/>
      <c r="AC75" s="303"/>
      <c r="AD75" s="162">
        <f t="shared" si="5"/>
        <v>0</v>
      </c>
      <c r="AE75" s="305"/>
      <c r="AF75" s="138">
        <f t="shared" si="6"/>
        <v>0</v>
      </c>
      <c r="AG75" s="335"/>
      <c r="AH75" s="302"/>
      <c r="AI75" s="302"/>
      <c r="AJ75" s="303"/>
      <c r="AK75" s="303"/>
      <c r="AL75" s="303"/>
      <c r="AM75" s="162">
        <f t="shared" si="7"/>
        <v>0</v>
      </c>
      <c r="AN75" s="305"/>
      <c r="AO75" s="138">
        <f t="shared" si="8"/>
        <v>0</v>
      </c>
      <c r="AP75" s="140">
        <f t="shared" si="11"/>
        <v>0</v>
      </c>
    </row>
    <row r="76" spans="1:42">
      <c r="A76" s="52">
        <f t="shared" si="10"/>
        <v>64</v>
      </c>
      <c r="B76" s="18" t="s">
        <v>170</v>
      </c>
      <c r="C76" s="51" t="s">
        <v>115</v>
      </c>
      <c r="D76" s="335"/>
      <c r="E76" s="302"/>
      <c r="F76" s="302"/>
      <c r="G76" s="303"/>
      <c r="H76" s="303"/>
      <c r="I76" s="303"/>
      <c r="J76" s="162">
        <f t="shared" si="1"/>
        <v>0</v>
      </c>
      <c r="K76" s="305"/>
      <c r="L76" s="138">
        <f t="shared" si="2"/>
        <v>0</v>
      </c>
      <c r="M76" s="335"/>
      <c r="N76" s="302"/>
      <c r="O76" s="302"/>
      <c r="P76" s="303"/>
      <c r="Q76" s="303"/>
      <c r="R76" s="303"/>
      <c r="S76" s="162">
        <f t="shared" si="3"/>
        <v>0</v>
      </c>
      <c r="T76" s="305"/>
      <c r="U76" s="138">
        <f t="shared" si="4"/>
        <v>0</v>
      </c>
      <c r="V76" s="140">
        <f t="shared" si="9"/>
        <v>0</v>
      </c>
      <c r="X76" s="335"/>
      <c r="Y76" s="302"/>
      <c r="Z76" s="302"/>
      <c r="AA76" s="303"/>
      <c r="AB76" s="303"/>
      <c r="AC76" s="303"/>
      <c r="AD76" s="162">
        <f t="shared" si="5"/>
        <v>0</v>
      </c>
      <c r="AE76" s="305"/>
      <c r="AF76" s="138">
        <f t="shared" si="6"/>
        <v>0</v>
      </c>
      <c r="AG76" s="335"/>
      <c r="AH76" s="302"/>
      <c r="AI76" s="302"/>
      <c r="AJ76" s="303"/>
      <c r="AK76" s="303"/>
      <c r="AL76" s="303"/>
      <c r="AM76" s="162">
        <f t="shared" si="7"/>
        <v>0</v>
      </c>
      <c r="AN76" s="305"/>
      <c r="AO76" s="138">
        <f t="shared" si="8"/>
        <v>0</v>
      </c>
      <c r="AP76" s="140">
        <f t="shared" ref="AP76:AP107" si="12">AO76+AF76</f>
        <v>0</v>
      </c>
    </row>
    <row r="77" spans="1:42">
      <c r="A77" s="52">
        <f t="shared" si="10"/>
        <v>65</v>
      </c>
      <c r="B77" s="18" t="s">
        <v>24</v>
      </c>
      <c r="C77" s="51" t="s">
        <v>116</v>
      </c>
      <c r="D77" s="335"/>
      <c r="E77" s="302"/>
      <c r="F77" s="302"/>
      <c r="G77" s="303"/>
      <c r="H77" s="303"/>
      <c r="I77" s="303"/>
      <c r="J77" s="162">
        <f t="shared" ref="J77:J131" si="13">IFERROR(IF(E77="",IFERROR(G77/E77,0),G77/E77),0)</f>
        <v>0</v>
      </c>
      <c r="K77" s="305"/>
      <c r="L77" s="138">
        <f t="shared" ref="L77:L131" si="14">IF(H77&gt;0,SUM(G77,I77,K77)-H77,SUM(G77:I77,K77))</f>
        <v>0</v>
      </c>
      <c r="M77" s="335"/>
      <c r="N77" s="302"/>
      <c r="O77" s="302"/>
      <c r="P77" s="303"/>
      <c r="Q77" s="303"/>
      <c r="R77" s="303"/>
      <c r="S77" s="162">
        <f t="shared" ref="S77:S129" si="15">IFERROR(IF(N77="",IFERROR(P77/N77,0),P77/N77),0)</f>
        <v>0</v>
      </c>
      <c r="T77" s="305"/>
      <c r="U77" s="138">
        <f t="shared" ref="U77:U124" si="16">IF(Q77&gt;0,SUM(P77,R77,T77)-Q77,SUM(P77:R77,T77))</f>
        <v>0</v>
      </c>
      <c r="V77" s="140">
        <f t="shared" si="9"/>
        <v>0</v>
      </c>
      <c r="X77" s="335"/>
      <c r="Y77" s="302"/>
      <c r="Z77" s="302"/>
      <c r="AA77" s="303"/>
      <c r="AB77" s="303"/>
      <c r="AC77" s="303"/>
      <c r="AD77" s="162">
        <f t="shared" ref="AD77:AD129" si="17">IFERROR(IF(Y77="",IFERROR(AA77/Y77,0),AA77/Y77),0)</f>
        <v>0</v>
      </c>
      <c r="AE77" s="305"/>
      <c r="AF77" s="138">
        <f t="shared" ref="AF77:AF129" si="18">IF(AB77&gt;0,SUM(AA77,AC77,AE77)-AB77,SUM(AA77:AC77,AE77))</f>
        <v>0</v>
      </c>
      <c r="AG77" s="335"/>
      <c r="AH77" s="302"/>
      <c r="AI77" s="302"/>
      <c r="AJ77" s="303"/>
      <c r="AK77" s="303"/>
      <c r="AL77" s="303"/>
      <c r="AM77" s="162">
        <f t="shared" ref="AM77:AM129" si="19">IFERROR(IF(AH77="",IFERROR(AJ77/AH77,0),AJ77/AH77),0)</f>
        <v>0</v>
      </c>
      <c r="AN77" s="305"/>
      <c r="AO77" s="138">
        <f t="shared" ref="AO77:AO124" si="20">IF(AK77&gt;0,SUM(AJ77,AL77,AN77)-AK77,SUM(AJ77:AL77,AN77))</f>
        <v>0</v>
      </c>
      <c r="AP77" s="140">
        <f t="shared" si="12"/>
        <v>0</v>
      </c>
    </row>
    <row r="78" spans="1:42">
      <c r="A78" s="52">
        <f t="shared" si="10"/>
        <v>66</v>
      </c>
      <c r="B78" s="18" t="s">
        <v>294</v>
      </c>
      <c r="C78" s="51" t="s">
        <v>117</v>
      </c>
      <c r="D78" s="335"/>
      <c r="E78" s="302"/>
      <c r="F78" s="302"/>
      <c r="G78" s="303"/>
      <c r="H78" s="303"/>
      <c r="I78" s="303"/>
      <c r="J78" s="162">
        <f t="shared" si="13"/>
        <v>0</v>
      </c>
      <c r="K78" s="305"/>
      <c r="L78" s="138">
        <f t="shared" si="14"/>
        <v>0</v>
      </c>
      <c r="M78" s="335"/>
      <c r="N78" s="302"/>
      <c r="O78" s="302"/>
      <c r="P78" s="303"/>
      <c r="Q78" s="303"/>
      <c r="R78" s="303"/>
      <c r="S78" s="162">
        <f t="shared" si="15"/>
        <v>0</v>
      </c>
      <c r="T78" s="305"/>
      <c r="U78" s="138">
        <f t="shared" si="16"/>
        <v>0</v>
      </c>
      <c r="V78" s="140">
        <f t="shared" ref="V78:V131" si="21">U78+L78</f>
        <v>0</v>
      </c>
      <c r="X78" s="335"/>
      <c r="Y78" s="302"/>
      <c r="Z78" s="302"/>
      <c r="AA78" s="303"/>
      <c r="AB78" s="303"/>
      <c r="AC78" s="303"/>
      <c r="AD78" s="162">
        <f t="shared" si="17"/>
        <v>0</v>
      </c>
      <c r="AE78" s="305"/>
      <c r="AF78" s="138">
        <f t="shared" si="18"/>
        <v>0</v>
      </c>
      <c r="AG78" s="335"/>
      <c r="AH78" s="302"/>
      <c r="AI78" s="302"/>
      <c r="AJ78" s="303"/>
      <c r="AK78" s="303"/>
      <c r="AL78" s="303"/>
      <c r="AM78" s="162">
        <f t="shared" si="19"/>
        <v>0</v>
      </c>
      <c r="AN78" s="305"/>
      <c r="AO78" s="138">
        <f t="shared" si="20"/>
        <v>0</v>
      </c>
      <c r="AP78" s="140">
        <f t="shared" si="12"/>
        <v>0</v>
      </c>
    </row>
    <row r="79" spans="1:42">
      <c r="A79" s="52">
        <f t="shared" ref="A79:A124" si="22">A78+1</f>
        <v>67</v>
      </c>
      <c r="B79" s="18" t="s">
        <v>294</v>
      </c>
      <c r="C79" s="51" t="s">
        <v>118</v>
      </c>
      <c r="D79" s="335"/>
      <c r="E79" s="302"/>
      <c r="F79" s="302"/>
      <c r="G79" s="303"/>
      <c r="H79" s="303"/>
      <c r="I79" s="303"/>
      <c r="J79" s="162">
        <f t="shared" si="13"/>
        <v>0</v>
      </c>
      <c r="K79" s="305"/>
      <c r="L79" s="138">
        <f t="shared" si="14"/>
        <v>0</v>
      </c>
      <c r="M79" s="335"/>
      <c r="N79" s="302"/>
      <c r="O79" s="302"/>
      <c r="P79" s="303"/>
      <c r="Q79" s="303"/>
      <c r="R79" s="303"/>
      <c r="S79" s="162">
        <f t="shared" si="15"/>
        <v>0</v>
      </c>
      <c r="T79" s="305"/>
      <c r="U79" s="138">
        <f t="shared" si="16"/>
        <v>0</v>
      </c>
      <c r="V79" s="140">
        <f t="shared" si="21"/>
        <v>0</v>
      </c>
      <c r="X79" s="335"/>
      <c r="Y79" s="302"/>
      <c r="Z79" s="302"/>
      <c r="AA79" s="303"/>
      <c r="AB79" s="303"/>
      <c r="AC79" s="303"/>
      <c r="AD79" s="162">
        <f t="shared" si="17"/>
        <v>0</v>
      </c>
      <c r="AE79" s="305"/>
      <c r="AF79" s="138">
        <f t="shared" si="18"/>
        <v>0</v>
      </c>
      <c r="AG79" s="335"/>
      <c r="AH79" s="302"/>
      <c r="AI79" s="302"/>
      <c r="AJ79" s="303"/>
      <c r="AK79" s="303"/>
      <c r="AL79" s="303"/>
      <c r="AM79" s="162">
        <f t="shared" si="19"/>
        <v>0</v>
      </c>
      <c r="AN79" s="305"/>
      <c r="AO79" s="138">
        <f t="shared" si="20"/>
        <v>0</v>
      </c>
      <c r="AP79" s="140">
        <f t="shared" si="12"/>
        <v>0</v>
      </c>
    </row>
    <row r="80" spans="1:42">
      <c r="A80" s="52">
        <f t="shared" si="22"/>
        <v>68</v>
      </c>
      <c r="B80" s="18" t="s">
        <v>4</v>
      </c>
      <c r="C80" s="51" t="s">
        <v>119</v>
      </c>
      <c r="D80" s="335"/>
      <c r="E80" s="302"/>
      <c r="F80" s="302"/>
      <c r="G80" s="303"/>
      <c r="H80" s="303"/>
      <c r="I80" s="303"/>
      <c r="J80" s="162">
        <f t="shared" si="13"/>
        <v>0</v>
      </c>
      <c r="K80" s="305"/>
      <c r="L80" s="138">
        <f t="shared" si="14"/>
        <v>0</v>
      </c>
      <c r="M80" s="335"/>
      <c r="N80" s="302"/>
      <c r="O80" s="302"/>
      <c r="P80" s="303"/>
      <c r="Q80" s="303"/>
      <c r="R80" s="303"/>
      <c r="S80" s="162">
        <f t="shared" si="15"/>
        <v>0</v>
      </c>
      <c r="T80" s="305"/>
      <c r="U80" s="138">
        <f t="shared" si="16"/>
        <v>0</v>
      </c>
      <c r="V80" s="140">
        <f t="shared" si="21"/>
        <v>0</v>
      </c>
      <c r="X80" s="335"/>
      <c r="Y80" s="302"/>
      <c r="Z80" s="302"/>
      <c r="AA80" s="303"/>
      <c r="AB80" s="303"/>
      <c r="AC80" s="303"/>
      <c r="AD80" s="162">
        <f t="shared" si="17"/>
        <v>0</v>
      </c>
      <c r="AE80" s="305"/>
      <c r="AF80" s="138">
        <f t="shared" si="18"/>
        <v>0</v>
      </c>
      <c r="AG80" s="335"/>
      <c r="AH80" s="302"/>
      <c r="AI80" s="302"/>
      <c r="AJ80" s="303"/>
      <c r="AK80" s="303"/>
      <c r="AL80" s="303"/>
      <c r="AM80" s="162">
        <f t="shared" si="19"/>
        <v>0</v>
      </c>
      <c r="AN80" s="305"/>
      <c r="AO80" s="138">
        <f t="shared" si="20"/>
        <v>0</v>
      </c>
      <c r="AP80" s="140">
        <f t="shared" si="12"/>
        <v>0</v>
      </c>
    </row>
    <row r="81" spans="1:42">
      <c r="A81" s="52">
        <f t="shared" si="22"/>
        <v>69</v>
      </c>
      <c r="B81" s="18" t="s">
        <v>24</v>
      </c>
      <c r="C81" s="51" t="s">
        <v>120</v>
      </c>
      <c r="D81" s="335"/>
      <c r="E81" s="302"/>
      <c r="F81" s="302"/>
      <c r="G81" s="303"/>
      <c r="H81" s="303"/>
      <c r="I81" s="303"/>
      <c r="J81" s="162">
        <f t="shared" si="13"/>
        <v>0</v>
      </c>
      <c r="K81" s="305"/>
      <c r="L81" s="138">
        <f t="shared" si="14"/>
        <v>0</v>
      </c>
      <c r="M81" s="335"/>
      <c r="N81" s="302"/>
      <c r="O81" s="302"/>
      <c r="P81" s="303"/>
      <c r="Q81" s="303"/>
      <c r="R81" s="303"/>
      <c r="S81" s="162">
        <f t="shared" si="15"/>
        <v>0</v>
      </c>
      <c r="T81" s="305"/>
      <c r="U81" s="138">
        <f t="shared" si="16"/>
        <v>0</v>
      </c>
      <c r="V81" s="140">
        <f t="shared" si="21"/>
        <v>0</v>
      </c>
      <c r="X81" s="335"/>
      <c r="Y81" s="302"/>
      <c r="Z81" s="302"/>
      <c r="AA81" s="303"/>
      <c r="AB81" s="303"/>
      <c r="AC81" s="303"/>
      <c r="AD81" s="162">
        <f t="shared" si="17"/>
        <v>0</v>
      </c>
      <c r="AE81" s="305"/>
      <c r="AF81" s="138">
        <f t="shared" si="18"/>
        <v>0</v>
      </c>
      <c r="AG81" s="335"/>
      <c r="AH81" s="302"/>
      <c r="AI81" s="302"/>
      <c r="AJ81" s="303"/>
      <c r="AK81" s="303"/>
      <c r="AL81" s="303"/>
      <c r="AM81" s="162">
        <f t="shared" si="19"/>
        <v>0</v>
      </c>
      <c r="AN81" s="305"/>
      <c r="AO81" s="138">
        <f t="shared" si="20"/>
        <v>0</v>
      </c>
      <c r="AP81" s="140">
        <f t="shared" si="12"/>
        <v>0</v>
      </c>
    </row>
    <row r="82" spans="1:42">
      <c r="A82" s="52">
        <f t="shared" si="22"/>
        <v>70</v>
      </c>
      <c r="B82" s="18" t="s">
        <v>294</v>
      </c>
      <c r="C82" s="51" t="s">
        <v>164</v>
      </c>
      <c r="D82" s="335"/>
      <c r="E82" s="302"/>
      <c r="F82" s="302"/>
      <c r="G82" s="303"/>
      <c r="H82" s="303"/>
      <c r="I82" s="303"/>
      <c r="J82" s="162">
        <f t="shared" si="13"/>
        <v>0</v>
      </c>
      <c r="K82" s="305"/>
      <c r="L82" s="138">
        <f t="shared" si="14"/>
        <v>0</v>
      </c>
      <c r="M82" s="335"/>
      <c r="N82" s="302"/>
      <c r="O82" s="302"/>
      <c r="P82" s="303"/>
      <c r="Q82" s="303"/>
      <c r="R82" s="303"/>
      <c r="S82" s="162">
        <f t="shared" si="15"/>
        <v>0</v>
      </c>
      <c r="T82" s="305"/>
      <c r="U82" s="138">
        <f t="shared" si="16"/>
        <v>0</v>
      </c>
      <c r="V82" s="140">
        <f t="shared" si="21"/>
        <v>0</v>
      </c>
      <c r="X82" s="335"/>
      <c r="Y82" s="302"/>
      <c r="Z82" s="302"/>
      <c r="AA82" s="303"/>
      <c r="AB82" s="303"/>
      <c r="AC82" s="303"/>
      <c r="AD82" s="162">
        <f t="shared" si="17"/>
        <v>0</v>
      </c>
      <c r="AE82" s="305"/>
      <c r="AF82" s="138">
        <f t="shared" si="18"/>
        <v>0</v>
      </c>
      <c r="AG82" s="335"/>
      <c r="AH82" s="302"/>
      <c r="AI82" s="302"/>
      <c r="AJ82" s="303"/>
      <c r="AK82" s="303"/>
      <c r="AL82" s="303"/>
      <c r="AM82" s="162">
        <f t="shared" si="19"/>
        <v>0</v>
      </c>
      <c r="AN82" s="305"/>
      <c r="AO82" s="138">
        <f t="shared" si="20"/>
        <v>0</v>
      </c>
      <c r="AP82" s="140">
        <f t="shared" si="12"/>
        <v>0</v>
      </c>
    </row>
    <row r="83" spans="1:42">
      <c r="A83" s="52">
        <f t="shared" si="22"/>
        <v>71</v>
      </c>
      <c r="B83" s="18" t="s">
        <v>24</v>
      </c>
      <c r="C83" s="51" t="s">
        <v>121</v>
      </c>
      <c r="D83" s="335"/>
      <c r="E83" s="302"/>
      <c r="F83" s="302"/>
      <c r="G83" s="303"/>
      <c r="H83" s="303"/>
      <c r="I83" s="303"/>
      <c r="J83" s="162">
        <f t="shared" si="13"/>
        <v>0</v>
      </c>
      <c r="K83" s="305"/>
      <c r="L83" s="138">
        <f t="shared" si="14"/>
        <v>0</v>
      </c>
      <c r="M83" s="335"/>
      <c r="N83" s="302"/>
      <c r="O83" s="302"/>
      <c r="P83" s="303"/>
      <c r="Q83" s="303"/>
      <c r="R83" s="303"/>
      <c r="S83" s="162">
        <f t="shared" si="15"/>
        <v>0</v>
      </c>
      <c r="T83" s="305"/>
      <c r="U83" s="138">
        <f t="shared" si="16"/>
        <v>0</v>
      </c>
      <c r="V83" s="140">
        <f t="shared" si="21"/>
        <v>0</v>
      </c>
      <c r="X83" s="335"/>
      <c r="Y83" s="302"/>
      <c r="Z83" s="302"/>
      <c r="AA83" s="303"/>
      <c r="AB83" s="303"/>
      <c r="AC83" s="303"/>
      <c r="AD83" s="162">
        <f t="shared" si="17"/>
        <v>0</v>
      </c>
      <c r="AE83" s="305"/>
      <c r="AF83" s="138">
        <f t="shared" si="18"/>
        <v>0</v>
      </c>
      <c r="AG83" s="335"/>
      <c r="AH83" s="302"/>
      <c r="AI83" s="302"/>
      <c r="AJ83" s="303"/>
      <c r="AK83" s="303"/>
      <c r="AL83" s="303"/>
      <c r="AM83" s="162">
        <f t="shared" si="19"/>
        <v>0</v>
      </c>
      <c r="AN83" s="305"/>
      <c r="AO83" s="138">
        <f t="shared" si="20"/>
        <v>0</v>
      </c>
      <c r="AP83" s="140">
        <f t="shared" si="12"/>
        <v>0</v>
      </c>
    </row>
    <row r="84" spans="1:42">
      <c r="A84" s="52">
        <f t="shared" si="22"/>
        <v>72</v>
      </c>
      <c r="B84" s="18" t="s">
        <v>24</v>
      </c>
      <c r="C84" s="51" t="s">
        <v>122</v>
      </c>
      <c r="D84" s="335"/>
      <c r="E84" s="302"/>
      <c r="F84" s="302"/>
      <c r="G84" s="303"/>
      <c r="H84" s="303"/>
      <c r="I84" s="303"/>
      <c r="J84" s="162">
        <f t="shared" si="13"/>
        <v>0</v>
      </c>
      <c r="K84" s="305"/>
      <c r="L84" s="138">
        <f t="shared" si="14"/>
        <v>0</v>
      </c>
      <c r="M84" s="335"/>
      <c r="N84" s="302"/>
      <c r="O84" s="302"/>
      <c r="P84" s="303"/>
      <c r="Q84" s="303"/>
      <c r="R84" s="303"/>
      <c r="S84" s="162">
        <f t="shared" si="15"/>
        <v>0</v>
      </c>
      <c r="T84" s="305"/>
      <c r="U84" s="138">
        <f t="shared" si="16"/>
        <v>0</v>
      </c>
      <c r="V84" s="140">
        <f t="shared" si="21"/>
        <v>0</v>
      </c>
      <c r="X84" s="335"/>
      <c r="Y84" s="302"/>
      <c r="Z84" s="302"/>
      <c r="AA84" s="303"/>
      <c r="AB84" s="303"/>
      <c r="AC84" s="303"/>
      <c r="AD84" s="162">
        <f t="shared" si="17"/>
        <v>0</v>
      </c>
      <c r="AE84" s="305"/>
      <c r="AF84" s="138">
        <f t="shared" si="18"/>
        <v>0</v>
      </c>
      <c r="AG84" s="335"/>
      <c r="AH84" s="302"/>
      <c r="AI84" s="302"/>
      <c r="AJ84" s="303"/>
      <c r="AK84" s="303"/>
      <c r="AL84" s="303"/>
      <c r="AM84" s="162">
        <f t="shared" si="19"/>
        <v>0</v>
      </c>
      <c r="AN84" s="305"/>
      <c r="AO84" s="138">
        <f t="shared" si="20"/>
        <v>0</v>
      </c>
      <c r="AP84" s="140">
        <f t="shared" si="12"/>
        <v>0</v>
      </c>
    </row>
    <row r="85" spans="1:42">
      <c r="A85" s="52">
        <f t="shared" si="22"/>
        <v>73</v>
      </c>
      <c r="B85" s="18" t="s">
        <v>24</v>
      </c>
      <c r="C85" s="51" t="s">
        <v>123</v>
      </c>
      <c r="D85" s="335"/>
      <c r="E85" s="302"/>
      <c r="F85" s="302"/>
      <c r="G85" s="303"/>
      <c r="H85" s="303"/>
      <c r="I85" s="303"/>
      <c r="J85" s="162">
        <f t="shared" si="13"/>
        <v>0</v>
      </c>
      <c r="K85" s="305"/>
      <c r="L85" s="138">
        <f t="shared" si="14"/>
        <v>0</v>
      </c>
      <c r="M85" s="335"/>
      <c r="N85" s="302"/>
      <c r="O85" s="302"/>
      <c r="P85" s="303"/>
      <c r="Q85" s="303"/>
      <c r="R85" s="303"/>
      <c r="S85" s="162">
        <f t="shared" si="15"/>
        <v>0</v>
      </c>
      <c r="T85" s="305"/>
      <c r="U85" s="138">
        <f t="shared" si="16"/>
        <v>0</v>
      </c>
      <c r="V85" s="140">
        <f t="shared" si="21"/>
        <v>0</v>
      </c>
      <c r="X85" s="335"/>
      <c r="Y85" s="302"/>
      <c r="Z85" s="302"/>
      <c r="AA85" s="303"/>
      <c r="AB85" s="303"/>
      <c r="AC85" s="303"/>
      <c r="AD85" s="162">
        <f t="shared" si="17"/>
        <v>0</v>
      </c>
      <c r="AE85" s="305"/>
      <c r="AF85" s="138">
        <f t="shared" si="18"/>
        <v>0</v>
      </c>
      <c r="AG85" s="335"/>
      <c r="AH85" s="302"/>
      <c r="AI85" s="302"/>
      <c r="AJ85" s="303"/>
      <c r="AK85" s="303"/>
      <c r="AL85" s="303"/>
      <c r="AM85" s="162">
        <f t="shared" si="19"/>
        <v>0</v>
      </c>
      <c r="AN85" s="305"/>
      <c r="AO85" s="138">
        <f t="shared" si="20"/>
        <v>0</v>
      </c>
      <c r="AP85" s="140">
        <f t="shared" si="12"/>
        <v>0</v>
      </c>
    </row>
    <row r="86" spans="1:42">
      <c r="A86" s="52">
        <f t="shared" si="22"/>
        <v>74</v>
      </c>
      <c r="B86" s="18" t="s">
        <v>24</v>
      </c>
      <c r="C86" s="51" t="s">
        <v>124</v>
      </c>
      <c r="D86" s="335"/>
      <c r="E86" s="302"/>
      <c r="F86" s="302"/>
      <c r="G86" s="303"/>
      <c r="H86" s="303"/>
      <c r="I86" s="303"/>
      <c r="J86" s="162">
        <f t="shared" si="13"/>
        <v>0</v>
      </c>
      <c r="K86" s="305"/>
      <c r="L86" s="138">
        <f t="shared" si="14"/>
        <v>0</v>
      </c>
      <c r="M86" s="335"/>
      <c r="N86" s="302"/>
      <c r="O86" s="302"/>
      <c r="P86" s="303"/>
      <c r="Q86" s="303"/>
      <c r="R86" s="303"/>
      <c r="S86" s="162">
        <f t="shared" si="15"/>
        <v>0</v>
      </c>
      <c r="T86" s="305"/>
      <c r="U86" s="138">
        <f t="shared" si="16"/>
        <v>0</v>
      </c>
      <c r="V86" s="140">
        <f t="shared" si="21"/>
        <v>0</v>
      </c>
      <c r="X86" s="335"/>
      <c r="Y86" s="302"/>
      <c r="Z86" s="302"/>
      <c r="AA86" s="303"/>
      <c r="AB86" s="303"/>
      <c r="AC86" s="303"/>
      <c r="AD86" s="162">
        <f t="shared" si="17"/>
        <v>0</v>
      </c>
      <c r="AE86" s="305"/>
      <c r="AF86" s="138">
        <f t="shared" si="18"/>
        <v>0</v>
      </c>
      <c r="AG86" s="335"/>
      <c r="AH86" s="302"/>
      <c r="AI86" s="302"/>
      <c r="AJ86" s="303"/>
      <c r="AK86" s="303"/>
      <c r="AL86" s="303"/>
      <c r="AM86" s="162">
        <f t="shared" si="19"/>
        <v>0</v>
      </c>
      <c r="AN86" s="305"/>
      <c r="AO86" s="138">
        <f t="shared" si="20"/>
        <v>0</v>
      </c>
      <c r="AP86" s="140">
        <f t="shared" si="12"/>
        <v>0</v>
      </c>
    </row>
    <row r="87" spans="1:42">
      <c r="A87" s="52">
        <f t="shared" si="22"/>
        <v>75</v>
      </c>
      <c r="B87" s="18" t="s">
        <v>24</v>
      </c>
      <c r="C87" s="51" t="s">
        <v>125</v>
      </c>
      <c r="D87" s="335"/>
      <c r="E87" s="302"/>
      <c r="F87" s="302"/>
      <c r="G87" s="303"/>
      <c r="H87" s="303"/>
      <c r="I87" s="303"/>
      <c r="J87" s="162">
        <f t="shared" si="13"/>
        <v>0</v>
      </c>
      <c r="K87" s="305"/>
      <c r="L87" s="138">
        <f t="shared" si="14"/>
        <v>0</v>
      </c>
      <c r="M87" s="335"/>
      <c r="N87" s="302"/>
      <c r="O87" s="302"/>
      <c r="P87" s="303"/>
      <c r="Q87" s="303"/>
      <c r="R87" s="303"/>
      <c r="S87" s="162">
        <f t="shared" si="15"/>
        <v>0</v>
      </c>
      <c r="T87" s="305"/>
      <c r="U87" s="138">
        <f t="shared" si="16"/>
        <v>0</v>
      </c>
      <c r="V87" s="140">
        <f t="shared" si="21"/>
        <v>0</v>
      </c>
      <c r="X87" s="335"/>
      <c r="Y87" s="302"/>
      <c r="Z87" s="302"/>
      <c r="AA87" s="303"/>
      <c r="AB87" s="303"/>
      <c r="AC87" s="303"/>
      <c r="AD87" s="162">
        <f t="shared" si="17"/>
        <v>0</v>
      </c>
      <c r="AE87" s="305"/>
      <c r="AF87" s="138">
        <f t="shared" si="18"/>
        <v>0</v>
      </c>
      <c r="AG87" s="335"/>
      <c r="AH87" s="302"/>
      <c r="AI87" s="302"/>
      <c r="AJ87" s="303"/>
      <c r="AK87" s="303"/>
      <c r="AL87" s="303"/>
      <c r="AM87" s="162">
        <f t="shared" si="19"/>
        <v>0</v>
      </c>
      <c r="AN87" s="305"/>
      <c r="AO87" s="138">
        <f t="shared" si="20"/>
        <v>0</v>
      </c>
      <c r="AP87" s="140">
        <f t="shared" si="12"/>
        <v>0</v>
      </c>
    </row>
    <row r="88" spans="1:42">
      <c r="A88" s="52">
        <f t="shared" si="22"/>
        <v>76</v>
      </c>
      <c r="B88" s="18" t="s">
        <v>24</v>
      </c>
      <c r="C88" s="51" t="s">
        <v>126</v>
      </c>
      <c r="D88" s="335"/>
      <c r="E88" s="302"/>
      <c r="F88" s="302"/>
      <c r="G88" s="303"/>
      <c r="H88" s="303"/>
      <c r="I88" s="303"/>
      <c r="J88" s="162">
        <f t="shared" si="13"/>
        <v>0</v>
      </c>
      <c r="K88" s="305"/>
      <c r="L88" s="138">
        <f t="shared" si="14"/>
        <v>0</v>
      </c>
      <c r="M88" s="335"/>
      <c r="N88" s="302"/>
      <c r="O88" s="302"/>
      <c r="P88" s="303"/>
      <c r="Q88" s="303"/>
      <c r="R88" s="303"/>
      <c r="S88" s="162">
        <f t="shared" si="15"/>
        <v>0</v>
      </c>
      <c r="T88" s="305"/>
      <c r="U88" s="138">
        <f t="shared" si="16"/>
        <v>0</v>
      </c>
      <c r="V88" s="140">
        <f t="shared" si="21"/>
        <v>0</v>
      </c>
      <c r="X88" s="335"/>
      <c r="Y88" s="302"/>
      <c r="Z88" s="302"/>
      <c r="AA88" s="303"/>
      <c r="AB88" s="303"/>
      <c r="AC88" s="303"/>
      <c r="AD88" s="162">
        <f t="shared" si="17"/>
        <v>0</v>
      </c>
      <c r="AE88" s="305"/>
      <c r="AF88" s="138">
        <f t="shared" si="18"/>
        <v>0</v>
      </c>
      <c r="AG88" s="335"/>
      <c r="AH88" s="302"/>
      <c r="AI88" s="302"/>
      <c r="AJ88" s="303"/>
      <c r="AK88" s="303"/>
      <c r="AL88" s="303"/>
      <c r="AM88" s="162">
        <f t="shared" si="19"/>
        <v>0</v>
      </c>
      <c r="AN88" s="305"/>
      <c r="AO88" s="138">
        <f t="shared" si="20"/>
        <v>0</v>
      </c>
      <c r="AP88" s="140">
        <f t="shared" si="12"/>
        <v>0</v>
      </c>
    </row>
    <row r="89" spans="1:42">
      <c r="A89" s="52">
        <f t="shared" si="22"/>
        <v>77</v>
      </c>
      <c r="B89" s="18" t="s">
        <v>24</v>
      </c>
      <c r="C89" s="51" t="s">
        <v>127</v>
      </c>
      <c r="D89" s="335"/>
      <c r="E89" s="302"/>
      <c r="F89" s="302"/>
      <c r="G89" s="303"/>
      <c r="H89" s="303"/>
      <c r="I89" s="303"/>
      <c r="J89" s="162">
        <f t="shared" si="13"/>
        <v>0</v>
      </c>
      <c r="K89" s="305"/>
      <c r="L89" s="138">
        <f t="shared" si="14"/>
        <v>0</v>
      </c>
      <c r="M89" s="335"/>
      <c r="N89" s="302"/>
      <c r="O89" s="302"/>
      <c r="P89" s="303"/>
      <c r="Q89" s="303"/>
      <c r="R89" s="303"/>
      <c r="S89" s="162">
        <f t="shared" si="15"/>
        <v>0</v>
      </c>
      <c r="T89" s="305"/>
      <c r="U89" s="138">
        <f t="shared" si="16"/>
        <v>0</v>
      </c>
      <c r="V89" s="140">
        <f t="shared" si="21"/>
        <v>0</v>
      </c>
      <c r="X89" s="335"/>
      <c r="Y89" s="302"/>
      <c r="Z89" s="302"/>
      <c r="AA89" s="303"/>
      <c r="AB89" s="303"/>
      <c r="AC89" s="303"/>
      <c r="AD89" s="162">
        <f t="shared" si="17"/>
        <v>0</v>
      </c>
      <c r="AE89" s="305"/>
      <c r="AF89" s="138">
        <f t="shared" si="18"/>
        <v>0</v>
      </c>
      <c r="AG89" s="335"/>
      <c r="AH89" s="302"/>
      <c r="AI89" s="302"/>
      <c r="AJ89" s="303"/>
      <c r="AK89" s="303"/>
      <c r="AL89" s="303"/>
      <c r="AM89" s="162">
        <f t="shared" si="19"/>
        <v>0</v>
      </c>
      <c r="AN89" s="305"/>
      <c r="AO89" s="138">
        <f t="shared" si="20"/>
        <v>0</v>
      </c>
      <c r="AP89" s="140">
        <f t="shared" si="12"/>
        <v>0</v>
      </c>
    </row>
    <row r="90" spans="1:42">
      <c r="A90" s="52">
        <f t="shared" si="22"/>
        <v>78</v>
      </c>
      <c r="B90" s="18" t="s">
        <v>24</v>
      </c>
      <c r="C90" s="51" t="s">
        <v>128</v>
      </c>
      <c r="D90" s="335"/>
      <c r="E90" s="302"/>
      <c r="F90" s="302"/>
      <c r="G90" s="303"/>
      <c r="H90" s="303"/>
      <c r="I90" s="303"/>
      <c r="J90" s="162">
        <f t="shared" si="13"/>
        <v>0</v>
      </c>
      <c r="K90" s="305"/>
      <c r="L90" s="138">
        <f t="shared" si="14"/>
        <v>0</v>
      </c>
      <c r="M90" s="335"/>
      <c r="N90" s="302"/>
      <c r="O90" s="302"/>
      <c r="P90" s="303"/>
      <c r="Q90" s="303"/>
      <c r="R90" s="303"/>
      <c r="S90" s="162">
        <f t="shared" si="15"/>
        <v>0</v>
      </c>
      <c r="T90" s="305"/>
      <c r="U90" s="138">
        <f t="shared" si="16"/>
        <v>0</v>
      </c>
      <c r="V90" s="140">
        <f t="shared" si="21"/>
        <v>0</v>
      </c>
      <c r="X90" s="335"/>
      <c r="Y90" s="302"/>
      <c r="Z90" s="302"/>
      <c r="AA90" s="303"/>
      <c r="AB90" s="303"/>
      <c r="AC90" s="303"/>
      <c r="AD90" s="162">
        <f t="shared" si="17"/>
        <v>0</v>
      </c>
      <c r="AE90" s="305"/>
      <c r="AF90" s="138">
        <f t="shared" si="18"/>
        <v>0</v>
      </c>
      <c r="AG90" s="335"/>
      <c r="AH90" s="302"/>
      <c r="AI90" s="302"/>
      <c r="AJ90" s="303"/>
      <c r="AK90" s="303"/>
      <c r="AL90" s="303"/>
      <c r="AM90" s="162">
        <f t="shared" si="19"/>
        <v>0</v>
      </c>
      <c r="AN90" s="305"/>
      <c r="AO90" s="138">
        <f t="shared" si="20"/>
        <v>0</v>
      </c>
      <c r="AP90" s="140">
        <f t="shared" si="12"/>
        <v>0</v>
      </c>
    </row>
    <row r="91" spans="1:42">
      <c r="A91" s="52">
        <f t="shared" si="22"/>
        <v>79</v>
      </c>
      <c r="B91" s="18" t="s">
        <v>24</v>
      </c>
      <c r="C91" s="51" t="s">
        <v>129</v>
      </c>
      <c r="D91" s="335"/>
      <c r="E91" s="302"/>
      <c r="F91" s="302"/>
      <c r="G91" s="303"/>
      <c r="H91" s="303"/>
      <c r="I91" s="303"/>
      <c r="J91" s="162">
        <f t="shared" si="13"/>
        <v>0</v>
      </c>
      <c r="K91" s="305"/>
      <c r="L91" s="138">
        <f t="shared" si="14"/>
        <v>0</v>
      </c>
      <c r="M91" s="335"/>
      <c r="N91" s="302"/>
      <c r="O91" s="302"/>
      <c r="P91" s="303"/>
      <c r="Q91" s="303"/>
      <c r="R91" s="303"/>
      <c r="S91" s="162">
        <f t="shared" si="15"/>
        <v>0</v>
      </c>
      <c r="T91" s="305"/>
      <c r="U91" s="138">
        <f t="shared" si="16"/>
        <v>0</v>
      </c>
      <c r="V91" s="140">
        <f t="shared" si="21"/>
        <v>0</v>
      </c>
      <c r="X91" s="335"/>
      <c r="Y91" s="302"/>
      <c r="Z91" s="302"/>
      <c r="AA91" s="303"/>
      <c r="AB91" s="303"/>
      <c r="AC91" s="303"/>
      <c r="AD91" s="162">
        <f t="shared" si="17"/>
        <v>0</v>
      </c>
      <c r="AE91" s="305"/>
      <c r="AF91" s="138">
        <f t="shared" si="18"/>
        <v>0</v>
      </c>
      <c r="AG91" s="335"/>
      <c r="AH91" s="302"/>
      <c r="AI91" s="302"/>
      <c r="AJ91" s="303"/>
      <c r="AK91" s="303"/>
      <c r="AL91" s="303"/>
      <c r="AM91" s="162">
        <f t="shared" si="19"/>
        <v>0</v>
      </c>
      <c r="AN91" s="305"/>
      <c r="AO91" s="138">
        <f t="shared" si="20"/>
        <v>0</v>
      </c>
      <c r="AP91" s="140">
        <f t="shared" si="12"/>
        <v>0</v>
      </c>
    </row>
    <row r="92" spans="1:42">
      <c r="A92" s="52">
        <f t="shared" si="22"/>
        <v>80</v>
      </c>
      <c r="B92" s="18" t="s">
        <v>24</v>
      </c>
      <c r="C92" s="51" t="s">
        <v>130</v>
      </c>
      <c r="D92" s="335"/>
      <c r="E92" s="302"/>
      <c r="F92" s="302"/>
      <c r="G92" s="303"/>
      <c r="H92" s="303"/>
      <c r="I92" s="303"/>
      <c r="J92" s="162">
        <f t="shared" si="13"/>
        <v>0</v>
      </c>
      <c r="K92" s="305"/>
      <c r="L92" s="138">
        <f t="shared" si="14"/>
        <v>0</v>
      </c>
      <c r="M92" s="335"/>
      <c r="N92" s="302"/>
      <c r="O92" s="302"/>
      <c r="P92" s="303"/>
      <c r="Q92" s="303"/>
      <c r="R92" s="303"/>
      <c r="S92" s="162">
        <f t="shared" si="15"/>
        <v>0</v>
      </c>
      <c r="T92" s="305"/>
      <c r="U92" s="138">
        <f t="shared" si="16"/>
        <v>0</v>
      </c>
      <c r="V92" s="140">
        <f t="shared" si="21"/>
        <v>0</v>
      </c>
      <c r="X92" s="335"/>
      <c r="Y92" s="302"/>
      <c r="Z92" s="302"/>
      <c r="AA92" s="303"/>
      <c r="AB92" s="303"/>
      <c r="AC92" s="303"/>
      <c r="AD92" s="162">
        <f t="shared" si="17"/>
        <v>0</v>
      </c>
      <c r="AE92" s="305"/>
      <c r="AF92" s="138">
        <f t="shared" si="18"/>
        <v>0</v>
      </c>
      <c r="AG92" s="335"/>
      <c r="AH92" s="302"/>
      <c r="AI92" s="302"/>
      <c r="AJ92" s="303"/>
      <c r="AK92" s="303"/>
      <c r="AL92" s="303"/>
      <c r="AM92" s="162">
        <f t="shared" si="19"/>
        <v>0</v>
      </c>
      <c r="AN92" s="305"/>
      <c r="AO92" s="138">
        <f t="shared" si="20"/>
        <v>0</v>
      </c>
      <c r="AP92" s="140">
        <f t="shared" si="12"/>
        <v>0</v>
      </c>
    </row>
    <row r="93" spans="1:42">
      <c r="A93" s="52">
        <f t="shared" si="22"/>
        <v>81</v>
      </c>
      <c r="B93" s="18" t="s">
        <v>24</v>
      </c>
      <c r="C93" s="51" t="s">
        <v>131</v>
      </c>
      <c r="D93" s="335"/>
      <c r="E93" s="302"/>
      <c r="F93" s="302"/>
      <c r="G93" s="303"/>
      <c r="H93" s="303"/>
      <c r="I93" s="303"/>
      <c r="J93" s="162">
        <f t="shared" si="13"/>
        <v>0</v>
      </c>
      <c r="K93" s="305"/>
      <c r="L93" s="138">
        <f t="shared" si="14"/>
        <v>0</v>
      </c>
      <c r="M93" s="335"/>
      <c r="N93" s="302"/>
      <c r="O93" s="302"/>
      <c r="P93" s="303"/>
      <c r="Q93" s="303"/>
      <c r="R93" s="303"/>
      <c r="S93" s="162">
        <f t="shared" si="15"/>
        <v>0</v>
      </c>
      <c r="T93" s="305"/>
      <c r="U93" s="138">
        <f t="shared" si="16"/>
        <v>0</v>
      </c>
      <c r="V93" s="140">
        <f t="shared" si="21"/>
        <v>0</v>
      </c>
      <c r="X93" s="335"/>
      <c r="Y93" s="302"/>
      <c r="Z93" s="302"/>
      <c r="AA93" s="303"/>
      <c r="AB93" s="303"/>
      <c r="AC93" s="303"/>
      <c r="AD93" s="162">
        <f t="shared" si="17"/>
        <v>0</v>
      </c>
      <c r="AE93" s="305"/>
      <c r="AF93" s="138">
        <f t="shared" si="18"/>
        <v>0</v>
      </c>
      <c r="AG93" s="335"/>
      <c r="AH93" s="302"/>
      <c r="AI93" s="302"/>
      <c r="AJ93" s="303"/>
      <c r="AK93" s="303"/>
      <c r="AL93" s="303"/>
      <c r="AM93" s="162">
        <f t="shared" si="19"/>
        <v>0</v>
      </c>
      <c r="AN93" s="305"/>
      <c r="AO93" s="138">
        <f t="shared" si="20"/>
        <v>0</v>
      </c>
      <c r="AP93" s="140">
        <f t="shared" si="12"/>
        <v>0</v>
      </c>
    </row>
    <row r="94" spans="1:42">
      <c r="A94" s="52">
        <f t="shared" si="22"/>
        <v>82</v>
      </c>
      <c r="B94" s="18" t="s">
        <v>24</v>
      </c>
      <c r="C94" s="51" t="s">
        <v>132</v>
      </c>
      <c r="D94" s="335"/>
      <c r="E94" s="302"/>
      <c r="F94" s="302"/>
      <c r="G94" s="303"/>
      <c r="H94" s="303"/>
      <c r="I94" s="303"/>
      <c r="J94" s="162">
        <f t="shared" si="13"/>
        <v>0</v>
      </c>
      <c r="K94" s="305"/>
      <c r="L94" s="138">
        <f t="shared" si="14"/>
        <v>0</v>
      </c>
      <c r="M94" s="335"/>
      <c r="N94" s="302"/>
      <c r="O94" s="302"/>
      <c r="P94" s="303"/>
      <c r="Q94" s="303"/>
      <c r="R94" s="303"/>
      <c r="S94" s="162">
        <f t="shared" si="15"/>
        <v>0</v>
      </c>
      <c r="T94" s="305"/>
      <c r="U94" s="138">
        <f t="shared" si="16"/>
        <v>0</v>
      </c>
      <c r="V94" s="140">
        <f t="shared" si="21"/>
        <v>0</v>
      </c>
      <c r="X94" s="335"/>
      <c r="Y94" s="302"/>
      <c r="Z94" s="302"/>
      <c r="AA94" s="303"/>
      <c r="AB94" s="303"/>
      <c r="AC94" s="303"/>
      <c r="AD94" s="162">
        <f t="shared" si="17"/>
        <v>0</v>
      </c>
      <c r="AE94" s="305"/>
      <c r="AF94" s="138">
        <f t="shared" si="18"/>
        <v>0</v>
      </c>
      <c r="AG94" s="335"/>
      <c r="AH94" s="302"/>
      <c r="AI94" s="302"/>
      <c r="AJ94" s="303"/>
      <c r="AK94" s="303"/>
      <c r="AL94" s="303"/>
      <c r="AM94" s="162">
        <f t="shared" si="19"/>
        <v>0</v>
      </c>
      <c r="AN94" s="305"/>
      <c r="AO94" s="138">
        <f t="shared" si="20"/>
        <v>0</v>
      </c>
      <c r="AP94" s="140">
        <f t="shared" si="12"/>
        <v>0</v>
      </c>
    </row>
    <row r="95" spans="1:42">
      <c r="A95" s="52">
        <f t="shared" si="22"/>
        <v>83</v>
      </c>
      <c r="B95" s="18" t="s">
        <v>24</v>
      </c>
      <c r="C95" s="51" t="s">
        <v>22</v>
      </c>
      <c r="D95" s="335"/>
      <c r="E95" s="302"/>
      <c r="F95" s="302"/>
      <c r="G95" s="303"/>
      <c r="H95" s="303"/>
      <c r="I95" s="303"/>
      <c r="J95" s="162">
        <f t="shared" si="13"/>
        <v>0</v>
      </c>
      <c r="K95" s="305"/>
      <c r="L95" s="138">
        <f t="shared" si="14"/>
        <v>0</v>
      </c>
      <c r="M95" s="335"/>
      <c r="N95" s="302"/>
      <c r="O95" s="302"/>
      <c r="P95" s="303"/>
      <c r="Q95" s="303"/>
      <c r="R95" s="303"/>
      <c r="S95" s="162">
        <f t="shared" si="15"/>
        <v>0</v>
      </c>
      <c r="T95" s="305"/>
      <c r="U95" s="138">
        <f t="shared" si="16"/>
        <v>0</v>
      </c>
      <c r="V95" s="140">
        <f t="shared" si="21"/>
        <v>0</v>
      </c>
      <c r="X95" s="335"/>
      <c r="Y95" s="302"/>
      <c r="Z95" s="302"/>
      <c r="AA95" s="303"/>
      <c r="AB95" s="303"/>
      <c r="AC95" s="303"/>
      <c r="AD95" s="162">
        <f t="shared" si="17"/>
        <v>0</v>
      </c>
      <c r="AE95" s="305"/>
      <c r="AF95" s="138">
        <f t="shared" si="18"/>
        <v>0</v>
      </c>
      <c r="AG95" s="335"/>
      <c r="AH95" s="302"/>
      <c r="AI95" s="302"/>
      <c r="AJ95" s="303"/>
      <c r="AK95" s="303"/>
      <c r="AL95" s="303"/>
      <c r="AM95" s="162">
        <f t="shared" si="19"/>
        <v>0</v>
      </c>
      <c r="AN95" s="305"/>
      <c r="AO95" s="138">
        <f t="shared" si="20"/>
        <v>0</v>
      </c>
      <c r="AP95" s="140">
        <f t="shared" si="12"/>
        <v>0</v>
      </c>
    </row>
    <row r="96" spans="1:42">
      <c r="A96" s="52">
        <f t="shared" si="22"/>
        <v>84</v>
      </c>
      <c r="B96" s="18" t="s">
        <v>294</v>
      </c>
      <c r="C96" s="51" t="s">
        <v>133</v>
      </c>
      <c r="D96" s="335"/>
      <c r="E96" s="302"/>
      <c r="F96" s="302"/>
      <c r="G96" s="303"/>
      <c r="H96" s="303"/>
      <c r="I96" s="303"/>
      <c r="J96" s="162">
        <f t="shared" si="13"/>
        <v>0</v>
      </c>
      <c r="K96" s="305"/>
      <c r="L96" s="138">
        <f t="shared" si="14"/>
        <v>0</v>
      </c>
      <c r="M96" s="335"/>
      <c r="N96" s="302"/>
      <c r="O96" s="302"/>
      <c r="P96" s="303"/>
      <c r="Q96" s="303"/>
      <c r="R96" s="303"/>
      <c r="S96" s="162">
        <f t="shared" si="15"/>
        <v>0</v>
      </c>
      <c r="T96" s="305"/>
      <c r="U96" s="138">
        <f t="shared" si="16"/>
        <v>0</v>
      </c>
      <c r="V96" s="140">
        <f t="shared" si="21"/>
        <v>0</v>
      </c>
      <c r="X96" s="335"/>
      <c r="Y96" s="302"/>
      <c r="Z96" s="302"/>
      <c r="AA96" s="303"/>
      <c r="AB96" s="303"/>
      <c r="AC96" s="303"/>
      <c r="AD96" s="162">
        <f t="shared" si="17"/>
        <v>0</v>
      </c>
      <c r="AE96" s="305"/>
      <c r="AF96" s="138">
        <f t="shared" si="18"/>
        <v>0</v>
      </c>
      <c r="AG96" s="335"/>
      <c r="AH96" s="302"/>
      <c r="AI96" s="302"/>
      <c r="AJ96" s="303"/>
      <c r="AK96" s="303"/>
      <c r="AL96" s="303"/>
      <c r="AM96" s="162">
        <f t="shared" si="19"/>
        <v>0</v>
      </c>
      <c r="AN96" s="305"/>
      <c r="AO96" s="138">
        <f t="shared" si="20"/>
        <v>0</v>
      </c>
      <c r="AP96" s="140">
        <f t="shared" si="12"/>
        <v>0</v>
      </c>
    </row>
    <row r="97" spans="1:42">
      <c r="A97" s="52">
        <f t="shared" si="22"/>
        <v>85</v>
      </c>
      <c r="B97" s="18" t="s">
        <v>294</v>
      </c>
      <c r="C97" s="51" t="s">
        <v>134</v>
      </c>
      <c r="D97" s="335"/>
      <c r="E97" s="302"/>
      <c r="F97" s="302"/>
      <c r="G97" s="303"/>
      <c r="H97" s="303"/>
      <c r="I97" s="303"/>
      <c r="J97" s="162">
        <f t="shared" si="13"/>
        <v>0</v>
      </c>
      <c r="K97" s="305"/>
      <c r="L97" s="138">
        <f t="shared" si="14"/>
        <v>0</v>
      </c>
      <c r="M97" s="335"/>
      <c r="N97" s="302"/>
      <c r="O97" s="302"/>
      <c r="P97" s="303"/>
      <c r="Q97" s="303"/>
      <c r="R97" s="303"/>
      <c r="S97" s="162">
        <f t="shared" si="15"/>
        <v>0</v>
      </c>
      <c r="T97" s="305"/>
      <c r="U97" s="138">
        <f t="shared" si="16"/>
        <v>0</v>
      </c>
      <c r="V97" s="140">
        <f t="shared" si="21"/>
        <v>0</v>
      </c>
      <c r="X97" s="335"/>
      <c r="Y97" s="302"/>
      <c r="Z97" s="302"/>
      <c r="AA97" s="303"/>
      <c r="AB97" s="303"/>
      <c r="AC97" s="303"/>
      <c r="AD97" s="162">
        <f t="shared" si="17"/>
        <v>0</v>
      </c>
      <c r="AE97" s="305"/>
      <c r="AF97" s="138">
        <f t="shared" si="18"/>
        <v>0</v>
      </c>
      <c r="AG97" s="335"/>
      <c r="AH97" s="302"/>
      <c r="AI97" s="302"/>
      <c r="AJ97" s="303"/>
      <c r="AK97" s="303"/>
      <c r="AL97" s="303"/>
      <c r="AM97" s="162">
        <f t="shared" si="19"/>
        <v>0</v>
      </c>
      <c r="AN97" s="305"/>
      <c r="AO97" s="138">
        <f t="shared" si="20"/>
        <v>0</v>
      </c>
      <c r="AP97" s="140">
        <f t="shared" si="12"/>
        <v>0</v>
      </c>
    </row>
    <row r="98" spans="1:42">
      <c r="A98" s="52">
        <f t="shared" si="22"/>
        <v>86</v>
      </c>
      <c r="B98" s="18" t="s">
        <v>294</v>
      </c>
      <c r="C98" s="51" t="s">
        <v>135</v>
      </c>
      <c r="D98" s="335"/>
      <c r="E98" s="302"/>
      <c r="F98" s="302"/>
      <c r="G98" s="303"/>
      <c r="H98" s="303"/>
      <c r="I98" s="303"/>
      <c r="J98" s="162">
        <f t="shared" si="13"/>
        <v>0</v>
      </c>
      <c r="K98" s="305"/>
      <c r="L98" s="138">
        <f t="shared" si="14"/>
        <v>0</v>
      </c>
      <c r="M98" s="335"/>
      <c r="N98" s="302"/>
      <c r="O98" s="302"/>
      <c r="P98" s="303"/>
      <c r="Q98" s="303"/>
      <c r="R98" s="303"/>
      <c r="S98" s="162">
        <f t="shared" si="15"/>
        <v>0</v>
      </c>
      <c r="T98" s="305"/>
      <c r="U98" s="138">
        <f t="shared" si="16"/>
        <v>0</v>
      </c>
      <c r="V98" s="140">
        <f t="shared" si="21"/>
        <v>0</v>
      </c>
      <c r="X98" s="335"/>
      <c r="Y98" s="302"/>
      <c r="Z98" s="302"/>
      <c r="AA98" s="303"/>
      <c r="AB98" s="303"/>
      <c r="AC98" s="303"/>
      <c r="AD98" s="162">
        <f t="shared" si="17"/>
        <v>0</v>
      </c>
      <c r="AE98" s="305"/>
      <c r="AF98" s="138">
        <f t="shared" si="18"/>
        <v>0</v>
      </c>
      <c r="AG98" s="335"/>
      <c r="AH98" s="302"/>
      <c r="AI98" s="302"/>
      <c r="AJ98" s="303"/>
      <c r="AK98" s="303"/>
      <c r="AL98" s="303"/>
      <c r="AM98" s="162">
        <f t="shared" si="19"/>
        <v>0</v>
      </c>
      <c r="AN98" s="305"/>
      <c r="AO98" s="138">
        <f t="shared" si="20"/>
        <v>0</v>
      </c>
      <c r="AP98" s="140">
        <f t="shared" si="12"/>
        <v>0</v>
      </c>
    </row>
    <row r="99" spans="1:42">
      <c r="A99" s="52">
        <f t="shared" si="22"/>
        <v>87</v>
      </c>
      <c r="B99" s="18" t="s">
        <v>294</v>
      </c>
      <c r="C99" s="51" t="s">
        <v>136</v>
      </c>
      <c r="D99" s="335"/>
      <c r="E99" s="302"/>
      <c r="F99" s="302"/>
      <c r="G99" s="303"/>
      <c r="H99" s="303"/>
      <c r="I99" s="303"/>
      <c r="J99" s="162">
        <f t="shared" si="13"/>
        <v>0</v>
      </c>
      <c r="K99" s="305"/>
      <c r="L99" s="138">
        <f t="shared" si="14"/>
        <v>0</v>
      </c>
      <c r="M99" s="335"/>
      <c r="N99" s="302"/>
      <c r="O99" s="302"/>
      <c r="P99" s="303"/>
      <c r="Q99" s="303"/>
      <c r="R99" s="303"/>
      <c r="S99" s="162">
        <f t="shared" si="15"/>
        <v>0</v>
      </c>
      <c r="T99" s="305"/>
      <c r="U99" s="138">
        <f t="shared" si="16"/>
        <v>0</v>
      </c>
      <c r="V99" s="140">
        <f t="shared" si="21"/>
        <v>0</v>
      </c>
      <c r="X99" s="335"/>
      <c r="Y99" s="302"/>
      <c r="Z99" s="302"/>
      <c r="AA99" s="303"/>
      <c r="AB99" s="303"/>
      <c r="AC99" s="303"/>
      <c r="AD99" s="162">
        <f t="shared" si="17"/>
        <v>0</v>
      </c>
      <c r="AE99" s="305"/>
      <c r="AF99" s="138">
        <f t="shared" si="18"/>
        <v>0</v>
      </c>
      <c r="AG99" s="335"/>
      <c r="AH99" s="302"/>
      <c r="AI99" s="302"/>
      <c r="AJ99" s="303"/>
      <c r="AK99" s="303"/>
      <c r="AL99" s="303"/>
      <c r="AM99" s="162">
        <f t="shared" si="19"/>
        <v>0</v>
      </c>
      <c r="AN99" s="305"/>
      <c r="AO99" s="138">
        <f t="shared" si="20"/>
        <v>0</v>
      </c>
      <c r="AP99" s="140">
        <f t="shared" si="12"/>
        <v>0</v>
      </c>
    </row>
    <row r="100" spans="1:42">
      <c r="A100" s="52">
        <f t="shared" si="22"/>
        <v>88</v>
      </c>
      <c r="B100" s="18" t="s">
        <v>24</v>
      </c>
      <c r="C100" s="51" t="s">
        <v>137</v>
      </c>
      <c r="D100" s="335"/>
      <c r="E100" s="302"/>
      <c r="F100" s="302"/>
      <c r="G100" s="303"/>
      <c r="H100" s="303"/>
      <c r="I100" s="303"/>
      <c r="J100" s="162">
        <f t="shared" si="13"/>
        <v>0</v>
      </c>
      <c r="K100" s="305"/>
      <c r="L100" s="138">
        <f t="shared" si="14"/>
        <v>0</v>
      </c>
      <c r="M100" s="335"/>
      <c r="N100" s="302"/>
      <c r="O100" s="302"/>
      <c r="P100" s="303"/>
      <c r="Q100" s="303"/>
      <c r="R100" s="303"/>
      <c r="S100" s="162">
        <f t="shared" si="15"/>
        <v>0</v>
      </c>
      <c r="T100" s="305"/>
      <c r="U100" s="138">
        <f t="shared" si="16"/>
        <v>0</v>
      </c>
      <c r="V100" s="140">
        <f t="shared" si="21"/>
        <v>0</v>
      </c>
      <c r="X100" s="335"/>
      <c r="Y100" s="302"/>
      <c r="Z100" s="302"/>
      <c r="AA100" s="303"/>
      <c r="AB100" s="303"/>
      <c r="AC100" s="303"/>
      <c r="AD100" s="162">
        <f t="shared" si="17"/>
        <v>0</v>
      </c>
      <c r="AE100" s="305"/>
      <c r="AF100" s="138">
        <f t="shared" si="18"/>
        <v>0</v>
      </c>
      <c r="AG100" s="335"/>
      <c r="AH100" s="302"/>
      <c r="AI100" s="302"/>
      <c r="AJ100" s="303"/>
      <c r="AK100" s="303"/>
      <c r="AL100" s="303"/>
      <c r="AM100" s="162">
        <f t="shared" si="19"/>
        <v>0</v>
      </c>
      <c r="AN100" s="305"/>
      <c r="AO100" s="138">
        <f t="shared" si="20"/>
        <v>0</v>
      </c>
      <c r="AP100" s="140">
        <f t="shared" si="12"/>
        <v>0</v>
      </c>
    </row>
    <row r="101" spans="1:42">
      <c r="A101" s="52">
        <f t="shared" si="22"/>
        <v>89</v>
      </c>
      <c r="B101" s="18" t="s">
        <v>24</v>
      </c>
      <c r="C101" s="51" t="s">
        <v>138</v>
      </c>
      <c r="D101" s="335"/>
      <c r="E101" s="302"/>
      <c r="F101" s="302"/>
      <c r="G101" s="303"/>
      <c r="H101" s="303"/>
      <c r="I101" s="303"/>
      <c r="J101" s="162">
        <f t="shared" si="13"/>
        <v>0</v>
      </c>
      <c r="K101" s="305"/>
      <c r="L101" s="138">
        <f t="shared" si="14"/>
        <v>0</v>
      </c>
      <c r="M101" s="335"/>
      <c r="N101" s="302"/>
      <c r="O101" s="302"/>
      <c r="P101" s="303"/>
      <c r="Q101" s="303"/>
      <c r="R101" s="303"/>
      <c r="S101" s="162">
        <f t="shared" si="15"/>
        <v>0</v>
      </c>
      <c r="T101" s="305"/>
      <c r="U101" s="138">
        <f t="shared" si="16"/>
        <v>0</v>
      </c>
      <c r="V101" s="140">
        <f t="shared" si="21"/>
        <v>0</v>
      </c>
      <c r="X101" s="335"/>
      <c r="Y101" s="302"/>
      <c r="Z101" s="302"/>
      <c r="AA101" s="303"/>
      <c r="AB101" s="303"/>
      <c r="AC101" s="303"/>
      <c r="AD101" s="162">
        <f t="shared" si="17"/>
        <v>0</v>
      </c>
      <c r="AE101" s="305"/>
      <c r="AF101" s="138">
        <f t="shared" si="18"/>
        <v>0</v>
      </c>
      <c r="AG101" s="335"/>
      <c r="AH101" s="302"/>
      <c r="AI101" s="302"/>
      <c r="AJ101" s="303"/>
      <c r="AK101" s="303"/>
      <c r="AL101" s="303"/>
      <c r="AM101" s="162">
        <f t="shared" si="19"/>
        <v>0</v>
      </c>
      <c r="AN101" s="305"/>
      <c r="AO101" s="138">
        <f t="shared" si="20"/>
        <v>0</v>
      </c>
      <c r="AP101" s="140">
        <f t="shared" si="12"/>
        <v>0</v>
      </c>
    </row>
    <row r="102" spans="1:42">
      <c r="A102" s="52">
        <f t="shared" si="22"/>
        <v>90</v>
      </c>
      <c r="B102" s="18" t="s">
        <v>170</v>
      </c>
      <c r="C102" s="51" t="s">
        <v>139</v>
      </c>
      <c r="D102" s="335"/>
      <c r="E102" s="302"/>
      <c r="F102" s="302"/>
      <c r="G102" s="303"/>
      <c r="H102" s="303"/>
      <c r="I102" s="303"/>
      <c r="J102" s="162">
        <f t="shared" si="13"/>
        <v>0</v>
      </c>
      <c r="K102" s="305"/>
      <c r="L102" s="138">
        <f t="shared" si="14"/>
        <v>0</v>
      </c>
      <c r="M102" s="335"/>
      <c r="N102" s="302"/>
      <c r="O102" s="302"/>
      <c r="P102" s="303"/>
      <c r="Q102" s="303"/>
      <c r="R102" s="303"/>
      <c r="S102" s="162">
        <f t="shared" si="15"/>
        <v>0</v>
      </c>
      <c r="T102" s="305"/>
      <c r="U102" s="138">
        <f t="shared" si="16"/>
        <v>0</v>
      </c>
      <c r="V102" s="140">
        <f t="shared" si="21"/>
        <v>0</v>
      </c>
      <c r="X102" s="335"/>
      <c r="Y102" s="302"/>
      <c r="Z102" s="302"/>
      <c r="AA102" s="303"/>
      <c r="AB102" s="303"/>
      <c r="AC102" s="303"/>
      <c r="AD102" s="162">
        <f t="shared" si="17"/>
        <v>0</v>
      </c>
      <c r="AE102" s="305"/>
      <c r="AF102" s="138">
        <f t="shared" si="18"/>
        <v>0</v>
      </c>
      <c r="AG102" s="335"/>
      <c r="AH102" s="302"/>
      <c r="AI102" s="302"/>
      <c r="AJ102" s="303"/>
      <c r="AK102" s="303"/>
      <c r="AL102" s="303"/>
      <c r="AM102" s="162">
        <f t="shared" si="19"/>
        <v>0</v>
      </c>
      <c r="AN102" s="305"/>
      <c r="AO102" s="138">
        <f t="shared" si="20"/>
        <v>0</v>
      </c>
      <c r="AP102" s="140">
        <f t="shared" si="12"/>
        <v>0</v>
      </c>
    </row>
    <row r="103" spans="1:42">
      <c r="A103" s="52">
        <f t="shared" si="22"/>
        <v>91</v>
      </c>
      <c r="B103" s="18" t="s">
        <v>170</v>
      </c>
      <c r="C103" s="51" t="s">
        <v>140</v>
      </c>
      <c r="D103" s="335"/>
      <c r="E103" s="302"/>
      <c r="F103" s="302"/>
      <c r="G103" s="303"/>
      <c r="H103" s="303"/>
      <c r="I103" s="303"/>
      <c r="J103" s="162">
        <f t="shared" si="13"/>
        <v>0</v>
      </c>
      <c r="K103" s="305"/>
      <c r="L103" s="138">
        <f t="shared" si="14"/>
        <v>0</v>
      </c>
      <c r="M103" s="335"/>
      <c r="N103" s="302"/>
      <c r="O103" s="302"/>
      <c r="P103" s="303"/>
      <c r="Q103" s="303"/>
      <c r="R103" s="303"/>
      <c r="S103" s="162">
        <f t="shared" si="15"/>
        <v>0</v>
      </c>
      <c r="T103" s="305"/>
      <c r="U103" s="138">
        <f t="shared" si="16"/>
        <v>0</v>
      </c>
      <c r="V103" s="140">
        <f t="shared" si="21"/>
        <v>0</v>
      </c>
      <c r="X103" s="335"/>
      <c r="Y103" s="302"/>
      <c r="Z103" s="302"/>
      <c r="AA103" s="303"/>
      <c r="AB103" s="303"/>
      <c r="AC103" s="303"/>
      <c r="AD103" s="162">
        <f t="shared" si="17"/>
        <v>0</v>
      </c>
      <c r="AE103" s="305"/>
      <c r="AF103" s="138">
        <f t="shared" si="18"/>
        <v>0</v>
      </c>
      <c r="AG103" s="335"/>
      <c r="AH103" s="302"/>
      <c r="AI103" s="302"/>
      <c r="AJ103" s="303"/>
      <c r="AK103" s="303"/>
      <c r="AL103" s="303"/>
      <c r="AM103" s="162">
        <f t="shared" si="19"/>
        <v>0</v>
      </c>
      <c r="AN103" s="305"/>
      <c r="AO103" s="138">
        <f t="shared" si="20"/>
        <v>0</v>
      </c>
      <c r="AP103" s="140">
        <f t="shared" si="12"/>
        <v>0</v>
      </c>
    </row>
    <row r="104" spans="1:42">
      <c r="A104" s="52">
        <f t="shared" si="22"/>
        <v>92</v>
      </c>
      <c r="B104" s="18" t="s">
        <v>170</v>
      </c>
      <c r="C104" s="51" t="s">
        <v>141</v>
      </c>
      <c r="D104" s="335"/>
      <c r="E104" s="302"/>
      <c r="F104" s="302"/>
      <c r="G104" s="303"/>
      <c r="H104" s="303"/>
      <c r="I104" s="303"/>
      <c r="J104" s="162">
        <f t="shared" si="13"/>
        <v>0</v>
      </c>
      <c r="K104" s="305"/>
      <c r="L104" s="138">
        <f t="shared" si="14"/>
        <v>0</v>
      </c>
      <c r="M104" s="335"/>
      <c r="N104" s="302"/>
      <c r="O104" s="302"/>
      <c r="P104" s="303"/>
      <c r="Q104" s="303"/>
      <c r="R104" s="303"/>
      <c r="S104" s="162">
        <f t="shared" si="15"/>
        <v>0</v>
      </c>
      <c r="T104" s="305"/>
      <c r="U104" s="138">
        <f t="shared" si="16"/>
        <v>0</v>
      </c>
      <c r="V104" s="140">
        <f t="shared" si="21"/>
        <v>0</v>
      </c>
      <c r="X104" s="335"/>
      <c r="Y104" s="302"/>
      <c r="Z104" s="302"/>
      <c r="AA104" s="303"/>
      <c r="AB104" s="303"/>
      <c r="AC104" s="303"/>
      <c r="AD104" s="162">
        <f t="shared" si="17"/>
        <v>0</v>
      </c>
      <c r="AE104" s="305"/>
      <c r="AF104" s="138">
        <f t="shared" si="18"/>
        <v>0</v>
      </c>
      <c r="AG104" s="335"/>
      <c r="AH104" s="302"/>
      <c r="AI104" s="302"/>
      <c r="AJ104" s="303"/>
      <c r="AK104" s="303"/>
      <c r="AL104" s="303"/>
      <c r="AM104" s="162">
        <f t="shared" si="19"/>
        <v>0</v>
      </c>
      <c r="AN104" s="305"/>
      <c r="AO104" s="138">
        <f t="shared" si="20"/>
        <v>0</v>
      </c>
      <c r="AP104" s="140">
        <f t="shared" si="12"/>
        <v>0</v>
      </c>
    </row>
    <row r="105" spans="1:42">
      <c r="A105" s="52">
        <f t="shared" si="22"/>
        <v>93</v>
      </c>
      <c r="B105" s="18" t="s">
        <v>170</v>
      </c>
      <c r="C105" s="51" t="s">
        <v>142</v>
      </c>
      <c r="D105" s="335"/>
      <c r="E105" s="302"/>
      <c r="F105" s="302"/>
      <c r="G105" s="303"/>
      <c r="H105" s="303"/>
      <c r="I105" s="303"/>
      <c r="J105" s="162">
        <f t="shared" si="13"/>
        <v>0</v>
      </c>
      <c r="K105" s="305"/>
      <c r="L105" s="138">
        <f t="shared" si="14"/>
        <v>0</v>
      </c>
      <c r="M105" s="335"/>
      <c r="N105" s="302"/>
      <c r="O105" s="302"/>
      <c r="P105" s="303"/>
      <c r="Q105" s="303"/>
      <c r="R105" s="303"/>
      <c r="S105" s="162">
        <f t="shared" si="15"/>
        <v>0</v>
      </c>
      <c r="T105" s="305"/>
      <c r="U105" s="138">
        <f t="shared" si="16"/>
        <v>0</v>
      </c>
      <c r="V105" s="140">
        <f t="shared" si="21"/>
        <v>0</v>
      </c>
      <c r="X105" s="335"/>
      <c r="Y105" s="302"/>
      <c r="Z105" s="302"/>
      <c r="AA105" s="303"/>
      <c r="AB105" s="303"/>
      <c r="AC105" s="303"/>
      <c r="AD105" s="162">
        <f t="shared" si="17"/>
        <v>0</v>
      </c>
      <c r="AE105" s="305"/>
      <c r="AF105" s="138">
        <f t="shared" si="18"/>
        <v>0</v>
      </c>
      <c r="AG105" s="335"/>
      <c r="AH105" s="302"/>
      <c r="AI105" s="302"/>
      <c r="AJ105" s="303"/>
      <c r="AK105" s="303"/>
      <c r="AL105" s="303"/>
      <c r="AM105" s="162">
        <f t="shared" si="19"/>
        <v>0</v>
      </c>
      <c r="AN105" s="305"/>
      <c r="AO105" s="138">
        <f t="shared" si="20"/>
        <v>0</v>
      </c>
      <c r="AP105" s="140">
        <f t="shared" si="12"/>
        <v>0</v>
      </c>
    </row>
    <row r="106" spans="1:42">
      <c r="A106" s="52">
        <f t="shared" si="22"/>
        <v>94</v>
      </c>
      <c r="B106" s="18" t="s">
        <v>170</v>
      </c>
      <c r="C106" s="51" t="s">
        <v>143</v>
      </c>
      <c r="D106" s="335"/>
      <c r="E106" s="302"/>
      <c r="F106" s="302"/>
      <c r="G106" s="303"/>
      <c r="H106" s="303"/>
      <c r="I106" s="303"/>
      <c r="J106" s="162">
        <f t="shared" si="13"/>
        <v>0</v>
      </c>
      <c r="K106" s="305"/>
      <c r="L106" s="138">
        <f t="shared" si="14"/>
        <v>0</v>
      </c>
      <c r="M106" s="335"/>
      <c r="N106" s="302"/>
      <c r="O106" s="302"/>
      <c r="P106" s="303"/>
      <c r="Q106" s="303"/>
      <c r="R106" s="303"/>
      <c r="S106" s="162">
        <f t="shared" si="15"/>
        <v>0</v>
      </c>
      <c r="T106" s="305"/>
      <c r="U106" s="138">
        <f t="shared" si="16"/>
        <v>0</v>
      </c>
      <c r="V106" s="140">
        <f t="shared" si="21"/>
        <v>0</v>
      </c>
      <c r="X106" s="335"/>
      <c r="Y106" s="302"/>
      <c r="Z106" s="302"/>
      <c r="AA106" s="303"/>
      <c r="AB106" s="303"/>
      <c r="AC106" s="303"/>
      <c r="AD106" s="162">
        <f t="shared" si="17"/>
        <v>0</v>
      </c>
      <c r="AE106" s="305"/>
      <c r="AF106" s="138">
        <f t="shared" si="18"/>
        <v>0</v>
      </c>
      <c r="AG106" s="335"/>
      <c r="AH106" s="302"/>
      <c r="AI106" s="302"/>
      <c r="AJ106" s="303"/>
      <c r="AK106" s="303"/>
      <c r="AL106" s="303"/>
      <c r="AM106" s="162">
        <f t="shared" si="19"/>
        <v>0</v>
      </c>
      <c r="AN106" s="305"/>
      <c r="AO106" s="138">
        <f t="shared" si="20"/>
        <v>0</v>
      </c>
      <c r="AP106" s="140">
        <f t="shared" si="12"/>
        <v>0</v>
      </c>
    </row>
    <row r="107" spans="1:42">
      <c r="A107" s="52">
        <f t="shared" si="22"/>
        <v>95</v>
      </c>
      <c r="B107" s="18" t="s">
        <v>170</v>
      </c>
      <c r="C107" s="51" t="s">
        <v>144</v>
      </c>
      <c r="D107" s="335"/>
      <c r="E107" s="302"/>
      <c r="F107" s="302"/>
      <c r="G107" s="303"/>
      <c r="H107" s="303"/>
      <c r="I107" s="303"/>
      <c r="J107" s="162">
        <f t="shared" si="13"/>
        <v>0</v>
      </c>
      <c r="K107" s="305"/>
      <c r="L107" s="138">
        <f t="shared" si="14"/>
        <v>0</v>
      </c>
      <c r="M107" s="335"/>
      <c r="N107" s="302"/>
      <c r="O107" s="302"/>
      <c r="P107" s="303"/>
      <c r="Q107" s="303"/>
      <c r="R107" s="303"/>
      <c r="S107" s="162">
        <f t="shared" si="15"/>
        <v>0</v>
      </c>
      <c r="T107" s="305"/>
      <c r="U107" s="138">
        <f t="shared" si="16"/>
        <v>0</v>
      </c>
      <c r="V107" s="140">
        <f t="shared" si="21"/>
        <v>0</v>
      </c>
      <c r="X107" s="335"/>
      <c r="Y107" s="302"/>
      <c r="Z107" s="302"/>
      <c r="AA107" s="303"/>
      <c r="AB107" s="303"/>
      <c r="AC107" s="303"/>
      <c r="AD107" s="162">
        <f t="shared" si="17"/>
        <v>0</v>
      </c>
      <c r="AE107" s="305"/>
      <c r="AF107" s="138">
        <f t="shared" si="18"/>
        <v>0</v>
      </c>
      <c r="AG107" s="335"/>
      <c r="AH107" s="302"/>
      <c r="AI107" s="302"/>
      <c r="AJ107" s="303"/>
      <c r="AK107" s="303"/>
      <c r="AL107" s="303"/>
      <c r="AM107" s="162">
        <f t="shared" si="19"/>
        <v>0</v>
      </c>
      <c r="AN107" s="305"/>
      <c r="AO107" s="138">
        <f t="shared" si="20"/>
        <v>0</v>
      </c>
      <c r="AP107" s="140">
        <f t="shared" si="12"/>
        <v>0</v>
      </c>
    </row>
    <row r="108" spans="1:42">
      <c r="A108" s="52">
        <f t="shared" si="22"/>
        <v>96</v>
      </c>
      <c r="B108" s="18" t="s">
        <v>170</v>
      </c>
      <c r="C108" s="51" t="s">
        <v>145</v>
      </c>
      <c r="D108" s="335"/>
      <c r="E108" s="302"/>
      <c r="F108" s="302"/>
      <c r="G108" s="303"/>
      <c r="H108" s="303"/>
      <c r="I108" s="303"/>
      <c r="J108" s="162">
        <f t="shared" si="13"/>
        <v>0</v>
      </c>
      <c r="K108" s="305"/>
      <c r="L108" s="138">
        <f t="shared" si="14"/>
        <v>0</v>
      </c>
      <c r="M108" s="335"/>
      <c r="N108" s="302"/>
      <c r="O108" s="302"/>
      <c r="P108" s="303"/>
      <c r="Q108" s="303"/>
      <c r="R108" s="303"/>
      <c r="S108" s="162">
        <f t="shared" si="15"/>
        <v>0</v>
      </c>
      <c r="T108" s="305"/>
      <c r="U108" s="138">
        <f t="shared" si="16"/>
        <v>0</v>
      </c>
      <c r="V108" s="140">
        <f t="shared" si="21"/>
        <v>0</v>
      </c>
      <c r="X108" s="335"/>
      <c r="Y108" s="302"/>
      <c r="Z108" s="302"/>
      <c r="AA108" s="303"/>
      <c r="AB108" s="303"/>
      <c r="AC108" s="303"/>
      <c r="AD108" s="162">
        <f t="shared" si="17"/>
        <v>0</v>
      </c>
      <c r="AE108" s="305"/>
      <c r="AF108" s="138">
        <f t="shared" si="18"/>
        <v>0</v>
      </c>
      <c r="AG108" s="335"/>
      <c r="AH108" s="302"/>
      <c r="AI108" s="302"/>
      <c r="AJ108" s="303"/>
      <c r="AK108" s="303"/>
      <c r="AL108" s="303"/>
      <c r="AM108" s="162">
        <f t="shared" si="19"/>
        <v>0</v>
      </c>
      <c r="AN108" s="305"/>
      <c r="AO108" s="138">
        <f t="shared" si="20"/>
        <v>0</v>
      </c>
      <c r="AP108" s="140">
        <f t="shared" ref="AP108:AP129" si="23">AO108+AF108</f>
        <v>0</v>
      </c>
    </row>
    <row r="109" spans="1:42">
      <c r="A109" s="52">
        <f t="shared" si="22"/>
        <v>97</v>
      </c>
      <c r="B109" s="18" t="s">
        <v>170</v>
      </c>
      <c r="C109" s="51" t="s">
        <v>146</v>
      </c>
      <c r="D109" s="335"/>
      <c r="E109" s="302"/>
      <c r="F109" s="302"/>
      <c r="G109" s="303"/>
      <c r="H109" s="303"/>
      <c r="I109" s="303"/>
      <c r="J109" s="162">
        <f t="shared" si="13"/>
        <v>0</v>
      </c>
      <c r="K109" s="305"/>
      <c r="L109" s="138">
        <f t="shared" si="14"/>
        <v>0</v>
      </c>
      <c r="M109" s="335"/>
      <c r="N109" s="302"/>
      <c r="O109" s="302"/>
      <c r="P109" s="303"/>
      <c r="Q109" s="303"/>
      <c r="R109" s="303"/>
      <c r="S109" s="162">
        <f t="shared" si="15"/>
        <v>0</v>
      </c>
      <c r="T109" s="305"/>
      <c r="U109" s="138">
        <f t="shared" si="16"/>
        <v>0</v>
      </c>
      <c r="V109" s="140">
        <f t="shared" si="21"/>
        <v>0</v>
      </c>
      <c r="X109" s="335"/>
      <c r="Y109" s="302"/>
      <c r="Z109" s="302"/>
      <c r="AA109" s="303"/>
      <c r="AB109" s="303"/>
      <c r="AC109" s="303"/>
      <c r="AD109" s="162">
        <f t="shared" si="17"/>
        <v>0</v>
      </c>
      <c r="AE109" s="305"/>
      <c r="AF109" s="138">
        <f t="shared" si="18"/>
        <v>0</v>
      </c>
      <c r="AG109" s="335"/>
      <c r="AH109" s="302"/>
      <c r="AI109" s="302"/>
      <c r="AJ109" s="303"/>
      <c r="AK109" s="303"/>
      <c r="AL109" s="303"/>
      <c r="AM109" s="162">
        <f t="shared" si="19"/>
        <v>0</v>
      </c>
      <c r="AN109" s="305"/>
      <c r="AO109" s="138">
        <f t="shared" si="20"/>
        <v>0</v>
      </c>
      <c r="AP109" s="140">
        <f t="shared" si="23"/>
        <v>0</v>
      </c>
    </row>
    <row r="110" spans="1:42">
      <c r="A110" s="52">
        <f t="shared" si="22"/>
        <v>98</v>
      </c>
      <c r="B110" s="18" t="s">
        <v>170</v>
      </c>
      <c r="C110" s="51" t="s">
        <v>147</v>
      </c>
      <c r="D110" s="335"/>
      <c r="E110" s="302"/>
      <c r="F110" s="302"/>
      <c r="G110" s="303"/>
      <c r="H110" s="303"/>
      <c r="I110" s="303"/>
      <c r="J110" s="162">
        <f t="shared" si="13"/>
        <v>0</v>
      </c>
      <c r="K110" s="305"/>
      <c r="L110" s="138">
        <f t="shared" si="14"/>
        <v>0</v>
      </c>
      <c r="M110" s="335"/>
      <c r="N110" s="302"/>
      <c r="O110" s="302"/>
      <c r="P110" s="303"/>
      <c r="Q110" s="303"/>
      <c r="R110" s="303"/>
      <c r="S110" s="162">
        <f t="shared" si="15"/>
        <v>0</v>
      </c>
      <c r="T110" s="305"/>
      <c r="U110" s="138">
        <f t="shared" si="16"/>
        <v>0</v>
      </c>
      <c r="V110" s="140">
        <f t="shared" si="21"/>
        <v>0</v>
      </c>
      <c r="X110" s="335"/>
      <c r="Y110" s="302"/>
      <c r="Z110" s="302"/>
      <c r="AA110" s="303"/>
      <c r="AB110" s="303"/>
      <c r="AC110" s="303"/>
      <c r="AD110" s="162">
        <f t="shared" si="17"/>
        <v>0</v>
      </c>
      <c r="AE110" s="305"/>
      <c r="AF110" s="138">
        <f t="shared" si="18"/>
        <v>0</v>
      </c>
      <c r="AG110" s="335"/>
      <c r="AH110" s="302"/>
      <c r="AI110" s="302"/>
      <c r="AJ110" s="303"/>
      <c r="AK110" s="303"/>
      <c r="AL110" s="303"/>
      <c r="AM110" s="162">
        <f t="shared" si="19"/>
        <v>0</v>
      </c>
      <c r="AN110" s="305"/>
      <c r="AO110" s="138">
        <f t="shared" si="20"/>
        <v>0</v>
      </c>
      <c r="AP110" s="140">
        <f t="shared" si="23"/>
        <v>0</v>
      </c>
    </row>
    <row r="111" spans="1:42">
      <c r="A111" s="52">
        <f t="shared" si="22"/>
        <v>99</v>
      </c>
      <c r="B111" s="18" t="s">
        <v>170</v>
      </c>
      <c r="C111" s="51" t="s">
        <v>148</v>
      </c>
      <c r="D111" s="335"/>
      <c r="E111" s="302"/>
      <c r="F111" s="302"/>
      <c r="G111" s="303"/>
      <c r="H111" s="303"/>
      <c r="I111" s="303"/>
      <c r="J111" s="162">
        <f t="shared" si="13"/>
        <v>0</v>
      </c>
      <c r="K111" s="305"/>
      <c r="L111" s="138">
        <f t="shared" si="14"/>
        <v>0</v>
      </c>
      <c r="M111" s="335"/>
      <c r="N111" s="302"/>
      <c r="O111" s="302"/>
      <c r="P111" s="303"/>
      <c r="Q111" s="303"/>
      <c r="R111" s="303"/>
      <c r="S111" s="162">
        <f t="shared" si="15"/>
        <v>0</v>
      </c>
      <c r="T111" s="305"/>
      <c r="U111" s="138">
        <f t="shared" si="16"/>
        <v>0</v>
      </c>
      <c r="V111" s="140">
        <f t="shared" si="21"/>
        <v>0</v>
      </c>
      <c r="X111" s="335"/>
      <c r="Y111" s="302"/>
      <c r="Z111" s="302"/>
      <c r="AA111" s="303"/>
      <c r="AB111" s="303"/>
      <c r="AC111" s="303"/>
      <c r="AD111" s="162">
        <f t="shared" si="17"/>
        <v>0</v>
      </c>
      <c r="AE111" s="305"/>
      <c r="AF111" s="138">
        <f t="shared" si="18"/>
        <v>0</v>
      </c>
      <c r="AG111" s="335"/>
      <c r="AH111" s="302"/>
      <c r="AI111" s="302"/>
      <c r="AJ111" s="303"/>
      <c r="AK111" s="303"/>
      <c r="AL111" s="303"/>
      <c r="AM111" s="162">
        <f t="shared" si="19"/>
        <v>0</v>
      </c>
      <c r="AN111" s="305"/>
      <c r="AO111" s="138">
        <f t="shared" si="20"/>
        <v>0</v>
      </c>
      <c r="AP111" s="140">
        <f t="shared" si="23"/>
        <v>0</v>
      </c>
    </row>
    <row r="112" spans="1:42">
      <c r="A112" s="52">
        <f t="shared" si="22"/>
        <v>100</v>
      </c>
      <c r="B112" s="18" t="s">
        <v>170</v>
      </c>
      <c r="C112" s="51" t="s">
        <v>149</v>
      </c>
      <c r="D112" s="335"/>
      <c r="E112" s="302"/>
      <c r="F112" s="302"/>
      <c r="G112" s="303"/>
      <c r="H112" s="303"/>
      <c r="I112" s="303"/>
      <c r="J112" s="162">
        <f t="shared" si="13"/>
        <v>0</v>
      </c>
      <c r="K112" s="305"/>
      <c r="L112" s="138">
        <f t="shared" si="14"/>
        <v>0</v>
      </c>
      <c r="M112" s="335"/>
      <c r="N112" s="302"/>
      <c r="O112" s="302"/>
      <c r="P112" s="303"/>
      <c r="Q112" s="303"/>
      <c r="R112" s="303"/>
      <c r="S112" s="162">
        <f t="shared" si="15"/>
        <v>0</v>
      </c>
      <c r="T112" s="305"/>
      <c r="U112" s="138">
        <f t="shared" si="16"/>
        <v>0</v>
      </c>
      <c r="V112" s="140">
        <f t="shared" si="21"/>
        <v>0</v>
      </c>
      <c r="X112" s="335"/>
      <c r="Y112" s="302"/>
      <c r="Z112" s="302"/>
      <c r="AA112" s="303"/>
      <c r="AB112" s="303"/>
      <c r="AC112" s="303"/>
      <c r="AD112" s="162">
        <f t="shared" si="17"/>
        <v>0</v>
      </c>
      <c r="AE112" s="305"/>
      <c r="AF112" s="138">
        <f t="shared" si="18"/>
        <v>0</v>
      </c>
      <c r="AG112" s="335"/>
      <c r="AH112" s="302"/>
      <c r="AI112" s="302"/>
      <c r="AJ112" s="303"/>
      <c r="AK112" s="303"/>
      <c r="AL112" s="303"/>
      <c r="AM112" s="162">
        <f t="shared" si="19"/>
        <v>0</v>
      </c>
      <c r="AN112" s="305"/>
      <c r="AO112" s="138">
        <f t="shared" si="20"/>
        <v>0</v>
      </c>
      <c r="AP112" s="140">
        <f t="shared" si="23"/>
        <v>0</v>
      </c>
    </row>
    <row r="113" spans="1:42">
      <c r="A113" s="52">
        <f t="shared" si="22"/>
        <v>101</v>
      </c>
      <c r="B113" s="18" t="s">
        <v>170</v>
      </c>
      <c r="C113" s="51" t="s">
        <v>150</v>
      </c>
      <c r="D113" s="335"/>
      <c r="E113" s="302"/>
      <c r="F113" s="302"/>
      <c r="G113" s="303"/>
      <c r="H113" s="303"/>
      <c r="I113" s="303"/>
      <c r="J113" s="162">
        <f t="shared" si="13"/>
        <v>0</v>
      </c>
      <c r="K113" s="305"/>
      <c r="L113" s="138">
        <f t="shared" si="14"/>
        <v>0</v>
      </c>
      <c r="M113" s="335"/>
      <c r="N113" s="302"/>
      <c r="O113" s="302"/>
      <c r="P113" s="303"/>
      <c r="Q113" s="303"/>
      <c r="R113" s="303"/>
      <c r="S113" s="162">
        <f t="shared" si="15"/>
        <v>0</v>
      </c>
      <c r="T113" s="305"/>
      <c r="U113" s="138">
        <f t="shared" si="16"/>
        <v>0</v>
      </c>
      <c r="V113" s="140">
        <f t="shared" si="21"/>
        <v>0</v>
      </c>
      <c r="X113" s="335"/>
      <c r="Y113" s="302"/>
      <c r="Z113" s="302"/>
      <c r="AA113" s="303"/>
      <c r="AB113" s="303"/>
      <c r="AC113" s="303"/>
      <c r="AD113" s="162">
        <f t="shared" si="17"/>
        <v>0</v>
      </c>
      <c r="AE113" s="305"/>
      <c r="AF113" s="138">
        <f t="shared" si="18"/>
        <v>0</v>
      </c>
      <c r="AG113" s="335"/>
      <c r="AH113" s="302"/>
      <c r="AI113" s="302"/>
      <c r="AJ113" s="303"/>
      <c r="AK113" s="303"/>
      <c r="AL113" s="303"/>
      <c r="AM113" s="162">
        <f t="shared" si="19"/>
        <v>0</v>
      </c>
      <c r="AN113" s="305"/>
      <c r="AO113" s="138">
        <f t="shared" si="20"/>
        <v>0</v>
      </c>
      <c r="AP113" s="140">
        <f t="shared" si="23"/>
        <v>0</v>
      </c>
    </row>
    <row r="114" spans="1:42">
      <c r="A114" s="52">
        <f t="shared" si="22"/>
        <v>102</v>
      </c>
      <c r="B114" s="18" t="s">
        <v>170</v>
      </c>
      <c r="C114" s="51" t="s">
        <v>151</v>
      </c>
      <c r="D114" s="335"/>
      <c r="E114" s="302"/>
      <c r="F114" s="302"/>
      <c r="G114" s="303"/>
      <c r="H114" s="303"/>
      <c r="I114" s="303"/>
      <c r="J114" s="162">
        <f t="shared" si="13"/>
        <v>0</v>
      </c>
      <c r="K114" s="305"/>
      <c r="L114" s="138">
        <f t="shared" si="14"/>
        <v>0</v>
      </c>
      <c r="M114" s="335"/>
      <c r="N114" s="302"/>
      <c r="O114" s="302"/>
      <c r="P114" s="303"/>
      <c r="Q114" s="303"/>
      <c r="R114" s="303"/>
      <c r="S114" s="162">
        <f t="shared" si="15"/>
        <v>0</v>
      </c>
      <c r="T114" s="305"/>
      <c r="U114" s="138">
        <f t="shared" si="16"/>
        <v>0</v>
      </c>
      <c r="V114" s="140">
        <f t="shared" si="21"/>
        <v>0</v>
      </c>
      <c r="X114" s="335"/>
      <c r="Y114" s="302"/>
      <c r="Z114" s="302"/>
      <c r="AA114" s="303"/>
      <c r="AB114" s="303"/>
      <c r="AC114" s="303"/>
      <c r="AD114" s="162">
        <f t="shared" si="17"/>
        <v>0</v>
      </c>
      <c r="AE114" s="305"/>
      <c r="AF114" s="138">
        <f t="shared" si="18"/>
        <v>0</v>
      </c>
      <c r="AG114" s="335"/>
      <c r="AH114" s="302"/>
      <c r="AI114" s="302"/>
      <c r="AJ114" s="303"/>
      <c r="AK114" s="303"/>
      <c r="AL114" s="303"/>
      <c r="AM114" s="162">
        <f t="shared" si="19"/>
        <v>0</v>
      </c>
      <c r="AN114" s="305"/>
      <c r="AO114" s="138">
        <f t="shared" si="20"/>
        <v>0</v>
      </c>
      <c r="AP114" s="140">
        <f t="shared" si="23"/>
        <v>0</v>
      </c>
    </row>
    <row r="115" spans="1:42">
      <c r="A115" s="52">
        <f t="shared" si="22"/>
        <v>103</v>
      </c>
      <c r="B115" s="18" t="s">
        <v>170</v>
      </c>
      <c r="C115" s="51" t="s">
        <v>152</v>
      </c>
      <c r="D115" s="335"/>
      <c r="E115" s="302"/>
      <c r="F115" s="302"/>
      <c r="G115" s="303"/>
      <c r="H115" s="303"/>
      <c r="I115" s="303"/>
      <c r="J115" s="162">
        <f t="shared" si="13"/>
        <v>0</v>
      </c>
      <c r="K115" s="305"/>
      <c r="L115" s="138">
        <f t="shared" si="14"/>
        <v>0</v>
      </c>
      <c r="M115" s="335"/>
      <c r="N115" s="302"/>
      <c r="O115" s="302"/>
      <c r="P115" s="303"/>
      <c r="Q115" s="303"/>
      <c r="R115" s="303"/>
      <c r="S115" s="162">
        <f t="shared" si="15"/>
        <v>0</v>
      </c>
      <c r="T115" s="305"/>
      <c r="U115" s="138">
        <f t="shared" si="16"/>
        <v>0</v>
      </c>
      <c r="V115" s="140">
        <f t="shared" si="21"/>
        <v>0</v>
      </c>
      <c r="X115" s="335"/>
      <c r="Y115" s="302"/>
      <c r="Z115" s="302"/>
      <c r="AA115" s="303"/>
      <c r="AB115" s="303"/>
      <c r="AC115" s="303"/>
      <c r="AD115" s="162">
        <f t="shared" si="17"/>
        <v>0</v>
      </c>
      <c r="AE115" s="305"/>
      <c r="AF115" s="138">
        <f t="shared" si="18"/>
        <v>0</v>
      </c>
      <c r="AG115" s="335"/>
      <c r="AH115" s="302"/>
      <c r="AI115" s="302"/>
      <c r="AJ115" s="303"/>
      <c r="AK115" s="303"/>
      <c r="AL115" s="303"/>
      <c r="AM115" s="162">
        <f t="shared" si="19"/>
        <v>0</v>
      </c>
      <c r="AN115" s="305"/>
      <c r="AO115" s="138">
        <f t="shared" si="20"/>
        <v>0</v>
      </c>
      <c r="AP115" s="140">
        <f t="shared" si="23"/>
        <v>0</v>
      </c>
    </row>
    <row r="116" spans="1:42">
      <c r="A116" s="52">
        <f t="shared" si="22"/>
        <v>104</v>
      </c>
      <c r="B116" s="18" t="s">
        <v>170</v>
      </c>
      <c r="C116" s="51" t="s">
        <v>153</v>
      </c>
      <c r="D116" s="335"/>
      <c r="E116" s="302"/>
      <c r="F116" s="302"/>
      <c r="G116" s="303"/>
      <c r="H116" s="303"/>
      <c r="I116" s="303"/>
      <c r="J116" s="162">
        <f t="shared" si="13"/>
        <v>0</v>
      </c>
      <c r="K116" s="305"/>
      <c r="L116" s="138">
        <f t="shared" si="14"/>
        <v>0</v>
      </c>
      <c r="M116" s="335"/>
      <c r="N116" s="302"/>
      <c r="O116" s="302"/>
      <c r="P116" s="303"/>
      <c r="Q116" s="303"/>
      <c r="R116" s="303"/>
      <c r="S116" s="162">
        <f t="shared" si="15"/>
        <v>0</v>
      </c>
      <c r="T116" s="305"/>
      <c r="U116" s="138">
        <f t="shared" si="16"/>
        <v>0</v>
      </c>
      <c r="V116" s="140">
        <f t="shared" si="21"/>
        <v>0</v>
      </c>
      <c r="X116" s="335"/>
      <c r="Y116" s="302"/>
      <c r="Z116" s="302"/>
      <c r="AA116" s="303"/>
      <c r="AB116" s="303"/>
      <c r="AC116" s="303"/>
      <c r="AD116" s="162">
        <f t="shared" si="17"/>
        <v>0</v>
      </c>
      <c r="AE116" s="305"/>
      <c r="AF116" s="138">
        <f t="shared" si="18"/>
        <v>0</v>
      </c>
      <c r="AG116" s="335"/>
      <c r="AH116" s="302"/>
      <c r="AI116" s="302"/>
      <c r="AJ116" s="303"/>
      <c r="AK116" s="303"/>
      <c r="AL116" s="303"/>
      <c r="AM116" s="162">
        <f t="shared" si="19"/>
        <v>0</v>
      </c>
      <c r="AN116" s="305"/>
      <c r="AO116" s="138">
        <f t="shared" si="20"/>
        <v>0</v>
      </c>
      <c r="AP116" s="140">
        <f t="shared" si="23"/>
        <v>0</v>
      </c>
    </row>
    <row r="117" spans="1:42">
      <c r="A117" s="52">
        <f t="shared" si="22"/>
        <v>105</v>
      </c>
      <c r="B117" s="18" t="s">
        <v>170</v>
      </c>
      <c r="C117" s="51" t="s">
        <v>154</v>
      </c>
      <c r="D117" s="335"/>
      <c r="E117" s="302"/>
      <c r="F117" s="302"/>
      <c r="G117" s="303"/>
      <c r="H117" s="303"/>
      <c r="I117" s="303"/>
      <c r="J117" s="162">
        <f t="shared" si="13"/>
        <v>0</v>
      </c>
      <c r="K117" s="305"/>
      <c r="L117" s="138">
        <f t="shared" si="14"/>
        <v>0</v>
      </c>
      <c r="M117" s="335"/>
      <c r="N117" s="302"/>
      <c r="O117" s="302"/>
      <c r="P117" s="303"/>
      <c r="Q117" s="303"/>
      <c r="R117" s="303"/>
      <c r="S117" s="162">
        <f t="shared" si="15"/>
        <v>0</v>
      </c>
      <c r="T117" s="305"/>
      <c r="U117" s="138">
        <f t="shared" si="16"/>
        <v>0</v>
      </c>
      <c r="V117" s="140">
        <f t="shared" si="21"/>
        <v>0</v>
      </c>
      <c r="X117" s="335"/>
      <c r="Y117" s="302"/>
      <c r="Z117" s="302"/>
      <c r="AA117" s="303"/>
      <c r="AB117" s="303"/>
      <c r="AC117" s="303"/>
      <c r="AD117" s="162">
        <f t="shared" si="17"/>
        <v>0</v>
      </c>
      <c r="AE117" s="305"/>
      <c r="AF117" s="138">
        <f t="shared" si="18"/>
        <v>0</v>
      </c>
      <c r="AG117" s="335"/>
      <c r="AH117" s="302"/>
      <c r="AI117" s="302"/>
      <c r="AJ117" s="303"/>
      <c r="AK117" s="303"/>
      <c r="AL117" s="303"/>
      <c r="AM117" s="162">
        <f t="shared" si="19"/>
        <v>0</v>
      </c>
      <c r="AN117" s="305"/>
      <c r="AO117" s="138">
        <f t="shared" si="20"/>
        <v>0</v>
      </c>
      <c r="AP117" s="140">
        <f t="shared" si="23"/>
        <v>0</v>
      </c>
    </row>
    <row r="118" spans="1:42">
      <c r="A118" s="52">
        <f t="shared" si="22"/>
        <v>106</v>
      </c>
      <c r="B118" s="18" t="s">
        <v>170</v>
      </c>
      <c r="C118" s="51" t="s">
        <v>155</v>
      </c>
      <c r="D118" s="335"/>
      <c r="E118" s="302"/>
      <c r="F118" s="302"/>
      <c r="G118" s="303"/>
      <c r="H118" s="303"/>
      <c r="I118" s="303"/>
      <c r="J118" s="162">
        <f t="shared" si="13"/>
        <v>0</v>
      </c>
      <c r="K118" s="305"/>
      <c r="L118" s="138">
        <f t="shared" si="14"/>
        <v>0</v>
      </c>
      <c r="M118" s="335"/>
      <c r="N118" s="302"/>
      <c r="O118" s="302"/>
      <c r="P118" s="303"/>
      <c r="Q118" s="303"/>
      <c r="R118" s="303"/>
      <c r="S118" s="162">
        <f t="shared" si="15"/>
        <v>0</v>
      </c>
      <c r="T118" s="305"/>
      <c r="U118" s="138">
        <f t="shared" si="16"/>
        <v>0</v>
      </c>
      <c r="V118" s="140">
        <f t="shared" si="21"/>
        <v>0</v>
      </c>
      <c r="X118" s="335"/>
      <c r="Y118" s="302"/>
      <c r="Z118" s="302"/>
      <c r="AA118" s="303"/>
      <c r="AB118" s="303"/>
      <c r="AC118" s="303"/>
      <c r="AD118" s="162">
        <f t="shared" si="17"/>
        <v>0</v>
      </c>
      <c r="AE118" s="305"/>
      <c r="AF118" s="138">
        <f t="shared" si="18"/>
        <v>0</v>
      </c>
      <c r="AG118" s="335"/>
      <c r="AH118" s="302"/>
      <c r="AI118" s="302"/>
      <c r="AJ118" s="303"/>
      <c r="AK118" s="303"/>
      <c r="AL118" s="303"/>
      <c r="AM118" s="162">
        <f t="shared" si="19"/>
        <v>0</v>
      </c>
      <c r="AN118" s="305"/>
      <c r="AO118" s="138">
        <f t="shared" si="20"/>
        <v>0</v>
      </c>
      <c r="AP118" s="140">
        <f t="shared" si="23"/>
        <v>0</v>
      </c>
    </row>
    <row r="119" spans="1:42">
      <c r="A119" s="52">
        <f t="shared" si="22"/>
        <v>107</v>
      </c>
      <c r="B119" s="18" t="s">
        <v>170</v>
      </c>
      <c r="C119" s="51" t="s">
        <v>156</v>
      </c>
      <c r="D119" s="335"/>
      <c r="E119" s="302"/>
      <c r="F119" s="302"/>
      <c r="G119" s="303"/>
      <c r="H119" s="303"/>
      <c r="I119" s="303"/>
      <c r="J119" s="162">
        <f t="shared" si="13"/>
        <v>0</v>
      </c>
      <c r="K119" s="305"/>
      <c r="L119" s="138">
        <f t="shared" si="14"/>
        <v>0</v>
      </c>
      <c r="M119" s="335"/>
      <c r="N119" s="302"/>
      <c r="O119" s="302"/>
      <c r="P119" s="303"/>
      <c r="Q119" s="303"/>
      <c r="R119" s="303"/>
      <c r="S119" s="162">
        <f t="shared" si="15"/>
        <v>0</v>
      </c>
      <c r="T119" s="305"/>
      <c r="U119" s="138">
        <f t="shared" si="16"/>
        <v>0</v>
      </c>
      <c r="V119" s="140">
        <f t="shared" si="21"/>
        <v>0</v>
      </c>
      <c r="X119" s="335"/>
      <c r="Y119" s="302"/>
      <c r="Z119" s="302"/>
      <c r="AA119" s="303"/>
      <c r="AB119" s="303"/>
      <c r="AC119" s="303"/>
      <c r="AD119" s="162">
        <f t="shared" si="17"/>
        <v>0</v>
      </c>
      <c r="AE119" s="305"/>
      <c r="AF119" s="138">
        <f t="shared" si="18"/>
        <v>0</v>
      </c>
      <c r="AG119" s="335"/>
      <c r="AH119" s="302"/>
      <c r="AI119" s="302"/>
      <c r="AJ119" s="303"/>
      <c r="AK119" s="303"/>
      <c r="AL119" s="303"/>
      <c r="AM119" s="162">
        <f t="shared" si="19"/>
        <v>0</v>
      </c>
      <c r="AN119" s="305"/>
      <c r="AO119" s="138">
        <f t="shared" si="20"/>
        <v>0</v>
      </c>
      <c r="AP119" s="140">
        <f t="shared" si="23"/>
        <v>0</v>
      </c>
    </row>
    <row r="120" spans="1:42">
      <c r="A120" s="52">
        <f t="shared" si="22"/>
        <v>108</v>
      </c>
      <c r="B120" s="18" t="s">
        <v>170</v>
      </c>
      <c r="C120" s="51" t="s">
        <v>157</v>
      </c>
      <c r="D120" s="335"/>
      <c r="E120" s="302"/>
      <c r="F120" s="302"/>
      <c r="G120" s="303"/>
      <c r="H120" s="303"/>
      <c r="I120" s="303"/>
      <c r="J120" s="162">
        <f t="shared" si="13"/>
        <v>0</v>
      </c>
      <c r="K120" s="305"/>
      <c r="L120" s="138">
        <f t="shared" si="14"/>
        <v>0</v>
      </c>
      <c r="M120" s="335"/>
      <c r="N120" s="302"/>
      <c r="O120" s="302"/>
      <c r="P120" s="303"/>
      <c r="Q120" s="303"/>
      <c r="R120" s="303"/>
      <c r="S120" s="162">
        <f t="shared" si="15"/>
        <v>0</v>
      </c>
      <c r="T120" s="305"/>
      <c r="U120" s="138">
        <f t="shared" si="16"/>
        <v>0</v>
      </c>
      <c r="V120" s="140">
        <f t="shared" si="21"/>
        <v>0</v>
      </c>
      <c r="X120" s="335"/>
      <c r="Y120" s="302"/>
      <c r="Z120" s="302"/>
      <c r="AA120" s="303"/>
      <c r="AB120" s="303"/>
      <c r="AC120" s="303"/>
      <c r="AD120" s="162">
        <f t="shared" si="17"/>
        <v>0</v>
      </c>
      <c r="AE120" s="305"/>
      <c r="AF120" s="138">
        <f t="shared" si="18"/>
        <v>0</v>
      </c>
      <c r="AG120" s="335"/>
      <c r="AH120" s="302"/>
      <c r="AI120" s="302"/>
      <c r="AJ120" s="303"/>
      <c r="AK120" s="303"/>
      <c r="AL120" s="303"/>
      <c r="AM120" s="162">
        <f t="shared" si="19"/>
        <v>0</v>
      </c>
      <c r="AN120" s="305"/>
      <c r="AO120" s="138">
        <f t="shared" si="20"/>
        <v>0</v>
      </c>
      <c r="AP120" s="140">
        <f t="shared" si="23"/>
        <v>0</v>
      </c>
    </row>
    <row r="121" spans="1:42">
      <c r="A121" s="52">
        <f t="shared" si="22"/>
        <v>109</v>
      </c>
      <c r="B121" s="18" t="s">
        <v>170</v>
      </c>
      <c r="C121" s="51" t="s">
        <v>158</v>
      </c>
      <c r="D121" s="335"/>
      <c r="E121" s="302"/>
      <c r="F121" s="302"/>
      <c r="G121" s="303"/>
      <c r="H121" s="303"/>
      <c r="I121" s="303"/>
      <c r="J121" s="162">
        <f t="shared" si="13"/>
        <v>0</v>
      </c>
      <c r="K121" s="305"/>
      <c r="L121" s="138">
        <f t="shared" si="14"/>
        <v>0</v>
      </c>
      <c r="M121" s="335"/>
      <c r="N121" s="302"/>
      <c r="O121" s="302"/>
      <c r="P121" s="303"/>
      <c r="Q121" s="303"/>
      <c r="R121" s="303"/>
      <c r="S121" s="162">
        <f t="shared" si="15"/>
        <v>0</v>
      </c>
      <c r="T121" s="305"/>
      <c r="U121" s="138">
        <f t="shared" si="16"/>
        <v>0</v>
      </c>
      <c r="V121" s="140">
        <f t="shared" si="21"/>
        <v>0</v>
      </c>
      <c r="X121" s="335"/>
      <c r="Y121" s="302"/>
      <c r="Z121" s="302"/>
      <c r="AA121" s="303"/>
      <c r="AB121" s="303"/>
      <c r="AC121" s="303"/>
      <c r="AD121" s="162">
        <f t="shared" si="17"/>
        <v>0</v>
      </c>
      <c r="AE121" s="305"/>
      <c r="AF121" s="138">
        <f t="shared" si="18"/>
        <v>0</v>
      </c>
      <c r="AG121" s="335"/>
      <c r="AH121" s="302"/>
      <c r="AI121" s="302"/>
      <c r="AJ121" s="303"/>
      <c r="AK121" s="303"/>
      <c r="AL121" s="303"/>
      <c r="AM121" s="162">
        <f t="shared" si="19"/>
        <v>0</v>
      </c>
      <c r="AN121" s="305"/>
      <c r="AO121" s="138">
        <f t="shared" si="20"/>
        <v>0</v>
      </c>
      <c r="AP121" s="140">
        <f t="shared" si="23"/>
        <v>0</v>
      </c>
    </row>
    <row r="122" spans="1:42">
      <c r="A122" s="52">
        <f t="shared" si="22"/>
        <v>110</v>
      </c>
      <c r="B122" s="18" t="s">
        <v>170</v>
      </c>
      <c r="C122" s="51" t="s">
        <v>159</v>
      </c>
      <c r="D122" s="335"/>
      <c r="E122" s="302"/>
      <c r="F122" s="302"/>
      <c r="G122" s="303"/>
      <c r="H122" s="303"/>
      <c r="I122" s="303"/>
      <c r="J122" s="162">
        <f t="shared" si="13"/>
        <v>0</v>
      </c>
      <c r="K122" s="305"/>
      <c r="L122" s="138">
        <f t="shared" si="14"/>
        <v>0</v>
      </c>
      <c r="M122" s="335"/>
      <c r="N122" s="302"/>
      <c r="O122" s="302"/>
      <c r="P122" s="303"/>
      <c r="Q122" s="303"/>
      <c r="R122" s="303"/>
      <c r="S122" s="162">
        <f t="shared" si="15"/>
        <v>0</v>
      </c>
      <c r="T122" s="305"/>
      <c r="U122" s="138">
        <f t="shared" si="16"/>
        <v>0</v>
      </c>
      <c r="V122" s="140">
        <f t="shared" si="21"/>
        <v>0</v>
      </c>
      <c r="X122" s="335"/>
      <c r="Y122" s="302"/>
      <c r="Z122" s="302"/>
      <c r="AA122" s="303"/>
      <c r="AB122" s="303"/>
      <c r="AC122" s="303"/>
      <c r="AD122" s="162">
        <f t="shared" si="17"/>
        <v>0</v>
      </c>
      <c r="AE122" s="305"/>
      <c r="AF122" s="138">
        <f t="shared" si="18"/>
        <v>0</v>
      </c>
      <c r="AG122" s="335"/>
      <c r="AH122" s="302"/>
      <c r="AI122" s="302"/>
      <c r="AJ122" s="303"/>
      <c r="AK122" s="303"/>
      <c r="AL122" s="303"/>
      <c r="AM122" s="162">
        <f t="shared" si="19"/>
        <v>0</v>
      </c>
      <c r="AN122" s="305"/>
      <c r="AO122" s="138">
        <f t="shared" si="20"/>
        <v>0</v>
      </c>
      <c r="AP122" s="140">
        <f t="shared" si="23"/>
        <v>0</v>
      </c>
    </row>
    <row r="123" spans="1:42">
      <c r="A123" s="52">
        <f t="shared" si="22"/>
        <v>111</v>
      </c>
      <c r="B123" s="18" t="s">
        <v>170</v>
      </c>
      <c r="C123" s="51" t="s">
        <v>160</v>
      </c>
      <c r="D123" s="335"/>
      <c r="E123" s="302"/>
      <c r="F123" s="302"/>
      <c r="G123" s="303"/>
      <c r="H123" s="303"/>
      <c r="I123" s="303"/>
      <c r="J123" s="162">
        <f t="shared" si="13"/>
        <v>0</v>
      </c>
      <c r="K123" s="305"/>
      <c r="L123" s="138">
        <f t="shared" si="14"/>
        <v>0</v>
      </c>
      <c r="M123" s="335"/>
      <c r="N123" s="302"/>
      <c r="O123" s="302"/>
      <c r="P123" s="303"/>
      <c r="Q123" s="303"/>
      <c r="R123" s="303"/>
      <c r="S123" s="162">
        <f t="shared" si="15"/>
        <v>0</v>
      </c>
      <c r="T123" s="305"/>
      <c r="U123" s="138">
        <f t="shared" si="16"/>
        <v>0</v>
      </c>
      <c r="V123" s="140">
        <f t="shared" si="21"/>
        <v>0</v>
      </c>
      <c r="X123" s="335"/>
      <c r="Y123" s="302"/>
      <c r="Z123" s="302"/>
      <c r="AA123" s="303"/>
      <c r="AB123" s="303"/>
      <c r="AC123" s="303"/>
      <c r="AD123" s="162">
        <f t="shared" si="17"/>
        <v>0</v>
      </c>
      <c r="AE123" s="305"/>
      <c r="AF123" s="138">
        <f t="shared" si="18"/>
        <v>0</v>
      </c>
      <c r="AG123" s="335"/>
      <c r="AH123" s="302"/>
      <c r="AI123" s="302"/>
      <c r="AJ123" s="303"/>
      <c r="AK123" s="303"/>
      <c r="AL123" s="303"/>
      <c r="AM123" s="162">
        <f t="shared" si="19"/>
        <v>0</v>
      </c>
      <c r="AN123" s="305"/>
      <c r="AO123" s="138">
        <f t="shared" si="20"/>
        <v>0</v>
      </c>
      <c r="AP123" s="140">
        <f t="shared" si="23"/>
        <v>0</v>
      </c>
    </row>
    <row r="124" spans="1:42">
      <c r="A124" s="52">
        <f t="shared" si="22"/>
        <v>112</v>
      </c>
      <c r="B124" s="18" t="s">
        <v>170</v>
      </c>
      <c r="C124" s="51" t="s">
        <v>23</v>
      </c>
      <c r="D124" s="335"/>
      <c r="E124" s="302"/>
      <c r="F124" s="302"/>
      <c r="G124" s="303"/>
      <c r="H124" s="303"/>
      <c r="I124" s="303"/>
      <c r="J124" s="162">
        <f t="shared" si="13"/>
        <v>0</v>
      </c>
      <c r="K124" s="305"/>
      <c r="L124" s="138">
        <f t="shared" si="14"/>
        <v>0</v>
      </c>
      <c r="M124" s="335"/>
      <c r="N124" s="302"/>
      <c r="O124" s="302"/>
      <c r="P124" s="303"/>
      <c r="Q124" s="303"/>
      <c r="R124" s="303"/>
      <c r="S124" s="162">
        <f t="shared" si="15"/>
        <v>0</v>
      </c>
      <c r="T124" s="305"/>
      <c r="U124" s="138">
        <f t="shared" si="16"/>
        <v>0</v>
      </c>
      <c r="V124" s="140">
        <f t="shared" si="21"/>
        <v>0</v>
      </c>
      <c r="X124" s="335"/>
      <c r="Y124" s="302"/>
      <c r="Z124" s="302"/>
      <c r="AA124" s="303"/>
      <c r="AB124" s="303"/>
      <c r="AC124" s="303"/>
      <c r="AD124" s="162">
        <f t="shared" si="17"/>
        <v>0</v>
      </c>
      <c r="AE124" s="305"/>
      <c r="AF124" s="138">
        <f t="shared" si="18"/>
        <v>0</v>
      </c>
      <c r="AG124" s="335"/>
      <c r="AH124" s="302"/>
      <c r="AI124" s="302"/>
      <c r="AJ124" s="303"/>
      <c r="AK124" s="303"/>
      <c r="AL124" s="303"/>
      <c r="AM124" s="162">
        <f t="shared" si="19"/>
        <v>0</v>
      </c>
      <c r="AN124" s="305"/>
      <c r="AO124" s="138">
        <f t="shared" si="20"/>
        <v>0</v>
      </c>
      <c r="AP124" s="140">
        <f t="shared" si="23"/>
        <v>0</v>
      </c>
    </row>
    <row r="125" spans="1:42">
      <c r="A125" s="52"/>
      <c r="B125" s="329"/>
      <c r="C125" s="330" t="s">
        <v>434</v>
      </c>
      <c r="D125" s="336"/>
      <c r="E125" s="302"/>
      <c r="F125" s="302"/>
      <c r="G125" s="303"/>
      <c r="H125" s="303"/>
      <c r="I125" s="303"/>
      <c r="J125" s="162">
        <f t="shared" si="13"/>
        <v>0</v>
      </c>
      <c r="K125" s="327"/>
      <c r="L125" s="138">
        <f t="shared" si="14"/>
        <v>0</v>
      </c>
      <c r="M125" s="336"/>
      <c r="N125" s="302"/>
      <c r="O125" s="302"/>
      <c r="P125" s="303"/>
      <c r="Q125" s="303"/>
      <c r="R125" s="303"/>
      <c r="S125" s="162">
        <f t="shared" si="15"/>
        <v>0</v>
      </c>
      <c r="T125" s="327"/>
      <c r="U125" s="138">
        <f t="shared" ref="U125:U129" si="24">IF(Q125&gt;0,SUM(P125,R125,T125)-Q125,SUM(P125:R125,T125))</f>
        <v>0</v>
      </c>
      <c r="V125" s="140">
        <f t="shared" ref="V125:V129" si="25">U125+L125</f>
        <v>0</v>
      </c>
      <c r="X125" s="336"/>
      <c r="Y125" s="302"/>
      <c r="Z125" s="302"/>
      <c r="AA125" s="303"/>
      <c r="AB125" s="303"/>
      <c r="AC125" s="303"/>
      <c r="AD125" s="162">
        <f t="shared" si="17"/>
        <v>0</v>
      </c>
      <c r="AE125" s="327"/>
      <c r="AF125" s="138">
        <f t="shared" si="18"/>
        <v>0</v>
      </c>
      <c r="AG125" s="336"/>
      <c r="AH125" s="302"/>
      <c r="AI125" s="302"/>
      <c r="AJ125" s="303"/>
      <c r="AK125" s="303"/>
      <c r="AL125" s="303"/>
      <c r="AM125" s="162">
        <f t="shared" si="19"/>
        <v>0</v>
      </c>
      <c r="AN125" s="327"/>
      <c r="AO125" s="328">
        <f t="shared" ref="AO125:AO129" si="26">IF(AK125&gt;0,SUM(AJ125,AL125,AN125)-AK125,SUM(AJ125:AL125,AN125))</f>
        <v>0</v>
      </c>
      <c r="AP125" s="326">
        <f t="shared" si="23"/>
        <v>0</v>
      </c>
    </row>
    <row r="126" spans="1:42">
      <c r="A126" s="52"/>
      <c r="B126" s="329"/>
      <c r="C126" s="330" t="s">
        <v>435</v>
      </c>
      <c r="D126" s="336"/>
      <c r="E126" s="302"/>
      <c r="F126" s="302"/>
      <c r="G126" s="303"/>
      <c r="H126" s="303"/>
      <c r="I126" s="303"/>
      <c r="J126" s="162">
        <f t="shared" si="13"/>
        <v>0</v>
      </c>
      <c r="K126" s="327"/>
      <c r="L126" s="138">
        <f t="shared" si="14"/>
        <v>0</v>
      </c>
      <c r="M126" s="336"/>
      <c r="N126" s="302"/>
      <c r="O126" s="302"/>
      <c r="P126" s="303"/>
      <c r="Q126" s="303"/>
      <c r="R126" s="303"/>
      <c r="S126" s="162">
        <f t="shared" si="15"/>
        <v>0</v>
      </c>
      <c r="T126" s="327"/>
      <c r="U126" s="138">
        <f t="shared" si="24"/>
        <v>0</v>
      </c>
      <c r="V126" s="140">
        <f t="shared" si="25"/>
        <v>0</v>
      </c>
      <c r="X126" s="336"/>
      <c r="Y126" s="302"/>
      <c r="Z126" s="302"/>
      <c r="AA126" s="303"/>
      <c r="AB126" s="303"/>
      <c r="AC126" s="303"/>
      <c r="AD126" s="162">
        <f t="shared" si="17"/>
        <v>0</v>
      </c>
      <c r="AE126" s="327"/>
      <c r="AF126" s="138">
        <f t="shared" si="18"/>
        <v>0</v>
      </c>
      <c r="AG126" s="336"/>
      <c r="AH126" s="302"/>
      <c r="AI126" s="302"/>
      <c r="AJ126" s="303"/>
      <c r="AK126" s="303"/>
      <c r="AL126" s="303"/>
      <c r="AM126" s="162">
        <f t="shared" si="19"/>
        <v>0</v>
      </c>
      <c r="AN126" s="327"/>
      <c r="AO126" s="328">
        <f t="shared" si="26"/>
        <v>0</v>
      </c>
      <c r="AP126" s="326">
        <f t="shared" si="23"/>
        <v>0</v>
      </c>
    </row>
    <row r="127" spans="1:42">
      <c r="A127" s="52"/>
      <c r="B127" s="329"/>
      <c r="C127" s="330" t="s">
        <v>436</v>
      </c>
      <c r="D127" s="336"/>
      <c r="E127" s="302"/>
      <c r="F127" s="302"/>
      <c r="G127" s="303"/>
      <c r="H127" s="303"/>
      <c r="I127" s="303"/>
      <c r="J127" s="162">
        <f t="shared" si="13"/>
        <v>0</v>
      </c>
      <c r="K127" s="327"/>
      <c r="L127" s="138">
        <f t="shared" si="14"/>
        <v>0</v>
      </c>
      <c r="M127" s="336"/>
      <c r="N127" s="302"/>
      <c r="O127" s="302"/>
      <c r="P127" s="303"/>
      <c r="Q127" s="303"/>
      <c r="R127" s="303"/>
      <c r="S127" s="162">
        <f t="shared" si="15"/>
        <v>0</v>
      </c>
      <c r="T127" s="327"/>
      <c r="U127" s="138">
        <f t="shared" si="24"/>
        <v>0</v>
      </c>
      <c r="V127" s="140">
        <f t="shared" si="25"/>
        <v>0</v>
      </c>
      <c r="X127" s="336"/>
      <c r="Y127" s="302"/>
      <c r="Z127" s="302"/>
      <c r="AA127" s="303"/>
      <c r="AB127" s="303"/>
      <c r="AC127" s="303"/>
      <c r="AD127" s="162">
        <f t="shared" si="17"/>
        <v>0</v>
      </c>
      <c r="AE127" s="327"/>
      <c r="AF127" s="138">
        <f t="shared" si="18"/>
        <v>0</v>
      </c>
      <c r="AG127" s="336"/>
      <c r="AH127" s="302"/>
      <c r="AI127" s="302"/>
      <c r="AJ127" s="303"/>
      <c r="AK127" s="303"/>
      <c r="AL127" s="303"/>
      <c r="AM127" s="162">
        <f t="shared" si="19"/>
        <v>0</v>
      </c>
      <c r="AN127" s="327"/>
      <c r="AO127" s="328">
        <f t="shared" si="26"/>
        <v>0</v>
      </c>
      <c r="AP127" s="326">
        <f t="shared" si="23"/>
        <v>0</v>
      </c>
    </row>
    <row r="128" spans="1:42">
      <c r="A128" s="52"/>
      <c r="B128" s="329"/>
      <c r="C128" s="330" t="s">
        <v>437</v>
      </c>
      <c r="D128" s="336"/>
      <c r="E128" s="302"/>
      <c r="F128" s="302"/>
      <c r="G128" s="303"/>
      <c r="H128" s="303"/>
      <c r="I128" s="303"/>
      <c r="J128" s="162">
        <f t="shared" si="13"/>
        <v>0</v>
      </c>
      <c r="K128" s="327"/>
      <c r="L128" s="138">
        <f t="shared" si="14"/>
        <v>0</v>
      </c>
      <c r="M128" s="336"/>
      <c r="N128" s="302"/>
      <c r="O128" s="302"/>
      <c r="P128" s="303"/>
      <c r="Q128" s="303"/>
      <c r="R128" s="303"/>
      <c r="S128" s="162">
        <f t="shared" si="15"/>
        <v>0</v>
      </c>
      <c r="T128" s="327"/>
      <c r="U128" s="138">
        <f t="shared" si="24"/>
        <v>0</v>
      </c>
      <c r="V128" s="140">
        <f t="shared" si="25"/>
        <v>0</v>
      </c>
      <c r="X128" s="336"/>
      <c r="Y128" s="302"/>
      <c r="Z128" s="302"/>
      <c r="AA128" s="303"/>
      <c r="AB128" s="303"/>
      <c r="AC128" s="303"/>
      <c r="AD128" s="162">
        <f t="shared" si="17"/>
        <v>0</v>
      </c>
      <c r="AE128" s="327"/>
      <c r="AF128" s="138">
        <f t="shared" si="18"/>
        <v>0</v>
      </c>
      <c r="AG128" s="336"/>
      <c r="AH128" s="302"/>
      <c r="AI128" s="302"/>
      <c r="AJ128" s="303"/>
      <c r="AK128" s="303"/>
      <c r="AL128" s="303"/>
      <c r="AM128" s="162">
        <f t="shared" si="19"/>
        <v>0</v>
      </c>
      <c r="AN128" s="327"/>
      <c r="AO128" s="328">
        <f t="shared" si="26"/>
        <v>0</v>
      </c>
      <c r="AP128" s="326">
        <f t="shared" si="23"/>
        <v>0</v>
      </c>
    </row>
    <row r="129" spans="1:42">
      <c r="A129" s="52"/>
      <c r="B129" s="329"/>
      <c r="C129" s="330" t="s">
        <v>438</v>
      </c>
      <c r="D129" s="336"/>
      <c r="E129" s="302"/>
      <c r="F129" s="302"/>
      <c r="G129" s="303"/>
      <c r="H129" s="303"/>
      <c r="I129" s="303"/>
      <c r="J129" s="162">
        <f t="shared" si="13"/>
        <v>0</v>
      </c>
      <c r="K129" s="327"/>
      <c r="L129" s="138">
        <f t="shared" si="14"/>
        <v>0</v>
      </c>
      <c r="M129" s="336"/>
      <c r="N129" s="302"/>
      <c r="O129" s="302"/>
      <c r="P129" s="303"/>
      <c r="Q129" s="303"/>
      <c r="R129" s="303"/>
      <c r="S129" s="162">
        <f t="shared" si="15"/>
        <v>0</v>
      </c>
      <c r="T129" s="327"/>
      <c r="U129" s="138">
        <f t="shared" si="24"/>
        <v>0</v>
      </c>
      <c r="V129" s="140">
        <f t="shared" si="25"/>
        <v>0</v>
      </c>
      <c r="X129" s="336"/>
      <c r="Y129" s="302"/>
      <c r="Z129" s="302"/>
      <c r="AA129" s="303"/>
      <c r="AB129" s="303"/>
      <c r="AC129" s="303"/>
      <c r="AD129" s="162">
        <f t="shared" si="17"/>
        <v>0</v>
      </c>
      <c r="AE129" s="327"/>
      <c r="AF129" s="138">
        <f t="shared" si="18"/>
        <v>0</v>
      </c>
      <c r="AG129" s="336"/>
      <c r="AH129" s="302"/>
      <c r="AI129" s="302"/>
      <c r="AJ129" s="303"/>
      <c r="AK129" s="303"/>
      <c r="AL129" s="303"/>
      <c r="AM129" s="162">
        <f t="shared" si="19"/>
        <v>0</v>
      </c>
      <c r="AN129" s="327"/>
      <c r="AO129" s="328">
        <f t="shared" si="26"/>
        <v>0</v>
      </c>
      <c r="AP129" s="326">
        <f t="shared" si="23"/>
        <v>0</v>
      </c>
    </row>
    <row r="130" spans="1:42">
      <c r="A130" s="53"/>
      <c r="B130" s="52"/>
      <c r="C130" s="53"/>
      <c r="D130" s="134"/>
      <c r="E130" s="42"/>
      <c r="F130" s="5"/>
      <c r="G130" s="5"/>
      <c r="H130" s="5"/>
      <c r="I130" s="5"/>
      <c r="J130" s="19"/>
      <c r="K130" s="19"/>
      <c r="L130" s="164"/>
      <c r="M130" s="134"/>
      <c r="N130" s="42"/>
      <c r="O130" s="5"/>
      <c r="P130" s="5"/>
      <c r="Q130" s="5"/>
      <c r="R130" s="5"/>
      <c r="S130" s="19"/>
      <c r="T130" s="19"/>
      <c r="U130" s="164"/>
      <c r="V130" s="298"/>
      <c r="X130" s="134"/>
      <c r="Y130" s="42"/>
      <c r="Z130" s="5"/>
      <c r="AA130" s="5"/>
      <c r="AB130" s="5"/>
      <c r="AC130" s="5"/>
      <c r="AD130" s="19"/>
      <c r="AE130" s="19"/>
      <c r="AF130" s="164"/>
      <c r="AG130" s="134"/>
      <c r="AH130" s="42"/>
      <c r="AI130" s="5"/>
      <c r="AJ130" s="5"/>
      <c r="AK130" s="5"/>
      <c r="AL130" s="5"/>
      <c r="AM130" s="19"/>
      <c r="AN130" s="19"/>
      <c r="AO130" s="164"/>
      <c r="AP130" s="298"/>
    </row>
    <row r="131" spans="1:42">
      <c r="A131" s="53"/>
      <c r="B131" s="52"/>
      <c r="C131" s="56" t="s">
        <v>37</v>
      </c>
      <c r="D131" s="337"/>
      <c r="E131" s="42">
        <f>SUM(E13:E129)</f>
        <v>0</v>
      </c>
      <c r="F131" s="42">
        <f t="shared" ref="F131:T131" si="27">SUM(F13:F129)</f>
        <v>0</v>
      </c>
      <c r="G131" s="133">
        <f t="shared" si="27"/>
        <v>0</v>
      </c>
      <c r="H131" s="133">
        <f t="shared" si="27"/>
        <v>0</v>
      </c>
      <c r="I131" s="133">
        <f t="shared" si="27"/>
        <v>0</v>
      </c>
      <c r="J131" s="133">
        <f t="shared" si="13"/>
        <v>0</v>
      </c>
      <c r="K131" s="133">
        <f t="shared" si="27"/>
        <v>0</v>
      </c>
      <c r="L131" s="165">
        <f t="shared" si="14"/>
        <v>0</v>
      </c>
      <c r="M131" s="337"/>
      <c r="N131" s="42">
        <f t="shared" si="27"/>
        <v>0</v>
      </c>
      <c r="O131" s="42">
        <f t="shared" si="27"/>
        <v>0</v>
      </c>
      <c r="P131" s="133">
        <f t="shared" si="27"/>
        <v>0</v>
      </c>
      <c r="Q131" s="133">
        <f t="shared" si="27"/>
        <v>0</v>
      </c>
      <c r="R131" s="133">
        <f t="shared" si="27"/>
        <v>0</v>
      </c>
      <c r="S131" s="133">
        <f t="shared" ref="S131" si="28">IFERROR(IF(N131="",IFERROR(P131/N131,0),P131/N131),0)</f>
        <v>0</v>
      </c>
      <c r="T131" s="133">
        <f t="shared" si="27"/>
        <v>0</v>
      </c>
      <c r="U131" s="165">
        <f t="shared" ref="U131" si="29">IF(Q131&gt;0,SUM(P131,R131,T131)-Q131,SUM(P131:R131,T131))</f>
        <v>0</v>
      </c>
      <c r="V131" s="140">
        <f t="shared" si="21"/>
        <v>0</v>
      </c>
      <c r="X131" s="337"/>
      <c r="Y131" s="42">
        <f t="shared" ref="Y131:AN131" si="30">SUM(Y13:Y129)</f>
        <v>0</v>
      </c>
      <c r="Z131" s="42">
        <f t="shared" si="30"/>
        <v>0</v>
      </c>
      <c r="AA131" s="133">
        <f t="shared" si="30"/>
        <v>0</v>
      </c>
      <c r="AB131" s="133">
        <f t="shared" si="30"/>
        <v>0</v>
      </c>
      <c r="AC131" s="133">
        <f t="shared" si="30"/>
        <v>0</v>
      </c>
      <c r="AD131" s="133">
        <f t="shared" ref="AD131" si="31">IFERROR(IF(Y131="",IFERROR(AA131/Y131,0),AA131/Y131),0)</f>
        <v>0</v>
      </c>
      <c r="AE131" s="133">
        <f t="shared" si="30"/>
        <v>0</v>
      </c>
      <c r="AF131" s="165">
        <f t="shared" ref="AF131" si="32">IF(AB131&gt;0,SUM(AA131,AC131,AE131)-AB131,SUM(AA131:AC131,AE131))</f>
        <v>0</v>
      </c>
      <c r="AG131" s="337"/>
      <c r="AH131" s="42">
        <f t="shared" si="30"/>
        <v>0</v>
      </c>
      <c r="AI131" s="42">
        <f t="shared" si="30"/>
        <v>0</v>
      </c>
      <c r="AJ131" s="133">
        <f t="shared" si="30"/>
        <v>0</v>
      </c>
      <c r="AK131" s="133">
        <f t="shared" si="30"/>
        <v>0</v>
      </c>
      <c r="AL131" s="133">
        <f t="shared" si="30"/>
        <v>0</v>
      </c>
      <c r="AM131" s="133">
        <f t="shared" ref="AM131" si="33">IFERROR(IF(AH131="",IFERROR(AJ131/AH131,0),AJ131/AH131),0)</f>
        <v>0</v>
      </c>
      <c r="AN131" s="133">
        <f t="shared" si="30"/>
        <v>0</v>
      </c>
      <c r="AO131" s="165">
        <f t="shared" ref="AO131" si="34">IF(AK131&gt;0,SUM(AJ131,AL131,AN131)-AK131,SUM(AJ131:AL131,AN131))</f>
        <v>0</v>
      </c>
      <c r="AP131" s="140">
        <f>AO131+AF131</f>
        <v>0</v>
      </c>
    </row>
  </sheetData>
  <sheetProtection algorithmName="SHA-512" hashValue="8BYV+Anc5IAn8jXdSyBxBWDvvhOuPc7BJY8aBLMYZ76FlM0zkz6+geHxd3sW48p5dkZylk59G4EGqRPhAZnmHQ==" saltValue="NpwYDBLxrMCHk2FFIMCoTQ==" spinCount="100000" sheet="1" formatCells="0" formatColumns="0" formatRows="0"/>
  <mergeCells count="1">
    <mergeCell ref="A10:B10"/>
  </mergeCells>
  <conditionalFormatting sqref="C13:C18">
    <cfRule type="duplicateValues" dxfId="2" priority="3"/>
  </conditionalFormatting>
  <conditionalFormatting sqref="C19:C124">
    <cfRule type="duplicateValues" dxfId="1" priority="2"/>
  </conditionalFormatting>
  <conditionalFormatting sqref="C125:C129">
    <cfRule type="duplicateValues" dxfId="0" priority="1"/>
  </conditionalFormatting>
  <dataValidations count="1">
    <dataValidation type="list" showInputMessage="1" showErrorMessage="1" sqref="X13:X129 AG13:AG129 D13:D129 M13:M129" xr:uid="{2AA5183B-38F8-4648-880F-4B599336F51E}">
      <formula1>$AV$13:$AV$14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8F5C-6751-4452-9497-326C3AB7A432}">
  <dimension ref="A2:T26"/>
  <sheetViews>
    <sheetView zoomScaleNormal="100" workbookViewId="0">
      <selection activeCell="B2" sqref="B2"/>
    </sheetView>
  </sheetViews>
  <sheetFormatPr defaultRowHeight="15"/>
  <cols>
    <col min="1" max="1" width="4.7109375" customWidth="1"/>
    <col min="2" max="9" width="20.7109375" customWidth="1"/>
  </cols>
  <sheetData>
    <row r="2" spans="1:20" ht="24">
      <c r="B2" s="25" t="s">
        <v>442</v>
      </c>
      <c r="C2" s="25"/>
      <c r="D2" s="25"/>
    </row>
    <row r="4" spans="1:20" ht="18.75">
      <c r="C4" s="27" t="s">
        <v>42</v>
      </c>
      <c r="D4" s="37">
        <v>45839</v>
      </c>
      <c r="E4" s="35" t="s">
        <v>43</v>
      </c>
      <c r="F4" s="37">
        <v>46203</v>
      </c>
      <c r="G4" s="36" t="s">
        <v>44</v>
      </c>
      <c r="H4" s="36"/>
    </row>
    <row r="6" spans="1:20" ht="24">
      <c r="B6" s="377" t="s">
        <v>45</v>
      </c>
      <c r="C6" s="377"/>
      <c r="D6" s="377"/>
      <c r="E6" s="377"/>
      <c r="F6" s="377"/>
      <c r="G6" s="377"/>
      <c r="H6" s="377"/>
      <c r="I6" s="377"/>
      <c r="J6" s="31"/>
    </row>
    <row r="7" spans="1:20">
      <c r="B7" s="377"/>
      <c r="C7" s="377"/>
      <c r="D7" s="377"/>
      <c r="E7" s="377"/>
      <c r="F7" s="377"/>
      <c r="G7" s="377"/>
      <c r="H7" s="377"/>
      <c r="I7" s="377"/>
    </row>
    <row r="8" spans="1:20" ht="21.75" thickBot="1">
      <c r="C8" s="378"/>
      <c r="D8" s="379"/>
      <c r="E8" s="379"/>
      <c r="F8" s="379"/>
      <c r="G8" s="379"/>
      <c r="H8" s="58"/>
      <c r="I8" s="41"/>
    </row>
    <row r="9" spans="1:20" ht="30">
      <c r="B9" s="32"/>
      <c r="C9" s="33" t="s">
        <v>46</v>
      </c>
      <c r="D9" s="33" t="s">
        <v>47</v>
      </c>
      <c r="E9" s="34" t="s">
        <v>48</v>
      </c>
      <c r="F9" s="33" t="s">
        <v>49</v>
      </c>
      <c r="G9" s="34" t="s">
        <v>50</v>
      </c>
      <c r="H9" s="34" t="s">
        <v>51</v>
      </c>
      <c r="I9" s="39" t="s">
        <v>58</v>
      </c>
    </row>
    <row r="10" spans="1:20">
      <c r="B10" s="280"/>
      <c r="C10" s="44" t="s">
        <v>52</v>
      </c>
      <c r="D10" s="44" t="s">
        <v>52</v>
      </c>
      <c r="E10" s="44" t="s">
        <v>52</v>
      </c>
      <c r="F10" s="44" t="s">
        <v>52</v>
      </c>
      <c r="G10" s="44" t="s">
        <v>52</v>
      </c>
      <c r="H10" s="44" t="s">
        <v>52</v>
      </c>
      <c r="I10" s="278" t="s">
        <v>52</v>
      </c>
      <c r="J10" s="2" t="s">
        <v>433</v>
      </c>
    </row>
    <row r="11" spans="1:20">
      <c r="A11" s="7"/>
      <c r="B11" s="73" t="s">
        <v>414</v>
      </c>
      <c r="C11" s="38">
        <f>I11*0.3</f>
        <v>360</v>
      </c>
      <c r="D11" s="38">
        <v>100</v>
      </c>
      <c r="E11" s="38">
        <f>I11*0.2</f>
        <v>240</v>
      </c>
      <c r="F11" s="38">
        <v>300</v>
      </c>
      <c r="G11" s="72">
        <v>150</v>
      </c>
      <c r="H11" s="72">
        <v>50</v>
      </c>
      <c r="I11" s="38">
        <v>1200</v>
      </c>
      <c r="J11" s="314"/>
      <c r="K11" s="315"/>
      <c r="L11" s="316"/>
      <c r="M11" s="316"/>
      <c r="N11" s="316"/>
      <c r="O11" s="316"/>
      <c r="P11" s="316"/>
      <c r="Q11" s="316"/>
      <c r="R11" s="316"/>
      <c r="S11" s="317"/>
      <c r="T11" s="313"/>
    </row>
    <row r="12" spans="1:20">
      <c r="B12" s="279" t="s">
        <v>165</v>
      </c>
      <c r="C12" s="306"/>
      <c r="D12" s="306"/>
      <c r="E12" s="306"/>
      <c r="F12" s="306"/>
      <c r="G12" s="307"/>
      <c r="H12" s="307"/>
      <c r="I12" s="71">
        <f>SUM(C12:H12)</f>
        <v>0</v>
      </c>
      <c r="J12" s="318"/>
      <c r="K12" s="319"/>
      <c r="L12" s="319"/>
      <c r="M12" s="319"/>
      <c r="N12" s="319"/>
      <c r="O12" s="319"/>
      <c r="P12" s="319"/>
      <c r="Q12" s="319"/>
      <c r="R12" s="319"/>
      <c r="S12" s="320"/>
      <c r="T12" s="313"/>
    </row>
    <row r="13" spans="1:20">
      <c r="B13" s="8" t="s">
        <v>168</v>
      </c>
      <c r="C13" s="312">
        <f>IFERROR(C12/$I12,0)</f>
        <v>0</v>
      </c>
      <c r="D13" s="312">
        <f t="shared" ref="D13:I13" si="0">IFERROR(D12/$I12,0)</f>
        <v>0</v>
      </c>
      <c r="E13" s="312">
        <f t="shared" si="0"/>
        <v>0</v>
      </c>
      <c r="F13" s="312">
        <f t="shared" si="0"/>
        <v>0</v>
      </c>
      <c r="G13" s="312">
        <f t="shared" si="0"/>
        <v>0</v>
      </c>
      <c r="H13" s="312">
        <f t="shared" si="0"/>
        <v>0</v>
      </c>
      <c r="I13" s="312">
        <f t="shared" si="0"/>
        <v>0</v>
      </c>
      <c r="J13" s="321"/>
      <c r="K13" s="322"/>
      <c r="L13" s="322"/>
      <c r="M13" s="322"/>
      <c r="N13" s="322"/>
      <c r="O13" s="322"/>
      <c r="P13" s="322"/>
      <c r="Q13" s="322"/>
      <c r="R13" s="322"/>
      <c r="S13" s="323"/>
      <c r="T13" s="313"/>
    </row>
    <row r="14" spans="1:20">
      <c r="C14" s="43"/>
      <c r="D14" s="43"/>
      <c r="E14" s="43"/>
      <c r="F14" s="43"/>
      <c r="G14" s="43"/>
      <c r="H14" s="43"/>
      <c r="I14" s="43"/>
    </row>
    <row r="15" spans="1:20">
      <c r="C15" s="30" t="s">
        <v>169</v>
      </c>
      <c r="D15" s="28"/>
      <c r="E15" s="28"/>
      <c r="F15" s="28"/>
      <c r="G15" s="28"/>
      <c r="H15" s="28"/>
    </row>
    <row r="16" spans="1:20">
      <c r="C16" s="30" t="s">
        <v>419</v>
      </c>
      <c r="D16" s="30"/>
      <c r="E16" s="30"/>
      <c r="F16" s="30"/>
      <c r="G16" s="30"/>
      <c r="H16" s="28"/>
    </row>
    <row r="18" spans="5:10">
      <c r="E18" t="s">
        <v>53</v>
      </c>
      <c r="G18" s="2" t="s">
        <v>415</v>
      </c>
      <c r="I18" s="59">
        <f>'Schedule 1A Employed Clinicians'!I131+'Schedule 1A Employed Clinicians'!S131+'Schedule 1A Employed Clinicians'!AE131+'Schedule 1A Employed Clinicians'!AO131</f>
        <v>0</v>
      </c>
    </row>
    <row r="19" spans="5:10">
      <c r="I19" s="29"/>
    </row>
    <row r="20" spans="5:10">
      <c r="G20" s="2" t="s">
        <v>416</v>
      </c>
      <c r="I20" s="59">
        <f>'Schedule 1B Contracted Clinicia'!H131+'Schedule 1B Contracted Clinicia'!Q131+'Schedule 1B Contracted Clinicia'!AB131+'Schedule 1B Contracted Clinicia'!AK131</f>
        <v>0</v>
      </c>
    </row>
    <row r="21" spans="5:10">
      <c r="I21" s="29"/>
    </row>
    <row r="22" spans="5:10">
      <c r="G22" s="2" t="s">
        <v>417</v>
      </c>
      <c r="I22" s="59">
        <f>'Schedule 1C Related Entity Clin'!H131+'Schedule 1C Related Entity Clin'!Q131+'Schedule 1C Related Entity Clin'!AB131+'Schedule 1C Related Entity Clin'!AK131</f>
        <v>0</v>
      </c>
    </row>
    <row r="24" spans="5:10">
      <c r="G24" s="60" t="s">
        <v>166</v>
      </c>
      <c r="I24" s="40">
        <f>SUM(I18:I22)</f>
        <v>0</v>
      </c>
    </row>
    <row r="26" spans="5:10">
      <c r="I26" s="40">
        <f>I24-I12</f>
        <v>0</v>
      </c>
      <c r="J26" t="s">
        <v>418</v>
      </c>
    </row>
  </sheetData>
  <sheetProtection algorithmName="SHA-512" hashValue="K0/jLuKqw5fTRgWgxWOv8d12hSo30u20FzVIh967D5VmtkMJHy7FeMFGx0W85W/AptV/ziEUhLjH+3zxUqV6/w==" saltValue="/SULP9XE1CQxuzx7VEiWtg==" spinCount="100000" sheet="1" formatCells="0" formatColumns="0" formatRows="0"/>
  <mergeCells count="2">
    <mergeCell ref="B6:I7"/>
    <mergeCell ref="C8:G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5984-BF86-4B83-BA76-D6CC8E7FBD2A}">
  <dimension ref="B2:J50"/>
  <sheetViews>
    <sheetView workbookViewId="0">
      <pane xSplit="4" ySplit="9" topLeftCell="E10" activePane="bottomRight" state="frozen"/>
      <selection pane="topRight" activeCell="E1" sqref="E1"/>
      <selection pane="bottomLeft" activeCell="A10" sqref="A10"/>
      <selection pane="bottomRight" activeCell="D34" sqref="D34"/>
    </sheetView>
  </sheetViews>
  <sheetFormatPr defaultRowHeight="15"/>
  <cols>
    <col min="1" max="1" width="4.7109375" customWidth="1"/>
    <col min="2" max="2" width="9.140625" style="2"/>
    <col min="3" max="3" width="22.140625" style="2" customWidth="1"/>
    <col min="4" max="4" width="38.42578125" style="2" customWidth="1"/>
    <col min="5" max="5" width="31.28515625" customWidth="1"/>
    <col min="6" max="6" width="40.85546875" customWidth="1"/>
  </cols>
  <sheetData>
    <row r="2" spans="2:10" ht="30" customHeight="1">
      <c r="B2" s="25" t="s">
        <v>442</v>
      </c>
      <c r="C2" s="25"/>
      <c r="D2" s="25"/>
      <c r="E2" s="25"/>
    </row>
    <row r="4" spans="2:10">
      <c r="D4" s="2" t="s">
        <v>413</v>
      </c>
    </row>
    <row r="5" spans="2:10" ht="21">
      <c r="D5" s="2" t="s">
        <v>167</v>
      </c>
    </row>
    <row r="7" spans="2:10" ht="24.75" thickBot="1">
      <c r="D7" s="382" t="s">
        <v>422</v>
      </c>
      <c r="E7" s="383"/>
      <c r="F7" s="383"/>
    </row>
    <row r="8" spans="2:10">
      <c r="D8" s="380"/>
      <c r="E8" s="381"/>
      <c r="F8" s="65" t="s">
        <v>39</v>
      </c>
    </row>
    <row r="9" spans="2:10" ht="36">
      <c r="B9" s="294" t="s">
        <v>430</v>
      </c>
      <c r="C9" s="294" t="s">
        <v>423</v>
      </c>
      <c r="D9" s="78" t="s">
        <v>38</v>
      </c>
      <c r="E9" s="293" t="s">
        <v>427</v>
      </c>
      <c r="F9" s="282" t="s">
        <v>424</v>
      </c>
      <c r="J9" s="45"/>
    </row>
    <row r="10" spans="2:10">
      <c r="B10" s="18" t="s">
        <v>170</v>
      </c>
      <c r="C10" s="295" t="s">
        <v>358</v>
      </c>
      <c r="D10" s="9" t="s">
        <v>5</v>
      </c>
      <c r="E10" s="308"/>
      <c r="F10" s="309"/>
    </row>
    <row r="11" spans="2:10">
      <c r="B11" s="18" t="s">
        <v>170</v>
      </c>
      <c r="C11" s="295" t="s">
        <v>358</v>
      </c>
      <c r="D11" s="9" t="s">
        <v>56</v>
      </c>
      <c r="E11" s="308"/>
      <c r="F11" s="309"/>
    </row>
    <row r="12" spans="2:10">
      <c r="B12" s="18" t="s">
        <v>24</v>
      </c>
      <c r="C12" s="295" t="s">
        <v>357</v>
      </c>
      <c r="D12" s="9" t="s">
        <v>6</v>
      </c>
      <c r="E12" s="308"/>
      <c r="F12" s="309"/>
    </row>
    <row r="13" spans="2:10">
      <c r="B13" s="18" t="s">
        <v>24</v>
      </c>
      <c r="C13" s="295" t="s">
        <v>357</v>
      </c>
      <c r="D13" s="9" t="s">
        <v>9</v>
      </c>
      <c r="E13" s="308"/>
      <c r="F13" s="309"/>
    </row>
    <row r="14" spans="2:10">
      <c r="B14" s="18" t="s">
        <v>24</v>
      </c>
      <c r="C14" s="295" t="s">
        <v>357</v>
      </c>
      <c r="D14" s="9" t="s">
        <v>10</v>
      </c>
      <c r="E14" s="308"/>
      <c r="F14" s="309"/>
    </row>
    <row r="15" spans="2:10">
      <c r="B15" s="18" t="s">
        <v>4</v>
      </c>
      <c r="C15" s="295" t="s">
        <v>359</v>
      </c>
      <c r="D15" s="9" t="s">
        <v>8</v>
      </c>
      <c r="E15" s="308"/>
      <c r="F15" s="309"/>
    </row>
    <row r="16" spans="2:10">
      <c r="B16" s="18" t="s">
        <v>170</v>
      </c>
      <c r="C16" s="295" t="s">
        <v>358</v>
      </c>
      <c r="D16" s="9" t="s">
        <v>7</v>
      </c>
      <c r="E16" s="308"/>
      <c r="F16" s="309"/>
    </row>
    <row r="17" spans="2:6">
      <c r="B17" s="18" t="s">
        <v>24</v>
      </c>
      <c r="C17" s="295" t="s">
        <v>357</v>
      </c>
      <c r="D17" s="9" t="s">
        <v>31</v>
      </c>
      <c r="E17" s="308"/>
      <c r="F17" s="309"/>
    </row>
    <row r="18" spans="2:6">
      <c r="B18" s="18" t="s">
        <v>24</v>
      </c>
      <c r="C18" s="295" t="s">
        <v>357</v>
      </c>
      <c r="D18" s="9" t="s">
        <v>35</v>
      </c>
      <c r="E18" s="308"/>
      <c r="F18" s="309"/>
    </row>
    <row r="19" spans="2:6">
      <c r="B19" s="18" t="s">
        <v>4</v>
      </c>
      <c r="C19" s="295" t="s">
        <v>359</v>
      </c>
      <c r="D19" s="9" t="s">
        <v>25</v>
      </c>
      <c r="E19" s="308"/>
      <c r="F19" s="309"/>
    </row>
    <row r="20" spans="2:6">
      <c r="B20" s="18" t="s">
        <v>24</v>
      </c>
      <c r="C20" s="295" t="s">
        <v>357</v>
      </c>
      <c r="D20" s="9" t="s">
        <v>26</v>
      </c>
      <c r="E20" s="308"/>
      <c r="F20" s="309"/>
    </row>
    <row r="21" spans="2:6">
      <c r="B21" s="18" t="s">
        <v>24</v>
      </c>
      <c r="C21" s="295" t="s">
        <v>357</v>
      </c>
      <c r="D21" s="9" t="s">
        <v>33</v>
      </c>
      <c r="E21" s="308"/>
      <c r="F21" s="309"/>
    </row>
    <row r="22" spans="2:6">
      <c r="B22" s="18" t="s">
        <v>24</v>
      </c>
      <c r="C22" s="295" t="s">
        <v>357</v>
      </c>
      <c r="D22" s="9" t="s">
        <v>32</v>
      </c>
      <c r="E22" s="308"/>
      <c r="F22" s="309"/>
    </row>
    <row r="23" spans="2:6">
      <c r="B23" s="18" t="s">
        <v>24</v>
      </c>
      <c r="C23" s="295" t="s">
        <v>357</v>
      </c>
      <c r="D23" s="9" t="s">
        <v>36</v>
      </c>
      <c r="E23" s="308"/>
      <c r="F23" s="309"/>
    </row>
    <row r="24" spans="2:6">
      <c r="B24" s="18" t="s">
        <v>24</v>
      </c>
      <c r="C24" s="295" t="s">
        <v>357</v>
      </c>
      <c r="D24" s="9" t="s">
        <v>28</v>
      </c>
      <c r="E24" s="308"/>
      <c r="F24" s="309"/>
    </row>
    <row r="25" spans="2:6">
      <c r="B25" s="18" t="s">
        <v>4</v>
      </c>
      <c r="C25" s="295" t="s">
        <v>359</v>
      </c>
      <c r="D25" s="9" t="s">
        <v>27</v>
      </c>
      <c r="E25" s="308"/>
      <c r="F25" s="309"/>
    </row>
    <row r="26" spans="2:6">
      <c r="B26" s="18" t="s">
        <v>24</v>
      </c>
      <c r="C26" s="295" t="s">
        <v>357</v>
      </c>
      <c r="D26" s="9" t="s">
        <v>475</v>
      </c>
      <c r="E26" s="308"/>
      <c r="F26" s="309"/>
    </row>
    <row r="27" spans="2:6">
      <c r="B27" s="18" t="s">
        <v>24</v>
      </c>
      <c r="C27" s="295" t="s">
        <v>357</v>
      </c>
      <c r="D27" s="9" t="s">
        <v>29</v>
      </c>
      <c r="E27" s="308"/>
      <c r="F27" s="309"/>
    </row>
    <row r="28" spans="2:6">
      <c r="B28" s="18" t="s">
        <v>24</v>
      </c>
      <c r="C28" s="295" t="s">
        <v>357</v>
      </c>
      <c r="D28" s="9" t="s">
        <v>34</v>
      </c>
      <c r="E28" s="308"/>
      <c r="F28" s="309"/>
    </row>
    <row r="29" spans="2:6">
      <c r="B29" s="18" t="s">
        <v>24</v>
      </c>
      <c r="C29" s="295" t="s">
        <v>357</v>
      </c>
      <c r="D29" s="9" t="s">
        <v>30</v>
      </c>
      <c r="E29" s="308"/>
      <c r="F29" s="309"/>
    </row>
    <row r="30" spans="2:6">
      <c r="B30" s="18" t="s">
        <v>170</v>
      </c>
      <c r="C30" s="295" t="s">
        <v>358</v>
      </c>
      <c r="D30" s="9" t="s">
        <v>11</v>
      </c>
      <c r="E30" s="308"/>
      <c r="F30" s="309"/>
    </row>
    <row r="31" spans="2:6">
      <c r="B31" s="18" t="s">
        <v>24</v>
      </c>
      <c r="C31" s="295" t="s">
        <v>357</v>
      </c>
      <c r="D31" s="9" t="s">
        <v>12</v>
      </c>
      <c r="E31" s="308"/>
      <c r="F31" s="309"/>
    </row>
    <row r="32" spans="2:6">
      <c r="B32" s="18" t="s">
        <v>4</v>
      </c>
      <c r="C32" s="295" t="s">
        <v>359</v>
      </c>
      <c r="D32" s="9" t="s">
        <v>13</v>
      </c>
      <c r="E32" s="308"/>
      <c r="F32" s="309"/>
    </row>
    <row r="33" spans="2:6">
      <c r="B33" s="18" t="s">
        <v>170</v>
      </c>
      <c r="C33" s="295" t="s">
        <v>358</v>
      </c>
      <c r="D33" s="9" t="s">
        <v>14</v>
      </c>
      <c r="E33" s="308"/>
      <c r="F33" s="309"/>
    </row>
    <row r="34" spans="2:6">
      <c r="B34" s="18" t="s">
        <v>170</v>
      </c>
      <c r="C34" s="295" t="s">
        <v>358</v>
      </c>
      <c r="D34" s="9" t="s">
        <v>15</v>
      </c>
      <c r="E34" s="308"/>
      <c r="F34" s="309"/>
    </row>
    <row r="35" spans="2:6">
      <c r="B35" s="18" t="s">
        <v>170</v>
      </c>
      <c r="C35" s="295" t="s">
        <v>358</v>
      </c>
      <c r="D35" s="9" t="s">
        <v>16</v>
      </c>
      <c r="E35" s="308"/>
      <c r="F35" s="309"/>
    </row>
    <row r="36" spans="2:6">
      <c r="B36" s="18" t="s">
        <v>24</v>
      </c>
      <c r="C36" s="295" t="s">
        <v>357</v>
      </c>
      <c r="D36" s="9" t="s">
        <v>17</v>
      </c>
      <c r="E36" s="308"/>
      <c r="F36" s="309"/>
    </row>
    <row r="37" spans="2:6">
      <c r="B37" s="18" t="s">
        <v>4</v>
      </c>
      <c r="C37" s="295" t="s">
        <v>359</v>
      </c>
      <c r="D37" s="9" t="s">
        <v>18</v>
      </c>
      <c r="E37" s="308"/>
      <c r="F37" s="309"/>
    </row>
    <row r="38" spans="2:6">
      <c r="B38" s="18" t="s">
        <v>24</v>
      </c>
      <c r="C38" s="295" t="s">
        <v>357</v>
      </c>
      <c r="D38" s="9" t="s">
        <v>19</v>
      </c>
      <c r="E38" s="308"/>
      <c r="F38" s="309"/>
    </row>
    <row r="39" spans="2:6">
      <c r="B39" s="18" t="s">
        <v>170</v>
      </c>
      <c r="C39" s="295" t="s">
        <v>358</v>
      </c>
      <c r="D39" s="9" t="s">
        <v>20</v>
      </c>
      <c r="E39" s="308"/>
      <c r="F39" s="309"/>
    </row>
    <row r="40" spans="2:6">
      <c r="B40" s="18" t="s">
        <v>24</v>
      </c>
      <c r="C40" s="295" t="s">
        <v>357</v>
      </c>
      <c r="D40" s="9" t="s">
        <v>21</v>
      </c>
      <c r="E40" s="308"/>
      <c r="F40" s="309"/>
    </row>
    <row r="41" spans="2:6">
      <c r="B41" s="18" t="s">
        <v>24</v>
      </c>
      <c r="C41" s="295" t="s">
        <v>357</v>
      </c>
      <c r="D41" s="9" t="s">
        <v>22</v>
      </c>
      <c r="E41" s="308"/>
      <c r="F41" s="309"/>
    </row>
    <row r="42" spans="2:6">
      <c r="B42" s="18" t="s">
        <v>170</v>
      </c>
      <c r="C42" s="295" t="s">
        <v>358</v>
      </c>
      <c r="D42" s="9" t="s">
        <v>23</v>
      </c>
      <c r="E42" s="308"/>
      <c r="F42" s="309"/>
    </row>
    <row r="43" spans="2:6">
      <c r="B43" s="18" t="s">
        <v>4</v>
      </c>
      <c r="C43" s="295" t="s">
        <v>359</v>
      </c>
      <c r="D43" s="9" t="s">
        <v>55</v>
      </c>
      <c r="E43" s="308"/>
      <c r="F43" s="309"/>
    </row>
    <row r="44" spans="2:6">
      <c r="B44" s="18" t="s">
        <v>24</v>
      </c>
      <c r="C44" s="295" t="s">
        <v>357</v>
      </c>
      <c r="D44" s="9" t="s">
        <v>55</v>
      </c>
      <c r="E44" s="308"/>
      <c r="F44" s="309"/>
    </row>
    <row r="45" spans="2:6" ht="15.75" thickBot="1">
      <c r="B45" s="18" t="s">
        <v>170</v>
      </c>
      <c r="C45" s="295" t="s">
        <v>358</v>
      </c>
      <c r="D45" s="17" t="s">
        <v>55</v>
      </c>
      <c r="E45" s="310"/>
      <c r="F45" s="311"/>
    </row>
    <row r="46" spans="2:6">
      <c r="B46" s="50"/>
      <c r="C46" s="50"/>
      <c r="D46" s="66" t="s">
        <v>37</v>
      </c>
      <c r="E46" s="14">
        <f>SUM(E10:E45)</f>
        <v>0</v>
      </c>
      <c r="F46" s="15">
        <f>SUM(F10:F45)</f>
        <v>0</v>
      </c>
    </row>
    <row r="47" spans="2:6" ht="15.75" thickBot="1">
      <c r="D47" s="4"/>
      <c r="E47" s="85"/>
      <c r="F47" s="67"/>
    </row>
    <row r="48" spans="2:6">
      <c r="B48" s="49" t="s">
        <v>4</v>
      </c>
      <c r="C48" s="49"/>
      <c r="D48" s="62" t="s">
        <v>37</v>
      </c>
      <c r="E48" s="11">
        <f>SUMIFS($E$10:$E$45,$B$10:$B$45,$B48)</f>
        <v>0</v>
      </c>
      <c r="F48" s="12">
        <f>SUMIFS($F$10:$F$45,$B$10:$B$45,$B48)</f>
        <v>0</v>
      </c>
    </row>
    <row r="49" spans="2:6">
      <c r="B49" s="49" t="s">
        <v>24</v>
      </c>
      <c r="C49" s="49"/>
      <c r="D49" s="63" t="s">
        <v>37</v>
      </c>
      <c r="E49" s="10">
        <f t="shared" ref="E49:E50" si="0">SUMIFS($E$10:$E$45,$B$10:$B$45,$B49)</f>
        <v>0</v>
      </c>
      <c r="F49" s="13">
        <f t="shared" ref="F49:F50" si="1">SUMIFS($F$10:$F$45,$B$10:$B$45,$B49)</f>
        <v>0</v>
      </c>
    </row>
    <row r="50" spans="2:6" ht="15.75" thickBot="1">
      <c r="B50" s="1" t="s">
        <v>170</v>
      </c>
      <c r="C50" s="1"/>
      <c r="D50" s="64" t="s">
        <v>37</v>
      </c>
      <c r="E50" s="61">
        <f t="shared" si="0"/>
        <v>0</v>
      </c>
      <c r="F50" s="16">
        <f t="shared" si="1"/>
        <v>0</v>
      </c>
    </row>
  </sheetData>
  <sheetProtection algorithmName="SHA-512" hashValue="dHUmFP+t0MdeKPvP+KGrSw4YgL1fEAaW873AN+9vf8WCr4ZFaisIgkhTIUPvfbvKY1ch/bj1OUcqYHWlD43pTw==" saltValue="6+g+OWXLcH0uGaxjEKF1CA==" spinCount="100000" sheet="1" formatCells="0" formatColumns="0" formatRows="0"/>
  <mergeCells count="2">
    <mergeCell ref="D8:E8"/>
    <mergeCell ref="D7:F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D52E2-63FB-435A-B9C2-433432D29B5A}">
  <sheetPr>
    <tabColor theme="9" tint="0.79998168889431442"/>
    <pageSetUpPr fitToPage="1"/>
  </sheetPr>
  <dimension ref="A1:O218"/>
  <sheetViews>
    <sheetView zoomScale="110" zoomScaleNormal="100" workbookViewId="0">
      <pane xSplit="2" ySplit="5" topLeftCell="C54" activePane="bottomRight" state="frozen"/>
      <selection activeCell="A29" sqref="A29"/>
      <selection pane="topRight" activeCell="A29" sqref="A29"/>
      <selection pane="bottomLeft" activeCell="A29" sqref="A29"/>
      <selection pane="bottomRight" activeCell="D70" sqref="D70"/>
    </sheetView>
  </sheetViews>
  <sheetFormatPr defaultRowHeight="15"/>
  <cols>
    <col min="1" max="2" width="11" style="1" customWidth="1"/>
    <col min="3" max="3" width="26.7109375" style="1" customWidth="1"/>
    <col min="4" max="4" width="58.140625" customWidth="1"/>
    <col min="5" max="5" width="7.7109375" customWidth="1"/>
    <col min="6" max="6" width="7.7109375" hidden="1" customWidth="1"/>
    <col min="7" max="7" width="3.28515625" style="198" hidden="1" customWidth="1"/>
    <col min="8" max="8" width="20.7109375" style="198" hidden="1" customWidth="1"/>
    <col min="9" max="9" width="52.42578125" style="198" hidden="1" customWidth="1"/>
    <col min="10" max="10" width="12.42578125" customWidth="1"/>
  </cols>
  <sheetData>
    <row r="1" spans="1:10" ht="21">
      <c r="A1" s="248" t="s">
        <v>350</v>
      </c>
    </row>
    <row r="2" spans="1:10">
      <c r="D2" s="7"/>
    </row>
    <row r="3" spans="1:10">
      <c r="A3" s="249" t="s">
        <v>351</v>
      </c>
      <c r="B3" s="250"/>
      <c r="C3" s="250"/>
      <c r="D3" s="102"/>
    </row>
    <row r="4" spans="1:10">
      <c r="D4" s="26"/>
    </row>
    <row r="5" spans="1:10">
      <c r="A5" s="251" t="s">
        <v>352</v>
      </c>
      <c r="B5" s="251" t="s">
        <v>353</v>
      </c>
      <c r="C5" s="251" t="s">
        <v>354</v>
      </c>
      <c r="D5" s="251" t="s">
        <v>57</v>
      </c>
      <c r="E5" s="3"/>
      <c r="F5" s="252" t="s">
        <v>355</v>
      </c>
      <c r="G5" s="253" t="s">
        <v>356</v>
      </c>
      <c r="H5" s="253" t="s">
        <v>353</v>
      </c>
      <c r="I5" s="253" t="s">
        <v>38</v>
      </c>
    </row>
    <row r="6" spans="1:10">
      <c r="A6" s="254">
        <v>1</v>
      </c>
      <c r="B6" s="254" t="s">
        <v>24</v>
      </c>
      <c r="C6" s="255" t="s">
        <v>357</v>
      </c>
      <c r="D6" s="256" t="s">
        <v>41</v>
      </c>
      <c r="E6" s="257"/>
      <c r="F6" s="258">
        <v>1</v>
      </c>
      <c r="G6" s="258" t="s">
        <v>24</v>
      </c>
      <c r="H6" s="258" t="s">
        <v>357</v>
      </c>
      <c r="I6" s="258" t="s">
        <v>41</v>
      </c>
    </row>
    <row r="7" spans="1:10" ht="15.75">
      <c r="A7" s="254">
        <v>2</v>
      </c>
      <c r="B7" s="254" t="s">
        <v>294</v>
      </c>
      <c r="C7" s="255" t="s">
        <v>412</v>
      </c>
      <c r="D7" s="256" t="s">
        <v>5</v>
      </c>
      <c r="E7" s="257"/>
      <c r="F7" s="258">
        <v>2</v>
      </c>
      <c r="G7" s="258" t="s">
        <v>294</v>
      </c>
      <c r="H7" s="258" t="s">
        <v>412</v>
      </c>
      <c r="I7" s="258" t="s">
        <v>5</v>
      </c>
      <c r="J7" s="261"/>
    </row>
    <row r="8" spans="1:10" ht="15.75">
      <c r="A8" s="254">
        <v>3</v>
      </c>
      <c r="B8" s="254" t="s">
        <v>170</v>
      </c>
      <c r="C8" s="255" t="s">
        <v>358</v>
      </c>
      <c r="D8" s="256" t="s">
        <v>61</v>
      </c>
      <c r="E8" s="257"/>
      <c r="F8" s="258">
        <v>3</v>
      </c>
      <c r="G8" s="258" t="s">
        <v>170</v>
      </c>
      <c r="H8" s="258" t="s">
        <v>358</v>
      </c>
      <c r="I8" s="258" t="s">
        <v>61</v>
      </c>
      <c r="J8" s="261"/>
    </row>
    <row r="9" spans="1:10" ht="15.75">
      <c r="A9" s="254">
        <v>4</v>
      </c>
      <c r="B9" s="254" t="s">
        <v>24</v>
      </c>
      <c r="C9" s="255" t="s">
        <v>357</v>
      </c>
      <c r="D9" s="256" t="s">
        <v>62</v>
      </c>
      <c r="E9" s="257"/>
      <c r="F9" s="258">
        <v>4</v>
      </c>
      <c r="G9" s="258" t="s">
        <v>24</v>
      </c>
      <c r="H9" s="258" t="s">
        <v>357</v>
      </c>
      <c r="I9" s="258" t="s">
        <v>62</v>
      </c>
      <c r="J9" s="261"/>
    </row>
    <row r="10" spans="1:10" ht="15.75">
      <c r="A10" s="254">
        <v>5</v>
      </c>
      <c r="B10" s="254" t="s">
        <v>24</v>
      </c>
      <c r="C10" s="255" t="s">
        <v>357</v>
      </c>
      <c r="D10" s="256" t="s">
        <v>63</v>
      </c>
      <c r="E10" s="257"/>
      <c r="F10" s="258">
        <v>5</v>
      </c>
      <c r="G10" s="258" t="s">
        <v>24</v>
      </c>
      <c r="H10" s="258" t="s">
        <v>357</v>
      </c>
      <c r="I10" s="258" t="s">
        <v>63</v>
      </c>
      <c r="J10" s="261"/>
    </row>
    <row r="11" spans="1:10" ht="15.75">
      <c r="A11" s="254">
        <v>6</v>
      </c>
      <c r="B11" s="254" t="s">
        <v>24</v>
      </c>
      <c r="C11" s="255" t="s">
        <v>357</v>
      </c>
      <c r="D11" s="256" t="s">
        <v>64</v>
      </c>
      <c r="E11" s="257"/>
      <c r="F11" s="258">
        <v>6</v>
      </c>
      <c r="G11" s="258" t="s">
        <v>24</v>
      </c>
      <c r="H11" s="258" t="s">
        <v>357</v>
      </c>
      <c r="I11" s="258" t="s">
        <v>64</v>
      </c>
      <c r="J11" s="261"/>
    </row>
    <row r="12" spans="1:10" ht="15.75">
      <c r="A12" s="254">
        <v>7</v>
      </c>
      <c r="B12" s="254" t="s">
        <v>24</v>
      </c>
      <c r="C12" s="255" t="s">
        <v>357</v>
      </c>
      <c r="D12" s="256" t="s">
        <v>65</v>
      </c>
      <c r="E12" s="257"/>
      <c r="F12" s="258">
        <v>7</v>
      </c>
      <c r="G12" s="258" t="s">
        <v>24</v>
      </c>
      <c r="H12" s="258" t="s">
        <v>357</v>
      </c>
      <c r="I12" s="258" t="s">
        <v>65</v>
      </c>
      <c r="J12" s="261"/>
    </row>
    <row r="13" spans="1:10" ht="15.75">
      <c r="A13" s="254">
        <v>8</v>
      </c>
      <c r="B13" s="254" t="s">
        <v>24</v>
      </c>
      <c r="C13" s="255" t="s">
        <v>357</v>
      </c>
      <c r="D13" s="256" t="s">
        <v>66</v>
      </c>
      <c r="E13" s="257"/>
      <c r="F13" s="258">
        <v>8</v>
      </c>
      <c r="G13" s="258" t="s">
        <v>24</v>
      </c>
      <c r="H13" s="258" t="s">
        <v>357</v>
      </c>
      <c r="I13" s="258" t="s">
        <v>66</v>
      </c>
      <c r="J13" s="261"/>
    </row>
    <row r="14" spans="1:10" ht="15.75">
      <c r="A14" s="254">
        <v>9</v>
      </c>
      <c r="B14" s="254" t="s">
        <v>24</v>
      </c>
      <c r="C14" s="255" t="s">
        <v>357</v>
      </c>
      <c r="D14" s="256" t="s">
        <v>67</v>
      </c>
      <c r="E14" s="257"/>
      <c r="F14" s="258">
        <v>9</v>
      </c>
      <c r="G14" s="258" t="s">
        <v>24</v>
      </c>
      <c r="H14" s="258" t="s">
        <v>357</v>
      </c>
      <c r="I14" s="258" t="s">
        <v>67</v>
      </c>
      <c r="J14" s="261"/>
    </row>
    <row r="15" spans="1:10" ht="15.75">
      <c r="A15" s="254">
        <v>10</v>
      </c>
      <c r="B15" s="254" t="s">
        <v>294</v>
      </c>
      <c r="C15" s="255" t="s">
        <v>412</v>
      </c>
      <c r="D15" s="262" t="s">
        <v>68</v>
      </c>
      <c r="E15" s="257"/>
      <c r="F15" s="258">
        <v>10</v>
      </c>
      <c r="G15" s="258" t="s">
        <v>294</v>
      </c>
      <c r="H15" s="258" t="s">
        <v>412</v>
      </c>
      <c r="I15" s="258" t="s">
        <v>68</v>
      </c>
      <c r="J15" s="261"/>
    </row>
    <row r="16" spans="1:10" ht="15.75">
      <c r="A16" s="254">
        <v>11</v>
      </c>
      <c r="B16" s="254" t="s">
        <v>24</v>
      </c>
      <c r="C16" s="255" t="s">
        <v>357</v>
      </c>
      <c r="D16" s="256" t="s">
        <v>69</v>
      </c>
      <c r="E16" s="257"/>
      <c r="F16" s="258">
        <v>11</v>
      </c>
      <c r="G16" s="258" t="s">
        <v>24</v>
      </c>
      <c r="H16" s="258" t="s">
        <v>357</v>
      </c>
      <c r="I16" s="258" t="s">
        <v>69</v>
      </c>
      <c r="J16" s="261"/>
    </row>
    <row r="17" spans="1:10" ht="15.75">
      <c r="A17" s="254">
        <v>12</v>
      </c>
      <c r="B17" s="254" t="s">
        <v>24</v>
      </c>
      <c r="C17" s="255" t="s">
        <v>357</v>
      </c>
      <c r="D17" s="256" t="s">
        <v>6</v>
      </c>
      <c r="E17" s="257"/>
      <c r="F17" s="258">
        <v>12</v>
      </c>
      <c r="G17" s="258" t="s">
        <v>24</v>
      </c>
      <c r="H17" s="258" t="s">
        <v>357</v>
      </c>
      <c r="I17" s="258" t="s">
        <v>6</v>
      </c>
      <c r="J17" s="261"/>
    </row>
    <row r="18" spans="1:10" ht="15.75">
      <c r="A18" s="254">
        <v>13</v>
      </c>
      <c r="B18" s="254" t="s">
        <v>170</v>
      </c>
      <c r="C18" s="255" t="s">
        <v>358</v>
      </c>
      <c r="D18" s="262" t="s">
        <v>70</v>
      </c>
      <c r="E18" s="257"/>
      <c r="F18" s="258">
        <v>13</v>
      </c>
      <c r="G18" s="258" t="s">
        <v>170</v>
      </c>
      <c r="H18" s="258" t="s">
        <v>358</v>
      </c>
      <c r="I18" s="258" t="s">
        <v>70</v>
      </c>
      <c r="J18" s="261"/>
    </row>
    <row r="19" spans="1:10" ht="15.75">
      <c r="A19" s="254">
        <v>14</v>
      </c>
      <c r="B19" s="254" t="s">
        <v>294</v>
      </c>
      <c r="C19" s="255" t="s">
        <v>412</v>
      </c>
      <c r="D19" s="256" t="s">
        <v>10</v>
      </c>
      <c r="E19" s="257"/>
      <c r="F19" s="258">
        <v>14</v>
      </c>
      <c r="G19" s="258" t="s">
        <v>294</v>
      </c>
      <c r="H19" s="258" t="s">
        <v>412</v>
      </c>
      <c r="I19" s="258" t="s">
        <v>10</v>
      </c>
      <c r="J19" s="261"/>
    </row>
    <row r="20" spans="1:10" ht="15.75">
      <c r="A20" s="254">
        <v>15</v>
      </c>
      <c r="B20" s="254" t="s">
        <v>24</v>
      </c>
      <c r="C20" s="255" t="s">
        <v>357</v>
      </c>
      <c r="D20" s="256" t="s">
        <v>71</v>
      </c>
      <c r="E20" s="257"/>
      <c r="F20" s="258">
        <v>15</v>
      </c>
      <c r="G20" s="258" t="s">
        <v>24</v>
      </c>
      <c r="H20" s="258" t="s">
        <v>357</v>
      </c>
      <c r="I20" s="258" t="s">
        <v>71</v>
      </c>
      <c r="J20" s="261"/>
    </row>
    <row r="21" spans="1:10" ht="15.75">
      <c r="A21" s="254">
        <v>16</v>
      </c>
      <c r="B21" s="254" t="s">
        <v>4</v>
      </c>
      <c r="C21" s="255" t="s">
        <v>359</v>
      </c>
      <c r="D21" s="256" t="s">
        <v>72</v>
      </c>
      <c r="E21" s="257"/>
      <c r="F21" s="258">
        <v>16</v>
      </c>
      <c r="G21" s="258" t="s">
        <v>4</v>
      </c>
      <c r="H21" s="258" t="s">
        <v>359</v>
      </c>
      <c r="I21" s="258" t="s">
        <v>72</v>
      </c>
      <c r="J21" s="261"/>
    </row>
    <row r="22" spans="1:10" ht="15.75">
      <c r="A22" s="254">
        <v>17</v>
      </c>
      <c r="B22" s="254" t="s">
        <v>4</v>
      </c>
      <c r="C22" s="255" t="s">
        <v>359</v>
      </c>
      <c r="D22" s="256" t="s">
        <v>73</v>
      </c>
      <c r="E22" s="257"/>
      <c r="F22" s="258">
        <v>17</v>
      </c>
      <c r="G22" s="258" t="s">
        <v>4</v>
      </c>
      <c r="H22" s="258" t="s">
        <v>359</v>
      </c>
      <c r="I22" s="258" t="s">
        <v>73</v>
      </c>
      <c r="J22" s="261"/>
    </row>
    <row r="23" spans="1:10" ht="15.75">
      <c r="A23" s="254">
        <v>18</v>
      </c>
      <c r="B23" s="254" t="s">
        <v>4</v>
      </c>
      <c r="C23" s="255" t="s">
        <v>359</v>
      </c>
      <c r="D23" s="256" t="s">
        <v>360</v>
      </c>
      <c r="E23" s="257"/>
      <c r="F23" s="258">
        <v>18</v>
      </c>
      <c r="G23" s="258" t="s">
        <v>4</v>
      </c>
      <c r="H23" s="258" t="s">
        <v>359</v>
      </c>
      <c r="I23" s="258" t="s">
        <v>360</v>
      </c>
      <c r="J23" s="261"/>
    </row>
    <row r="24" spans="1:10" ht="15.75">
      <c r="A24" s="254">
        <v>19</v>
      </c>
      <c r="B24" s="254" t="s">
        <v>4</v>
      </c>
      <c r="C24" s="255" t="s">
        <v>359</v>
      </c>
      <c r="D24" s="256" t="s">
        <v>74</v>
      </c>
      <c r="E24" s="257"/>
      <c r="F24" s="258">
        <v>19</v>
      </c>
      <c r="G24" s="258" t="s">
        <v>4</v>
      </c>
      <c r="H24" s="258" t="s">
        <v>359</v>
      </c>
      <c r="I24" s="258" t="s">
        <v>74</v>
      </c>
      <c r="J24" s="261"/>
    </row>
    <row r="25" spans="1:10" ht="15.75">
      <c r="A25" s="254">
        <v>20</v>
      </c>
      <c r="B25" s="254" t="s">
        <v>4</v>
      </c>
      <c r="C25" s="255" t="s">
        <v>359</v>
      </c>
      <c r="D25" s="256" t="s">
        <v>75</v>
      </c>
      <c r="E25" s="257"/>
      <c r="F25" s="258">
        <v>20</v>
      </c>
      <c r="G25" s="258" t="s">
        <v>4</v>
      </c>
      <c r="H25" s="258" t="s">
        <v>359</v>
      </c>
      <c r="I25" s="258" t="s">
        <v>75</v>
      </c>
      <c r="J25" s="261"/>
    </row>
    <row r="26" spans="1:10" ht="15.75">
      <c r="A26" s="254">
        <v>21</v>
      </c>
      <c r="B26" s="254" t="s">
        <v>24</v>
      </c>
      <c r="C26" s="255" t="s">
        <v>357</v>
      </c>
      <c r="D26" s="256" t="s">
        <v>76</v>
      </c>
      <c r="E26" s="257"/>
      <c r="F26" s="258">
        <v>21</v>
      </c>
      <c r="G26" s="258" t="s">
        <v>24</v>
      </c>
      <c r="H26" s="258" t="s">
        <v>357</v>
      </c>
      <c r="I26" s="258" t="s">
        <v>76</v>
      </c>
      <c r="J26" s="261"/>
    </row>
    <row r="27" spans="1:10" ht="15.75">
      <c r="A27" s="254">
        <v>22</v>
      </c>
      <c r="B27" s="254" t="s">
        <v>24</v>
      </c>
      <c r="C27" s="255" t="s">
        <v>357</v>
      </c>
      <c r="D27" s="256" t="s">
        <v>77</v>
      </c>
      <c r="E27" s="257"/>
      <c r="F27" s="258">
        <v>22</v>
      </c>
      <c r="G27" s="258" t="s">
        <v>24</v>
      </c>
      <c r="H27" s="258" t="s">
        <v>357</v>
      </c>
      <c r="I27" s="258" t="s">
        <v>77</v>
      </c>
      <c r="J27" s="261"/>
    </row>
    <row r="28" spans="1:10" ht="15.75">
      <c r="A28" s="254">
        <v>23</v>
      </c>
      <c r="B28" s="254" t="s">
        <v>24</v>
      </c>
      <c r="C28" s="255" t="s">
        <v>357</v>
      </c>
      <c r="D28" s="256" t="s">
        <v>78</v>
      </c>
      <c r="E28" s="257"/>
      <c r="F28" s="258">
        <v>23</v>
      </c>
      <c r="G28" s="258" t="s">
        <v>24</v>
      </c>
      <c r="H28" s="258" t="s">
        <v>357</v>
      </c>
      <c r="I28" s="258" t="s">
        <v>78</v>
      </c>
      <c r="J28" s="261"/>
    </row>
    <row r="29" spans="1:10" ht="15.75">
      <c r="A29" s="254">
        <v>24</v>
      </c>
      <c r="B29" s="254" t="s">
        <v>4</v>
      </c>
      <c r="C29" s="255" t="s">
        <v>359</v>
      </c>
      <c r="D29" s="256" t="s">
        <v>79</v>
      </c>
      <c r="E29" s="257"/>
      <c r="F29" s="258">
        <v>24</v>
      </c>
      <c r="G29" s="258" t="s">
        <v>4</v>
      </c>
      <c r="H29" s="258" t="s">
        <v>359</v>
      </c>
      <c r="I29" s="258" t="s">
        <v>79</v>
      </c>
      <c r="J29" s="261"/>
    </row>
    <row r="30" spans="1:10" ht="15.75">
      <c r="A30" s="254">
        <v>25</v>
      </c>
      <c r="B30" s="254" t="s">
        <v>24</v>
      </c>
      <c r="C30" s="255" t="s">
        <v>357</v>
      </c>
      <c r="D30" s="256" t="s">
        <v>80</v>
      </c>
      <c r="E30" s="257"/>
      <c r="F30" s="258">
        <v>25</v>
      </c>
      <c r="G30" s="258" t="s">
        <v>24</v>
      </c>
      <c r="H30" s="258" t="s">
        <v>357</v>
      </c>
      <c r="I30" s="258" t="s">
        <v>80</v>
      </c>
      <c r="J30" s="261"/>
    </row>
    <row r="31" spans="1:10" ht="15.75">
      <c r="A31" s="254">
        <v>26</v>
      </c>
      <c r="B31" s="254" t="s">
        <v>24</v>
      </c>
      <c r="C31" s="255" t="s">
        <v>357</v>
      </c>
      <c r="D31" s="256" t="s">
        <v>81</v>
      </c>
      <c r="E31" s="257"/>
      <c r="F31" s="258">
        <v>26</v>
      </c>
      <c r="G31" s="258" t="s">
        <v>24</v>
      </c>
      <c r="H31" s="258" t="s">
        <v>357</v>
      </c>
      <c r="I31" s="258" t="s">
        <v>81</v>
      </c>
      <c r="J31" s="261"/>
    </row>
    <row r="32" spans="1:10" ht="15.75">
      <c r="A32" s="254">
        <v>27</v>
      </c>
      <c r="B32" s="254" t="s">
        <v>4</v>
      </c>
      <c r="C32" s="255" t="s">
        <v>359</v>
      </c>
      <c r="D32" s="256" t="s">
        <v>82</v>
      </c>
      <c r="E32" s="257"/>
      <c r="F32" s="258">
        <v>27</v>
      </c>
      <c r="G32" s="258" t="s">
        <v>4</v>
      </c>
      <c r="H32" s="258" t="s">
        <v>359</v>
      </c>
      <c r="I32" s="258" t="s">
        <v>82</v>
      </c>
      <c r="J32" s="261"/>
    </row>
    <row r="33" spans="1:10" ht="15.75">
      <c r="A33" s="254">
        <v>28</v>
      </c>
      <c r="B33" s="254" t="s">
        <v>294</v>
      </c>
      <c r="C33" s="255" t="s">
        <v>412</v>
      </c>
      <c r="D33" s="256" t="s">
        <v>83</v>
      </c>
      <c r="E33" s="257"/>
      <c r="F33" s="258">
        <v>28</v>
      </c>
      <c r="G33" s="258" t="s">
        <v>294</v>
      </c>
      <c r="H33" s="258" t="s">
        <v>412</v>
      </c>
      <c r="I33" s="258" t="s">
        <v>83</v>
      </c>
      <c r="J33" s="261"/>
    </row>
    <row r="34" spans="1:10" ht="15.75">
      <c r="A34" s="254">
        <v>29</v>
      </c>
      <c r="B34" s="254" t="s">
        <v>294</v>
      </c>
      <c r="C34" s="255" t="s">
        <v>412</v>
      </c>
      <c r="D34" s="256" t="s">
        <v>84</v>
      </c>
      <c r="E34" s="257"/>
      <c r="F34" s="258">
        <v>29</v>
      </c>
      <c r="G34" s="258" t="s">
        <v>294</v>
      </c>
      <c r="H34" s="258" t="s">
        <v>412</v>
      </c>
      <c r="I34" s="258" t="s">
        <v>84</v>
      </c>
      <c r="J34" s="261"/>
    </row>
    <row r="35" spans="1:10" ht="15.75">
      <c r="A35" s="254">
        <v>30</v>
      </c>
      <c r="B35" s="254" t="s">
        <v>294</v>
      </c>
      <c r="C35" s="255" t="s">
        <v>412</v>
      </c>
      <c r="D35" s="256" t="s">
        <v>85</v>
      </c>
      <c r="E35" s="257"/>
      <c r="F35" s="258">
        <v>30</v>
      </c>
      <c r="G35" s="258" t="s">
        <v>294</v>
      </c>
      <c r="H35" s="258" t="s">
        <v>412</v>
      </c>
      <c r="I35" s="258" t="s">
        <v>85</v>
      </c>
      <c r="J35" s="261"/>
    </row>
    <row r="36" spans="1:10" ht="15.75">
      <c r="A36" s="254">
        <v>31</v>
      </c>
      <c r="B36" s="254" t="s">
        <v>294</v>
      </c>
      <c r="C36" s="255" t="s">
        <v>412</v>
      </c>
      <c r="D36" s="256" t="s">
        <v>86</v>
      </c>
      <c r="E36" s="257"/>
      <c r="F36" s="258">
        <v>31</v>
      </c>
      <c r="G36" s="258" t="s">
        <v>294</v>
      </c>
      <c r="H36" s="258" t="s">
        <v>412</v>
      </c>
      <c r="I36" s="258" t="s">
        <v>86</v>
      </c>
      <c r="J36" s="261"/>
    </row>
    <row r="37" spans="1:10" ht="15.75">
      <c r="A37" s="254">
        <v>32</v>
      </c>
      <c r="B37" s="254" t="s">
        <v>24</v>
      </c>
      <c r="C37" s="255" t="s">
        <v>357</v>
      </c>
      <c r="D37" s="256" t="s">
        <v>87</v>
      </c>
      <c r="E37" s="257"/>
      <c r="F37" s="258">
        <v>32</v>
      </c>
      <c r="G37" s="258" t="s">
        <v>24</v>
      </c>
      <c r="H37" s="258" t="s">
        <v>357</v>
      </c>
      <c r="I37" s="258" t="s">
        <v>87</v>
      </c>
      <c r="J37" s="261"/>
    </row>
    <row r="38" spans="1:10" ht="15.75">
      <c r="A38" s="254">
        <v>33</v>
      </c>
      <c r="B38" s="254" t="s">
        <v>24</v>
      </c>
      <c r="C38" s="255" t="s">
        <v>357</v>
      </c>
      <c r="D38" s="256" t="s">
        <v>88</v>
      </c>
      <c r="E38" s="257"/>
      <c r="F38" s="258">
        <v>33</v>
      </c>
      <c r="G38" s="258" t="s">
        <v>24</v>
      </c>
      <c r="H38" s="258" t="s">
        <v>357</v>
      </c>
      <c r="I38" s="258" t="s">
        <v>88</v>
      </c>
      <c r="J38" s="261"/>
    </row>
    <row r="39" spans="1:10" ht="15.75">
      <c r="A39" s="254">
        <v>34</v>
      </c>
      <c r="B39" s="254" t="s">
        <v>4</v>
      </c>
      <c r="C39" s="255" t="s">
        <v>359</v>
      </c>
      <c r="D39" s="256" t="s">
        <v>361</v>
      </c>
      <c r="E39" s="257"/>
      <c r="F39" s="258">
        <v>34</v>
      </c>
      <c r="G39" s="258" t="s">
        <v>4</v>
      </c>
      <c r="H39" s="258" t="s">
        <v>359</v>
      </c>
      <c r="I39" s="258" t="s">
        <v>361</v>
      </c>
      <c r="J39" s="261"/>
    </row>
    <row r="40" spans="1:10" ht="15.75">
      <c r="A40" s="254">
        <v>35</v>
      </c>
      <c r="B40" s="254" t="s">
        <v>4</v>
      </c>
      <c r="C40" s="255" t="s">
        <v>359</v>
      </c>
      <c r="D40" s="256" t="s">
        <v>89</v>
      </c>
      <c r="E40" s="257"/>
      <c r="F40" s="258">
        <v>35</v>
      </c>
      <c r="G40" s="258" t="s">
        <v>4</v>
      </c>
      <c r="H40" s="258" t="s">
        <v>359</v>
      </c>
      <c r="I40" s="258" t="s">
        <v>89</v>
      </c>
      <c r="J40" s="261"/>
    </row>
    <row r="41" spans="1:10" ht="15.75">
      <c r="A41" s="254">
        <v>36</v>
      </c>
      <c r="B41" s="254" t="s">
        <v>24</v>
      </c>
      <c r="C41" s="255" t="s">
        <v>357</v>
      </c>
      <c r="D41" s="256" t="s">
        <v>90</v>
      </c>
      <c r="E41" s="257"/>
      <c r="F41" s="258">
        <v>36</v>
      </c>
      <c r="G41" s="258" t="s">
        <v>24</v>
      </c>
      <c r="H41" s="258" t="s">
        <v>357</v>
      </c>
      <c r="I41" s="258" t="s">
        <v>90</v>
      </c>
      <c r="J41" s="261"/>
    </row>
    <row r="42" spans="1:10" ht="15.75">
      <c r="A42" s="254">
        <v>37</v>
      </c>
      <c r="B42" s="254" t="s">
        <v>24</v>
      </c>
      <c r="C42" s="255" t="s">
        <v>357</v>
      </c>
      <c r="D42" s="256" t="s">
        <v>12</v>
      </c>
      <c r="E42" s="257"/>
      <c r="F42" s="258">
        <v>37</v>
      </c>
      <c r="G42" s="258" t="s">
        <v>24</v>
      </c>
      <c r="H42" s="258" t="s">
        <v>357</v>
      </c>
      <c r="I42" s="258" t="s">
        <v>12</v>
      </c>
      <c r="J42" s="261"/>
    </row>
    <row r="43" spans="1:10" ht="15.75">
      <c r="A43" s="254">
        <v>38</v>
      </c>
      <c r="B43" s="254" t="s">
        <v>24</v>
      </c>
      <c r="C43" s="255" t="s">
        <v>357</v>
      </c>
      <c r="D43" s="256" t="s">
        <v>91</v>
      </c>
      <c r="E43" s="257"/>
      <c r="F43" s="258">
        <v>38</v>
      </c>
      <c r="G43" s="258" t="s">
        <v>24</v>
      </c>
      <c r="H43" s="258" t="s">
        <v>357</v>
      </c>
      <c r="I43" s="258" t="s">
        <v>91</v>
      </c>
      <c r="J43" s="261"/>
    </row>
    <row r="44" spans="1:10" ht="15.75">
      <c r="A44" s="254">
        <v>39</v>
      </c>
      <c r="B44" s="254" t="s">
        <v>24</v>
      </c>
      <c r="C44" s="255" t="s">
        <v>357</v>
      </c>
      <c r="D44" s="256" t="s">
        <v>92</v>
      </c>
      <c r="E44" s="257"/>
      <c r="F44" s="258">
        <v>39</v>
      </c>
      <c r="G44" s="258" t="s">
        <v>24</v>
      </c>
      <c r="H44" s="258" t="s">
        <v>357</v>
      </c>
      <c r="I44" s="258" t="s">
        <v>92</v>
      </c>
      <c r="J44" s="261"/>
    </row>
    <row r="45" spans="1:10" ht="15.75">
      <c r="A45" s="254">
        <v>40</v>
      </c>
      <c r="B45" s="254" t="s">
        <v>24</v>
      </c>
      <c r="C45" s="255" t="s">
        <v>357</v>
      </c>
      <c r="D45" s="256" t="s">
        <v>93</v>
      </c>
      <c r="E45" s="257"/>
      <c r="F45" s="258">
        <v>40</v>
      </c>
      <c r="G45" s="258" t="s">
        <v>24</v>
      </c>
      <c r="H45" s="258" t="s">
        <v>357</v>
      </c>
      <c r="I45" s="258" t="s">
        <v>93</v>
      </c>
      <c r="J45" s="261"/>
    </row>
    <row r="46" spans="1:10" ht="15.75">
      <c r="A46" s="254">
        <v>41</v>
      </c>
      <c r="B46" s="254" t="s">
        <v>24</v>
      </c>
      <c r="C46" s="255" t="s">
        <v>357</v>
      </c>
      <c r="D46" s="256" t="s">
        <v>94</v>
      </c>
      <c r="E46" s="257"/>
      <c r="F46" s="258">
        <v>41</v>
      </c>
      <c r="G46" s="258" t="s">
        <v>24</v>
      </c>
      <c r="H46" s="258" t="s">
        <v>357</v>
      </c>
      <c r="I46" s="258" t="s">
        <v>94</v>
      </c>
      <c r="J46" s="261"/>
    </row>
    <row r="47" spans="1:10" ht="15.75">
      <c r="A47" s="254">
        <v>42</v>
      </c>
      <c r="B47" s="254" t="s">
        <v>4</v>
      </c>
      <c r="C47" s="255" t="s">
        <v>359</v>
      </c>
      <c r="D47" s="256" t="s">
        <v>95</v>
      </c>
      <c r="E47" s="257"/>
      <c r="F47" s="258">
        <v>42</v>
      </c>
      <c r="G47" s="258" t="s">
        <v>4</v>
      </c>
      <c r="H47" s="258" t="s">
        <v>359</v>
      </c>
      <c r="I47" s="258" t="s">
        <v>95</v>
      </c>
      <c r="J47" s="261"/>
    </row>
    <row r="48" spans="1:10" ht="15.75">
      <c r="A48" s="254">
        <v>43</v>
      </c>
      <c r="B48" s="254" t="s">
        <v>24</v>
      </c>
      <c r="C48" s="255" t="s">
        <v>357</v>
      </c>
      <c r="D48" s="256" t="s">
        <v>96</v>
      </c>
      <c r="E48" s="257"/>
      <c r="F48" s="258">
        <v>43</v>
      </c>
      <c r="G48" s="258" t="s">
        <v>24</v>
      </c>
      <c r="H48" s="258" t="s">
        <v>357</v>
      </c>
      <c r="I48" s="258" t="s">
        <v>96</v>
      </c>
      <c r="J48" s="261"/>
    </row>
    <row r="49" spans="1:9">
      <c r="A49" s="254">
        <v>44</v>
      </c>
      <c r="B49" s="254" t="s">
        <v>24</v>
      </c>
      <c r="C49" s="255" t="s">
        <v>357</v>
      </c>
      <c r="D49" s="256" t="s">
        <v>97</v>
      </c>
      <c r="E49" s="257"/>
      <c r="F49" s="258">
        <v>44</v>
      </c>
      <c r="G49" s="258" t="s">
        <v>24</v>
      </c>
      <c r="H49" s="258" t="s">
        <v>357</v>
      </c>
      <c r="I49" s="258" t="s">
        <v>97</v>
      </c>
    </row>
    <row r="50" spans="1:9">
      <c r="A50" s="254">
        <v>45</v>
      </c>
      <c r="B50" s="254" t="s">
        <v>24</v>
      </c>
      <c r="C50" s="255" t="s">
        <v>357</v>
      </c>
      <c r="D50" s="256" t="s">
        <v>98</v>
      </c>
      <c r="E50" s="257"/>
      <c r="F50" s="258">
        <v>45</v>
      </c>
      <c r="G50" s="258" t="s">
        <v>24</v>
      </c>
      <c r="H50" s="258" t="s">
        <v>357</v>
      </c>
      <c r="I50" s="258" t="s">
        <v>98</v>
      </c>
    </row>
    <row r="51" spans="1:9">
      <c r="A51" s="254">
        <v>46</v>
      </c>
      <c r="B51" s="254" t="s">
        <v>4</v>
      </c>
      <c r="C51" s="255" t="s">
        <v>359</v>
      </c>
      <c r="D51" s="256" t="s">
        <v>99</v>
      </c>
      <c r="E51" s="257"/>
      <c r="F51" s="258">
        <v>46</v>
      </c>
      <c r="G51" s="258" t="s">
        <v>4</v>
      </c>
      <c r="H51" s="258" t="s">
        <v>359</v>
      </c>
      <c r="I51" s="258" t="s">
        <v>99</v>
      </c>
    </row>
    <row r="52" spans="1:9">
      <c r="A52" s="254">
        <v>47</v>
      </c>
      <c r="B52" s="254" t="s">
        <v>24</v>
      </c>
      <c r="C52" s="255" t="s">
        <v>357</v>
      </c>
      <c r="D52" s="256" t="s">
        <v>100</v>
      </c>
      <c r="E52" s="257"/>
      <c r="F52" s="258">
        <v>47</v>
      </c>
      <c r="G52" s="258" t="s">
        <v>24</v>
      </c>
      <c r="H52" s="258" t="s">
        <v>357</v>
      </c>
      <c r="I52" s="258" t="s">
        <v>100</v>
      </c>
    </row>
    <row r="53" spans="1:9">
      <c r="A53" s="254">
        <v>48</v>
      </c>
      <c r="B53" s="254" t="s">
        <v>170</v>
      </c>
      <c r="C53" s="255" t="s">
        <v>358</v>
      </c>
      <c r="D53" s="256" t="s">
        <v>14</v>
      </c>
      <c r="E53" s="257"/>
      <c r="F53" s="258">
        <v>48</v>
      </c>
      <c r="G53" s="258" t="s">
        <v>170</v>
      </c>
      <c r="H53" s="258" t="s">
        <v>358</v>
      </c>
      <c r="I53" s="258" t="s">
        <v>14</v>
      </c>
    </row>
    <row r="54" spans="1:9">
      <c r="A54" s="254">
        <v>49</v>
      </c>
      <c r="B54" s="254" t="s">
        <v>170</v>
      </c>
      <c r="C54" s="255" t="s">
        <v>358</v>
      </c>
      <c r="D54" s="256" t="s">
        <v>101</v>
      </c>
      <c r="E54" s="257"/>
      <c r="F54" s="258">
        <v>49</v>
      </c>
      <c r="G54" s="258" t="s">
        <v>170</v>
      </c>
      <c r="H54" s="258" t="s">
        <v>358</v>
      </c>
      <c r="I54" s="258" t="s">
        <v>101</v>
      </c>
    </row>
    <row r="55" spans="1:9">
      <c r="A55" s="254">
        <v>50</v>
      </c>
      <c r="B55" s="254" t="s">
        <v>170</v>
      </c>
      <c r="C55" s="255" t="s">
        <v>358</v>
      </c>
      <c r="D55" s="256" t="s">
        <v>102</v>
      </c>
      <c r="E55" s="257"/>
      <c r="F55" s="258">
        <v>50</v>
      </c>
      <c r="G55" s="258" t="s">
        <v>170</v>
      </c>
      <c r="H55" s="258" t="s">
        <v>358</v>
      </c>
      <c r="I55" s="258" t="s">
        <v>102</v>
      </c>
    </row>
    <row r="56" spans="1:9">
      <c r="A56" s="254">
        <v>51</v>
      </c>
      <c r="B56" s="254" t="s">
        <v>170</v>
      </c>
      <c r="C56" s="255" t="s">
        <v>358</v>
      </c>
      <c r="D56" s="256" t="s">
        <v>103</v>
      </c>
      <c r="E56" s="257"/>
      <c r="F56" s="258">
        <v>51</v>
      </c>
      <c r="G56" s="258" t="s">
        <v>170</v>
      </c>
      <c r="H56" s="258" t="s">
        <v>358</v>
      </c>
      <c r="I56" s="258" t="s">
        <v>103</v>
      </c>
    </row>
    <row r="57" spans="1:9">
      <c r="A57" s="254">
        <v>52</v>
      </c>
      <c r="B57" s="254" t="s">
        <v>170</v>
      </c>
      <c r="C57" s="255" t="s">
        <v>358</v>
      </c>
      <c r="D57" s="256" t="s">
        <v>362</v>
      </c>
      <c r="E57" s="257"/>
      <c r="F57" s="258">
        <v>52</v>
      </c>
      <c r="G57" s="258" t="s">
        <v>170</v>
      </c>
      <c r="H57" s="258" t="s">
        <v>358</v>
      </c>
      <c r="I57" s="258" t="s">
        <v>362</v>
      </c>
    </row>
    <row r="58" spans="1:9">
      <c r="A58" s="254">
        <v>53</v>
      </c>
      <c r="B58" s="254" t="s">
        <v>170</v>
      </c>
      <c r="C58" s="255" t="s">
        <v>358</v>
      </c>
      <c r="D58" s="256" t="s">
        <v>104</v>
      </c>
      <c r="E58" s="257"/>
      <c r="F58" s="258">
        <v>53</v>
      </c>
      <c r="G58" s="258" t="s">
        <v>170</v>
      </c>
      <c r="H58" s="258" t="s">
        <v>358</v>
      </c>
      <c r="I58" s="258" t="s">
        <v>104</v>
      </c>
    </row>
    <row r="59" spans="1:9">
      <c r="A59" s="254">
        <v>54</v>
      </c>
      <c r="B59" s="254" t="s">
        <v>24</v>
      </c>
      <c r="C59" s="255" t="s">
        <v>357</v>
      </c>
      <c r="D59" s="256" t="s">
        <v>105</v>
      </c>
      <c r="E59" s="257"/>
      <c r="F59" s="258">
        <v>54</v>
      </c>
      <c r="G59" s="258" t="s">
        <v>24</v>
      </c>
      <c r="H59" s="258" t="s">
        <v>357</v>
      </c>
      <c r="I59" s="258" t="s">
        <v>105</v>
      </c>
    </row>
    <row r="60" spans="1:9">
      <c r="A60" s="254">
        <v>55</v>
      </c>
      <c r="B60" s="254" t="s">
        <v>170</v>
      </c>
      <c r="C60" s="255" t="s">
        <v>358</v>
      </c>
      <c r="D60" s="256" t="s">
        <v>106</v>
      </c>
      <c r="E60" s="257"/>
      <c r="F60" s="258">
        <v>55</v>
      </c>
      <c r="G60" s="258" t="s">
        <v>170</v>
      </c>
      <c r="H60" s="258" t="s">
        <v>358</v>
      </c>
      <c r="I60" s="258" t="s">
        <v>106</v>
      </c>
    </row>
    <row r="61" spans="1:9">
      <c r="A61" s="254">
        <v>56</v>
      </c>
      <c r="B61" s="254" t="s">
        <v>170</v>
      </c>
      <c r="C61" s="255" t="s">
        <v>358</v>
      </c>
      <c r="D61" s="256" t="s">
        <v>107</v>
      </c>
      <c r="E61" s="257"/>
      <c r="F61" s="258">
        <v>56</v>
      </c>
      <c r="G61" s="258" t="s">
        <v>170</v>
      </c>
      <c r="H61" s="258" t="s">
        <v>358</v>
      </c>
      <c r="I61" s="258" t="s">
        <v>107</v>
      </c>
    </row>
    <row r="62" spans="1:9">
      <c r="A62" s="254">
        <v>57</v>
      </c>
      <c r="B62" s="254" t="s">
        <v>170</v>
      </c>
      <c r="C62" s="255" t="s">
        <v>358</v>
      </c>
      <c r="D62" s="256" t="s">
        <v>108</v>
      </c>
      <c r="E62" s="257"/>
      <c r="F62" s="258">
        <v>57</v>
      </c>
      <c r="G62" s="258" t="s">
        <v>170</v>
      </c>
      <c r="H62" s="258" t="s">
        <v>358</v>
      </c>
      <c r="I62" s="258" t="s">
        <v>108</v>
      </c>
    </row>
    <row r="63" spans="1:9">
      <c r="A63" s="254">
        <v>58</v>
      </c>
      <c r="B63" s="254" t="s">
        <v>170</v>
      </c>
      <c r="C63" s="255" t="s">
        <v>358</v>
      </c>
      <c r="D63" s="256" t="s">
        <v>109</v>
      </c>
      <c r="E63" s="257"/>
      <c r="F63" s="258">
        <v>58</v>
      </c>
      <c r="G63" s="258" t="s">
        <v>170</v>
      </c>
      <c r="H63" s="258" t="s">
        <v>358</v>
      </c>
      <c r="I63" s="258" t="s">
        <v>109</v>
      </c>
    </row>
    <row r="64" spans="1:9">
      <c r="A64" s="254">
        <v>59</v>
      </c>
      <c r="B64" s="254" t="s">
        <v>170</v>
      </c>
      <c r="C64" s="255" t="s">
        <v>358</v>
      </c>
      <c r="D64" s="256" t="s">
        <v>110</v>
      </c>
      <c r="E64" s="257"/>
      <c r="F64" s="258">
        <v>59</v>
      </c>
      <c r="G64" s="258" t="s">
        <v>170</v>
      </c>
      <c r="H64" s="258" t="s">
        <v>358</v>
      </c>
      <c r="I64" s="258" t="s">
        <v>110</v>
      </c>
    </row>
    <row r="65" spans="1:9">
      <c r="A65" s="254">
        <v>60</v>
      </c>
      <c r="B65" s="254" t="s">
        <v>170</v>
      </c>
      <c r="C65" s="255" t="s">
        <v>358</v>
      </c>
      <c r="D65" s="256" t="s">
        <v>111</v>
      </c>
      <c r="E65" s="257"/>
      <c r="F65" s="258">
        <v>60</v>
      </c>
      <c r="G65" s="258" t="s">
        <v>170</v>
      </c>
      <c r="H65" s="258" t="s">
        <v>358</v>
      </c>
      <c r="I65" s="258" t="s">
        <v>111</v>
      </c>
    </row>
    <row r="66" spans="1:9">
      <c r="A66" s="254">
        <v>61</v>
      </c>
      <c r="B66" s="254" t="s">
        <v>170</v>
      </c>
      <c r="C66" s="255" t="s">
        <v>358</v>
      </c>
      <c r="D66" s="256" t="s">
        <v>112</v>
      </c>
      <c r="E66" s="257"/>
      <c r="F66" s="258">
        <v>61</v>
      </c>
      <c r="G66" s="258" t="s">
        <v>170</v>
      </c>
      <c r="H66" s="258" t="s">
        <v>358</v>
      </c>
      <c r="I66" s="258" t="s">
        <v>112</v>
      </c>
    </row>
    <row r="67" spans="1:9">
      <c r="A67" s="254">
        <v>62</v>
      </c>
      <c r="B67" s="254" t="s">
        <v>170</v>
      </c>
      <c r="C67" s="255" t="s">
        <v>358</v>
      </c>
      <c r="D67" s="256" t="s">
        <v>113</v>
      </c>
      <c r="E67" s="257"/>
      <c r="F67" s="258">
        <v>62</v>
      </c>
      <c r="G67" s="258" t="s">
        <v>170</v>
      </c>
      <c r="H67" s="258" t="s">
        <v>358</v>
      </c>
      <c r="I67" s="258" t="s">
        <v>113</v>
      </c>
    </row>
    <row r="68" spans="1:9">
      <c r="A68" s="254">
        <v>63</v>
      </c>
      <c r="B68" s="254" t="s">
        <v>170</v>
      </c>
      <c r="C68" s="255" t="s">
        <v>358</v>
      </c>
      <c r="D68" s="256" t="s">
        <v>114</v>
      </c>
      <c r="E68" s="257"/>
      <c r="F68" s="258">
        <v>63</v>
      </c>
      <c r="G68" s="258" t="s">
        <v>170</v>
      </c>
      <c r="H68" s="258" t="s">
        <v>358</v>
      </c>
      <c r="I68" s="258" t="s">
        <v>114</v>
      </c>
    </row>
    <row r="69" spans="1:9">
      <c r="A69" s="254">
        <v>64</v>
      </c>
      <c r="B69" s="254" t="s">
        <v>170</v>
      </c>
      <c r="C69" s="255" t="s">
        <v>358</v>
      </c>
      <c r="D69" s="256" t="s">
        <v>115</v>
      </c>
      <c r="E69" s="257"/>
      <c r="F69" s="258">
        <v>64</v>
      </c>
      <c r="G69" s="258" t="s">
        <v>170</v>
      </c>
      <c r="H69" s="258" t="s">
        <v>358</v>
      </c>
      <c r="I69" s="258" t="s">
        <v>115</v>
      </c>
    </row>
    <row r="70" spans="1:9">
      <c r="A70" s="254">
        <v>65</v>
      </c>
      <c r="B70" s="254" t="s">
        <v>24</v>
      </c>
      <c r="C70" s="255" t="s">
        <v>357</v>
      </c>
      <c r="D70" s="256" t="s">
        <v>116</v>
      </c>
      <c r="E70" s="257"/>
      <c r="F70" s="258">
        <v>65</v>
      </c>
      <c r="G70" s="258" t="s">
        <v>24</v>
      </c>
      <c r="H70" s="258" t="s">
        <v>357</v>
      </c>
      <c r="I70" s="258" t="s">
        <v>116</v>
      </c>
    </row>
    <row r="71" spans="1:9">
      <c r="A71" s="254">
        <v>66</v>
      </c>
      <c r="B71" s="254" t="s">
        <v>294</v>
      </c>
      <c r="C71" s="255" t="s">
        <v>412</v>
      </c>
      <c r="D71" s="256" t="s">
        <v>117</v>
      </c>
      <c r="E71" s="257"/>
      <c r="F71" s="258">
        <v>66</v>
      </c>
      <c r="G71" s="258" t="s">
        <v>294</v>
      </c>
      <c r="H71" s="258" t="s">
        <v>412</v>
      </c>
      <c r="I71" s="258" t="s">
        <v>117</v>
      </c>
    </row>
    <row r="72" spans="1:9">
      <c r="A72" s="254">
        <v>67</v>
      </c>
      <c r="B72" s="254" t="s">
        <v>294</v>
      </c>
      <c r="C72" s="255" t="s">
        <v>412</v>
      </c>
      <c r="D72" s="256" t="s">
        <v>118</v>
      </c>
      <c r="E72" s="257"/>
      <c r="F72" s="258">
        <v>67</v>
      </c>
      <c r="G72" s="258" t="s">
        <v>294</v>
      </c>
      <c r="H72" s="258" t="s">
        <v>412</v>
      </c>
      <c r="I72" s="258" t="s">
        <v>118</v>
      </c>
    </row>
    <row r="73" spans="1:9">
      <c r="A73" s="265">
        <v>68</v>
      </c>
      <c r="B73" s="254" t="s">
        <v>4</v>
      </c>
      <c r="C73" s="255" t="s">
        <v>359</v>
      </c>
      <c r="D73" s="256" t="s">
        <v>119</v>
      </c>
      <c r="E73" s="257"/>
      <c r="F73" s="258">
        <v>68</v>
      </c>
      <c r="G73" s="258" t="s">
        <v>4</v>
      </c>
      <c r="H73" s="258" t="s">
        <v>359</v>
      </c>
      <c r="I73" s="258" t="s">
        <v>119</v>
      </c>
    </row>
    <row r="74" spans="1:9">
      <c r="A74" s="254">
        <v>69</v>
      </c>
      <c r="B74" s="254" t="s">
        <v>24</v>
      </c>
      <c r="C74" s="255" t="s">
        <v>357</v>
      </c>
      <c r="D74" s="256" t="s">
        <v>120</v>
      </c>
      <c r="E74" s="257"/>
      <c r="F74" s="258">
        <v>69</v>
      </c>
      <c r="G74" s="258" t="s">
        <v>24</v>
      </c>
      <c r="H74" s="258" t="s">
        <v>357</v>
      </c>
      <c r="I74" s="258" t="s">
        <v>120</v>
      </c>
    </row>
    <row r="75" spans="1:9">
      <c r="A75" s="254">
        <v>70</v>
      </c>
      <c r="B75" s="254" t="s">
        <v>4</v>
      </c>
      <c r="C75" s="255" t="s">
        <v>359</v>
      </c>
      <c r="D75" s="256" t="s">
        <v>364</v>
      </c>
      <c r="E75" s="257"/>
      <c r="F75" s="258">
        <v>70</v>
      </c>
      <c r="G75" s="258" t="s">
        <v>4</v>
      </c>
      <c r="H75" s="258" t="s">
        <v>359</v>
      </c>
      <c r="I75" s="258" t="s">
        <v>364</v>
      </c>
    </row>
    <row r="76" spans="1:9">
      <c r="A76" s="254">
        <v>71</v>
      </c>
      <c r="B76" s="254" t="s">
        <v>24</v>
      </c>
      <c r="C76" s="255" t="s">
        <v>357</v>
      </c>
      <c r="D76" s="256" t="s">
        <v>121</v>
      </c>
      <c r="E76" s="257"/>
      <c r="F76" s="258">
        <v>71</v>
      </c>
      <c r="G76" s="258" t="s">
        <v>24</v>
      </c>
      <c r="H76" s="258" t="s">
        <v>357</v>
      </c>
      <c r="I76" s="258" t="s">
        <v>121</v>
      </c>
    </row>
    <row r="77" spans="1:9">
      <c r="A77" s="254">
        <v>72</v>
      </c>
      <c r="B77" s="254" t="s">
        <v>24</v>
      </c>
      <c r="C77" s="255" t="s">
        <v>357</v>
      </c>
      <c r="D77" s="256" t="s">
        <v>122</v>
      </c>
      <c r="E77" s="257"/>
      <c r="F77" s="258">
        <v>72</v>
      </c>
      <c r="G77" s="258" t="s">
        <v>24</v>
      </c>
      <c r="H77" s="258" t="s">
        <v>357</v>
      </c>
      <c r="I77" s="258" t="s">
        <v>122</v>
      </c>
    </row>
    <row r="78" spans="1:9">
      <c r="A78" s="254">
        <v>73</v>
      </c>
      <c r="B78" s="254" t="s">
        <v>24</v>
      </c>
      <c r="C78" s="255" t="s">
        <v>357</v>
      </c>
      <c r="D78" s="256" t="s">
        <v>123</v>
      </c>
      <c r="E78" s="257"/>
      <c r="F78" s="258">
        <v>73</v>
      </c>
      <c r="G78" s="258" t="s">
        <v>24</v>
      </c>
      <c r="H78" s="258" t="s">
        <v>357</v>
      </c>
      <c r="I78" s="258" t="s">
        <v>123</v>
      </c>
    </row>
    <row r="79" spans="1:9">
      <c r="A79" s="254">
        <v>74</v>
      </c>
      <c r="B79" s="254" t="s">
        <v>24</v>
      </c>
      <c r="C79" s="255" t="s">
        <v>357</v>
      </c>
      <c r="D79" s="256" t="s">
        <v>124</v>
      </c>
      <c r="E79" s="257"/>
      <c r="F79" s="258">
        <v>74</v>
      </c>
      <c r="G79" s="258" t="s">
        <v>24</v>
      </c>
      <c r="H79" s="258" t="s">
        <v>357</v>
      </c>
      <c r="I79" s="258" t="s">
        <v>124</v>
      </c>
    </row>
    <row r="80" spans="1:9">
      <c r="A80" s="254">
        <v>75</v>
      </c>
      <c r="B80" s="254" t="s">
        <v>24</v>
      </c>
      <c r="C80" s="255" t="s">
        <v>357</v>
      </c>
      <c r="D80" s="256" t="s">
        <v>125</v>
      </c>
      <c r="E80" s="257"/>
      <c r="F80" s="258">
        <v>75</v>
      </c>
      <c r="G80" s="258" t="s">
        <v>24</v>
      </c>
      <c r="H80" s="258" t="s">
        <v>357</v>
      </c>
      <c r="I80" s="258" t="s">
        <v>125</v>
      </c>
    </row>
    <row r="81" spans="1:9">
      <c r="A81" s="254">
        <v>76</v>
      </c>
      <c r="B81" s="254" t="s">
        <v>24</v>
      </c>
      <c r="C81" s="255" t="s">
        <v>357</v>
      </c>
      <c r="D81" s="256" t="s">
        <v>126</v>
      </c>
      <c r="E81" s="257"/>
      <c r="F81" s="258">
        <v>76</v>
      </c>
      <c r="G81" s="258" t="s">
        <v>24</v>
      </c>
      <c r="H81" s="258" t="s">
        <v>357</v>
      </c>
      <c r="I81" s="258" t="s">
        <v>126</v>
      </c>
    </row>
    <row r="82" spans="1:9">
      <c r="A82" s="254">
        <v>77</v>
      </c>
      <c r="B82" s="254" t="s">
        <v>24</v>
      </c>
      <c r="C82" s="255" t="s">
        <v>357</v>
      </c>
      <c r="D82" s="256" t="s">
        <v>127</v>
      </c>
      <c r="E82" s="257"/>
      <c r="F82" s="258">
        <v>77</v>
      </c>
      <c r="G82" s="258" t="s">
        <v>24</v>
      </c>
      <c r="H82" s="258" t="s">
        <v>357</v>
      </c>
      <c r="I82" s="258" t="s">
        <v>127</v>
      </c>
    </row>
    <row r="83" spans="1:9">
      <c r="A83" s="254">
        <v>78</v>
      </c>
      <c r="B83" s="254" t="s">
        <v>24</v>
      </c>
      <c r="C83" s="255" t="s">
        <v>357</v>
      </c>
      <c r="D83" s="256" t="s">
        <v>128</v>
      </c>
      <c r="E83" s="257"/>
      <c r="F83" s="258">
        <v>78</v>
      </c>
      <c r="G83" s="258" t="s">
        <v>24</v>
      </c>
      <c r="H83" s="258" t="s">
        <v>357</v>
      </c>
      <c r="I83" s="258" t="s">
        <v>128</v>
      </c>
    </row>
    <row r="84" spans="1:9">
      <c r="A84" s="254">
        <v>79</v>
      </c>
      <c r="B84" s="254" t="s">
        <v>24</v>
      </c>
      <c r="C84" s="255" t="s">
        <v>357</v>
      </c>
      <c r="D84" s="256" t="s">
        <v>129</v>
      </c>
      <c r="E84" s="257"/>
      <c r="F84" s="258">
        <v>79</v>
      </c>
      <c r="G84" s="258" t="s">
        <v>24</v>
      </c>
      <c r="H84" s="258" t="s">
        <v>357</v>
      </c>
      <c r="I84" s="258" t="s">
        <v>129</v>
      </c>
    </row>
    <row r="85" spans="1:9">
      <c r="A85" s="254">
        <v>80</v>
      </c>
      <c r="B85" s="254" t="s">
        <v>24</v>
      </c>
      <c r="C85" s="255" t="s">
        <v>357</v>
      </c>
      <c r="D85" s="256" t="s">
        <v>130</v>
      </c>
      <c r="E85" s="257"/>
      <c r="F85" s="258">
        <v>80</v>
      </c>
      <c r="G85" s="258" t="s">
        <v>24</v>
      </c>
      <c r="H85" s="258" t="s">
        <v>357</v>
      </c>
      <c r="I85" s="258" t="s">
        <v>130</v>
      </c>
    </row>
    <row r="86" spans="1:9">
      <c r="A86" s="254">
        <v>81</v>
      </c>
      <c r="B86" s="254" t="s">
        <v>24</v>
      </c>
      <c r="C86" s="255" t="s">
        <v>357</v>
      </c>
      <c r="D86" s="256" t="s">
        <v>131</v>
      </c>
      <c r="E86" s="257"/>
      <c r="F86" s="258">
        <v>81</v>
      </c>
      <c r="G86" s="258" t="s">
        <v>24</v>
      </c>
      <c r="H86" s="258" t="s">
        <v>357</v>
      </c>
      <c r="I86" s="258" t="s">
        <v>131</v>
      </c>
    </row>
    <row r="87" spans="1:9">
      <c r="A87" s="254">
        <v>82</v>
      </c>
      <c r="B87" s="254" t="s">
        <v>24</v>
      </c>
      <c r="C87" s="255" t="s">
        <v>357</v>
      </c>
      <c r="D87" s="256" t="s">
        <v>132</v>
      </c>
      <c r="E87" s="257"/>
      <c r="F87" s="258">
        <v>82</v>
      </c>
      <c r="G87" s="258" t="s">
        <v>24</v>
      </c>
      <c r="H87" s="258" t="s">
        <v>357</v>
      </c>
      <c r="I87" s="258" t="s">
        <v>132</v>
      </c>
    </row>
    <row r="88" spans="1:9">
      <c r="A88" s="254">
        <v>83</v>
      </c>
      <c r="B88" s="254" t="s">
        <v>24</v>
      </c>
      <c r="C88" s="255" t="s">
        <v>357</v>
      </c>
      <c r="D88" s="256" t="s">
        <v>22</v>
      </c>
      <c r="E88" s="257"/>
      <c r="F88" s="258">
        <v>83</v>
      </c>
      <c r="G88" s="258" t="s">
        <v>24</v>
      </c>
      <c r="H88" s="258" t="s">
        <v>357</v>
      </c>
      <c r="I88" s="258" t="s">
        <v>22</v>
      </c>
    </row>
    <row r="89" spans="1:9">
      <c r="A89" s="254">
        <v>84</v>
      </c>
      <c r="B89" s="254" t="s">
        <v>294</v>
      </c>
      <c r="C89" s="255" t="s">
        <v>412</v>
      </c>
      <c r="D89" s="256" t="s">
        <v>133</v>
      </c>
      <c r="E89" s="257"/>
      <c r="F89" s="258">
        <v>84</v>
      </c>
      <c r="G89" s="258" t="s">
        <v>294</v>
      </c>
      <c r="H89" s="258" t="s">
        <v>412</v>
      </c>
      <c r="I89" s="258" t="s">
        <v>133</v>
      </c>
    </row>
    <row r="90" spans="1:9">
      <c r="A90" s="254">
        <v>85</v>
      </c>
      <c r="B90" s="254" t="s">
        <v>294</v>
      </c>
      <c r="C90" s="255" t="s">
        <v>412</v>
      </c>
      <c r="D90" s="256" t="s">
        <v>134</v>
      </c>
      <c r="E90" s="257"/>
      <c r="F90" s="258">
        <v>85</v>
      </c>
      <c r="G90" s="258" t="s">
        <v>294</v>
      </c>
      <c r="H90" s="258" t="s">
        <v>412</v>
      </c>
      <c r="I90" s="258" t="s">
        <v>134</v>
      </c>
    </row>
    <row r="91" spans="1:9">
      <c r="A91" s="254">
        <v>86</v>
      </c>
      <c r="B91" s="254" t="s">
        <v>294</v>
      </c>
      <c r="C91" s="255" t="s">
        <v>412</v>
      </c>
      <c r="D91" s="256" t="s">
        <v>135</v>
      </c>
      <c r="E91" s="257"/>
      <c r="F91" s="258">
        <v>86</v>
      </c>
      <c r="G91" s="258" t="s">
        <v>294</v>
      </c>
      <c r="H91" s="258" t="s">
        <v>412</v>
      </c>
      <c r="I91" s="258" t="s">
        <v>135</v>
      </c>
    </row>
    <row r="92" spans="1:9">
      <c r="A92" s="254">
        <v>87</v>
      </c>
      <c r="B92" s="254" t="s">
        <v>294</v>
      </c>
      <c r="C92" s="255" t="s">
        <v>412</v>
      </c>
      <c r="D92" s="256" t="s">
        <v>136</v>
      </c>
      <c r="E92" s="257"/>
      <c r="F92" s="258">
        <v>87</v>
      </c>
      <c r="G92" s="258" t="s">
        <v>294</v>
      </c>
      <c r="H92" s="258" t="s">
        <v>412</v>
      </c>
      <c r="I92" s="258" t="s">
        <v>136</v>
      </c>
    </row>
    <row r="93" spans="1:9">
      <c r="A93" s="254">
        <v>88</v>
      </c>
      <c r="B93" s="254" t="s">
        <v>24</v>
      </c>
      <c r="C93" s="255" t="s">
        <v>357</v>
      </c>
      <c r="D93" s="256" t="s">
        <v>137</v>
      </c>
      <c r="E93" s="257"/>
      <c r="F93" s="258">
        <v>88</v>
      </c>
      <c r="G93" s="258" t="s">
        <v>24</v>
      </c>
      <c r="H93" s="258" t="s">
        <v>357</v>
      </c>
      <c r="I93" s="258" t="s">
        <v>137</v>
      </c>
    </row>
    <row r="94" spans="1:9">
      <c r="A94" s="254">
        <v>89</v>
      </c>
      <c r="B94" s="254" t="s">
        <v>24</v>
      </c>
      <c r="C94" s="255" t="s">
        <v>357</v>
      </c>
      <c r="D94" s="256" t="s">
        <v>138</v>
      </c>
      <c r="E94" s="257"/>
      <c r="F94" s="258">
        <v>89</v>
      </c>
      <c r="G94" s="258" t="s">
        <v>24</v>
      </c>
      <c r="H94" s="258" t="s">
        <v>357</v>
      </c>
      <c r="I94" s="258" t="s">
        <v>138</v>
      </c>
    </row>
    <row r="95" spans="1:9">
      <c r="A95" s="254">
        <v>90</v>
      </c>
      <c r="B95" s="254" t="s">
        <v>170</v>
      </c>
      <c r="C95" s="255" t="s">
        <v>358</v>
      </c>
      <c r="D95" s="256" t="s">
        <v>139</v>
      </c>
      <c r="E95" s="257"/>
      <c r="F95" s="258">
        <v>90</v>
      </c>
      <c r="G95" s="258" t="s">
        <v>170</v>
      </c>
      <c r="H95" s="258" t="s">
        <v>358</v>
      </c>
      <c r="I95" s="258" t="s">
        <v>139</v>
      </c>
    </row>
    <row r="96" spans="1:9">
      <c r="A96" s="254">
        <v>91</v>
      </c>
      <c r="B96" s="254" t="s">
        <v>170</v>
      </c>
      <c r="C96" s="255" t="s">
        <v>358</v>
      </c>
      <c r="D96" s="256" t="s">
        <v>140</v>
      </c>
      <c r="E96" s="257"/>
      <c r="F96" s="258">
        <v>91</v>
      </c>
      <c r="G96" s="258" t="s">
        <v>170</v>
      </c>
      <c r="H96" s="258" t="s">
        <v>358</v>
      </c>
      <c r="I96" s="258" t="s">
        <v>140</v>
      </c>
    </row>
    <row r="97" spans="1:9">
      <c r="A97" s="254">
        <v>92</v>
      </c>
      <c r="B97" s="254" t="s">
        <v>170</v>
      </c>
      <c r="C97" s="255" t="s">
        <v>358</v>
      </c>
      <c r="D97" s="256" t="s">
        <v>141</v>
      </c>
      <c r="E97" s="257"/>
      <c r="F97" s="258">
        <v>92</v>
      </c>
      <c r="G97" s="258" t="s">
        <v>170</v>
      </c>
      <c r="H97" s="258" t="s">
        <v>358</v>
      </c>
      <c r="I97" s="258" t="s">
        <v>141</v>
      </c>
    </row>
    <row r="98" spans="1:9">
      <c r="A98" s="254">
        <v>93</v>
      </c>
      <c r="B98" s="254" t="s">
        <v>170</v>
      </c>
      <c r="C98" s="255" t="s">
        <v>358</v>
      </c>
      <c r="D98" s="256" t="s">
        <v>142</v>
      </c>
      <c r="E98" s="257"/>
      <c r="F98" s="258">
        <v>93</v>
      </c>
      <c r="G98" s="258" t="s">
        <v>170</v>
      </c>
      <c r="H98" s="258" t="s">
        <v>358</v>
      </c>
      <c r="I98" s="258" t="s">
        <v>142</v>
      </c>
    </row>
    <row r="99" spans="1:9">
      <c r="A99" s="254">
        <v>94</v>
      </c>
      <c r="B99" s="254" t="s">
        <v>170</v>
      </c>
      <c r="C99" s="255" t="s">
        <v>358</v>
      </c>
      <c r="D99" s="256" t="s">
        <v>143</v>
      </c>
      <c r="E99" s="257"/>
      <c r="F99" s="258">
        <v>94</v>
      </c>
      <c r="G99" s="258" t="s">
        <v>170</v>
      </c>
      <c r="H99" s="258" t="s">
        <v>358</v>
      </c>
      <c r="I99" s="258" t="s">
        <v>143</v>
      </c>
    </row>
    <row r="100" spans="1:9">
      <c r="A100" s="254">
        <v>95</v>
      </c>
      <c r="B100" s="254" t="s">
        <v>170</v>
      </c>
      <c r="C100" s="255" t="s">
        <v>358</v>
      </c>
      <c r="D100" s="256" t="s">
        <v>144</v>
      </c>
      <c r="E100" s="257"/>
      <c r="F100" s="258">
        <v>95</v>
      </c>
      <c r="G100" s="258" t="s">
        <v>170</v>
      </c>
      <c r="H100" s="258" t="s">
        <v>358</v>
      </c>
      <c r="I100" s="258" t="s">
        <v>144</v>
      </c>
    </row>
    <row r="101" spans="1:9">
      <c r="A101" s="254">
        <v>96</v>
      </c>
      <c r="B101" s="254" t="s">
        <v>170</v>
      </c>
      <c r="C101" s="255" t="s">
        <v>358</v>
      </c>
      <c r="D101" s="256" t="s">
        <v>145</v>
      </c>
      <c r="E101" s="257"/>
      <c r="F101" s="258">
        <v>96</v>
      </c>
      <c r="G101" s="258" t="s">
        <v>170</v>
      </c>
      <c r="H101" s="258" t="s">
        <v>358</v>
      </c>
      <c r="I101" s="258" t="s">
        <v>145</v>
      </c>
    </row>
    <row r="102" spans="1:9">
      <c r="A102" s="254">
        <v>97</v>
      </c>
      <c r="B102" s="254" t="s">
        <v>170</v>
      </c>
      <c r="C102" s="255" t="s">
        <v>358</v>
      </c>
      <c r="D102" s="256" t="s">
        <v>146</v>
      </c>
      <c r="E102" s="257"/>
      <c r="F102" s="258">
        <v>97</v>
      </c>
      <c r="G102" s="258" t="s">
        <v>170</v>
      </c>
      <c r="H102" s="258" t="s">
        <v>358</v>
      </c>
      <c r="I102" s="258" t="s">
        <v>146</v>
      </c>
    </row>
    <row r="103" spans="1:9">
      <c r="A103" s="254">
        <v>98</v>
      </c>
      <c r="B103" s="254" t="s">
        <v>170</v>
      </c>
      <c r="C103" s="255" t="s">
        <v>358</v>
      </c>
      <c r="D103" s="256" t="s">
        <v>147</v>
      </c>
      <c r="E103" s="257"/>
      <c r="F103" s="258">
        <v>98</v>
      </c>
      <c r="G103" s="258" t="s">
        <v>170</v>
      </c>
      <c r="H103" s="258" t="s">
        <v>358</v>
      </c>
      <c r="I103" s="258" t="s">
        <v>147</v>
      </c>
    </row>
    <row r="104" spans="1:9">
      <c r="A104" s="254">
        <v>99</v>
      </c>
      <c r="B104" s="254" t="s">
        <v>170</v>
      </c>
      <c r="C104" s="255" t="s">
        <v>358</v>
      </c>
      <c r="D104" s="256" t="s">
        <v>148</v>
      </c>
      <c r="E104" s="257"/>
      <c r="F104" s="258">
        <v>99</v>
      </c>
      <c r="G104" s="258" t="s">
        <v>170</v>
      </c>
      <c r="H104" s="258" t="s">
        <v>358</v>
      </c>
      <c r="I104" s="258" t="s">
        <v>148</v>
      </c>
    </row>
    <row r="105" spans="1:9">
      <c r="A105" s="254">
        <v>100</v>
      </c>
      <c r="B105" s="254" t="s">
        <v>170</v>
      </c>
      <c r="C105" s="255" t="s">
        <v>358</v>
      </c>
      <c r="D105" s="256" t="s">
        <v>149</v>
      </c>
      <c r="F105" s="258">
        <v>100</v>
      </c>
      <c r="G105" s="258" t="s">
        <v>170</v>
      </c>
      <c r="H105" s="258" t="s">
        <v>358</v>
      </c>
      <c r="I105" s="258" t="s">
        <v>149</v>
      </c>
    </row>
    <row r="106" spans="1:9">
      <c r="A106" s="254">
        <v>101</v>
      </c>
      <c r="B106" s="254" t="s">
        <v>170</v>
      </c>
      <c r="C106" s="255" t="s">
        <v>358</v>
      </c>
      <c r="D106" s="256" t="s">
        <v>150</v>
      </c>
      <c r="F106" s="258">
        <v>101</v>
      </c>
      <c r="G106" s="258" t="s">
        <v>170</v>
      </c>
      <c r="H106" s="258" t="s">
        <v>358</v>
      </c>
      <c r="I106" s="258" t="s">
        <v>150</v>
      </c>
    </row>
    <row r="107" spans="1:9">
      <c r="A107" s="254">
        <v>102</v>
      </c>
      <c r="B107" s="254" t="s">
        <v>170</v>
      </c>
      <c r="C107" s="255" t="s">
        <v>358</v>
      </c>
      <c r="D107" s="256" t="s">
        <v>151</v>
      </c>
      <c r="F107" s="258">
        <v>102</v>
      </c>
      <c r="G107" s="258" t="s">
        <v>170</v>
      </c>
      <c r="H107" s="258" t="s">
        <v>358</v>
      </c>
      <c r="I107" s="258" t="s">
        <v>151</v>
      </c>
    </row>
    <row r="108" spans="1:9">
      <c r="A108" s="254">
        <v>103</v>
      </c>
      <c r="B108" s="254" t="s">
        <v>170</v>
      </c>
      <c r="C108" s="255" t="s">
        <v>358</v>
      </c>
      <c r="D108" s="256" t="s">
        <v>152</v>
      </c>
      <c r="F108" s="258">
        <v>103</v>
      </c>
      <c r="G108" s="258" t="s">
        <v>170</v>
      </c>
      <c r="H108" s="258" t="s">
        <v>358</v>
      </c>
      <c r="I108" s="258" t="s">
        <v>152</v>
      </c>
    </row>
    <row r="109" spans="1:9">
      <c r="A109" s="254">
        <v>104</v>
      </c>
      <c r="B109" s="254" t="s">
        <v>170</v>
      </c>
      <c r="C109" s="255" t="s">
        <v>358</v>
      </c>
      <c r="D109" s="256" t="s">
        <v>153</v>
      </c>
      <c r="F109" s="258">
        <v>104</v>
      </c>
      <c r="G109" s="258" t="s">
        <v>170</v>
      </c>
      <c r="H109" s="258" t="s">
        <v>358</v>
      </c>
      <c r="I109" s="258" t="s">
        <v>153</v>
      </c>
    </row>
    <row r="110" spans="1:9">
      <c r="A110" s="254">
        <v>105</v>
      </c>
      <c r="B110" s="254" t="s">
        <v>170</v>
      </c>
      <c r="C110" s="255" t="s">
        <v>358</v>
      </c>
      <c r="D110" s="256" t="s">
        <v>154</v>
      </c>
      <c r="F110" s="258">
        <v>105</v>
      </c>
      <c r="G110" s="258" t="s">
        <v>170</v>
      </c>
      <c r="H110" s="258" t="s">
        <v>358</v>
      </c>
      <c r="I110" s="258" t="s">
        <v>154</v>
      </c>
    </row>
    <row r="111" spans="1:9">
      <c r="A111" s="254">
        <v>106</v>
      </c>
      <c r="B111" s="254" t="s">
        <v>170</v>
      </c>
      <c r="C111" s="255" t="s">
        <v>358</v>
      </c>
      <c r="D111" s="256" t="s">
        <v>155</v>
      </c>
      <c r="F111" s="258">
        <v>106</v>
      </c>
      <c r="G111" s="258" t="s">
        <v>170</v>
      </c>
      <c r="H111" s="258" t="s">
        <v>358</v>
      </c>
      <c r="I111" s="258" t="s">
        <v>155</v>
      </c>
    </row>
    <row r="112" spans="1:9">
      <c r="A112" s="254">
        <v>107</v>
      </c>
      <c r="B112" s="254" t="s">
        <v>170</v>
      </c>
      <c r="C112" s="255" t="s">
        <v>358</v>
      </c>
      <c r="D112" s="256" t="s">
        <v>156</v>
      </c>
      <c r="F112" s="258">
        <v>107</v>
      </c>
      <c r="G112" s="258" t="s">
        <v>170</v>
      </c>
      <c r="H112" s="258" t="s">
        <v>358</v>
      </c>
      <c r="I112" s="258" t="s">
        <v>156</v>
      </c>
    </row>
    <row r="113" spans="1:9">
      <c r="A113" s="254">
        <v>108</v>
      </c>
      <c r="B113" s="254" t="s">
        <v>170</v>
      </c>
      <c r="C113" s="255" t="s">
        <v>358</v>
      </c>
      <c r="D113" s="256" t="s">
        <v>157</v>
      </c>
      <c r="F113" s="258">
        <v>108</v>
      </c>
      <c r="G113" s="258" t="s">
        <v>170</v>
      </c>
      <c r="H113" s="258" t="s">
        <v>358</v>
      </c>
      <c r="I113" s="258" t="s">
        <v>157</v>
      </c>
    </row>
    <row r="114" spans="1:9">
      <c r="A114" s="254">
        <v>109</v>
      </c>
      <c r="B114" s="254" t="s">
        <v>170</v>
      </c>
      <c r="C114" s="255" t="s">
        <v>358</v>
      </c>
      <c r="D114" s="256" t="s">
        <v>158</v>
      </c>
      <c r="F114" s="258">
        <v>109</v>
      </c>
      <c r="G114" s="258" t="s">
        <v>170</v>
      </c>
      <c r="H114" s="258" t="s">
        <v>358</v>
      </c>
      <c r="I114" s="258" t="s">
        <v>158</v>
      </c>
    </row>
    <row r="115" spans="1:9">
      <c r="A115" s="254">
        <v>110</v>
      </c>
      <c r="B115" s="254" t="s">
        <v>170</v>
      </c>
      <c r="C115" s="255" t="s">
        <v>358</v>
      </c>
      <c r="D115" s="256" t="s">
        <v>159</v>
      </c>
      <c r="F115" s="258">
        <v>110</v>
      </c>
      <c r="G115" s="258" t="s">
        <v>170</v>
      </c>
      <c r="H115" s="258" t="s">
        <v>358</v>
      </c>
      <c r="I115" s="258" t="s">
        <v>159</v>
      </c>
    </row>
    <row r="116" spans="1:9">
      <c r="A116" s="254">
        <v>111</v>
      </c>
      <c r="B116" s="254" t="s">
        <v>170</v>
      </c>
      <c r="C116" s="255" t="s">
        <v>358</v>
      </c>
      <c r="D116" s="256" t="s">
        <v>160</v>
      </c>
      <c r="F116" s="258">
        <v>111</v>
      </c>
      <c r="G116" s="258" t="s">
        <v>170</v>
      </c>
      <c r="H116" s="258" t="s">
        <v>358</v>
      </c>
      <c r="I116" s="258" t="s">
        <v>160</v>
      </c>
    </row>
    <row r="117" spans="1:9">
      <c r="A117" s="254">
        <v>112</v>
      </c>
      <c r="B117" s="254" t="s">
        <v>170</v>
      </c>
      <c r="C117" s="255" t="s">
        <v>358</v>
      </c>
      <c r="D117" s="256" t="s">
        <v>23</v>
      </c>
      <c r="F117" s="258">
        <v>112</v>
      </c>
      <c r="G117" s="258" t="s">
        <v>170</v>
      </c>
      <c r="H117" s="258" t="s">
        <v>358</v>
      </c>
      <c r="I117" s="258" t="s">
        <v>23</v>
      </c>
    </row>
    <row r="118" spans="1:9" ht="15.75" thickBot="1">
      <c r="F118" s="257"/>
      <c r="G118" s="258"/>
      <c r="H118" s="258"/>
      <c r="I118" s="260"/>
    </row>
    <row r="119" spans="1:9" ht="15.75" thickBot="1">
      <c r="A119" s="384" t="s">
        <v>365</v>
      </c>
      <c r="B119" s="385"/>
      <c r="C119" s="385"/>
      <c r="D119" s="385"/>
      <c r="E119" s="385"/>
      <c r="F119" s="385"/>
      <c r="G119" s="385"/>
      <c r="H119" s="385"/>
      <c r="I119" s="386"/>
    </row>
    <row r="120" spans="1:9" hidden="1">
      <c r="F120" s="257"/>
      <c r="G120" s="258" t="s">
        <v>170</v>
      </c>
      <c r="H120" s="258" t="s">
        <v>358</v>
      </c>
      <c r="I120" s="266" t="s">
        <v>366</v>
      </c>
    </row>
    <row r="121" spans="1:9" hidden="1">
      <c r="F121" s="257"/>
      <c r="G121" s="258" t="s">
        <v>24</v>
      </c>
      <c r="H121" s="259" t="s">
        <v>357</v>
      </c>
      <c r="I121" s="266" t="s">
        <v>367</v>
      </c>
    </row>
    <row r="122" spans="1:9" hidden="1">
      <c r="F122" s="257"/>
      <c r="G122" s="258" t="s">
        <v>170</v>
      </c>
      <c r="H122" s="258" t="s">
        <v>358</v>
      </c>
      <c r="I122" s="266" t="s">
        <v>368</v>
      </c>
    </row>
    <row r="123" spans="1:9" hidden="1">
      <c r="F123" s="257"/>
      <c r="G123" s="258" t="s">
        <v>24</v>
      </c>
      <c r="H123" s="259" t="s">
        <v>357</v>
      </c>
      <c r="I123" s="266" t="s">
        <v>369</v>
      </c>
    </row>
    <row r="124" spans="1:9" hidden="1">
      <c r="F124" s="257"/>
      <c r="G124" s="258" t="s">
        <v>170</v>
      </c>
      <c r="H124" s="258" t="s">
        <v>358</v>
      </c>
      <c r="I124" s="266" t="s">
        <v>370</v>
      </c>
    </row>
    <row r="125" spans="1:9" hidden="1">
      <c r="F125" s="257"/>
      <c r="G125" s="258" t="s">
        <v>24</v>
      </c>
      <c r="H125" s="259" t="s">
        <v>357</v>
      </c>
      <c r="I125" s="266" t="s">
        <v>371</v>
      </c>
    </row>
    <row r="126" spans="1:9" hidden="1">
      <c r="F126" s="257"/>
      <c r="G126" s="258" t="s">
        <v>24</v>
      </c>
      <c r="H126" s="259" t="s">
        <v>357</v>
      </c>
      <c r="I126" s="266" t="s">
        <v>372</v>
      </c>
    </row>
    <row r="127" spans="1:9" hidden="1">
      <c r="F127" s="257"/>
      <c r="G127" s="258" t="s">
        <v>24</v>
      </c>
      <c r="H127" s="259" t="s">
        <v>357</v>
      </c>
      <c r="I127" s="266" t="s">
        <v>373</v>
      </c>
    </row>
    <row r="128" spans="1:9" hidden="1">
      <c r="F128" s="257"/>
      <c r="G128" s="258" t="s">
        <v>24</v>
      </c>
      <c r="H128" s="259" t="s">
        <v>357</v>
      </c>
      <c r="I128" s="266" t="s">
        <v>374</v>
      </c>
    </row>
    <row r="129" spans="1:15" hidden="1">
      <c r="F129" s="257"/>
      <c r="G129" s="258" t="s">
        <v>24</v>
      </c>
      <c r="H129" s="259" t="s">
        <v>357</v>
      </c>
      <c r="I129" s="266" t="s">
        <v>375</v>
      </c>
    </row>
    <row r="130" spans="1:15" hidden="1">
      <c r="F130" s="257"/>
      <c r="G130" s="258" t="s">
        <v>24</v>
      </c>
      <c r="H130" s="259" t="s">
        <v>357</v>
      </c>
      <c r="I130" s="266" t="s">
        <v>376</v>
      </c>
    </row>
    <row r="131" spans="1:15" hidden="1">
      <c r="F131" s="257"/>
      <c r="G131" s="258" t="s">
        <v>24</v>
      </c>
      <c r="H131" s="259" t="s">
        <v>357</v>
      </c>
      <c r="I131" s="266" t="s">
        <v>377</v>
      </c>
    </row>
    <row r="132" spans="1:15" ht="15.75" hidden="1" thickBot="1">
      <c r="F132" s="267"/>
      <c r="G132" s="268" t="s">
        <v>24</v>
      </c>
      <c r="H132" s="269" t="s">
        <v>357</v>
      </c>
      <c r="I132" s="270" t="s">
        <v>378</v>
      </c>
    </row>
    <row r="133" spans="1:15">
      <c r="A133" s="254">
        <v>69</v>
      </c>
      <c r="B133" s="283" t="s">
        <v>24</v>
      </c>
      <c r="C133" s="284" t="s">
        <v>357</v>
      </c>
      <c r="D133" s="5" t="s">
        <v>120</v>
      </c>
      <c r="F133" s="257"/>
      <c r="G133" s="258" t="str">
        <f>B133</f>
        <v>NS</v>
      </c>
      <c r="H133" s="258" t="str">
        <f>C133</f>
        <v>Nonsurgical Specialist</v>
      </c>
      <c r="I133" s="260" t="s">
        <v>379</v>
      </c>
      <c r="K133" s="45" t="s">
        <v>120</v>
      </c>
      <c r="L133" s="45"/>
      <c r="M133" s="45"/>
      <c r="N133" s="45"/>
      <c r="O133" s="45"/>
    </row>
    <row r="134" spans="1:15">
      <c r="A134" s="254">
        <v>69</v>
      </c>
      <c r="B134" s="283" t="s">
        <v>24</v>
      </c>
      <c r="C134" s="284" t="s">
        <v>357</v>
      </c>
      <c r="D134" s="5" t="s">
        <v>120</v>
      </c>
      <c r="F134" s="257"/>
      <c r="G134" s="258" t="s">
        <v>24</v>
      </c>
      <c r="H134" s="264" t="s">
        <v>357</v>
      </c>
      <c r="I134" s="260" t="s">
        <v>380</v>
      </c>
      <c r="K134" s="45" t="s">
        <v>120</v>
      </c>
      <c r="L134" s="45"/>
      <c r="M134" s="45"/>
      <c r="N134" s="45"/>
      <c r="O134" s="45"/>
    </row>
    <row r="135" spans="1:15">
      <c r="A135" s="254">
        <v>69</v>
      </c>
      <c r="B135" s="283" t="s">
        <v>24</v>
      </c>
      <c r="C135" s="284" t="s">
        <v>357</v>
      </c>
      <c r="D135" s="5" t="s">
        <v>120</v>
      </c>
      <c r="F135" s="257"/>
      <c r="G135" s="258" t="s">
        <v>24</v>
      </c>
      <c r="H135" s="264" t="s">
        <v>357</v>
      </c>
      <c r="I135" s="260" t="s">
        <v>381</v>
      </c>
      <c r="K135" s="45" t="s">
        <v>120</v>
      </c>
      <c r="L135" s="45"/>
      <c r="M135" s="45"/>
      <c r="N135" s="45"/>
      <c r="O135" s="45"/>
    </row>
    <row r="136" spans="1:15">
      <c r="A136" s="254">
        <v>69</v>
      </c>
      <c r="B136" s="283" t="s">
        <v>24</v>
      </c>
      <c r="C136" s="284" t="s">
        <v>357</v>
      </c>
      <c r="D136" s="5" t="s">
        <v>120</v>
      </c>
      <c r="F136" s="257"/>
      <c r="G136" s="258" t="s">
        <v>24</v>
      </c>
      <c r="H136" s="264" t="s">
        <v>357</v>
      </c>
      <c r="I136" s="260" t="s">
        <v>382</v>
      </c>
      <c r="K136" s="45" t="s">
        <v>120</v>
      </c>
      <c r="L136" s="45"/>
      <c r="M136" s="45"/>
      <c r="N136" s="45"/>
      <c r="O136" s="45"/>
    </row>
    <row r="137" spans="1:15">
      <c r="A137" s="1">
        <v>100</v>
      </c>
      <c r="B137" s="283" t="s">
        <v>170</v>
      </c>
      <c r="C137" s="283" t="s">
        <v>358</v>
      </c>
      <c r="D137" s="285" t="s">
        <v>383</v>
      </c>
      <c r="F137" s="257"/>
      <c r="G137" s="258" t="s">
        <v>170</v>
      </c>
      <c r="H137" s="106" t="s">
        <v>383</v>
      </c>
      <c r="I137" s="260" t="s">
        <v>384</v>
      </c>
      <c r="K137" s="50" t="s">
        <v>383</v>
      </c>
      <c r="L137" s="50"/>
      <c r="M137" s="45"/>
      <c r="N137" s="45"/>
      <c r="O137" s="45"/>
    </row>
    <row r="138" spans="1:15">
      <c r="A138" s="254">
        <v>69</v>
      </c>
      <c r="B138" s="283" t="s">
        <v>24</v>
      </c>
      <c r="C138" s="284" t="s">
        <v>357</v>
      </c>
      <c r="D138" s="5" t="s">
        <v>120</v>
      </c>
      <c r="F138" s="257"/>
      <c r="G138" s="258" t="s">
        <v>24</v>
      </c>
      <c r="H138" s="264" t="s">
        <v>357</v>
      </c>
      <c r="I138" s="260" t="s">
        <v>385</v>
      </c>
      <c r="K138" s="45" t="s">
        <v>120</v>
      </c>
      <c r="L138" s="45"/>
      <c r="M138" s="45"/>
      <c r="N138" s="45"/>
      <c r="O138" s="45"/>
    </row>
    <row r="139" spans="1:15">
      <c r="A139" s="254">
        <v>69</v>
      </c>
      <c r="B139" s="283" t="s">
        <v>24</v>
      </c>
      <c r="C139" s="284" t="s">
        <v>357</v>
      </c>
      <c r="D139" s="5" t="s">
        <v>120</v>
      </c>
      <c r="F139" s="257"/>
      <c r="G139" s="258" t="s">
        <v>24</v>
      </c>
      <c r="H139" s="264" t="s">
        <v>357</v>
      </c>
      <c r="I139" s="260" t="s">
        <v>386</v>
      </c>
      <c r="K139" s="45" t="s">
        <v>120</v>
      </c>
      <c r="L139" s="45"/>
      <c r="M139" s="45"/>
      <c r="N139" s="45"/>
      <c r="O139" s="45"/>
    </row>
    <row r="140" spans="1:15">
      <c r="A140" s="254">
        <v>69</v>
      </c>
      <c r="B140" s="283" t="s">
        <v>24</v>
      </c>
      <c r="C140" s="284" t="s">
        <v>357</v>
      </c>
      <c r="D140" s="5" t="s">
        <v>120</v>
      </c>
      <c r="F140" s="257"/>
      <c r="G140" s="258" t="s">
        <v>24</v>
      </c>
      <c r="H140" s="264" t="s">
        <v>357</v>
      </c>
      <c r="I140" s="260" t="s">
        <v>387</v>
      </c>
      <c r="K140" s="45" t="s">
        <v>120</v>
      </c>
      <c r="L140" s="45"/>
      <c r="M140" s="45"/>
      <c r="N140" s="45"/>
      <c r="O140" s="45"/>
    </row>
    <row r="141" spans="1:15">
      <c r="A141" s="254">
        <v>69</v>
      </c>
      <c r="B141" s="283" t="s">
        <v>24</v>
      </c>
      <c r="C141" s="284" t="s">
        <v>357</v>
      </c>
      <c r="D141" s="5" t="s">
        <v>120</v>
      </c>
      <c r="G141" s="258" t="s">
        <v>24</v>
      </c>
      <c r="H141" s="264" t="s">
        <v>357</v>
      </c>
      <c r="I141" s="260" t="s">
        <v>388</v>
      </c>
      <c r="K141" s="45" t="s">
        <v>120</v>
      </c>
      <c r="L141" s="45"/>
      <c r="M141" s="45"/>
      <c r="N141" s="45"/>
      <c r="O141" s="45"/>
    </row>
    <row r="142" spans="1:15">
      <c r="A142" s="254">
        <v>69</v>
      </c>
      <c r="B142" s="283" t="s">
        <v>24</v>
      </c>
      <c r="C142" s="284" t="s">
        <v>357</v>
      </c>
      <c r="D142" s="5" t="s">
        <v>120</v>
      </c>
      <c r="G142" s="258" t="s">
        <v>24</v>
      </c>
      <c r="H142" s="264" t="s">
        <v>357</v>
      </c>
      <c r="I142" s="260" t="s">
        <v>389</v>
      </c>
      <c r="K142" s="45" t="s">
        <v>120</v>
      </c>
      <c r="L142" s="45"/>
      <c r="M142" s="45"/>
      <c r="N142" s="45"/>
      <c r="O142" s="45"/>
    </row>
    <row r="143" spans="1:15">
      <c r="A143" s="254">
        <v>69</v>
      </c>
      <c r="B143" s="283" t="s">
        <v>24</v>
      </c>
      <c r="C143" s="284" t="s">
        <v>357</v>
      </c>
      <c r="D143" s="5" t="s">
        <v>120</v>
      </c>
      <c r="G143" s="258" t="s">
        <v>24</v>
      </c>
      <c r="H143" s="264" t="s">
        <v>357</v>
      </c>
      <c r="I143" s="260" t="s">
        <v>390</v>
      </c>
      <c r="K143" s="45" t="s">
        <v>120</v>
      </c>
      <c r="L143" s="45"/>
      <c r="M143" s="45"/>
      <c r="N143" s="45"/>
      <c r="O143" s="45"/>
    </row>
    <row r="144" spans="1:15">
      <c r="A144" s="254">
        <v>69</v>
      </c>
      <c r="B144" s="283" t="s">
        <v>24</v>
      </c>
      <c r="C144" s="284" t="s">
        <v>357</v>
      </c>
      <c r="D144" s="5" t="s">
        <v>120</v>
      </c>
      <c r="G144" s="258" t="s">
        <v>24</v>
      </c>
      <c r="H144" s="264" t="s">
        <v>357</v>
      </c>
      <c r="I144" s="260" t="s">
        <v>391</v>
      </c>
      <c r="K144" s="45" t="s">
        <v>120</v>
      </c>
      <c r="L144" s="45"/>
      <c r="M144" s="45"/>
      <c r="N144" s="45"/>
      <c r="O144" s="45"/>
    </row>
    <row r="145" spans="1:15">
      <c r="A145" s="254">
        <v>69</v>
      </c>
      <c r="B145" s="283" t="s">
        <v>24</v>
      </c>
      <c r="C145" s="284" t="s">
        <v>357</v>
      </c>
      <c r="D145" s="5" t="s">
        <v>120</v>
      </c>
      <c r="G145" s="258" t="s">
        <v>24</v>
      </c>
      <c r="H145" s="264" t="s">
        <v>357</v>
      </c>
      <c r="I145" s="260" t="s">
        <v>392</v>
      </c>
      <c r="K145" s="45" t="s">
        <v>120</v>
      </c>
      <c r="L145" s="45"/>
      <c r="M145" s="45"/>
      <c r="N145" s="45"/>
      <c r="O145" s="45"/>
    </row>
    <row r="146" spans="1:15">
      <c r="A146" s="254">
        <v>70</v>
      </c>
      <c r="B146" s="283" t="s">
        <v>294</v>
      </c>
      <c r="C146" s="283" t="s">
        <v>412</v>
      </c>
      <c r="D146" s="284" t="s">
        <v>364</v>
      </c>
      <c r="G146" s="258" t="s">
        <v>294</v>
      </c>
      <c r="H146" s="258" t="s">
        <v>412</v>
      </c>
      <c r="I146" s="264" t="s">
        <v>393</v>
      </c>
      <c r="K146" s="271" t="s">
        <v>364</v>
      </c>
      <c r="L146" s="50"/>
      <c r="M146" s="50"/>
      <c r="N146" s="50"/>
      <c r="O146" s="45"/>
    </row>
    <row r="147" spans="1:15">
      <c r="A147" s="254">
        <v>70</v>
      </c>
      <c r="B147" s="283" t="s">
        <v>294</v>
      </c>
      <c r="C147" s="283" t="s">
        <v>412</v>
      </c>
      <c r="D147" s="284" t="s">
        <v>394</v>
      </c>
      <c r="G147" s="258" t="s">
        <v>294</v>
      </c>
      <c r="H147" s="258" t="s">
        <v>412</v>
      </c>
      <c r="I147" s="264" t="s">
        <v>394</v>
      </c>
      <c r="K147" s="271" t="s">
        <v>394</v>
      </c>
      <c r="L147" s="45"/>
      <c r="M147" s="45"/>
      <c r="N147" s="45"/>
      <c r="O147" s="45"/>
    </row>
    <row r="148" spans="1:15">
      <c r="A148" s="254">
        <v>69</v>
      </c>
      <c r="B148" s="283" t="s">
        <v>24</v>
      </c>
      <c r="C148" s="284" t="s">
        <v>357</v>
      </c>
      <c r="D148" s="5" t="s">
        <v>120</v>
      </c>
      <c r="G148" s="258" t="s">
        <v>24</v>
      </c>
      <c r="H148" s="264" t="s">
        <v>357</v>
      </c>
      <c r="I148" s="260" t="s">
        <v>395</v>
      </c>
      <c r="K148" s="45" t="s">
        <v>120</v>
      </c>
      <c r="L148" s="45"/>
      <c r="M148" s="45"/>
      <c r="N148" s="45"/>
      <c r="O148" s="45"/>
    </row>
    <row r="149" spans="1:15">
      <c r="A149" s="254">
        <v>70</v>
      </c>
      <c r="B149" s="283" t="s">
        <v>4</v>
      </c>
      <c r="C149" s="283" t="s">
        <v>359</v>
      </c>
      <c r="D149" s="284" t="s">
        <v>364</v>
      </c>
      <c r="G149" s="258" t="s">
        <v>4</v>
      </c>
      <c r="H149" s="258" t="s">
        <v>359</v>
      </c>
      <c r="I149" s="264" t="s">
        <v>396</v>
      </c>
      <c r="K149" s="271" t="s">
        <v>364</v>
      </c>
      <c r="L149" s="45"/>
      <c r="M149" s="45"/>
      <c r="N149" s="45"/>
      <c r="O149" s="45"/>
    </row>
    <row r="150" spans="1:15">
      <c r="A150" s="254">
        <v>69</v>
      </c>
      <c r="B150" s="283" t="s">
        <v>24</v>
      </c>
      <c r="C150" s="284" t="s">
        <v>357</v>
      </c>
      <c r="D150" s="5" t="s">
        <v>120</v>
      </c>
      <c r="G150" s="258" t="s">
        <v>24</v>
      </c>
      <c r="H150" s="264" t="s">
        <v>357</v>
      </c>
      <c r="I150" s="260" t="s">
        <v>397</v>
      </c>
      <c r="K150" s="45" t="s">
        <v>120</v>
      </c>
      <c r="L150" s="45"/>
      <c r="M150" s="45"/>
      <c r="N150" s="45"/>
      <c r="O150" s="45"/>
    </row>
    <row r="151" spans="1:15">
      <c r="A151" s="254">
        <v>69</v>
      </c>
      <c r="B151" s="283" t="s">
        <v>24</v>
      </c>
      <c r="C151" s="284" t="s">
        <v>357</v>
      </c>
      <c r="D151" s="5" t="s">
        <v>120</v>
      </c>
      <c r="G151" s="258" t="s">
        <v>24</v>
      </c>
      <c r="H151" s="264" t="s">
        <v>357</v>
      </c>
      <c r="I151" s="260" t="s">
        <v>398</v>
      </c>
      <c r="K151" s="45" t="s">
        <v>120</v>
      </c>
      <c r="L151" s="45"/>
      <c r="M151" s="45"/>
      <c r="N151" s="45"/>
      <c r="O151" s="45"/>
    </row>
    <row r="152" spans="1:15">
      <c r="A152" s="18">
        <v>100</v>
      </c>
      <c r="B152" s="283" t="s">
        <v>170</v>
      </c>
      <c r="C152" s="283" t="s">
        <v>358</v>
      </c>
      <c r="D152" s="5" t="s">
        <v>383</v>
      </c>
      <c r="G152" s="258" t="s">
        <v>170</v>
      </c>
      <c r="H152" s="258" t="s">
        <v>358</v>
      </c>
      <c r="I152" s="260" t="s">
        <v>399</v>
      </c>
      <c r="K152" s="45" t="s">
        <v>383</v>
      </c>
      <c r="L152" s="45"/>
      <c r="M152" s="45"/>
      <c r="N152" s="45"/>
      <c r="O152" s="45"/>
    </row>
    <row r="153" spans="1:15">
      <c r="A153" s="18">
        <v>100</v>
      </c>
      <c r="B153" s="283" t="s">
        <v>170</v>
      </c>
      <c r="C153" s="283" t="s">
        <v>358</v>
      </c>
      <c r="D153" s="5" t="s">
        <v>383</v>
      </c>
      <c r="G153" s="258" t="s">
        <v>170</v>
      </c>
      <c r="H153" s="258" t="s">
        <v>358</v>
      </c>
      <c r="I153" s="260" t="s">
        <v>400</v>
      </c>
      <c r="K153" s="45" t="s">
        <v>383</v>
      </c>
      <c r="L153" s="45"/>
      <c r="M153" s="45"/>
      <c r="N153" s="45"/>
      <c r="O153" s="45"/>
    </row>
    <row r="154" spans="1:15">
      <c r="A154" s="18">
        <v>100</v>
      </c>
      <c r="B154" s="283" t="s">
        <v>170</v>
      </c>
      <c r="C154" s="283" t="s">
        <v>358</v>
      </c>
      <c r="D154" s="5" t="s">
        <v>383</v>
      </c>
      <c r="G154" s="258" t="s">
        <v>170</v>
      </c>
      <c r="H154" s="258" t="s">
        <v>358</v>
      </c>
      <c r="I154" s="260" t="s">
        <v>401</v>
      </c>
      <c r="K154" s="45" t="s">
        <v>383</v>
      </c>
      <c r="L154" s="45"/>
      <c r="M154" s="45"/>
      <c r="N154" s="45"/>
      <c r="O154" s="45"/>
    </row>
    <row r="155" spans="1:15">
      <c r="A155" s="18">
        <v>100</v>
      </c>
      <c r="B155" s="283" t="s">
        <v>170</v>
      </c>
      <c r="C155" s="283" t="s">
        <v>358</v>
      </c>
      <c r="D155" s="5" t="s">
        <v>383</v>
      </c>
      <c r="G155" s="258" t="s">
        <v>170</v>
      </c>
      <c r="H155" s="258" t="s">
        <v>358</v>
      </c>
      <c r="I155" s="260" t="s">
        <v>402</v>
      </c>
      <c r="K155" s="45" t="s">
        <v>383</v>
      </c>
      <c r="L155" s="45"/>
      <c r="M155" s="45"/>
      <c r="N155" s="45"/>
      <c r="O155" s="45"/>
    </row>
    <row r="156" spans="1:15">
      <c r="A156" s="18">
        <v>100</v>
      </c>
      <c r="B156" s="283" t="s">
        <v>170</v>
      </c>
      <c r="C156" s="283" t="s">
        <v>358</v>
      </c>
      <c r="D156" s="5" t="s">
        <v>383</v>
      </c>
      <c r="G156" s="258" t="s">
        <v>170</v>
      </c>
      <c r="H156" s="258" t="s">
        <v>358</v>
      </c>
      <c r="I156" s="260" t="s">
        <v>403</v>
      </c>
      <c r="K156" s="45" t="s">
        <v>383</v>
      </c>
      <c r="L156" s="45"/>
      <c r="M156" s="45"/>
      <c r="N156" s="45"/>
      <c r="O156" s="45"/>
    </row>
    <row r="157" spans="1:15">
      <c r="A157" s="254">
        <v>69</v>
      </c>
      <c r="B157" s="283" t="s">
        <v>24</v>
      </c>
      <c r="C157" s="284" t="s">
        <v>357</v>
      </c>
      <c r="D157" s="5" t="s">
        <v>120</v>
      </c>
      <c r="G157" s="258" t="s">
        <v>24</v>
      </c>
      <c r="H157" s="264" t="s">
        <v>357</v>
      </c>
      <c r="I157" s="260" t="s">
        <v>404</v>
      </c>
      <c r="K157" s="45" t="s">
        <v>120</v>
      </c>
      <c r="L157" s="45"/>
      <c r="M157" s="45"/>
      <c r="N157" s="45"/>
      <c r="O157" s="45"/>
    </row>
    <row r="158" spans="1:15">
      <c r="A158" s="254">
        <v>69</v>
      </c>
      <c r="B158" s="283" t="s">
        <v>24</v>
      </c>
      <c r="C158" s="284" t="s">
        <v>357</v>
      </c>
      <c r="D158" s="5" t="s">
        <v>120</v>
      </c>
      <c r="G158" s="258" t="s">
        <v>24</v>
      </c>
      <c r="H158" s="264" t="s">
        <v>357</v>
      </c>
      <c r="I158" s="260" t="s">
        <v>405</v>
      </c>
      <c r="K158" s="45" t="s">
        <v>120</v>
      </c>
      <c r="L158" s="45"/>
      <c r="M158" s="45"/>
      <c r="N158" s="45"/>
      <c r="O158" s="45"/>
    </row>
    <row r="159" spans="1:15">
      <c r="A159" s="254">
        <v>69</v>
      </c>
      <c r="B159" s="283" t="s">
        <v>24</v>
      </c>
      <c r="C159" s="284" t="s">
        <v>357</v>
      </c>
      <c r="D159" s="5" t="s">
        <v>120</v>
      </c>
      <c r="G159" s="258" t="s">
        <v>24</v>
      </c>
      <c r="H159" s="264" t="s">
        <v>357</v>
      </c>
      <c r="I159" s="260" t="s">
        <v>406</v>
      </c>
      <c r="K159" s="45" t="s">
        <v>120</v>
      </c>
      <c r="L159" s="45"/>
      <c r="M159" s="45"/>
      <c r="N159" s="45"/>
      <c r="O159" s="45"/>
    </row>
    <row r="160" spans="1:15">
      <c r="A160" s="18">
        <v>70</v>
      </c>
      <c r="B160" s="283" t="s">
        <v>294</v>
      </c>
      <c r="C160" s="283" t="s">
        <v>412</v>
      </c>
      <c r="D160" s="284" t="s">
        <v>394</v>
      </c>
      <c r="G160" s="258" t="s">
        <v>4</v>
      </c>
      <c r="H160" s="258" t="s">
        <v>359</v>
      </c>
      <c r="I160" s="264" t="s">
        <v>407</v>
      </c>
      <c r="K160" s="271" t="s">
        <v>394</v>
      </c>
      <c r="L160" s="45"/>
      <c r="M160" s="45"/>
      <c r="N160" s="45"/>
      <c r="O160" s="45"/>
    </row>
    <row r="161" spans="1:15">
      <c r="A161" s="254">
        <v>70</v>
      </c>
      <c r="B161" s="283" t="s">
        <v>294</v>
      </c>
      <c r="C161" s="283" t="s">
        <v>412</v>
      </c>
      <c r="D161" s="284" t="s">
        <v>394</v>
      </c>
      <c r="G161" s="258" t="s">
        <v>4</v>
      </c>
      <c r="H161" s="258" t="s">
        <v>359</v>
      </c>
      <c r="I161" s="264" t="s">
        <v>408</v>
      </c>
      <c r="K161" s="271" t="s">
        <v>394</v>
      </c>
      <c r="L161" s="45"/>
      <c r="M161" s="45"/>
      <c r="N161" s="45"/>
      <c r="O161" s="45"/>
    </row>
    <row r="162" spans="1:15">
      <c r="A162" s="18">
        <v>100</v>
      </c>
      <c r="B162" s="283" t="s">
        <v>170</v>
      </c>
      <c r="C162" s="283" t="s">
        <v>358</v>
      </c>
      <c r="D162" s="5" t="s">
        <v>383</v>
      </c>
      <c r="G162" s="258" t="s">
        <v>170</v>
      </c>
      <c r="H162" s="258" t="s">
        <v>358</v>
      </c>
      <c r="I162" s="260" t="s">
        <v>409</v>
      </c>
      <c r="K162" s="45" t="s">
        <v>383</v>
      </c>
      <c r="L162" s="45"/>
      <c r="M162" s="45"/>
      <c r="N162" s="45"/>
      <c r="O162" s="45"/>
    </row>
    <row r="163" spans="1:15" ht="15.75" thickBot="1">
      <c r="A163" s="286">
        <v>69</v>
      </c>
      <c r="B163" s="46" t="s">
        <v>24</v>
      </c>
      <c r="C163" s="287" t="s">
        <v>357</v>
      </c>
      <c r="D163" s="46" t="s">
        <v>120</v>
      </c>
      <c r="E163" s="272"/>
      <c r="F163" s="272"/>
      <c r="G163" s="273" t="s">
        <v>24</v>
      </c>
      <c r="H163" s="274" t="s">
        <v>357</v>
      </c>
      <c r="I163" s="275" t="s">
        <v>363</v>
      </c>
      <c r="K163" s="45" t="s">
        <v>120</v>
      </c>
      <c r="L163" s="45"/>
      <c r="M163" s="45"/>
      <c r="N163" s="45"/>
      <c r="O163" s="45"/>
    </row>
    <row r="164" spans="1:15">
      <c r="G164" s="258" t="s">
        <v>170</v>
      </c>
      <c r="H164" s="258" t="s">
        <v>358</v>
      </c>
      <c r="I164" s="260" t="s">
        <v>410</v>
      </c>
    </row>
    <row r="165" spans="1:15">
      <c r="G165" s="258" t="s">
        <v>170</v>
      </c>
      <c r="H165" s="258" t="s">
        <v>358</v>
      </c>
      <c r="I165" s="260" t="s">
        <v>411</v>
      </c>
    </row>
    <row r="168" spans="1:15">
      <c r="I168" s="263"/>
    </row>
    <row r="169" spans="1:15">
      <c r="I169" s="263"/>
    </row>
    <row r="170" spans="1:15">
      <c r="I170" s="263"/>
    </row>
    <row r="171" spans="1:15">
      <c r="I171" s="263"/>
    </row>
    <row r="172" spans="1:15">
      <c r="I172" s="263"/>
    </row>
    <row r="173" spans="1:15">
      <c r="I173" s="263"/>
    </row>
    <row r="174" spans="1:15">
      <c r="I174" s="263"/>
    </row>
    <row r="175" spans="1:15">
      <c r="I175" s="263"/>
    </row>
    <row r="176" spans="1:15">
      <c r="I176" s="263"/>
    </row>
    <row r="177" spans="9:9">
      <c r="I177" s="263"/>
    </row>
    <row r="178" spans="9:9">
      <c r="I178" s="263"/>
    </row>
    <row r="179" spans="9:9">
      <c r="I179" s="263"/>
    </row>
    <row r="180" spans="9:9">
      <c r="I180" s="263"/>
    </row>
    <row r="181" spans="9:9">
      <c r="I181" s="263"/>
    </row>
    <row r="182" spans="9:9">
      <c r="I182" s="263"/>
    </row>
    <row r="183" spans="9:9">
      <c r="I183" s="263"/>
    </row>
    <row r="184" spans="9:9">
      <c r="I184" s="263"/>
    </row>
    <row r="185" spans="9:9">
      <c r="I185" s="263"/>
    </row>
    <row r="186" spans="9:9">
      <c r="I186" s="263"/>
    </row>
    <row r="187" spans="9:9">
      <c r="I187" s="263"/>
    </row>
    <row r="188" spans="9:9">
      <c r="I188" s="263"/>
    </row>
    <row r="189" spans="9:9">
      <c r="I189" s="263"/>
    </row>
    <row r="190" spans="9:9">
      <c r="I190" s="263"/>
    </row>
    <row r="191" spans="9:9">
      <c r="I191" s="263"/>
    </row>
    <row r="192" spans="9:9">
      <c r="I192" s="263"/>
    </row>
    <row r="193" spans="9:9">
      <c r="I193" s="263"/>
    </row>
    <row r="194" spans="9:9">
      <c r="I194" s="263"/>
    </row>
    <row r="195" spans="9:9">
      <c r="I195" s="263"/>
    </row>
    <row r="196" spans="9:9">
      <c r="I196" s="263"/>
    </row>
    <row r="197" spans="9:9">
      <c r="I197" s="263"/>
    </row>
    <row r="198" spans="9:9">
      <c r="I198" s="263"/>
    </row>
    <row r="199" spans="9:9">
      <c r="I199" s="263"/>
    </row>
    <row r="200" spans="9:9">
      <c r="I200" s="263"/>
    </row>
    <row r="201" spans="9:9">
      <c r="I201" s="263"/>
    </row>
    <row r="202" spans="9:9">
      <c r="I202" s="263"/>
    </row>
    <row r="203" spans="9:9">
      <c r="I203" s="263"/>
    </row>
    <row r="204" spans="9:9">
      <c r="I204" s="263"/>
    </row>
    <row r="205" spans="9:9">
      <c r="I205" s="263"/>
    </row>
    <row r="206" spans="9:9">
      <c r="I206" s="263"/>
    </row>
    <row r="207" spans="9:9">
      <c r="I207" s="263"/>
    </row>
    <row r="208" spans="9:9">
      <c r="I208" s="263"/>
    </row>
    <row r="209" spans="9:9">
      <c r="I209" s="263"/>
    </row>
    <row r="210" spans="9:9">
      <c r="I210" s="263"/>
    </row>
    <row r="211" spans="9:9">
      <c r="I211" s="263"/>
    </row>
    <row r="212" spans="9:9">
      <c r="I212" s="263"/>
    </row>
    <row r="213" spans="9:9">
      <c r="I213" s="263"/>
    </row>
    <row r="214" spans="9:9">
      <c r="I214" s="263"/>
    </row>
    <row r="215" spans="9:9">
      <c r="I215" s="263"/>
    </row>
    <row r="216" spans="9:9">
      <c r="I216" s="263"/>
    </row>
    <row r="217" spans="9:9">
      <c r="I217" s="263"/>
    </row>
    <row r="218" spans="9:9">
      <c r="I218" s="263"/>
    </row>
  </sheetData>
  <sheetProtection formatCells="0" formatColumns="0" formatRows="0" sort="0"/>
  <autoFilter ref="A5:D117" xr:uid="{9262E8AA-89AF-461D-B61F-282C9E57DD19}"/>
  <mergeCells count="1">
    <mergeCell ref="A119:I119"/>
  </mergeCells>
  <pageMargins left="0.7" right="0.7" top="0.75" bottom="0.75" header="0.3" footer="0.3"/>
  <pageSetup scale="5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40D51286D8B4D9C836A50BBB33558" ma:contentTypeVersion="2" ma:contentTypeDescription="Create a new document." ma:contentTypeScope="" ma:versionID="d14e5c4da1db565cb04c30bec4da997c">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CC8E211-1683-44B4-9EB0-5C7EF916A696}"/>
</file>

<file path=customXml/itemProps2.xml><?xml version="1.0" encoding="utf-8"?>
<ds:datastoreItem xmlns:ds="http://schemas.openxmlformats.org/officeDocument/2006/customXml" ds:itemID="{DDB9CBA2-CD92-4DF6-84F8-5044E9290CA5}"/>
</file>

<file path=customXml/itemProps3.xml><?xml version="1.0" encoding="utf-8"?>
<ds:datastoreItem xmlns:ds="http://schemas.openxmlformats.org/officeDocument/2006/customXml" ds:itemID="{A2E2EEC7-3C80-4D5D-9FDB-99504A9AE7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A. Instructions</vt:lpstr>
      <vt:lpstr>B. Data Definitions</vt:lpstr>
      <vt:lpstr>Schedule 1 Summary</vt:lpstr>
      <vt:lpstr>Schedule 1A Employed Clinicians</vt:lpstr>
      <vt:lpstr>Schedule 1B Contracted Clinicia</vt:lpstr>
      <vt:lpstr>Schedule 1C Related Entity Clin</vt:lpstr>
      <vt:lpstr>Sched. 1D ProFee Payor Mix </vt:lpstr>
      <vt:lpstr>Schedule 1E Res &amp; Int</vt:lpstr>
      <vt:lpstr>F. MGMA Specialty List</vt:lpstr>
      <vt:lpstr>'A. Instructions'!Print_Area</vt:lpstr>
      <vt:lpstr>'B. Data Definitions'!Print_Area</vt:lpstr>
      <vt:lpstr>'F. MGMA Specialty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Heacox</dc:creator>
  <cp:lastModifiedBy>Karen Teague</cp:lastModifiedBy>
  <dcterms:created xsi:type="dcterms:W3CDTF">2025-07-21T18:03:01Z</dcterms:created>
  <dcterms:modified xsi:type="dcterms:W3CDTF">2026-09-09T15:12:31Z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0x0101005AD40D51286D8B4D9C836A50BBB33558</vt:lpwstr>
  </property>
</Properties>
</file>