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3256" windowHeight="13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<sst xmlns="http://schemas.openxmlformats.org/spreadsheetml/2006/main" count="59" uniqueCount="59">
  <si>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</si>
  <si>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</si>
  <si>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</si>
  <si>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</si>
  <si>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</si>
  <si>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</si>
  <si>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</si>
  <si>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</si>
  <si>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</si>
  <si>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</si>
  <si>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</si>
  <si>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</si>
  <si>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</si>
  <si>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</si>
  <si>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</si>
  <si>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</si>
  <si>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Western Maryland        </t>
  </si>
  <si>
    <t xml:space="preserve">Johns Hopkins Bayview Medical Center        </t>
  </si>
  <si>
    <t xml:space="preserve">Union Hospital of Cecil County               </t>
  </si>
  <si>
    <t xml:space="preserve">Carroll County General Hospital  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</si>
  <si>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</si>
  <si>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</si>
  <si>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</si>
  <si>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</si>
  <si>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</si>
  <si>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</si>
  <si>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</si>
  <si>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</si>
  <si>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</si>
  <si>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</si>
  <si>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Shady Grove                  </t>
  </si>
  <si>
    <t xml:space="preserve">University MIEMSS             </t>
  </si>
  <si>
    <t>Hospital</t>
  </si>
  <si>
    <t>HOSPID</t>
  </si>
  <si>
    <t>Patient Revenue*</t>
  </si>
  <si>
    <t>Monthly</t>
  </si>
  <si>
    <t>Total</t>
  </si>
  <si>
    <t xml:space="preserve">UM Shore Medical Center at Dorchester        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</si>
  <si>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</si>
  <si>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</si>
  <si>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</si>
  <si>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</si>
  <si>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</si>
  <si>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</si>
  <si>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</si>
  <si>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</si>
  <si>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UMM Midtown Campus             </t>
  </si>
  <si>
    <t>Gross FY13</t>
  </si>
  <si>
    <t xml:space="preserve">UM Rehab &amp; Ortho Institute                       </t>
  </si>
  <si>
    <t xml:space="preserve">UM Saint Josephs Medical Center       </t>
  </si>
  <si>
    <t xml:space="preserve">MedStar Good Samaritan Hospital               </t>
  </si>
  <si>
    <t>*Data: 2013 Financial Disclosure Report</t>
  </si>
  <si>
    <t xml:space="preserve">MedStar Southern Maryland Hospital Center             </t>
  </si>
  <si>
    <t>UM Baltimore Washington Medical Center</t>
  </si>
  <si>
    <t xml:space="preserve">FY 2015 </t>
  </si>
  <si>
    <t>Approved Award</t>
  </si>
  <si>
    <t>FY 2015 NSP II Funding</t>
  </si>
  <si>
    <t xml:space="preserve"> Payment **</t>
  </si>
  <si>
    <t>** Markup will be added to amount placed in rates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</si>
</sst>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&quot;$&quot;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_);_(&quot;$&quot;* \(#,##0.00\);_(&quot;$&quot;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1" fontId="41" fillId="0" borderId="10" xfId="0" applyNumberFormat="1" applyFont="1" applyFill="1" applyBorder="1" applyAlignment="1" applyProtection="1">
      <alignment horizontal="center"/>
      <protection/>
    </xf>
    <xf numFmtId="1" fontId="41" fillId="0" borderId="10" xfId="0" applyNumberFormat="1" applyFont="1" applyFill="1" applyBorder="1" applyAlignment="1" applyProtection="1">
      <alignment/>
      <protection/>
    </xf>
    <xf numFmtId="164" fontId="4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4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3" fillId="0" borderId="0" xfId="0" applyFont="1" applyAlignment="1">
      <alignment horizontal="centerContinuous"/>
    </xf>
    <xf numFmtId="11" fontId="39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1">
      <selection activeCell="A58" sqref="A58"/>
    </sheetView>
  </sheetViews>
  <sheetFormatPr defaultColWidth="9.140625" defaultRowHeight="15"/>
  <cols>
    <col min="1" max="1" width="39.7109375" style="0" customWidth="1"/>
    <col min="2" max="2" width="7.00390625" style="0" hidden="1" customWidth="1"/>
    <col min="3" max="3" width="17.140625" style="0" customWidth="1"/>
    <col min="4" max="4" width="16.7109375" style="0" customWidth="1"/>
    <col min="5" max="5" width="12.28125" style="0" customWidth="1"/>
  </cols>
  <sheetData>
    <row r="2" spans="1:5" ht="15">
      <c r="A2" s="18" t="s">
        <v>56</v>
      </c>
      <c r="B2" s="17"/>
      <c r="C2" s="17"/>
      <c r="D2" s="17"/>
      <c r="E2" s="17"/>
    </row>
    <row r="5" spans="1:5" ht="14.25">
      <c r="A5" s="5"/>
      <c r="B5" s="5"/>
      <c r="C5" s="6" t="s">
        <v>47</v>
      </c>
      <c r="D5" s="7" t="s">
        <v>54</v>
      </c>
      <c r="E5" s="15" t="s">
        <v>35</v>
      </c>
    </row>
    <row r="6" spans="1:5" ht="14.25">
      <c r="A6" s="2" t="s">
        <v>32</v>
      </c>
      <c r="B6" s="3" t="s">
        <v>33</v>
      </c>
      <c r="C6" s="4" t="s">
        <v>34</v>
      </c>
      <c r="D6" s="4" t="s">
        <v>55</v>
      </c>
      <c r="E6" s="16" t="s">
        <v>57</v>
      </c>
    </row>
    <row r="7" spans="1:6" ht="14.25">
      <c r="A7" s="8" t="s">
        <v>0</v>
      </c>
      <c r="B7" s="9">
        <v>1</v>
      </c>
      <c r="C7" s="14">
        <v>301350.7</v>
      </c>
      <c r="D7" s="11">
        <f>C7*1000*0.001</f>
        <v>301350.7</v>
      </c>
      <c r="E7" s="12">
        <f>D7/12</f>
        <v>25112.558333333334</v>
      </c>
      <c r="F7" s="1"/>
    </row>
    <row r="8" spans="1:6" ht="14.25">
      <c r="A8" s="8" t="s">
        <v>1</v>
      </c>
      <c r="B8" s="9">
        <v>2</v>
      </c>
      <c r="C8" s="14">
        <v>1241601.5</v>
      </c>
      <c r="D8" s="11">
        <f>C8*1000*0.001</f>
        <v>1241601.5</v>
      </c>
      <c r="E8" s="12">
        <f aca="true" t="shared" si="0" ref="E8:E51">D8/12</f>
        <v>103466.79166666667</v>
      </c>
      <c r="F8" s="1"/>
    </row>
    <row r="9" spans="1:6" ht="14.25">
      <c r="A9" s="8" t="s">
        <v>2</v>
      </c>
      <c r="B9" s="9">
        <v>3</v>
      </c>
      <c r="C9" s="14">
        <v>249192.55458999999</v>
      </c>
      <c r="D9" s="11">
        <f aca="true" t="shared" si="1" ref="D9:D51">C9*1000*0.001</f>
        <v>249192.55458999999</v>
      </c>
      <c r="E9" s="12">
        <f t="shared" si="0"/>
        <v>20766.046215833332</v>
      </c>
      <c r="F9" s="1"/>
    </row>
    <row r="10" spans="1:6" ht="14.25">
      <c r="A10" s="8" t="s">
        <v>3</v>
      </c>
      <c r="B10" s="9">
        <v>4</v>
      </c>
      <c r="C10" s="14">
        <v>461351.2</v>
      </c>
      <c r="D10" s="11">
        <f t="shared" si="1"/>
        <v>461351.2</v>
      </c>
      <c r="E10" s="12">
        <f t="shared" si="0"/>
        <v>38445.933333333334</v>
      </c>
      <c r="F10" s="1"/>
    </row>
    <row r="11" spans="1:6" ht="14.25">
      <c r="A11" s="8" t="s">
        <v>4</v>
      </c>
      <c r="B11" s="9">
        <v>5</v>
      </c>
      <c r="C11" s="14">
        <v>337093.7</v>
      </c>
      <c r="D11" s="11">
        <f t="shared" si="1"/>
        <v>337093.7</v>
      </c>
      <c r="E11" s="12">
        <f t="shared" si="0"/>
        <v>28091.141666666666</v>
      </c>
      <c r="F11" s="1"/>
    </row>
    <row r="12" spans="1:6" ht="14.25">
      <c r="A12" s="8" t="s">
        <v>5</v>
      </c>
      <c r="B12" s="9">
        <v>6</v>
      </c>
      <c r="C12" s="14">
        <v>103499.3</v>
      </c>
      <c r="D12" s="11">
        <f t="shared" si="1"/>
        <v>103499.3</v>
      </c>
      <c r="E12" s="12">
        <f t="shared" si="0"/>
        <v>8624.941666666668</v>
      </c>
      <c r="F12" s="1"/>
    </row>
    <row r="13" spans="1:6" ht="14.25">
      <c r="A13" s="8" t="s">
        <v>6</v>
      </c>
      <c r="B13" s="9">
        <v>8</v>
      </c>
      <c r="C13" s="14">
        <v>470759.6</v>
      </c>
      <c r="D13" s="11">
        <f t="shared" si="1"/>
        <v>470759.60000000003</v>
      </c>
      <c r="E13" s="12">
        <f t="shared" si="0"/>
        <v>39229.96666666667</v>
      </c>
      <c r="F13" s="1"/>
    </row>
    <row r="14" spans="1:6" ht="14.25">
      <c r="A14" s="8" t="s">
        <v>7</v>
      </c>
      <c r="B14" s="9">
        <v>9</v>
      </c>
      <c r="C14" s="14">
        <v>2132419</v>
      </c>
      <c r="D14" s="11">
        <f t="shared" si="1"/>
        <v>2132419</v>
      </c>
      <c r="E14" s="12">
        <f t="shared" si="0"/>
        <v>177701.58333333334</v>
      </c>
      <c r="F14" s="1"/>
    </row>
    <row r="15" spans="1:6" ht="14.25">
      <c r="A15" s="8" t="s">
        <v>37</v>
      </c>
      <c r="B15" s="9">
        <v>10</v>
      </c>
      <c r="C15" s="14">
        <v>59897.899999999994</v>
      </c>
      <c r="D15" s="11">
        <f t="shared" si="1"/>
        <v>59897.899999999994</v>
      </c>
      <c r="E15" s="12">
        <f t="shared" si="0"/>
        <v>4991.491666666666</v>
      </c>
      <c r="F15" s="1"/>
    </row>
    <row r="16" spans="1:6" ht="14.25">
      <c r="A16" s="8" t="s">
        <v>8</v>
      </c>
      <c r="B16" s="9">
        <v>11</v>
      </c>
      <c r="C16" s="14">
        <v>404669.9</v>
      </c>
      <c r="D16" s="11">
        <f t="shared" si="1"/>
        <v>404669.9</v>
      </c>
      <c r="E16" s="12">
        <f t="shared" si="0"/>
        <v>33722.49166666667</v>
      </c>
      <c r="F16" s="1"/>
    </row>
    <row r="17" spans="1:6" ht="14.25">
      <c r="A17" s="8" t="s">
        <v>9</v>
      </c>
      <c r="B17" s="9">
        <v>12</v>
      </c>
      <c r="C17" s="14">
        <v>684516.8</v>
      </c>
      <c r="D17" s="11">
        <f t="shared" si="1"/>
        <v>684516.8</v>
      </c>
      <c r="E17" s="12">
        <f t="shared" si="0"/>
        <v>57043.06666666667</v>
      </c>
      <c r="F17" s="1"/>
    </row>
    <row r="18" spans="1:6" ht="14.25">
      <c r="A18" s="8" t="s">
        <v>10</v>
      </c>
      <c r="B18" s="9">
        <v>13</v>
      </c>
      <c r="C18" s="14">
        <v>121044.1</v>
      </c>
      <c r="D18" s="11">
        <f t="shared" si="1"/>
        <v>121044.1</v>
      </c>
      <c r="E18" s="12">
        <f t="shared" si="0"/>
        <v>10087.008333333333</v>
      </c>
      <c r="F18" s="1"/>
    </row>
    <row r="19" spans="1:6" ht="14.25">
      <c r="A19" s="8" t="s">
        <v>38</v>
      </c>
      <c r="B19" s="9">
        <v>15</v>
      </c>
      <c r="C19" s="14">
        <v>469792.19999999995</v>
      </c>
      <c r="D19" s="11">
        <f t="shared" si="1"/>
        <v>469792.19999999995</v>
      </c>
      <c r="E19" s="12">
        <f t="shared" si="0"/>
        <v>39149.35</v>
      </c>
      <c r="F19" s="1"/>
    </row>
    <row r="20" spans="1:6" ht="14.25">
      <c r="A20" s="8" t="s">
        <v>11</v>
      </c>
      <c r="B20" s="9">
        <v>16</v>
      </c>
      <c r="C20" s="14">
        <v>245900.4</v>
      </c>
      <c r="D20" s="11">
        <f t="shared" si="1"/>
        <v>245900.4</v>
      </c>
      <c r="E20" s="12">
        <f t="shared" si="0"/>
        <v>20491.7</v>
      </c>
      <c r="F20" s="1"/>
    </row>
    <row r="21" spans="1:6" ht="14.25">
      <c r="A21" s="8" t="s">
        <v>12</v>
      </c>
      <c r="B21" s="9">
        <v>17</v>
      </c>
      <c r="C21" s="14">
        <v>42302.399999999994</v>
      </c>
      <c r="D21" s="11">
        <f t="shared" si="1"/>
        <v>42302.399999999994</v>
      </c>
      <c r="E21" s="12">
        <f t="shared" si="0"/>
        <v>3525.1999999999994</v>
      </c>
      <c r="F21" s="1"/>
    </row>
    <row r="22" spans="1:6" ht="14.25">
      <c r="A22" s="8" t="s">
        <v>39</v>
      </c>
      <c r="B22" s="9">
        <v>18</v>
      </c>
      <c r="C22" s="14">
        <v>166869.1</v>
      </c>
      <c r="D22" s="11">
        <f t="shared" si="1"/>
        <v>166869.1</v>
      </c>
      <c r="E22" s="12">
        <f t="shared" si="0"/>
        <v>13905.758333333333</v>
      </c>
      <c r="F22" s="1"/>
    </row>
    <row r="23" spans="1:6" ht="14.25">
      <c r="A23" s="8" t="s">
        <v>13</v>
      </c>
      <c r="B23" s="9">
        <v>19</v>
      </c>
      <c r="C23" s="14">
        <v>412641.5</v>
      </c>
      <c r="D23" s="11">
        <f t="shared" si="1"/>
        <v>412641.5</v>
      </c>
      <c r="E23" s="12">
        <f t="shared" si="0"/>
        <v>34386.791666666664</v>
      </c>
      <c r="F23" s="1"/>
    </row>
    <row r="24" spans="1:6" ht="14.25">
      <c r="A24" s="8" t="s">
        <v>14</v>
      </c>
      <c r="B24" s="9">
        <v>22</v>
      </c>
      <c r="C24" s="14">
        <v>280578.5</v>
      </c>
      <c r="D24" s="11">
        <f t="shared" si="1"/>
        <v>280578.5</v>
      </c>
      <c r="E24" s="12">
        <f t="shared" si="0"/>
        <v>23381.541666666668</v>
      </c>
      <c r="F24" s="1"/>
    </row>
    <row r="25" spans="1:6" ht="14.25">
      <c r="A25" s="8" t="s">
        <v>15</v>
      </c>
      <c r="B25" s="9">
        <v>23</v>
      </c>
      <c r="C25" s="14">
        <v>541867.8</v>
      </c>
      <c r="D25" s="11">
        <f t="shared" si="1"/>
        <v>541867.8</v>
      </c>
      <c r="E25" s="12">
        <f t="shared" si="0"/>
        <v>45155.65</v>
      </c>
      <c r="F25" s="1"/>
    </row>
    <row r="26" spans="1:6" ht="14.25">
      <c r="A26" s="8" t="s">
        <v>40</v>
      </c>
      <c r="B26" s="9">
        <v>24</v>
      </c>
      <c r="C26" s="14">
        <v>406581.9</v>
      </c>
      <c r="D26" s="11">
        <f t="shared" si="1"/>
        <v>406581.9</v>
      </c>
      <c r="E26" s="12">
        <f t="shared" si="0"/>
        <v>33881.825000000004</v>
      </c>
      <c r="F26" s="1"/>
    </row>
    <row r="27" spans="1:6" ht="14.25">
      <c r="A27" s="8" t="s">
        <v>16</v>
      </c>
      <c r="B27" s="9">
        <v>27</v>
      </c>
      <c r="C27" s="14">
        <v>314237.3</v>
      </c>
      <c r="D27" s="11">
        <f t="shared" si="1"/>
        <v>314237.3</v>
      </c>
      <c r="E27" s="12">
        <f t="shared" si="0"/>
        <v>26186.441666666666</v>
      </c>
      <c r="F27" s="1"/>
    </row>
    <row r="28" spans="1:6" ht="14.25">
      <c r="A28" s="8" t="s">
        <v>41</v>
      </c>
      <c r="B28" s="9">
        <v>28</v>
      </c>
      <c r="C28" s="14">
        <v>154603</v>
      </c>
      <c r="D28" s="11">
        <f t="shared" si="1"/>
        <v>154603</v>
      </c>
      <c r="E28" s="12">
        <f t="shared" si="0"/>
        <v>12883.583333333334</v>
      </c>
      <c r="F28" s="1"/>
    </row>
    <row r="29" spans="1:6" ht="14.25">
      <c r="A29" s="8" t="s">
        <v>17</v>
      </c>
      <c r="B29" s="9">
        <v>29</v>
      </c>
      <c r="C29" s="14">
        <v>596807.2999999999</v>
      </c>
      <c r="D29" s="11">
        <f t="shared" si="1"/>
        <v>596807.2999999999</v>
      </c>
      <c r="E29" s="12">
        <f t="shared" si="0"/>
        <v>49733.94166666666</v>
      </c>
      <c r="F29" s="1"/>
    </row>
    <row r="30" spans="1:6" ht="14.25">
      <c r="A30" s="8" t="s">
        <v>42</v>
      </c>
      <c r="B30" s="9">
        <v>30</v>
      </c>
      <c r="C30" s="14">
        <v>62791.8</v>
      </c>
      <c r="D30" s="11">
        <f t="shared" si="1"/>
        <v>62791.8</v>
      </c>
      <c r="E30" s="12">
        <f t="shared" si="0"/>
        <v>5232.650000000001</v>
      </c>
      <c r="F30" s="1"/>
    </row>
    <row r="31" spans="1:6" ht="14.25">
      <c r="A31" s="8" t="s">
        <v>18</v>
      </c>
      <c r="B31" s="9">
        <v>32</v>
      </c>
      <c r="C31" s="14">
        <v>153372.9</v>
      </c>
      <c r="D31" s="11">
        <f t="shared" si="1"/>
        <v>153372.9</v>
      </c>
      <c r="E31" s="12">
        <f t="shared" si="0"/>
        <v>12781.074999999999</v>
      </c>
      <c r="F31" s="1"/>
    </row>
    <row r="32" spans="1:6" ht="14.25">
      <c r="A32" s="8" t="s">
        <v>19</v>
      </c>
      <c r="B32" s="9">
        <v>33</v>
      </c>
      <c r="C32" s="14">
        <v>249075.2</v>
      </c>
      <c r="D32" s="11">
        <f t="shared" si="1"/>
        <v>249075.2</v>
      </c>
      <c r="E32" s="12">
        <f t="shared" si="0"/>
        <v>20756.266666666666</v>
      </c>
      <c r="F32" s="1"/>
    </row>
    <row r="33" spans="1:6" ht="14.25">
      <c r="A33" s="8" t="s">
        <v>43</v>
      </c>
      <c r="B33" s="9">
        <v>34</v>
      </c>
      <c r="C33" s="14">
        <v>201141</v>
      </c>
      <c r="D33" s="11">
        <f t="shared" si="1"/>
        <v>201141</v>
      </c>
      <c r="E33" s="12">
        <f t="shared" si="0"/>
        <v>16761.75</v>
      </c>
      <c r="F33" s="1"/>
    </row>
    <row r="34" spans="1:6" ht="14.25">
      <c r="A34" s="8" t="s">
        <v>44</v>
      </c>
      <c r="B34" s="9">
        <v>35</v>
      </c>
      <c r="C34" s="14">
        <v>137003.90000000002</v>
      </c>
      <c r="D34" s="11">
        <f t="shared" si="1"/>
        <v>137003.90000000002</v>
      </c>
      <c r="E34" s="12">
        <f t="shared" si="0"/>
        <v>11416.991666666669</v>
      </c>
      <c r="F34" s="1"/>
    </row>
    <row r="35" spans="1:6" ht="14.25">
      <c r="A35" s="8" t="s">
        <v>45</v>
      </c>
      <c r="B35" s="9">
        <v>37</v>
      </c>
      <c r="C35" s="14">
        <v>186358.59999999998</v>
      </c>
      <c r="D35" s="11">
        <f t="shared" si="1"/>
        <v>186358.59999999998</v>
      </c>
      <c r="E35" s="12">
        <f t="shared" si="0"/>
        <v>15529.883333333331</v>
      </c>
      <c r="F35" s="1"/>
    </row>
    <row r="36" spans="1:6" ht="14.25">
      <c r="A36" s="8" t="s">
        <v>46</v>
      </c>
      <c r="B36" s="9">
        <v>38</v>
      </c>
      <c r="C36" s="14">
        <v>216173.8</v>
      </c>
      <c r="D36" s="11">
        <f t="shared" si="1"/>
        <v>216173.80000000002</v>
      </c>
      <c r="E36" s="12">
        <f t="shared" si="0"/>
        <v>18014.483333333334</v>
      </c>
      <c r="F36" s="1"/>
    </row>
    <row r="37" spans="1:6" ht="14.25">
      <c r="A37" s="8" t="s">
        <v>20</v>
      </c>
      <c r="B37" s="9">
        <v>39</v>
      </c>
      <c r="C37" s="14">
        <v>138862.9</v>
      </c>
      <c r="D37" s="11">
        <f t="shared" si="1"/>
        <v>138862.9</v>
      </c>
      <c r="E37" s="12">
        <f t="shared" si="0"/>
        <v>11571.908333333333</v>
      </c>
      <c r="F37" s="1"/>
    </row>
    <row r="38" spans="1:6" ht="14.25">
      <c r="A38" s="8" t="s">
        <v>21</v>
      </c>
      <c r="B38" s="9">
        <v>40</v>
      </c>
      <c r="C38" s="14">
        <v>248252.7</v>
      </c>
      <c r="D38" s="11">
        <f t="shared" si="1"/>
        <v>248252.7</v>
      </c>
      <c r="E38" s="12">
        <f t="shared" si="0"/>
        <v>20687.725000000002</v>
      </c>
      <c r="F38" s="1"/>
    </row>
    <row r="39" spans="1:6" ht="14.25">
      <c r="A39" s="8" t="s">
        <v>53</v>
      </c>
      <c r="B39" s="9">
        <v>43</v>
      </c>
      <c r="C39" s="14">
        <v>376812.8</v>
      </c>
      <c r="D39" s="11">
        <f t="shared" si="1"/>
        <v>376812.8</v>
      </c>
      <c r="E39" s="12">
        <f t="shared" si="0"/>
        <v>31401.066666666666</v>
      </c>
      <c r="F39" s="1"/>
    </row>
    <row r="40" spans="1:6" ht="14.25">
      <c r="A40" s="8" t="s">
        <v>22</v>
      </c>
      <c r="B40" s="9">
        <v>44</v>
      </c>
      <c r="C40" s="14">
        <v>421137.7</v>
      </c>
      <c r="D40" s="11">
        <f t="shared" si="1"/>
        <v>421137.7</v>
      </c>
      <c r="E40" s="12">
        <f t="shared" si="0"/>
        <v>35094.808333333334</v>
      </c>
      <c r="F40" s="1"/>
    </row>
    <row r="41" spans="1:6" ht="14.25">
      <c r="A41" s="8" t="s">
        <v>23</v>
      </c>
      <c r="B41" s="9">
        <v>45</v>
      </c>
      <c r="C41" s="14">
        <v>17975.6</v>
      </c>
      <c r="D41" s="11">
        <f t="shared" si="1"/>
        <v>17975.600000000002</v>
      </c>
      <c r="E41" s="12">
        <f t="shared" si="0"/>
        <v>1497.966666666667</v>
      </c>
      <c r="F41" s="1"/>
    </row>
    <row r="42" spans="1:6" ht="14.25">
      <c r="A42" s="8" t="s">
        <v>24</v>
      </c>
      <c r="B42" s="9">
        <v>48</v>
      </c>
      <c r="C42" s="14">
        <v>278901.6</v>
      </c>
      <c r="D42" s="11">
        <f t="shared" si="1"/>
        <v>278901.6</v>
      </c>
      <c r="E42" s="12">
        <f t="shared" si="0"/>
        <v>23241.8</v>
      </c>
      <c r="F42" s="1"/>
    </row>
    <row r="43" spans="1:6" ht="14.25">
      <c r="A43" s="8" t="s">
        <v>25</v>
      </c>
      <c r="B43" s="9">
        <v>49</v>
      </c>
      <c r="C43" s="14">
        <v>290000.8</v>
      </c>
      <c r="D43" s="11">
        <f t="shared" si="1"/>
        <v>290000.8</v>
      </c>
      <c r="E43" s="12">
        <f t="shared" si="0"/>
        <v>24166.733333333334</v>
      </c>
      <c r="F43" s="1"/>
    </row>
    <row r="44" spans="1:6" ht="14.25">
      <c r="A44" s="8" t="s">
        <v>26</v>
      </c>
      <c r="B44" s="9">
        <v>51</v>
      </c>
      <c r="C44" s="14">
        <v>216854.5</v>
      </c>
      <c r="D44" s="11">
        <f t="shared" si="1"/>
        <v>216854.5</v>
      </c>
      <c r="E44" s="12">
        <f t="shared" si="0"/>
        <v>18071.208333333332</v>
      </c>
      <c r="F44" s="1"/>
    </row>
    <row r="45" spans="1:6" ht="14.25">
      <c r="A45" s="8" t="s">
        <v>27</v>
      </c>
      <c r="B45" s="9">
        <v>55</v>
      </c>
      <c r="C45" s="14">
        <v>121542.1</v>
      </c>
      <c r="D45" s="11">
        <f t="shared" si="1"/>
        <v>121542.1</v>
      </c>
      <c r="E45" s="12">
        <f t="shared" si="0"/>
        <v>10128.508333333333</v>
      </c>
      <c r="F45" s="1"/>
    </row>
    <row r="46" spans="1:6" ht="14.25">
      <c r="A46" s="8" t="s">
        <v>28</v>
      </c>
      <c r="B46" s="9">
        <v>60</v>
      </c>
      <c r="C46" s="14">
        <v>46156.625</v>
      </c>
      <c r="D46" s="11">
        <f t="shared" si="1"/>
        <v>46156.625</v>
      </c>
      <c r="E46" s="12">
        <f t="shared" si="0"/>
        <v>3846.3854166666665</v>
      </c>
      <c r="F46" s="1"/>
    </row>
    <row r="47" spans="1:6" ht="14.25">
      <c r="A47" s="8" t="s">
        <v>29</v>
      </c>
      <c r="B47" s="9">
        <v>61</v>
      </c>
      <c r="C47" s="14">
        <v>99487.1</v>
      </c>
      <c r="D47" s="11">
        <f t="shared" si="1"/>
        <v>99487.1</v>
      </c>
      <c r="E47" s="12">
        <f t="shared" si="0"/>
        <v>8290.591666666667</v>
      </c>
      <c r="F47" s="1"/>
    </row>
    <row r="48" spans="1:6" ht="14.25">
      <c r="A48" s="8" t="s">
        <v>52</v>
      </c>
      <c r="B48" s="9">
        <v>62</v>
      </c>
      <c r="C48" s="14">
        <v>289966.6</v>
      </c>
      <c r="D48" s="11">
        <f t="shared" si="1"/>
        <v>289966.60000000003</v>
      </c>
      <c r="E48" s="12">
        <f t="shared" si="0"/>
        <v>24163.883333333335</v>
      </c>
      <c r="F48" s="1"/>
    </row>
    <row r="49" spans="1:6" ht="14.25">
      <c r="A49" s="8" t="s">
        <v>49</v>
      </c>
      <c r="B49" s="9">
        <v>63</v>
      </c>
      <c r="C49" s="14">
        <v>337661.5</v>
      </c>
      <c r="D49" s="11">
        <f t="shared" si="1"/>
        <v>337661.5</v>
      </c>
      <c r="E49" s="12">
        <f t="shared" si="0"/>
        <v>28138.458333333332</v>
      </c>
      <c r="F49" s="1"/>
    </row>
    <row r="50" spans="1:6" ht="14.25">
      <c r="A50" s="8" t="s">
        <v>48</v>
      </c>
      <c r="B50" s="9">
        <v>2001</v>
      </c>
      <c r="C50" s="14">
        <v>115227.4</v>
      </c>
      <c r="D50" s="11">
        <f t="shared" si="1"/>
        <v>115227.40000000001</v>
      </c>
      <c r="E50" s="12">
        <f t="shared" si="0"/>
        <v>9602.283333333335</v>
      </c>
      <c r="F50" s="1"/>
    </row>
    <row r="51" spans="1:6" ht="14.25">
      <c r="A51" s="8" t="s">
        <v>50</v>
      </c>
      <c r="B51" s="9">
        <v>2004</v>
      </c>
      <c r="C51" s="14">
        <v>295736.8</v>
      </c>
      <c r="D51" s="11">
        <f t="shared" si="1"/>
        <v>295736.8</v>
      </c>
      <c r="E51" s="12">
        <f t="shared" si="0"/>
        <v>24644.733333333334</v>
      </c>
      <c r="F51" s="1"/>
    </row>
    <row r="52" spans="1:6" ht="14.25">
      <c r="A52" s="10" t="s">
        <v>30</v>
      </c>
      <c r="B52" s="9">
        <v>5050</v>
      </c>
      <c r="C52" s="14">
        <v>375189.8</v>
      </c>
      <c r="D52" s="11">
        <f>C52*1000*0.001</f>
        <v>375189.8</v>
      </c>
      <c r="E52" s="12">
        <f>D52/12</f>
        <v>31265.816666666666</v>
      </c>
      <c r="F52" s="1"/>
    </row>
    <row r="53" spans="1:6" ht="14.25">
      <c r="A53" s="8" t="s">
        <v>31</v>
      </c>
      <c r="B53" s="9">
        <v>8992</v>
      </c>
      <c r="C53" s="14">
        <v>188680.90000000002</v>
      </c>
      <c r="D53" s="11">
        <f>C53*1000*0.001</f>
        <v>188680.90000000002</v>
      </c>
      <c r="E53" s="12">
        <f>D53/12</f>
        <v>15723.408333333335</v>
      </c>
      <c r="F53" s="1"/>
    </row>
    <row r="54" spans="1:5" ht="14.25">
      <c r="A54" s="9" t="s">
        <v>36</v>
      </c>
      <c r="B54" s="9">
        <v>9999</v>
      </c>
      <c r="C54" s="13">
        <f>SUM(C7:C53)</f>
        <v>15263942.279590005</v>
      </c>
      <c r="D54" s="13">
        <f>SUM(D7:D53)</f>
        <v>15263942.279590005</v>
      </c>
      <c r="E54" s="12">
        <f>SUM(E7:E53)</f>
        <v>1271995.189965833</v>
      </c>
    </row>
    <row r="55" spans="1:5" ht="14.25">
      <c r="A55" s="5" t="s">
        <v>51</v>
      </c>
      <c r="B55" s="5"/>
      <c r="C55" s="5"/>
      <c r="D55" s="5"/>
      <c r="E55" s="5"/>
    </row>
    <row r="57" ht="14.25">
      <c r="A57" s="19" t="s">
        <v>58</v>
      </c>
    </row>
  </sheetData>
  <sheetProtection/>
  <printOptions/>
  <pageMargins left="0.7" right="0.7" top="0.75" bottom="0.75" header="0.3" footer="0.3"/>
  <pageSetup horizontalDpi="600" verticalDpi="600" orientation="portrait" scale="87" r:id="rId1"/>
  <headerFooter>
    <oddHeader>&amp;CNURSE SUPPORT II HOSPITAL MONTHLY PAYMENTS
State Fiscal Year 2015: July 2014 - June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Ellen Englert</cp:lastModifiedBy>
  <cp:lastPrinted>2014-05-22T16:13:19Z</cp:lastPrinted>
  <dcterms:created xsi:type="dcterms:W3CDTF">2013-06-17T17:44:47Z</dcterms:created>
  <dcterms:modified xsi:type="dcterms:W3CDTF">2014-07-14T16:02:55Z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