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SP1 FY 2026 Funding" sheetId="1" r:id="rId4"/>
  </sheets>
  <definedNames/>
  <calcPr/>
  <extLst>
    <ext uri="GoogleSheetsCustomDataVersion2">
      <go:sheetsCustomData xmlns:go="http://customooxmlschemas.google.com/" r:id="rId5" roundtripDataChecksum="wo9kj4HI+s1tc3MQUnFQrxa61hZQ/aUX1PQWDPGEy10="/>
    </ext>
  </extLst>
</workbook>
</file>

<file path=xl/sharedStrings.xml><?xml version="1.0" encoding="utf-8"?>
<sst xmlns="http://schemas.openxmlformats.org/spreadsheetml/2006/main" count="72" uniqueCount="72">
  <si>
    <t>NSP I Funding FY2026</t>
  </si>
  <si>
    <t>State Fiscal Year 2026- : July 2025 - June 2026</t>
  </si>
  <si>
    <t>Gross FY2025</t>
  </si>
  <si>
    <t>Max Allowance</t>
  </si>
  <si>
    <t>Approved</t>
  </si>
  <si>
    <t>Long HospID</t>
  </si>
  <si>
    <t>Short HospID</t>
  </si>
  <si>
    <t>Hospital</t>
  </si>
  <si>
    <t>Patient Revenue*</t>
  </si>
  <si>
    <t>0.1% of Patient Rev</t>
  </si>
  <si>
    <t>FY2025 Funding</t>
  </si>
  <si>
    <t>Adventist HealthCare Rehabilitation</t>
  </si>
  <si>
    <t xml:space="preserve">Adventist HealthCare Shady Grove  Medical Center       </t>
  </si>
  <si>
    <t xml:space="preserve">Adventist HealthCare Fort Washington Medical Center               </t>
  </si>
  <si>
    <t xml:space="preserve">Adventist HealthCare White Oak Medical Center          </t>
  </si>
  <si>
    <t xml:space="preserve">Anne Arundel Medical Center                 </t>
  </si>
  <si>
    <t xml:space="preserve">Atlantic General Hospital                 </t>
  </si>
  <si>
    <t xml:space="preserve">Calvert Health Medical Center            </t>
  </si>
  <si>
    <t xml:space="preserve">Christiana Care, Union Hospital               </t>
  </si>
  <si>
    <t xml:space="preserve">Doctors Community Hospital       </t>
  </si>
  <si>
    <t xml:space="preserve">Frederick Health Hospital          </t>
  </si>
  <si>
    <t xml:space="preserve">G.B.M.C                       </t>
  </si>
  <si>
    <t xml:space="preserve">Garrett County Memorial Hospital               </t>
  </si>
  <si>
    <t xml:space="preserve">Holy Cross Hospital- Germantown             </t>
  </si>
  <si>
    <t xml:space="preserve">Holy Cross Hospital                  </t>
  </si>
  <si>
    <t xml:space="preserve">Johns Hopkins Bayview Medical Center        </t>
  </si>
  <si>
    <t xml:space="preserve">Johns Hopkins Hospital                 </t>
  </si>
  <si>
    <t xml:space="preserve">Johns Hopkins Howard County General Hospital                </t>
  </si>
  <si>
    <t xml:space="preserve">Johns HopkinsSuburban Hospital                    </t>
  </si>
  <si>
    <t xml:space="preserve">LifeBridge Carroll Hospital              </t>
  </si>
  <si>
    <t xml:space="preserve">LifeBridge Grace Medical Center        </t>
  </si>
  <si>
    <t>LifeBridge Levindale Hospital</t>
  </si>
  <si>
    <t xml:space="preserve">LifeBridge Northwest Hospital Center                    </t>
  </si>
  <si>
    <t xml:space="preserve">LifeBridge Sinai Hospital                   </t>
  </si>
  <si>
    <t>McNew Family Med Cntr</t>
  </si>
  <si>
    <t xml:space="preserve">MedStar Franklin Square Hospital             </t>
  </si>
  <si>
    <t xml:space="preserve">MedStar Good Samaritan Hospital               </t>
  </si>
  <si>
    <t xml:space="preserve">MedStar Harbor Hospital Center              </t>
  </si>
  <si>
    <t xml:space="preserve">MedStar Montgomery General Hospital           </t>
  </si>
  <si>
    <t xml:space="preserve">MedStar Saint Mary's Hospital                  </t>
  </si>
  <si>
    <t>MedStar Southern Maryland</t>
  </si>
  <si>
    <t xml:space="preserve">MedStar Union Memorial Hospital               </t>
  </si>
  <si>
    <t xml:space="preserve">Mercy Medical Center                </t>
  </si>
  <si>
    <t>Meritus Medical Center</t>
  </si>
  <si>
    <t>Mt. Washington</t>
  </si>
  <si>
    <t xml:space="preserve">Peninsula McCready Hospital                     </t>
  </si>
  <si>
    <t xml:space="preserve">Peninsula Regional Hospital           </t>
  </si>
  <si>
    <t xml:space="preserve">Saint Agnes Hospital                  </t>
  </si>
  <si>
    <t>Sheppard Pratt</t>
  </si>
  <si>
    <t xml:space="preserve">UM Charles Regional Medical Center                </t>
  </si>
  <si>
    <t xml:space="preserve">UM Prince George's Hospital Center               </t>
  </si>
  <si>
    <t xml:space="preserve">UM Laurel Medical Center           </t>
  </si>
  <si>
    <t>UM Bowie</t>
  </si>
  <si>
    <t xml:space="preserve">UM Rehab &amp; Ortho Institute                       </t>
  </si>
  <si>
    <t xml:space="preserve">UM Saint Joseph Medical Center       </t>
  </si>
  <si>
    <t xml:space="preserve">UM Shore Medical Center at Chestertown              </t>
  </si>
  <si>
    <t xml:space="preserve">UM Shore Medical Center at Dorchester        </t>
  </si>
  <si>
    <t xml:space="preserve">UM Shore Medical Center at Easton            </t>
  </si>
  <si>
    <t>UM-Queen Anne's ED</t>
  </si>
  <si>
    <t xml:space="preserve">Upper Chesapeake Medical Center             </t>
  </si>
  <si>
    <t>UM-Baltimore Washington Medical Center</t>
  </si>
  <si>
    <t>UM-Harford Memorial Hospital</t>
  </si>
  <si>
    <t>UMMC Midtown Medical Center</t>
  </si>
  <si>
    <t xml:space="preserve">University MIEMSS             </t>
  </si>
  <si>
    <t xml:space="preserve">University of Maryland Medical Center                 </t>
  </si>
  <si>
    <t>UPMC Western Maryland Hospital</t>
  </si>
  <si>
    <t>Brook Lane</t>
  </si>
  <si>
    <t>UM-Aberdeen FMF</t>
  </si>
  <si>
    <t>UMMS- Upper Chesapeake BHP</t>
  </si>
  <si>
    <t xml:space="preserve">Total </t>
  </si>
  <si>
    <t>*Data: 2024 Financial Disclosure Report</t>
  </si>
  <si>
    <t>** FY 2025 Gross Patient Revenue reflects a combined total for Aberdeen and Harford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</si>
</sst>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0"/>
    <numFmt numFmtId="165" formatCode="&quot;$&quot;#,##0.00_);\(&quot;$&quot;#,##0.00\)"/>
    <numFmt numFmtId="166" formatCode="&quot;$&quot;#,##0"/>
    <numFmt numFmtId="167" formatCode="_(&quot;$&quot;* #,##0_);_(&quot;$&quot;* \(#,##0\);_(&quot;$&quot;* &quot;-&quot;??_);_(@_)"/>
    <numFmt numFmtId="168" formatCode="&quot;$&quot;#,##0.00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i/>
      <sz val="11.0"/>
      <color theme="1"/>
      <name val="Calibri"/>
    </font>
    <font>
      <b/>
      <sz val="11.0"/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i/>
      <sz val="11.0"/>
      <color theme="1"/>
      <name val="Calibri"/>
    </font>
    <font>
      <i/>
      <sz val="12.0"/>
      <color theme="1"/>
      <name val="Calibri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Alignment="1" applyBorder="1" applyFont="1">
      <alignment horizontal="center"/>
    </xf>
    <xf borderId="2" fillId="0" fontId="1" numFmtId="164" xfId="0" applyBorder="1" applyFont="1" applyNumberFormat="1"/>
    <xf borderId="1" fillId="0" fontId="3" numFmtId="164" xfId="0" applyAlignment="1" applyBorder="1" applyFont="1" applyNumberFormat="1">
      <alignment horizontal="center"/>
    </xf>
    <xf borderId="1" fillId="0" fontId="3" numFmtId="165" xfId="0" applyAlignment="1" applyBorder="1" applyFont="1" applyNumberFormat="1">
      <alignment horizontal="center"/>
    </xf>
    <xf borderId="1" fillId="0" fontId="3" numFmtId="0" xfId="0" applyAlignment="1" applyBorder="1" applyFont="1">
      <alignment horizontal="center"/>
    </xf>
    <xf borderId="1" fillId="0" fontId="3" numFmtId="0" xfId="0" applyBorder="1" applyFont="1"/>
    <xf borderId="1" fillId="0" fontId="4" numFmtId="11" xfId="0" applyAlignment="1" applyBorder="1" applyFont="1" applyNumberFormat="1">
      <alignment horizontal="center"/>
    </xf>
    <xf borderId="1" fillId="0" fontId="5" numFmtId="164" xfId="0" applyAlignment="1" applyBorder="1" applyFont="1" applyNumberFormat="1">
      <alignment horizontal="center"/>
    </xf>
    <xf borderId="1" fillId="0" fontId="6" numFmtId="165" xfId="0" applyAlignment="1" applyBorder="1" applyFont="1" applyNumberFormat="1">
      <alignment horizontal="center"/>
    </xf>
    <xf borderId="1" fillId="2" fontId="1" numFmtId="0" xfId="0" applyBorder="1" applyFill="1" applyFont="1"/>
    <xf borderId="1" fillId="2" fontId="7" numFmtId="11" xfId="0" applyBorder="1" applyFont="1" applyNumberFormat="1"/>
    <xf borderId="1" fillId="2" fontId="1" numFmtId="166" xfId="0" applyAlignment="1" applyBorder="1" applyFont="1" applyNumberFormat="1">
      <alignment horizontal="center"/>
    </xf>
    <xf borderId="1" fillId="2" fontId="7" numFmtId="0" xfId="0" applyBorder="1" applyFont="1"/>
    <xf borderId="3" fillId="2" fontId="1" numFmtId="0" xfId="0" applyBorder="1" applyFont="1"/>
    <xf borderId="1" fillId="2" fontId="8" numFmtId="0" xfId="0" applyBorder="1" applyFont="1"/>
    <xf borderId="1" fillId="0" fontId="7" numFmtId="0" xfId="0" applyBorder="1" applyFont="1"/>
    <xf borderId="1" fillId="0" fontId="1" numFmtId="166" xfId="0" applyAlignment="1" applyBorder="1" applyFont="1" applyNumberFormat="1">
      <alignment horizontal="center" readingOrder="0"/>
    </xf>
    <xf borderId="1" fillId="0" fontId="1" numFmtId="166" xfId="0" applyAlignment="1" applyBorder="1" applyFont="1" applyNumberFormat="1">
      <alignment horizontal="center"/>
    </xf>
    <xf borderId="1" fillId="0" fontId="7" numFmtId="11" xfId="0" applyBorder="1" applyFont="1" applyNumberFormat="1"/>
    <xf borderId="1" fillId="0" fontId="3" numFmtId="11" xfId="0" applyBorder="1" applyFont="1" applyNumberFormat="1"/>
    <xf borderId="3" fillId="3" fontId="7" numFmtId="0" xfId="0" applyBorder="1" applyFill="1" applyFont="1"/>
    <xf borderId="0" fillId="0" fontId="7" numFmtId="0" xfId="0" applyFont="1"/>
    <xf borderId="0" fillId="0" fontId="9" numFmtId="0" xfId="0" applyAlignment="1" applyFont="1">
      <alignment readingOrder="0"/>
    </xf>
    <xf borderId="0" fillId="0" fontId="1" numFmtId="167" xfId="0" applyFont="1" applyNumberFormat="1"/>
    <xf borderId="4" fillId="0" fontId="1" numFmtId="167" xfId="0" applyBorder="1" applyFont="1" applyNumberFormat="1"/>
    <xf borderId="0" fillId="0" fontId="1" numFmtId="166" xfId="0" applyFont="1" applyNumberFormat="1"/>
    <xf borderId="0" fillId="0" fontId="1" numFmtId="168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customschemas.google.com/relationships/workbookmetadata" Target="metadata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13.43"/>
    <col customWidth="1" min="3" max="3" width="56.71"/>
    <col customWidth="1" min="4" max="4" width="18.29"/>
    <col customWidth="1" min="5" max="5" width="18.43"/>
    <col customWidth="1" min="6" max="6" width="19.57"/>
    <col customWidth="1" min="7" max="26" width="8.71"/>
  </cols>
  <sheetData>
    <row r="1">
      <c r="A1" s="1"/>
      <c r="B1" s="1"/>
      <c r="C1" s="2" t="s">
        <v>0</v>
      </c>
      <c r="D1" s="3"/>
      <c r="E1" s="1"/>
    </row>
    <row r="2">
      <c r="A2" s="1"/>
      <c r="B2" s="1"/>
      <c r="C2" s="2" t="s">
        <v>1</v>
      </c>
      <c r="D2" s="4" t="s">
        <v>2</v>
      </c>
      <c r="E2" s="5" t="s">
        <v>3</v>
      </c>
      <c r="F2" s="6" t="s">
        <v>4</v>
      </c>
    </row>
    <row r="3">
      <c r="A3" s="7" t="s">
        <v>5</v>
      </c>
      <c r="B3" s="7" t="s">
        <v>6</v>
      </c>
      <c r="C3" s="8" t="s">
        <v>7</v>
      </c>
      <c r="D3" s="9" t="s">
        <v>8</v>
      </c>
      <c r="E3" s="10" t="s">
        <v>9</v>
      </c>
      <c r="F3" s="6" t="s">
        <v>10</v>
      </c>
    </row>
    <row r="4">
      <c r="A4" s="11"/>
      <c r="B4" s="11"/>
      <c r="C4" s="12" t="s">
        <v>11</v>
      </c>
      <c r="D4" s="13">
        <v>5.7855327E7</v>
      </c>
      <c r="E4" s="13">
        <f t="shared" ref="E4:E62" si="1">D4*0.001</f>
        <v>57855.327</v>
      </c>
      <c r="F4" s="13">
        <f t="shared" ref="F4:F62" si="2">E4</f>
        <v>57855.327</v>
      </c>
    </row>
    <row r="5">
      <c r="A5" s="11">
        <v>210057.0</v>
      </c>
      <c r="B5" s="11">
        <v>5050.0</v>
      </c>
      <c r="C5" s="12" t="s">
        <v>12</v>
      </c>
      <c r="D5" s="13">
        <v>5.431901E8</v>
      </c>
      <c r="E5" s="13">
        <f t="shared" si="1"/>
        <v>543190.1</v>
      </c>
      <c r="F5" s="13">
        <f t="shared" si="2"/>
        <v>543190.1</v>
      </c>
    </row>
    <row r="6">
      <c r="A6" s="11">
        <v>210060.0</v>
      </c>
      <c r="B6" s="11">
        <v>60.0</v>
      </c>
      <c r="C6" s="12" t="s">
        <v>13</v>
      </c>
      <c r="D6" s="13">
        <v>6.61932E7</v>
      </c>
      <c r="E6" s="13">
        <f t="shared" si="1"/>
        <v>66193.2</v>
      </c>
      <c r="F6" s="13">
        <f t="shared" si="2"/>
        <v>66193.2</v>
      </c>
    </row>
    <row r="7">
      <c r="A7" s="11">
        <v>210016.0</v>
      </c>
      <c r="B7" s="11">
        <v>16.0</v>
      </c>
      <c r="C7" s="12" t="s">
        <v>14</v>
      </c>
      <c r="D7" s="13">
        <v>3.801983E8</v>
      </c>
      <c r="E7" s="13">
        <f t="shared" si="1"/>
        <v>380198.3</v>
      </c>
      <c r="F7" s="13">
        <f t="shared" si="2"/>
        <v>380198.3</v>
      </c>
    </row>
    <row r="8">
      <c r="A8" s="11">
        <v>210023.0</v>
      </c>
      <c r="B8" s="11">
        <v>23.0</v>
      </c>
      <c r="C8" s="12" t="s">
        <v>15</v>
      </c>
      <c r="D8" s="13">
        <v>7.46989E8</v>
      </c>
      <c r="E8" s="13">
        <f t="shared" si="1"/>
        <v>746989</v>
      </c>
      <c r="F8" s="13">
        <f t="shared" si="2"/>
        <v>746989</v>
      </c>
    </row>
    <row r="9">
      <c r="A9" s="11">
        <v>210061.0</v>
      </c>
      <c r="B9" s="11">
        <v>61.0</v>
      </c>
      <c r="C9" s="12" t="s">
        <v>16</v>
      </c>
      <c r="D9" s="13">
        <v>1.356293E8</v>
      </c>
      <c r="E9" s="13">
        <f t="shared" si="1"/>
        <v>135629.3</v>
      </c>
      <c r="F9" s="13">
        <f t="shared" si="2"/>
        <v>135629.3</v>
      </c>
    </row>
    <row r="10">
      <c r="A10" s="11">
        <v>210039.0</v>
      </c>
      <c r="B10" s="11">
        <v>39.0</v>
      </c>
      <c r="C10" s="12" t="s">
        <v>17</v>
      </c>
      <c r="D10" s="13">
        <v>1.887191E8</v>
      </c>
      <c r="E10" s="13">
        <f t="shared" si="1"/>
        <v>188719.1</v>
      </c>
      <c r="F10" s="13">
        <f t="shared" si="2"/>
        <v>188719.1</v>
      </c>
    </row>
    <row r="11">
      <c r="A11" s="11">
        <v>210032.0</v>
      </c>
      <c r="B11" s="11">
        <v>32.0</v>
      </c>
      <c r="C11" s="12" t="s">
        <v>18</v>
      </c>
      <c r="D11" s="13">
        <v>2.105985E8</v>
      </c>
      <c r="E11" s="13">
        <f t="shared" si="1"/>
        <v>210598.5</v>
      </c>
      <c r="F11" s="13">
        <f t="shared" si="2"/>
        <v>210598.5</v>
      </c>
    </row>
    <row r="12">
      <c r="A12" s="11">
        <v>210051.0</v>
      </c>
      <c r="B12" s="11">
        <v>51.0</v>
      </c>
      <c r="C12" s="12" t="s">
        <v>19</v>
      </c>
      <c r="D12" s="13">
        <v>3.088833E8</v>
      </c>
      <c r="E12" s="13">
        <f t="shared" si="1"/>
        <v>308883.3</v>
      </c>
      <c r="F12" s="13">
        <f t="shared" si="2"/>
        <v>308883.3</v>
      </c>
    </row>
    <row r="13">
      <c r="A13" s="11">
        <v>210005.0</v>
      </c>
      <c r="B13" s="11">
        <v>5.0</v>
      </c>
      <c r="C13" s="12" t="s">
        <v>20</v>
      </c>
      <c r="D13" s="13">
        <v>4.242225E8</v>
      </c>
      <c r="E13" s="13">
        <f t="shared" si="1"/>
        <v>424222.5</v>
      </c>
      <c r="F13" s="13">
        <f t="shared" si="2"/>
        <v>424222.5</v>
      </c>
    </row>
    <row r="14">
      <c r="A14" s="11">
        <v>210044.0</v>
      </c>
      <c r="B14" s="11">
        <v>44.0</v>
      </c>
      <c r="C14" s="12" t="s">
        <v>21</v>
      </c>
      <c r="D14" s="13">
        <v>5.259176E8</v>
      </c>
      <c r="E14" s="13">
        <f t="shared" si="1"/>
        <v>525917.6</v>
      </c>
      <c r="F14" s="13">
        <f t="shared" si="2"/>
        <v>525917.6</v>
      </c>
    </row>
    <row r="15">
      <c r="A15" s="11">
        <v>210017.0</v>
      </c>
      <c r="B15" s="11">
        <v>17.0</v>
      </c>
      <c r="C15" s="12" t="s">
        <v>22</v>
      </c>
      <c r="D15" s="13">
        <v>9.60609E7</v>
      </c>
      <c r="E15" s="13">
        <f t="shared" si="1"/>
        <v>96060.9</v>
      </c>
      <c r="F15" s="13">
        <f t="shared" si="2"/>
        <v>96060.9</v>
      </c>
    </row>
    <row r="16">
      <c r="A16" s="11">
        <v>210065.0</v>
      </c>
      <c r="B16" s="11">
        <v>65.0</v>
      </c>
      <c r="C16" s="12" t="s">
        <v>23</v>
      </c>
      <c r="D16" s="13">
        <v>1.635469E8</v>
      </c>
      <c r="E16" s="13">
        <f t="shared" si="1"/>
        <v>163546.9</v>
      </c>
      <c r="F16" s="13">
        <f t="shared" si="2"/>
        <v>163546.9</v>
      </c>
    </row>
    <row r="17">
      <c r="A17" s="11">
        <v>210004.0</v>
      </c>
      <c r="B17" s="11">
        <v>4.0</v>
      </c>
      <c r="C17" s="12" t="s">
        <v>24</v>
      </c>
      <c r="D17" s="13">
        <v>6.006515E8</v>
      </c>
      <c r="E17" s="13">
        <f t="shared" si="1"/>
        <v>600651.5</v>
      </c>
      <c r="F17" s="13">
        <f t="shared" si="2"/>
        <v>600651.5</v>
      </c>
    </row>
    <row r="18">
      <c r="A18" s="11">
        <v>210029.0</v>
      </c>
      <c r="B18" s="11">
        <v>29.0</v>
      </c>
      <c r="C18" s="12" t="s">
        <v>25</v>
      </c>
      <c r="D18" s="13">
        <v>8.287615E8</v>
      </c>
      <c r="E18" s="13">
        <f t="shared" si="1"/>
        <v>828761.5</v>
      </c>
      <c r="F18" s="13">
        <f t="shared" si="2"/>
        <v>828761.5</v>
      </c>
    </row>
    <row r="19">
      <c r="A19" s="11">
        <v>210009.0</v>
      </c>
      <c r="B19" s="11">
        <v>9.0</v>
      </c>
      <c r="C19" s="12" t="s">
        <v>26</v>
      </c>
      <c r="D19" s="13">
        <v>3.1058519E9</v>
      </c>
      <c r="E19" s="13">
        <f t="shared" si="1"/>
        <v>3105851.9</v>
      </c>
      <c r="F19" s="13">
        <f t="shared" si="2"/>
        <v>3105851.9</v>
      </c>
    </row>
    <row r="20">
      <c r="A20" s="11">
        <v>210048.0</v>
      </c>
      <c r="B20" s="11">
        <v>48.0</v>
      </c>
      <c r="C20" s="12" t="s">
        <v>27</v>
      </c>
      <c r="D20" s="13">
        <v>3.731817E8</v>
      </c>
      <c r="E20" s="13">
        <f t="shared" si="1"/>
        <v>373181.7</v>
      </c>
      <c r="F20" s="13">
        <f t="shared" si="2"/>
        <v>373181.7</v>
      </c>
    </row>
    <row r="21" ht="15.75" customHeight="1">
      <c r="A21" s="11">
        <v>210022.0</v>
      </c>
      <c r="B21" s="11">
        <v>22.0</v>
      </c>
      <c r="C21" s="12" t="s">
        <v>28</v>
      </c>
      <c r="D21" s="13">
        <v>4.31678E8</v>
      </c>
      <c r="E21" s="13">
        <f t="shared" si="1"/>
        <v>431678</v>
      </c>
      <c r="F21" s="13">
        <f t="shared" si="2"/>
        <v>431678</v>
      </c>
    </row>
    <row r="22" ht="15.75" customHeight="1">
      <c r="A22" s="11">
        <v>210033.0</v>
      </c>
      <c r="B22" s="11">
        <v>33.0</v>
      </c>
      <c r="C22" s="12" t="s">
        <v>29</v>
      </c>
      <c r="D22" s="13">
        <v>2.940024E8</v>
      </c>
      <c r="E22" s="13">
        <f t="shared" si="1"/>
        <v>294002.4</v>
      </c>
      <c r="F22" s="13">
        <f t="shared" si="2"/>
        <v>294002.4</v>
      </c>
    </row>
    <row r="23" ht="15.75" customHeight="1">
      <c r="A23" s="11">
        <v>210013.0</v>
      </c>
      <c r="B23" s="11">
        <v>13.0</v>
      </c>
      <c r="C23" s="12" t="s">
        <v>30</v>
      </c>
      <c r="D23" s="13">
        <v>3.32022E7</v>
      </c>
      <c r="E23" s="13">
        <f t="shared" si="1"/>
        <v>33202.2</v>
      </c>
      <c r="F23" s="13">
        <f t="shared" si="2"/>
        <v>33202.2</v>
      </c>
    </row>
    <row r="24" ht="15.75" customHeight="1">
      <c r="A24" s="11">
        <v>210064.0</v>
      </c>
      <c r="B24" s="11">
        <v>5033.0</v>
      </c>
      <c r="C24" s="12" t="s">
        <v>31</v>
      </c>
      <c r="D24" s="13">
        <v>6.79656E7</v>
      </c>
      <c r="E24" s="13">
        <f t="shared" si="1"/>
        <v>67965.6</v>
      </c>
      <c r="F24" s="13">
        <f t="shared" si="2"/>
        <v>67965.6</v>
      </c>
    </row>
    <row r="25" ht="15.75" customHeight="1">
      <c r="A25" s="11">
        <v>210040.0</v>
      </c>
      <c r="B25" s="11">
        <v>40.0</v>
      </c>
      <c r="C25" s="12" t="s">
        <v>32</v>
      </c>
      <c r="D25" s="13">
        <v>3.118364E8</v>
      </c>
      <c r="E25" s="13">
        <f t="shared" si="1"/>
        <v>311836.4</v>
      </c>
      <c r="F25" s="13">
        <f t="shared" si="2"/>
        <v>311836.4</v>
      </c>
    </row>
    <row r="26" ht="15.75" customHeight="1">
      <c r="A26" s="11">
        <v>210012.0</v>
      </c>
      <c r="B26" s="11">
        <v>12.0</v>
      </c>
      <c r="C26" s="12" t="s">
        <v>33</v>
      </c>
      <c r="D26" s="13">
        <v>9.617179E8</v>
      </c>
      <c r="E26" s="13">
        <f t="shared" si="1"/>
        <v>961717.9</v>
      </c>
      <c r="F26" s="13">
        <f t="shared" si="2"/>
        <v>961717.9</v>
      </c>
    </row>
    <row r="27" ht="15.75" customHeight="1">
      <c r="A27" s="11">
        <v>214020.0</v>
      </c>
      <c r="B27" s="11"/>
      <c r="C27" s="12" t="s">
        <v>34</v>
      </c>
      <c r="D27" s="13">
        <v>9087800.0</v>
      </c>
      <c r="E27" s="13">
        <f t="shared" si="1"/>
        <v>9087.8</v>
      </c>
      <c r="F27" s="13">
        <f t="shared" si="2"/>
        <v>9087.8</v>
      </c>
    </row>
    <row r="28" ht="15.75" customHeight="1">
      <c r="A28" s="11">
        <v>210015.0</v>
      </c>
      <c r="B28" s="11">
        <v>15.0</v>
      </c>
      <c r="C28" s="12" t="s">
        <v>35</v>
      </c>
      <c r="D28" s="13">
        <v>6.880995E8</v>
      </c>
      <c r="E28" s="13">
        <f t="shared" si="1"/>
        <v>688099.5</v>
      </c>
      <c r="F28" s="13">
        <f t="shared" si="2"/>
        <v>688099.5</v>
      </c>
    </row>
    <row r="29" ht="15.75" customHeight="1">
      <c r="A29" s="11">
        <v>210056.0</v>
      </c>
      <c r="B29" s="11">
        <v>2004.0</v>
      </c>
      <c r="C29" s="12" t="s">
        <v>36</v>
      </c>
      <c r="D29" s="13">
        <v>3.199918E8</v>
      </c>
      <c r="E29" s="13">
        <f t="shared" si="1"/>
        <v>319991.8</v>
      </c>
      <c r="F29" s="13">
        <f t="shared" si="2"/>
        <v>319991.8</v>
      </c>
    </row>
    <row r="30" ht="15.75" customHeight="1">
      <c r="A30" s="11">
        <v>210034.0</v>
      </c>
      <c r="B30" s="11">
        <v>34.0</v>
      </c>
      <c r="C30" s="12" t="s">
        <v>37</v>
      </c>
      <c r="D30" s="13">
        <v>2.249229E8</v>
      </c>
      <c r="E30" s="13">
        <f t="shared" si="1"/>
        <v>224922.9</v>
      </c>
      <c r="F30" s="13">
        <f t="shared" si="2"/>
        <v>224922.9</v>
      </c>
    </row>
    <row r="31" ht="15.75" customHeight="1">
      <c r="A31" s="11">
        <v>210018.0</v>
      </c>
      <c r="B31" s="11">
        <v>18.0</v>
      </c>
      <c r="C31" s="12" t="s">
        <v>38</v>
      </c>
      <c r="D31" s="13">
        <v>2.226427E8</v>
      </c>
      <c r="E31" s="13">
        <f t="shared" si="1"/>
        <v>222642.7</v>
      </c>
      <c r="F31" s="13">
        <f t="shared" si="2"/>
        <v>222642.7</v>
      </c>
    </row>
    <row r="32" ht="15.75" customHeight="1">
      <c r="A32" s="11">
        <v>210028.0</v>
      </c>
      <c r="B32" s="11">
        <v>28.0</v>
      </c>
      <c r="C32" s="12" t="s">
        <v>39</v>
      </c>
      <c r="D32" s="13">
        <v>2.362659E8</v>
      </c>
      <c r="E32" s="13">
        <f t="shared" si="1"/>
        <v>236265.9</v>
      </c>
      <c r="F32" s="13">
        <f t="shared" si="2"/>
        <v>236265.9</v>
      </c>
    </row>
    <row r="33" ht="15.75" customHeight="1">
      <c r="A33" s="11">
        <v>210062.0</v>
      </c>
      <c r="B33" s="11">
        <v>62.0</v>
      </c>
      <c r="C33" s="14" t="s">
        <v>40</v>
      </c>
      <c r="D33" s="13">
        <v>3.380328E8</v>
      </c>
      <c r="E33" s="13">
        <f t="shared" si="1"/>
        <v>338032.8</v>
      </c>
      <c r="F33" s="13">
        <f t="shared" si="2"/>
        <v>338032.8</v>
      </c>
    </row>
    <row r="34" ht="15.75" customHeight="1">
      <c r="A34" s="11">
        <v>210024.0</v>
      </c>
      <c r="B34" s="11">
        <v>24.0</v>
      </c>
      <c r="C34" s="12" t="s">
        <v>41</v>
      </c>
      <c r="D34" s="13">
        <v>4.990903E8</v>
      </c>
      <c r="E34" s="13">
        <f t="shared" si="1"/>
        <v>499090.3</v>
      </c>
      <c r="F34" s="13">
        <f t="shared" si="2"/>
        <v>499090.3</v>
      </c>
    </row>
    <row r="35" ht="15.75" customHeight="1">
      <c r="A35" s="11">
        <v>210008.0</v>
      </c>
      <c r="B35" s="11">
        <v>8.0</v>
      </c>
      <c r="C35" s="12" t="s">
        <v>42</v>
      </c>
      <c r="D35" s="13">
        <v>6.818754E8</v>
      </c>
      <c r="E35" s="13">
        <f t="shared" si="1"/>
        <v>681875.4</v>
      </c>
      <c r="F35" s="13">
        <f t="shared" si="2"/>
        <v>681875.4</v>
      </c>
    </row>
    <row r="36" ht="15.75" customHeight="1">
      <c r="A36" s="11">
        <v>210001.0</v>
      </c>
      <c r="B36" s="11">
        <v>1.0</v>
      </c>
      <c r="C36" s="12" t="s">
        <v>43</v>
      </c>
      <c r="D36" s="13">
        <v>4.877974E8</v>
      </c>
      <c r="E36" s="13">
        <f t="shared" si="1"/>
        <v>487797.4</v>
      </c>
      <c r="F36" s="13">
        <f t="shared" si="2"/>
        <v>487797.4</v>
      </c>
    </row>
    <row r="37" ht="15.75" customHeight="1">
      <c r="A37" s="15">
        <v>213300.0</v>
      </c>
      <c r="B37" s="11"/>
      <c r="C37" s="12" t="s">
        <v>44</v>
      </c>
      <c r="D37" s="13">
        <v>6.9087E7</v>
      </c>
      <c r="E37" s="13">
        <f t="shared" si="1"/>
        <v>69087</v>
      </c>
      <c r="F37" s="13">
        <f t="shared" si="2"/>
        <v>69087</v>
      </c>
    </row>
    <row r="38" ht="15.75" customHeight="1">
      <c r="A38" s="11">
        <v>210045.0</v>
      </c>
      <c r="B38" s="11">
        <v>45.0</v>
      </c>
      <c r="C38" s="12" t="s">
        <v>45</v>
      </c>
      <c r="D38" s="13">
        <v>6300800.0</v>
      </c>
      <c r="E38" s="13">
        <f t="shared" si="1"/>
        <v>6300.8</v>
      </c>
      <c r="F38" s="13">
        <f t="shared" si="2"/>
        <v>6300.8</v>
      </c>
    </row>
    <row r="39" ht="15.75" customHeight="1">
      <c r="A39" s="11">
        <v>210019.0</v>
      </c>
      <c r="B39" s="11">
        <v>19.0</v>
      </c>
      <c r="C39" s="12" t="s">
        <v>46</v>
      </c>
      <c r="D39" s="13">
        <v>6.043937E8</v>
      </c>
      <c r="E39" s="13">
        <f t="shared" si="1"/>
        <v>604393.7</v>
      </c>
      <c r="F39" s="13">
        <f t="shared" si="2"/>
        <v>604393.7</v>
      </c>
    </row>
    <row r="40" ht="15.75" customHeight="1">
      <c r="A40" s="11">
        <v>210011.0</v>
      </c>
      <c r="B40" s="11">
        <v>11.0</v>
      </c>
      <c r="C40" s="12" t="s">
        <v>47</v>
      </c>
      <c r="D40" s="13">
        <v>4.948054E8</v>
      </c>
      <c r="E40" s="13">
        <f t="shared" si="1"/>
        <v>494805.4</v>
      </c>
      <c r="F40" s="13">
        <f t="shared" si="2"/>
        <v>494805.4</v>
      </c>
    </row>
    <row r="41" ht="15.75" customHeight="1">
      <c r="A41" s="15">
        <v>214000.0</v>
      </c>
      <c r="B41" s="11"/>
      <c r="C41" s="12" t="s">
        <v>48</v>
      </c>
      <c r="D41" s="13">
        <v>2.152154E8</v>
      </c>
      <c r="E41" s="13">
        <f t="shared" si="1"/>
        <v>215215.4</v>
      </c>
      <c r="F41" s="13">
        <f t="shared" si="2"/>
        <v>215215.4</v>
      </c>
    </row>
    <row r="42" ht="15.75" customHeight="1">
      <c r="A42" s="11">
        <v>210035.0</v>
      </c>
      <c r="B42" s="11">
        <v>35.0</v>
      </c>
      <c r="C42" s="12" t="s">
        <v>49</v>
      </c>
      <c r="D42" s="13">
        <v>1.903644E8</v>
      </c>
      <c r="E42" s="13">
        <f t="shared" si="1"/>
        <v>190364.4</v>
      </c>
      <c r="F42" s="13">
        <f t="shared" si="2"/>
        <v>190364.4</v>
      </c>
    </row>
    <row r="43" ht="15.75" customHeight="1">
      <c r="A43" s="11">
        <v>210003.0</v>
      </c>
      <c r="B43" s="11">
        <v>3.0</v>
      </c>
      <c r="C43" s="12" t="s">
        <v>50</v>
      </c>
      <c r="D43" s="13">
        <v>4.232966E8</v>
      </c>
      <c r="E43" s="13">
        <f t="shared" si="1"/>
        <v>423296.6</v>
      </c>
      <c r="F43" s="13">
        <f t="shared" si="2"/>
        <v>423296.6</v>
      </c>
    </row>
    <row r="44" ht="15.75" customHeight="1">
      <c r="A44" s="11">
        <v>210055.0</v>
      </c>
      <c r="B44" s="11">
        <v>55.0</v>
      </c>
      <c r="C44" s="12" t="s">
        <v>51</v>
      </c>
      <c r="D44" s="13">
        <v>4.24226E7</v>
      </c>
      <c r="E44" s="13">
        <f t="shared" si="1"/>
        <v>42422.6</v>
      </c>
      <c r="F44" s="13">
        <f t="shared" si="2"/>
        <v>42422.6</v>
      </c>
    </row>
    <row r="45" ht="15.75" customHeight="1">
      <c r="A45" s="15">
        <v>210333.0</v>
      </c>
      <c r="B45" s="11"/>
      <c r="C45" s="12" t="s">
        <v>52</v>
      </c>
      <c r="D45" s="13">
        <v>2.4029E7</v>
      </c>
      <c r="E45" s="13">
        <f t="shared" si="1"/>
        <v>24029</v>
      </c>
      <c r="F45" s="13">
        <f t="shared" si="2"/>
        <v>24029</v>
      </c>
    </row>
    <row r="46" ht="15.75" customHeight="1">
      <c r="A46" s="11">
        <v>210058.0</v>
      </c>
      <c r="B46" s="11">
        <v>2001.0</v>
      </c>
      <c r="C46" s="12" t="s">
        <v>53</v>
      </c>
      <c r="D46" s="13">
        <v>1.474615E8</v>
      </c>
      <c r="E46" s="13">
        <f t="shared" si="1"/>
        <v>147461.5</v>
      </c>
      <c r="F46" s="13">
        <f t="shared" si="2"/>
        <v>147461.5</v>
      </c>
    </row>
    <row r="47" ht="15.75" customHeight="1">
      <c r="A47" s="11">
        <v>210063.0</v>
      </c>
      <c r="B47" s="11">
        <v>63.0</v>
      </c>
      <c r="C47" s="12" t="s">
        <v>54</v>
      </c>
      <c r="D47" s="13">
        <v>4.874668E8</v>
      </c>
      <c r="E47" s="13">
        <f t="shared" si="1"/>
        <v>487466.8</v>
      </c>
      <c r="F47" s="13">
        <f t="shared" si="2"/>
        <v>487466.8</v>
      </c>
    </row>
    <row r="48" ht="15.75" customHeight="1">
      <c r="A48" s="11">
        <v>210030.0</v>
      </c>
      <c r="B48" s="11">
        <v>30.0</v>
      </c>
      <c r="C48" s="12" t="s">
        <v>55</v>
      </c>
      <c r="D48" s="13">
        <v>5.64592E7</v>
      </c>
      <c r="E48" s="13">
        <f t="shared" si="1"/>
        <v>56459.2</v>
      </c>
      <c r="F48" s="13">
        <f t="shared" si="2"/>
        <v>56459.2</v>
      </c>
    </row>
    <row r="49" ht="15.75" customHeight="1">
      <c r="A49" s="11">
        <v>210010.0</v>
      </c>
      <c r="B49" s="11">
        <v>10.0</v>
      </c>
      <c r="C49" s="12" t="s">
        <v>56</v>
      </c>
      <c r="D49" s="13">
        <v>1.73648E7</v>
      </c>
      <c r="E49" s="13">
        <f t="shared" si="1"/>
        <v>17364.8</v>
      </c>
      <c r="F49" s="13">
        <f t="shared" si="2"/>
        <v>17364.8</v>
      </c>
    </row>
    <row r="50" ht="15.75" customHeight="1">
      <c r="A50" s="11">
        <v>210037.0</v>
      </c>
      <c r="B50" s="11">
        <v>37.0</v>
      </c>
      <c r="C50" s="12" t="s">
        <v>57</v>
      </c>
      <c r="D50" s="13">
        <v>2.986491E8</v>
      </c>
      <c r="E50" s="13">
        <f t="shared" si="1"/>
        <v>298649.1</v>
      </c>
      <c r="F50" s="13">
        <f t="shared" si="2"/>
        <v>298649.1</v>
      </c>
    </row>
    <row r="51" ht="15.75" customHeight="1">
      <c r="A51" s="15">
        <v>210088.0</v>
      </c>
      <c r="B51" s="11"/>
      <c r="C51" s="16" t="s">
        <v>58</v>
      </c>
      <c r="D51" s="13">
        <v>9099900.0</v>
      </c>
      <c r="E51" s="13">
        <f t="shared" si="1"/>
        <v>9099.9</v>
      </c>
      <c r="F51" s="13">
        <f t="shared" si="2"/>
        <v>9099.9</v>
      </c>
    </row>
    <row r="52" ht="15.75" customHeight="1">
      <c r="A52" s="11">
        <v>210049.0</v>
      </c>
      <c r="B52" s="11">
        <v>49.0</v>
      </c>
      <c r="C52" s="12" t="s">
        <v>59</v>
      </c>
      <c r="D52" s="13">
        <v>4.161112E8</v>
      </c>
      <c r="E52" s="13">
        <f t="shared" si="1"/>
        <v>416111.2</v>
      </c>
      <c r="F52" s="13">
        <f t="shared" si="2"/>
        <v>416111.2</v>
      </c>
    </row>
    <row r="53" ht="15.75" customHeight="1">
      <c r="A53" s="11">
        <v>210043.0</v>
      </c>
      <c r="B53" s="11">
        <v>43.0</v>
      </c>
      <c r="C53" s="14" t="s">
        <v>60</v>
      </c>
      <c r="D53" s="13">
        <v>5.356024E8</v>
      </c>
      <c r="E53" s="13">
        <f t="shared" si="1"/>
        <v>535602.4</v>
      </c>
      <c r="F53" s="13">
        <f t="shared" si="2"/>
        <v>535602.4</v>
      </c>
    </row>
    <row r="54" ht="15.75" customHeight="1">
      <c r="A54" s="1">
        <v>210006.0</v>
      </c>
      <c r="B54" s="1">
        <v>6.0</v>
      </c>
      <c r="C54" s="17" t="s">
        <v>61</v>
      </c>
      <c r="D54" s="18">
        <f>65495200+15629000</f>
        <v>81124200</v>
      </c>
      <c r="E54" s="19">
        <f t="shared" si="1"/>
        <v>81124.2</v>
      </c>
      <c r="F54" s="19">
        <f t="shared" si="2"/>
        <v>81124.2</v>
      </c>
    </row>
    <row r="55" ht="15.75" customHeight="1">
      <c r="A55" s="1">
        <v>210038.0</v>
      </c>
      <c r="B55" s="1">
        <v>38.0</v>
      </c>
      <c r="C55" s="17" t="s">
        <v>62</v>
      </c>
      <c r="D55" s="19">
        <v>2.792454E8</v>
      </c>
      <c r="E55" s="19">
        <f t="shared" si="1"/>
        <v>279245.4</v>
      </c>
      <c r="F55" s="19">
        <f t="shared" si="2"/>
        <v>279245.4</v>
      </c>
    </row>
    <row r="56" ht="15.75" customHeight="1">
      <c r="A56" s="1">
        <v>218992.0</v>
      </c>
      <c r="B56" s="1">
        <v>8992.0</v>
      </c>
      <c r="C56" s="20" t="s">
        <v>63</v>
      </c>
      <c r="D56" s="19">
        <v>2.747801E8</v>
      </c>
      <c r="E56" s="19">
        <f t="shared" si="1"/>
        <v>274780.1</v>
      </c>
      <c r="F56" s="19">
        <f t="shared" si="2"/>
        <v>274780.1</v>
      </c>
    </row>
    <row r="57" ht="15.75" customHeight="1">
      <c r="A57" s="1">
        <v>210002.0</v>
      </c>
      <c r="B57" s="1">
        <v>2.0</v>
      </c>
      <c r="C57" s="20" t="s">
        <v>64</v>
      </c>
      <c r="D57" s="19">
        <v>1.9324845E9</v>
      </c>
      <c r="E57" s="19">
        <f t="shared" si="1"/>
        <v>1932484.5</v>
      </c>
      <c r="F57" s="19">
        <f t="shared" si="2"/>
        <v>1932484.5</v>
      </c>
    </row>
    <row r="58" ht="15.75" customHeight="1">
      <c r="A58" s="1">
        <v>210027.0</v>
      </c>
      <c r="B58" s="1">
        <v>27.0</v>
      </c>
      <c r="C58" s="20" t="s">
        <v>65</v>
      </c>
      <c r="D58" s="19">
        <v>4.007895E8</v>
      </c>
      <c r="E58" s="19">
        <f t="shared" si="1"/>
        <v>400789.5</v>
      </c>
      <c r="F58" s="19">
        <f t="shared" si="2"/>
        <v>400789.5</v>
      </c>
    </row>
    <row r="59" ht="15.75" customHeight="1">
      <c r="A59" s="1">
        <v>214003.0</v>
      </c>
      <c r="B59" s="1"/>
      <c r="C59" s="20" t="s">
        <v>66</v>
      </c>
      <c r="D59" s="19">
        <v>2.85356E7</v>
      </c>
      <c r="E59" s="19">
        <f t="shared" si="1"/>
        <v>28535.6</v>
      </c>
      <c r="F59" s="19">
        <f t="shared" si="2"/>
        <v>28535.6</v>
      </c>
    </row>
    <row r="60" ht="15.75" customHeight="1">
      <c r="A60" s="1">
        <v>210006.1</v>
      </c>
      <c r="B60" s="1"/>
      <c r="C60" s="20" t="s">
        <v>67</v>
      </c>
      <c r="D60" s="18">
        <v>0.0</v>
      </c>
      <c r="E60" s="19">
        <f t="shared" si="1"/>
        <v>0</v>
      </c>
      <c r="F60" s="19">
        <f t="shared" si="2"/>
        <v>0</v>
      </c>
    </row>
    <row r="61" ht="15.75" customHeight="1">
      <c r="A61" s="1">
        <v>214022.0</v>
      </c>
      <c r="B61" s="1"/>
      <c r="C61" s="20" t="s">
        <v>68</v>
      </c>
      <c r="D61" s="19">
        <v>6927800.0</v>
      </c>
      <c r="E61" s="19">
        <f t="shared" si="1"/>
        <v>6927.8</v>
      </c>
      <c r="F61" s="19">
        <f t="shared" si="2"/>
        <v>6927.8</v>
      </c>
    </row>
    <row r="62" ht="15.75" customHeight="1">
      <c r="A62" s="1"/>
      <c r="B62" s="1"/>
      <c r="C62" s="21" t="s">
        <v>69</v>
      </c>
      <c r="D62" s="19">
        <f>SUM(D4:D61)</f>
        <v>21606676527</v>
      </c>
      <c r="E62" s="19">
        <f t="shared" si="1"/>
        <v>21606676.53</v>
      </c>
      <c r="F62" s="19">
        <f t="shared" si="2"/>
        <v>21606676.53</v>
      </c>
    </row>
    <row r="63" ht="15.75" customHeight="1">
      <c r="C63" s="22" t="s">
        <v>70</v>
      </c>
    </row>
    <row r="64" ht="15.75" customHeight="1">
      <c r="C64" s="23"/>
    </row>
    <row r="65" ht="15.75" customHeight="1"/>
    <row r="66" ht="15.75" customHeight="1">
      <c r="A66" s="24" t="s">
        <v>71</v>
      </c>
      <c r="E66" s="25"/>
    </row>
    <row r="67" ht="15.75" customHeight="1">
      <c r="E67" s="26"/>
    </row>
    <row r="68" ht="15.75" customHeight="1">
      <c r="E68" s="25"/>
    </row>
    <row r="69" ht="15.75" customHeight="1">
      <c r="F69" s="27"/>
    </row>
    <row r="70" ht="15.75" customHeight="1">
      <c r="F70" s="28"/>
    </row>
    <row r="71" ht="15.75" customHeight="1">
      <c r="F71" s="28"/>
    </row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headerFooter>
    <oddHeader>&amp;CNurse Support I FY2019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B6DA42F-93B1-45E8-962E-2ABAC85DD73C}"/>
</file>

<file path=customXml/itemProps2.xml><?xml version="1.0" encoding="utf-8"?>
<ds:datastoreItem xmlns:ds="http://schemas.openxmlformats.org/officeDocument/2006/customXml" ds:itemID="{1B57BF63-E331-4E96-A76B-42BE3C9023F7}"/>
</file>

<file path=customXml/itemProps3.xml><?xml version="1.0" encoding="utf-8"?>
<ds:datastoreItem xmlns:ds="http://schemas.openxmlformats.org/officeDocument/2006/customXml" ds:itemID="{40BFE3CF-9BE6-4FE6-A0CF-3580D2E7B683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Zhuravel, Michael</dc:creator>
  <dcterms:created xsi:type="dcterms:W3CDTF">2017-06-12T13:23:51Z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975300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