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dhscrc-my.sharepoint.com/personal/ccooksey_hscrc_maryland_gov/Documents/Desktop/Memos/"/>
    </mc:Choice>
  </mc:AlternateContent>
  <xr:revisionPtr revIDLastSave="2" documentId="8_{7209CA36-E936-4A60-B82D-C77DA1DF5B32}" xr6:coauthVersionLast="47" xr6:coauthVersionMax="47" xr10:uidLastSave="{7AF72300-1498-4A8B-9DCE-36FC9A1B777F}"/>
  <bookViews>
    <workbookView xWindow="-120" yWindow="-120" windowWidth="38640" windowHeight="21240" xr2:uid="{34A9BB36-EF00-4BC2-87C2-E84B601C5ECD}"/>
  </bookViews>
  <sheets>
    <sheet name="A. Guardrail Tests- Hardship" sheetId="2" r:id="rId1"/>
    <sheet name="A. Narrative - Hardship" sheetId="1" r:id="rId2"/>
    <sheet name="B. Guardrail Tests -Efficiency" sheetId="3" r:id="rId3"/>
    <sheet name="B. Narrative- Efficiency" sheetId="4" r:id="rId4"/>
  </sheets>
  <definedNames>
    <definedName name="_xlnm.Print_Area" localSheetId="0">'A. Guardrail Tests- Hardship'!$A$1:$L$36</definedName>
    <definedName name="_xlnm.Print_Area" localSheetId="1">'A. Narrative - Hardship'!$A$1:$L$16</definedName>
    <definedName name="_xlnm.Print_Area" localSheetId="2">'B. Guardrail Tests -Efficiency'!$A$1:$L$5</definedName>
    <definedName name="_xlnm.Print_Area" localSheetId="3">'B. Narrative- Efficiency'!$A$1:$L$17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M11" i="2"/>
  <c r="K11" i="2"/>
  <c r="L11" i="2"/>
  <c r="G23" i="2"/>
  <c r="F33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<sst xmlns="http://schemas.openxmlformats.org/spreadsheetml/2006/main" count="93" uniqueCount="49">
  <si>
    <t>1)</t>
  </si>
  <si>
    <t>FY 2022</t>
  </si>
  <si>
    <t>FY 2023</t>
  </si>
  <si>
    <t>FY 2024</t>
  </si>
  <si>
    <t>2)</t>
  </si>
  <si>
    <t>Days Cash on Hand</t>
  </si>
  <si>
    <t>FY 2025</t>
  </si>
  <si>
    <t>3)</t>
  </si>
  <si>
    <t>OR</t>
  </si>
  <si>
    <t xml:space="preserve"> </t>
  </si>
  <si>
    <t>Hospital Name:</t>
  </si>
  <si>
    <t>System Statistic</t>
  </si>
  <si>
    <t>Audited RE</t>
  </si>
  <si>
    <t>Annual Regulated Operating Margin (Decline of &gt;3%)</t>
  </si>
  <si>
    <t>Annual Total Operating Margin (Decline &gt;1%)</t>
  </si>
  <si>
    <t>&amp;</t>
  </si>
  <si>
    <t>Budget/Projection</t>
  </si>
  <si>
    <t>Include Cost Estimates for Programs Listed Above:</t>
  </si>
  <si>
    <t>What is the Impact on Total Cost of Care?</t>
  </si>
  <si>
    <t>Describe the Hospital's Path to Sustainability if Funding is Received?</t>
  </si>
  <si>
    <t>What are the Expected Outcomes of the Request?</t>
  </si>
  <si>
    <t>How much is the Hospital Requesting?</t>
  </si>
  <si>
    <t>Hospital Regulated + Unregulated</t>
  </si>
  <si>
    <t>Preliminary Audited RE</t>
  </si>
  <si>
    <t>Preliminary Audited</t>
  </si>
  <si>
    <t>Regulated Entity</t>
  </si>
  <si>
    <t>Regulated Entity Cash Flow from Operations*</t>
  </si>
  <si>
    <t>*Note: As defined on the statement of Cash Flows</t>
  </si>
  <si>
    <t>Affiliated System</t>
  </si>
  <si>
    <t xml:space="preserve">4) </t>
  </si>
  <si>
    <t>Relatively Efficient</t>
  </si>
  <si>
    <t>Integrated Efficiency</t>
  </si>
  <si>
    <t>Annual Operating Margin</t>
  </si>
  <si>
    <t>Statewide Average</t>
  </si>
  <si>
    <t>Hospital Entry</t>
  </si>
  <si>
    <t>RY 2025 IE Evaluation</t>
  </si>
  <si>
    <t>Eligibility</t>
  </si>
  <si>
    <t xml:space="preserve">Describe the Hospital's Request Below (may also attach longer written narrative in separate document): </t>
  </si>
  <si>
    <t xml:space="preserve">Directions: Please fill out the blue boxes with your hospital's data.  All other cells with calculate automatically. </t>
  </si>
  <si>
    <t>Has a Pledge been made by Hospital leadership or has the board approved a corrective action plan?</t>
  </si>
  <si>
    <t>What is the estimated impact of the policy impact?</t>
  </si>
  <si>
    <t>How has a previous policy financially disadvantaged the hospital?</t>
  </si>
  <si>
    <t>Outline proposed population health investments?</t>
  </si>
  <si>
    <t>Hospitals eligible through Integrated Efficiency can request funding for one of two reasons.  1) If a previous policy has financially disadvantaged the hospital or 2) to further invest in population health.  Please only respond to the narrative below  that fits your request</t>
  </si>
  <si>
    <t>Hospital must submit the Operating portion of the Cash Flow Statement as part of submission (in the format of their choice).</t>
  </si>
  <si>
    <t>Note on FY 2024 Data: This should be the hospital's estimated projection of the final RE; including allocation between hospital regulated and unregulated. This will be compared to a final value when data is available.</t>
  </si>
  <si>
    <t>Volume Adjusted ICC
(Must be &gt;=-3.50%)</t>
  </si>
  <si>
    <t>Total Rank Points
(Must be &lt;= 22)</t>
  </si>
  <si>
    <t>Note on FY2024 Data: The 0.9% in cell D8 represents preliminary data through May, Staff will update this value with final data and compare to hospital submissions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</si>
</sst>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.0_);_(* \(#,##0.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4" tint="0.3999755851924192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9" fontId="0" fillId="0" borderId="0" xfId="1" applyFont="1"/>
    <xf numFmtId="0" fontId="3" fillId="0" borderId="0" xfId="0" applyFont="1"/>
    <xf numFmtId="164" fontId="0" fillId="0" borderId="0" xfId="1" applyNumberFormat="1" applyFont="1"/>
    <xf numFmtId="165" fontId="0" fillId="0" borderId="0" xfId="2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Continuous" wrapText="1"/>
    </xf>
    <xf numFmtId="0" fontId="0" fillId="0" borderId="0" xfId="0" applyAlignment="1">
      <alignment horizontal="centerContinuous"/>
    </xf>
    <xf numFmtId="9" fontId="0" fillId="2" borderId="3" xfId="0" applyNumberFormat="1" applyFill="1" applyBorder="1"/>
    <xf numFmtId="0" fontId="0" fillId="2" borderId="3" xfId="0" applyFill="1" applyBorder="1"/>
    <xf numFmtId="10" fontId="0" fillId="2" borderId="3" xfId="0" applyNumberFormat="1" applyFill="1" applyBorder="1"/>
    <xf numFmtId="0" fontId="0" fillId="2" borderId="4" xfId="0" applyFill="1" applyBorder="1"/>
    <xf numFmtId="164" fontId="8" fillId="0" borderId="0" xfId="1" applyNumberFormat="1" applyFont="1"/>
    <xf numFmtId="0" fontId="2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wrapText="1"/>
    </xf>
    <xf numFmtId="10" fontId="8" fillId="0" borderId="0" xfId="0" applyNumberFormat="1" applyFont="1"/>
    <xf numFmtId="164" fontId="8" fillId="0" borderId="0" xfId="0" applyNumberFormat="1" applyFont="1"/>
    <xf numFmtId="0" fontId="10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0" xfId="0" applyFont="1" applyFill="1" applyAlignment="1">
      <alignment horizontal="center" vertical="center" wrapText="1"/>
    </xf>
    <xf numFmtId="164" fontId="0" fillId="0" borderId="0" xfId="1" applyNumberFormat="1" applyFont="1" applyBorder="1"/>
    <xf numFmtId="165" fontId="11" fillId="0" borderId="0" xfId="2" applyNumberFormat="1" applyFont="1"/>
    <xf numFmtId="0" fontId="11" fillId="0" borderId="0" xfId="0" applyFont="1"/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8181A-17C0-497A-ACEB-D27CFE368386}">
  <dimension ref="A1:M38"/>
  <sheetViews>
    <sheetView tabSelected="1" zoomScaleNormal="100" workbookViewId="0">
      <selection activeCell="L31" sqref="L31"/>
    </sheetView>
  </sheetViews>
  <sheetFormatPr defaultRowHeight="15" x14ac:dyDescent="0.25"/>
  <cols>
    <col min="1" max="1" width="50.42578125" customWidth="1"/>
    <col min="2" max="2" width="16.85546875" customWidth="1"/>
    <col min="3" max="3" width="16.42578125" customWidth="1"/>
    <col min="4" max="4" width="19.85546875" customWidth="1"/>
    <col min="5" max="5" width="3" customWidth="1"/>
    <col min="6" max="6" width="15.7109375" customWidth="1"/>
    <col min="7" max="7" width="16.140625" customWidth="1"/>
    <col min="8" max="8" width="19.7109375" customWidth="1"/>
    <col min="9" max="9" width="2.7109375" customWidth="1"/>
    <col min="10" max="10" width="18.7109375" customWidth="1"/>
    <col min="11" max="11" width="13.85546875" customWidth="1"/>
    <col min="12" max="12" width="23.28515625" customWidth="1"/>
    <col min="13" max="13" width="12.140625" customWidth="1"/>
  </cols>
  <sheetData>
    <row r="1" spans="1:13" ht="15.75" x14ac:dyDescent="0.25">
      <c r="A1" s="30" t="e" vm="1">
        <v>#VALUE!</v>
      </c>
      <c r="B1" s="30"/>
      <c r="C1" s="30"/>
      <c r="D1" s="30"/>
      <c r="E1" s="8"/>
      <c r="F1" s="8" t="s">
        <v>10</v>
      </c>
      <c r="G1" s="43"/>
      <c r="H1" s="44"/>
      <c r="I1" s="8"/>
      <c r="J1" s="8"/>
      <c r="K1" s="8"/>
      <c r="L1" s="8"/>
    </row>
    <row r="2" spans="1:13" ht="15.75" x14ac:dyDescent="0.25">
      <c r="A2" s="30"/>
      <c r="B2" s="30"/>
      <c r="C2" s="30"/>
      <c r="D2" s="30"/>
      <c r="E2" s="8"/>
      <c r="F2" s="8" t="s">
        <v>9</v>
      </c>
      <c r="G2" s="8"/>
      <c r="H2" s="8"/>
      <c r="I2" s="8"/>
      <c r="J2" s="8"/>
      <c r="K2" s="8"/>
      <c r="L2" s="8"/>
    </row>
    <row r="3" spans="1:13" x14ac:dyDescent="0.25">
      <c r="A3" s="30"/>
      <c r="B3" s="30"/>
      <c r="C3" s="30"/>
      <c r="D3" s="30"/>
      <c r="E3" s="1"/>
      <c r="F3" s="1"/>
      <c r="G3" s="1"/>
      <c r="H3" s="1"/>
      <c r="I3" s="1"/>
      <c r="J3" s="1"/>
      <c r="K3" s="1"/>
      <c r="L3" s="1"/>
    </row>
    <row r="4" spans="1:13" ht="33.75" customHeight="1" x14ac:dyDescent="0.25">
      <c r="A4" s="17" t="s">
        <v>38</v>
      </c>
      <c r="B4" s="18"/>
      <c r="C4" s="1"/>
      <c r="D4" s="1"/>
      <c r="E4" s="1"/>
      <c r="F4" s="1"/>
      <c r="G4" s="1"/>
      <c r="H4" s="1"/>
      <c r="I4" s="1"/>
      <c r="J4" s="1"/>
      <c r="K4" s="1"/>
      <c r="L4" s="1"/>
    </row>
    <row r="6" spans="1:13" x14ac:dyDescent="0.25">
      <c r="A6" s="13" t="s">
        <v>0</v>
      </c>
      <c r="B6" s="31" t="s">
        <v>32</v>
      </c>
      <c r="C6" s="31"/>
      <c r="D6" s="31"/>
      <c r="E6" s="9" t="s">
        <v>15</v>
      </c>
      <c r="F6" s="31" t="s">
        <v>13</v>
      </c>
      <c r="G6" s="31"/>
      <c r="H6" s="31"/>
      <c r="I6" s="9" t="s">
        <v>15</v>
      </c>
      <c r="J6" s="31" t="s">
        <v>14</v>
      </c>
      <c r="K6" s="31"/>
      <c r="L6" s="31"/>
    </row>
    <row r="7" spans="1:13" x14ac:dyDescent="0.25">
      <c r="B7" s="32" t="s">
        <v>22</v>
      </c>
      <c r="C7" s="32"/>
      <c r="D7" s="32"/>
      <c r="F7" s="2"/>
      <c r="G7" s="2"/>
      <c r="H7" s="2"/>
      <c r="J7" s="32" t="s">
        <v>22</v>
      </c>
      <c r="K7" s="32"/>
      <c r="L7" s="32"/>
    </row>
    <row r="8" spans="1:13" x14ac:dyDescent="0.25">
      <c r="A8" s="12" t="s">
        <v>33</v>
      </c>
      <c r="B8" s="28">
        <v>8.0000000000000002E-3</v>
      </c>
      <c r="C8" s="28">
        <v>1E-3</v>
      </c>
      <c r="D8" s="28">
        <v>8.9999999999999993E-3</v>
      </c>
      <c r="F8" s="27"/>
      <c r="G8" s="27"/>
      <c r="H8" s="27"/>
      <c r="K8" s="23"/>
      <c r="L8" s="23"/>
    </row>
    <row r="9" spans="1:13" x14ac:dyDescent="0.25">
      <c r="A9" s="12"/>
      <c r="B9" s="1" t="s">
        <v>12</v>
      </c>
      <c r="C9" s="1" t="s">
        <v>12</v>
      </c>
      <c r="D9" s="1" t="s">
        <v>23</v>
      </c>
      <c r="E9" s="1"/>
      <c r="F9" s="1" t="s">
        <v>12</v>
      </c>
      <c r="G9" s="1" t="s">
        <v>12</v>
      </c>
      <c r="H9" s="1" t="s">
        <v>23</v>
      </c>
      <c r="I9" s="1"/>
      <c r="J9" s="1" t="s">
        <v>12</v>
      </c>
      <c r="K9" s="1" t="s">
        <v>12</v>
      </c>
      <c r="L9" s="1" t="s">
        <v>23</v>
      </c>
    </row>
    <row r="10" spans="1:13" x14ac:dyDescent="0.25">
      <c r="A10" s="12"/>
      <c r="B10" s="3" t="s">
        <v>1</v>
      </c>
      <c r="C10" s="3" t="s">
        <v>2</v>
      </c>
      <c r="D10" s="3" t="s">
        <v>3</v>
      </c>
      <c r="E10" s="1"/>
      <c r="F10" s="3" t="s">
        <v>1</v>
      </c>
      <c r="G10" s="3" t="s">
        <v>2</v>
      </c>
      <c r="H10" s="3" t="s">
        <v>3</v>
      </c>
      <c r="I10" s="1"/>
      <c r="J10" s="3" t="s">
        <v>1</v>
      </c>
      <c r="K10" s="3" t="s">
        <v>2</v>
      </c>
      <c r="L10" s="3" t="s">
        <v>3</v>
      </c>
      <c r="M10" s="3" t="s">
        <v>36</v>
      </c>
    </row>
    <row r="11" spans="1:13" x14ac:dyDescent="0.25">
      <c r="A11" s="12" t="s">
        <v>34</v>
      </c>
      <c r="B11" s="19"/>
      <c r="C11" s="19"/>
      <c r="D11" s="19"/>
      <c r="F11" s="19"/>
      <c r="G11" s="19"/>
      <c r="H11" s="21"/>
      <c r="K11" s="4">
        <f>IFERROR(C11-B11,0)</f>
        <v>0</v>
      </c>
      <c r="L11" s="4">
        <f>IFERROR(D11-C11,0)</f>
        <v>0</v>
      </c>
      <c r="M11" s="1" t="str">
        <f>IF(IF(D11&lt;D8,1,0)+IF(OR(H11&lt;=-3%,SUM(G11:H11)&lt;=-3%),1,0)+IF(OR(L11&lt;=-1%,SUM(K11:L11)&lt;=-1%),1,0)=3,"Yes","No")</f>
        <v>No</v>
      </c>
    </row>
    <row r="12" spans="1:13" x14ac:dyDescent="0.25">
      <c r="A12" s="12"/>
      <c r="F12" s="6"/>
      <c r="G12" s="6"/>
      <c r="H12" s="6"/>
    </row>
    <row r="13" spans="1:13" x14ac:dyDescent="0.25">
      <c r="A13" s="12"/>
      <c r="B13" s="42" t="s">
        <v>45</v>
      </c>
      <c r="G13" s="40"/>
      <c r="H13" s="4"/>
      <c r="K13" s="4"/>
      <c r="L13" s="4"/>
    </row>
    <row r="14" spans="1:13" x14ac:dyDescent="0.25">
      <c r="A14" s="12"/>
      <c r="B14" s="42" t="s">
        <v>48</v>
      </c>
      <c r="G14" s="6"/>
      <c r="H14" s="4"/>
      <c r="K14" s="4"/>
      <c r="L14" s="4"/>
    </row>
    <row r="15" spans="1:13" x14ac:dyDescent="0.25">
      <c r="A15" s="12"/>
      <c r="B15" s="29"/>
      <c r="G15" s="6"/>
      <c r="H15" s="4"/>
      <c r="K15" s="4"/>
      <c r="L15" s="4"/>
    </row>
    <row r="16" spans="1:13" x14ac:dyDescent="0.25">
      <c r="A16" s="12"/>
      <c r="B16" s="9" t="s">
        <v>8</v>
      </c>
    </row>
    <row r="17" spans="1:8" x14ac:dyDescent="0.25">
      <c r="A17" s="12"/>
    </row>
    <row r="18" spans="1:8" x14ac:dyDescent="0.25">
      <c r="A18" s="14" t="s">
        <v>4</v>
      </c>
      <c r="B18" s="31" t="s">
        <v>5</v>
      </c>
      <c r="C18" s="31"/>
      <c r="D18" s="31"/>
      <c r="E18" s="31"/>
      <c r="F18" s="31"/>
    </row>
    <row r="19" spans="1:8" x14ac:dyDescent="0.25">
      <c r="A19" s="12"/>
      <c r="B19" s="36" t="s">
        <v>11</v>
      </c>
      <c r="C19" s="36"/>
      <c r="D19" s="36"/>
      <c r="E19" s="36"/>
      <c r="F19" s="36"/>
      <c r="G19" s="2"/>
    </row>
    <row r="20" spans="1:8" x14ac:dyDescent="0.25">
      <c r="A20" s="12"/>
    </row>
    <row r="21" spans="1:8" x14ac:dyDescent="0.25">
      <c r="A21" s="12"/>
      <c r="B21" s="1"/>
      <c r="C21" s="1"/>
      <c r="D21" s="1" t="s">
        <v>24</v>
      </c>
      <c r="E21" s="1"/>
      <c r="F21" s="1" t="s">
        <v>16</v>
      </c>
    </row>
    <row r="22" spans="1:8" x14ac:dyDescent="0.25">
      <c r="A22" s="12"/>
      <c r="B22" s="3" t="s">
        <v>1</v>
      </c>
      <c r="C22" s="3" t="s">
        <v>2</v>
      </c>
      <c r="D22" s="3" t="s">
        <v>3</v>
      </c>
      <c r="E22" s="1"/>
      <c r="F22" s="3" t="s">
        <v>6</v>
      </c>
      <c r="G22" s="3" t="s">
        <v>36</v>
      </c>
    </row>
    <row r="23" spans="1:8" x14ac:dyDescent="0.25">
      <c r="A23" s="12" t="s">
        <v>28</v>
      </c>
      <c r="B23" s="20"/>
      <c r="C23" s="20"/>
      <c r="D23" s="20">
        <v>0</v>
      </c>
      <c r="F23" s="20">
        <v>0</v>
      </c>
      <c r="G23" s="1" t="str">
        <f>IF(OR(D23&lt;=125,F23&lt;=125),"Yes","No")</f>
        <v>Yes</v>
      </c>
    </row>
    <row r="24" spans="1:8" x14ac:dyDescent="0.25">
      <c r="A24" s="26"/>
      <c r="G24" s="1"/>
    </row>
    <row r="25" spans="1:8" x14ac:dyDescent="0.25">
      <c r="A25" s="12"/>
      <c r="B25" s="10" t="s">
        <v>9</v>
      </c>
    </row>
    <row r="26" spans="1:8" x14ac:dyDescent="0.25">
      <c r="A26" s="12"/>
      <c r="B26" s="10"/>
    </row>
    <row r="27" spans="1:8" x14ac:dyDescent="0.25">
      <c r="A27" s="12"/>
      <c r="B27" s="9" t="s">
        <v>8</v>
      </c>
      <c r="H27" s="2" t="s">
        <v>9</v>
      </c>
    </row>
    <row r="28" spans="1:8" x14ac:dyDescent="0.25">
      <c r="A28" s="12"/>
    </row>
    <row r="29" spans="1:8" x14ac:dyDescent="0.25">
      <c r="A29" s="14" t="s">
        <v>7</v>
      </c>
      <c r="B29" s="31" t="s">
        <v>26</v>
      </c>
      <c r="C29" s="31"/>
      <c r="D29" s="31"/>
    </row>
    <row r="30" spans="1:8" x14ac:dyDescent="0.25">
      <c r="A30" s="12"/>
      <c r="B30" s="36" t="s">
        <v>25</v>
      </c>
      <c r="C30" s="36"/>
      <c r="D30" s="36"/>
    </row>
    <row r="31" spans="1:8" x14ac:dyDescent="0.25">
      <c r="A31" s="12"/>
      <c r="B31" s="1"/>
      <c r="C31" s="1"/>
      <c r="D31" s="1" t="s">
        <v>9</v>
      </c>
    </row>
    <row r="32" spans="1:8" x14ac:dyDescent="0.25">
      <c r="A32" s="12"/>
      <c r="B32" s="3" t="s">
        <v>1</v>
      </c>
      <c r="C32" s="3" t="s">
        <v>2</v>
      </c>
      <c r="D32" s="3" t="s">
        <v>3</v>
      </c>
      <c r="E32" s="35" t="s">
        <v>36</v>
      </c>
      <c r="F32" s="35"/>
    </row>
    <row r="33" spans="1:6" x14ac:dyDescent="0.25">
      <c r="A33" s="12"/>
      <c r="B33" s="20"/>
      <c r="C33" s="19"/>
      <c r="D33" s="21"/>
      <c r="F33" s="1" t="str">
        <f>IF(AND(C33&lt;0,D33&lt;0),"Yes","No")</f>
        <v>No</v>
      </c>
    </row>
    <row r="34" spans="1:6" x14ac:dyDescent="0.25">
      <c r="A34" s="12"/>
      <c r="B34" s="7"/>
      <c r="C34" s="7"/>
      <c r="D34" s="7"/>
    </row>
    <row r="35" spans="1:6" x14ac:dyDescent="0.25">
      <c r="A35" s="12"/>
      <c r="B35" s="41" t="s">
        <v>27</v>
      </c>
      <c r="C35" s="7"/>
      <c r="D35" s="7"/>
    </row>
    <row r="36" spans="1:6" x14ac:dyDescent="0.25">
      <c r="A36" s="12"/>
      <c r="B36" s="41" t="s">
        <v>44</v>
      </c>
      <c r="C36" s="7"/>
      <c r="D36" s="7"/>
    </row>
    <row r="38" spans="1:6" x14ac:dyDescent="0.25">
      <c r="A38" s="25"/>
    </row>
  </sheetData>
  <mergeCells count="12">
    <mergeCell ref="E32:F32"/>
    <mergeCell ref="B18:F18"/>
    <mergeCell ref="B19:F19"/>
    <mergeCell ref="B29:D29"/>
    <mergeCell ref="B30:D30"/>
    <mergeCell ref="A1:D3"/>
    <mergeCell ref="B6:D6"/>
    <mergeCell ref="F6:H6"/>
    <mergeCell ref="J6:L6"/>
    <mergeCell ref="B7:D7"/>
    <mergeCell ref="J7:L7"/>
    <mergeCell ref="G1:H1"/>
  </mergeCells>
  <conditionalFormatting sqref="F33">
    <cfRule type="cellIs" dxfId="3" priority="6" operator="equal">
      <formula>"Yes"</formula>
    </cfRule>
  </conditionalFormatting>
  <conditionalFormatting sqref="G23:G24">
    <cfRule type="cellIs" dxfId="2" priority="7" operator="equal">
      <formula>"Yes"</formula>
    </cfRule>
  </conditionalFormatting>
  <conditionalFormatting sqref="M11">
    <cfRule type="cellIs" dxfId="1" priority="1" operator="equal">
      <formula>"Yes"</formula>
    </cfRule>
  </conditionalFormatting>
  <pageMargins left="0.2" right="0.2" top="0.5" bottom="0.5" header="0.3" footer="0.3"/>
  <pageSetup scale="90" orientation="portrait" verticalDpi="360" r:id="rId1"/>
  <headerFoot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41A21-1A3B-433B-91DD-7794BCE21FEB}">
  <dimension ref="A1:L44"/>
  <sheetViews>
    <sheetView topLeftCell="A31" zoomScale="130" zoomScaleNormal="130" workbookViewId="0">
      <selection activeCell="A38" sqref="A38:XFD38"/>
    </sheetView>
  </sheetViews>
  <sheetFormatPr defaultRowHeight="15" x14ac:dyDescent="0.25"/>
  <cols>
    <col min="1" max="1" width="3.140625" customWidth="1"/>
    <col min="2" max="2" width="16.85546875" customWidth="1"/>
    <col min="3" max="3" width="15.28515625" customWidth="1"/>
    <col min="4" max="4" width="19.85546875" customWidth="1"/>
    <col min="5" max="5" width="3" customWidth="1"/>
    <col min="6" max="6" width="15.7109375" customWidth="1"/>
    <col min="7" max="7" width="16.140625" customWidth="1"/>
    <col min="8" max="8" width="19.7109375" customWidth="1"/>
    <col min="9" max="9" width="2.7109375" customWidth="1"/>
    <col min="10" max="10" width="18.7109375" customWidth="1"/>
    <col min="11" max="11" width="13.85546875" customWidth="1"/>
    <col min="12" max="12" width="23.28515625" customWidth="1"/>
  </cols>
  <sheetData>
    <row r="1" spans="1:12" ht="15.75" x14ac:dyDescent="0.25">
      <c r="A1" s="30" t="e" vm="1">
        <v>#VALUE!</v>
      </c>
      <c r="B1" s="30"/>
      <c r="C1" s="30"/>
      <c r="D1" s="30"/>
      <c r="E1" s="8"/>
      <c r="F1" s="8" t="s">
        <v>10</v>
      </c>
      <c r="G1" s="43"/>
      <c r="H1" s="44"/>
      <c r="I1" s="8"/>
      <c r="J1" s="8"/>
      <c r="K1" s="8"/>
      <c r="L1" s="8"/>
    </row>
    <row r="2" spans="1:12" ht="15.75" x14ac:dyDescent="0.25">
      <c r="A2" s="30"/>
      <c r="B2" s="30"/>
      <c r="C2" s="30"/>
      <c r="D2" s="30"/>
      <c r="E2" s="8"/>
      <c r="F2" s="8" t="s">
        <v>9</v>
      </c>
      <c r="G2" s="8"/>
      <c r="H2" s="8"/>
      <c r="I2" s="8"/>
      <c r="J2" s="8"/>
      <c r="K2" s="8"/>
      <c r="L2" s="8"/>
    </row>
    <row r="3" spans="1:12" ht="15.75" x14ac:dyDescent="0.25">
      <c r="A3" s="30"/>
      <c r="B3" s="30"/>
      <c r="C3" s="30"/>
      <c r="D3" s="30"/>
      <c r="E3" s="1"/>
      <c r="F3" s="1"/>
      <c r="G3" s="8"/>
      <c r="H3" s="8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5" t="s">
        <v>21</v>
      </c>
    </row>
    <row r="6" spans="1:12" x14ac:dyDescent="0.25">
      <c r="A6" s="5" t="s">
        <v>37</v>
      </c>
    </row>
    <row r="7" spans="1:12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2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2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2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2" x14ac:dyDescent="0.25">
      <c r="A11" s="5" t="s">
        <v>20</v>
      </c>
    </row>
    <row r="12" spans="1:12" x14ac:dyDescent="0.25">
      <c r="A12" s="37" t="s">
        <v>9</v>
      </c>
      <c r="B12" s="37"/>
      <c r="C12" s="37"/>
      <c r="D12" s="37"/>
      <c r="E12" s="37"/>
      <c r="F12" s="37"/>
      <c r="G12" s="37"/>
      <c r="H12" s="37"/>
      <c r="I12" s="37"/>
      <c r="J12" s="37"/>
    </row>
    <row r="13" spans="1:12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7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</row>
    <row r="17" spans="1:10" x14ac:dyDescent="0.25">
      <c r="A17" s="5" t="s">
        <v>17</v>
      </c>
    </row>
    <row r="18" spans="1:10" x14ac:dyDescent="0.25">
      <c r="A18" s="30" t="s">
        <v>9</v>
      </c>
      <c r="B18" s="30"/>
      <c r="C18" s="30"/>
      <c r="D18" s="30"/>
      <c r="E18" s="30"/>
      <c r="F18" s="30"/>
      <c r="G18" s="30"/>
      <c r="H18" s="30"/>
      <c r="I18" s="30"/>
      <c r="J18" s="30"/>
    </row>
    <row r="19" spans="1:10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</row>
    <row r="20" spans="1:10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</row>
    <row r="21" spans="1:10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</row>
    <row r="22" spans="1:10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</row>
    <row r="23" spans="1:10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</row>
    <row r="24" spans="1:10" x14ac:dyDescent="0.25">
      <c r="A24" s="5" t="s">
        <v>18</v>
      </c>
    </row>
    <row r="25" spans="1:10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0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</row>
    <row r="27" spans="1:10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</row>
    <row r="28" spans="1:10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0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</row>
    <row r="30" spans="1:10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</row>
    <row r="31" spans="1:10" x14ac:dyDescent="0.25">
      <c r="A31" s="5" t="s">
        <v>19</v>
      </c>
    </row>
    <row r="32" spans="1:10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</row>
    <row r="33" spans="1:10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</row>
    <row r="34" spans="1:10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</row>
    <row r="35" spans="1:10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</row>
    <row r="36" spans="1:10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</row>
    <row r="37" spans="1:10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</row>
    <row r="38" spans="1:10" x14ac:dyDescent="0.25">
      <c r="A38" s="5" t="s">
        <v>39</v>
      </c>
    </row>
    <row r="39" spans="1:10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</row>
    <row r="40" spans="1:10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0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</row>
    <row r="42" spans="1:10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</row>
    <row r="43" spans="1:10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</row>
    <row r="44" spans="1:10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</row>
  </sheetData>
  <mergeCells count="8">
    <mergeCell ref="A1:D3"/>
    <mergeCell ref="A39:J44"/>
    <mergeCell ref="A25:J30"/>
    <mergeCell ref="A32:J37"/>
    <mergeCell ref="A7:J10"/>
    <mergeCell ref="A12:J16"/>
    <mergeCell ref="A18:J23"/>
    <mergeCell ref="G1:H1"/>
  </mergeCells>
  <pageMargins left="0.2" right="0.2" top="0.5" bottom="0.5" header="0.3" footer="0.3"/>
  <pageSetup scale="90" orientation="portrait" verticalDpi="360" r:id="rId1"/>
  <headerFooter>
    <oddFooter>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64A52-1151-4597-8236-42E9CDE954BB}">
  <dimension ref="A1:L11"/>
  <sheetViews>
    <sheetView zoomScaleNormal="100" workbookViewId="0">
      <selection activeCell="E28" sqref="E28"/>
    </sheetView>
  </sheetViews>
  <sheetFormatPr defaultRowHeight="15" x14ac:dyDescent="0.25"/>
  <cols>
    <col min="1" max="1" width="50.42578125" customWidth="1"/>
    <col min="2" max="2" width="16.85546875" customWidth="1"/>
    <col min="3" max="3" width="16.42578125" customWidth="1"/>
    <col min="4" max="4" width="19.85546875" customWidth="1"/>
    <col min="5" max="5" width="3" customWidth="1"/>
    <col min="6" max="6" width="15.7109375" customWidth="1"/>
    <col min="7" max="7" width="16.140625" customWidth="1"/>
    <col min="8" max="8" width="19.7109375" customWidth="1"/>
    <col min="9" max="9" width="2.7109375" customWidth="1"/>
    <col min="10" max="10" width="18.7109375" customWidth="1"/>
    <col min="11" max="11" width="13.85546875" customWidth="1"/>
    <col min="12" max="12" width="23.28515625" customWidth="1"/>
    <col min="13" max="13" width="12.140625" customWidth="1"/>
  </cols>
  <sheetData>
    <row r="1" spans="1:12" ht="15.75" x14ac:dyDescent="0.25">
      <c r="A1" s="30" t="e" vm="1">
        <v>#VALUE!</v>
      </c>
      <c r="B1" s="30"/>
      <c r="C1" s="30"/>
      <c r="D1" s="30"/>
      <c r="E1" s="8"/>
      <c r="F1" s="8" t="s">
        <v>10</v>
      </c>
      <c r="G1" s="33"/>
      <c r="H1" s="34"/>
      <c r="I1" s="8"/>
      <c r="J1" s="8"/>
      <c r="K1" s="8"/>
      <c r="L1" s="8"/>
    </row>
    <row r="2" spans="1:12" ht="15.75" x14ac:dyDescent="0.25">
      <c r="A2" s="30"/>
      <c r="B2" s="30"/>
      <c r="C2" s="30"/>
      <c r="D2" s="30"/>
      <c r="E2" s="8"/>
      <c r="F2" s="8" t="s">
        <v>9</v>
      </c>
      <c r="G2" s="8"/>
      <c r="H2" s="8"/>
      <c r="I2" s="8"/>
      <c r="J2" s="8"/>
      <c r="K2" s="8"/>
      <c r="L2" s="8"/>
    </row>
    <row r="3" spans="1:12" x14ac:dyDescent="0.25">
      <c r="A3" s="30"/>
      <c r="B3" s="30"/>
      <c r="C3" s="30"/>
      <c r="D3" s="30"/>
      <c r="E3" s="1"/>
      <c r="F3" s="1"/>
      <c r="G3" s="1"/>
      <c r="H3" s="1"/>
      <c r="I3" s="1"/>
      <c r="J3" s="1"/>
      <c r="K3" s="1"/>
      <c r="L3" s="1"/>
    </row>
    <row r="4" spans="1:12" ht="33.75" customHeight="1" x14ac:dyDescent="0.25">
      <c r="A4" s="17" t="s">
        <v>38</v>
      </c>
      <c r="B4" s="18"/>
      <c r="C4" s="1"/>
      <c r="D4" s="1"/>
      <c r="E4" s="1"/>
      <c r="F4" s="1"/>
      <c r="G4" s="1"/>
      <c r="H4" s="1"/>
      <c r="I4" s="1"/>
      <c r="J4" s="1"/>
      <c r="K4" s="1"/>
      <c r="L4" s="1"/>
    </row>
    <row r="6" spans="1:12" x14ac:dyDescent="0.25">
      <c r="A6" s="12"/>
      <c r="B6" s="9"/>
    </row>
    <row r="7" spans="1:12" x14ac:dyDescent="0.25">
      <c r="A7" s="14" t="s">
        <v>29</v>
      </c>
      <c r="B7" s="31" t="s">
        <v>30</v>
      </c>
      <c r="C7" s="31"/>
      <c r="D7" s="31"/>
    </row>
    <row r="8" spans="1:12" x14ac:dyDescent="0.25">
      <c r="A8" s="12"/>
      <c r="B8" s="36" t="s">
        <v>31</v>
      </c>
      <c r="C8" s="36"/>
      <c r="D8" s="36"/>
    </row>
    <row r="9" spans="1:12" x14ac:dyDescent="0.25">
      <c r="A9" s="12"/>
      <c r="B9" s="11"/>
      <c r="C9" s="11"/>
      <c r="D9" s="11"/>
    </row>
    <row r="10" spans="1:12" ht="55.5" customHeight="1" x14ac:dyDescent="0.25">
      <c r="A10" s="12"/>
      <c r="B10" s="15" t="s">
        <v>47</v>
      </c>
      <c r="C10" s="39" t="s">
        <v>46</v>
      </c>
      <c r="D10" s="16" t="s">
        <v>36</v>
      </c>
      <c r="F10" s="2" t="s">
        <v>9</v>
      </c>
    </row>
    <row r="11" spans="1:12" x14ac:dyDescent="0.25">
      <c r="A11" s="12" t="s">
        <v>35</v>
      </c>
      <c r="B11" s="22"/>
      <c r="C11" s="19"/>
      <c r="D11" s="1" t="str">
        <f>IF(AND(B11&lt;=32,C11&gt;=-3.36%),"Yes","No")</f>
        <v>Yes</v>
      </c>
    </row>
  </sheetData>
  <mergeCells count="4">
    <mergeCell ref="B8:D8"/>
    <mergeCell ref="B7:D7"/>
    <mergeCell ref="A1:D3"/>
    <mergeCell ref="G1:H1"/>
  </mergeCells>
  <conditionalFormatting sqref="D11">
    <cfRule type="cellIs" dxfId="0" priority="4" operator="equal">
      <formula>"Yes"</formula>
    </cfRule>
  </conditionalFormatting>
  <pageMargins left="0.2" right="0.2" top="0.5" bottom="0.5" header="0.3" footer="0.3"/>
  <pageSetup scale="90" orientation="portrait" verticalDpi="360" r:id="rId1"/>
  <headerFooter>
    <oddFooter>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A679A-0D6B-467C-8790-9DCC0D95F3BD}">
  <dimension ref="A1:L52"/>
  <sheetViews>
    <sheetView topLeftCell="A3" zoomScale="130" zoomScaleNormal="130" workbookViewId="0">
      <selection activeCell="G25" sqref="G25"/>
    </sheetView>
  </sheetViews>
  <sheetFormatPr defaultRowHeight="15" x14ac:dyDescent="0.25"/>
  <cols>
    <col min="1" max="1" width="3.140625" customWidth="1"/>
    <col min="2" max="2" width="16.85546875" customWidth="1"/>
    <col min="3" max="3" width="15.28515625" customWidth="1"/>
    <col min="4" max="4" width="19.85546875" customWidth="1"/>
    <col min="5" max="5" width="3" customWidth="1"/>
    <col min="6" max="6" width="15.7109375" customWidth="1"/>
    <col min="7" max="7" width="16.140625" customWidth="1"/>
    <col min="8" max="8" width="19.7109375" customWidth="1"/>
    <col min="9" max="9" width="2.7109375" customWidth="1"/>
    <col min="10" max="10" width="18.7109375" customWidth="1"/>
    <col min="11" max="11" width="13.85546875" customWidth="1"/>
    <col min="12" max="12" width="23.28515625" customWidth="1"/>
  </cols>
  <sheetData>
    <row r="1" spans="1:12" ht="15.75" x14ac:dyDescent="0.25">
      <c r="A1" s="30" t="e" vm="1">
        <v>#VALUE!</v>
      </c>
      <c r="B1" s="30"/>
      <c r="C1" s="30"/>
      <c r="D1" s="30"/>
      <c r="E1" s="8"/>
      <c r="F1" s="8" t="s">
        <v>10</v>
      </c>
      <c r="G1" s="43"/>
      <c r="H1" s="44"/>
      <c r="I1" s="8"/>
      <c r="J1" s="8"/>
      <c r="K1" s="8"/>
      <c r="L1" s="8"/>
    </row>
    <row r="2" spans="1:12" ht="15.75" x14ac:dyDescent="0.25">
      <c r="A2" s="30"/>
      <c r="B2" s="30"/>
      <c r="C2" s="30"/>
      <c r="D2" s="30"/>
      <c r="E2" s="8"/>
      <c r="F2" s="8" t="s">
        <v>9</v>
      </c>
      <c r="G2" s="8"/>
      <c r="H2" s="8"/>
      <c r="I2" s="8"/>
      <c r="J2" s="8"/>
      <c r="K2" s="8"/>
      <c r="L2" s="8"/>
    </row>
    <row r="3" spans="1:12" x14ac:dyDescent="0.25">
      <c r="A3" s="30"/>
      <c r="B3" s="30"/>
      <c r="C3" s="30"/>
      <c r="D3" s="30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36" customHeight="1" x14ac:dyDescent="0.25">
      <c r="A5" s="38" t="s">
        <v>43</v>
      </c>
      <c r="B5" s="38"/>
      <c r="C5" s="38"/>
      <c r="D5" s="38"/>
      <c r="E5" s="38"/>
      <c r="F5" s="38"/>
      <c r="G5" s="38"/>
      <c r="H5" s="38"/>
      <c r="I5" s="38"/>
      <c r="J5" s="38"/>
      <c r="K5" s="1"/>
      <c r="L5" s="1"/>
    </row>
    <row r="6" spans="1:12" x14ac:dyDescent="0.25">
      <c r="A6" s="5" t="s">
        <v>21</v>
      </c>
      <c r="H6" t="s">
        <v>9</v>
      </c>
    </row>
    <row r="7" spans="1:12" x14ac:dyDescent="0.25">
      <c r="A7" s="5" t="s">
        <v>37</v>
      </c>
    </row>
    <row r="8" spans="1:12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2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2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2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2" x14ac:dyDescent="0.25">
      <c r="A12" s="5" t="s">
        <v>41</v>
      </c>
    </row>
    <row r="13" spans="1:12" x14ac:dyDescent="0.25">
      <c r="A13" s="37" t="s">
        <v>9</v>
      </c>
      <c r="B13" s="37"/>
      <c r="C13" s="37"/>
      <c r="D13" s="37"/>
      <c r="E13" s="37"/>
      <c r="F13" s="37"/>
      <c r="G13" s="37"/>
      <c r="H13" s="37"/>
      <c r="I13" s="37"/>
      <c r="J13" s="37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</row>
    <row r="17" spans="1:10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</row>
    <row r="18" spans="1:10" x14ac:dyDescent="0.25">
      <c r="A18" s="5" t="s">
        <v>40</v>
      </c>
      <c r="B18" s="24"/>
      <c r="C18" s="24"/>
      <c r="D18" s="24"/>
      <c r="E18" s="24"/>
      <c r="F18" s="24"/>
      <c r="G18" s="24"/>
      <c r="H18" s="24"/>
      <c r="I18" s="24"/>
      <c r="J18" s="24"/>
    </row>
    <row r="19" spans="1:10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</row>
    <row r="20" spans="1:10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</row>
    <row r="21" spans="1:10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</row>
    <row r="22" spans="1:10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</row>
    <row r="23" spans="1:10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</row>
    <row r="24" spans="1:10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</row>
    <row r="25" spans="1:10" x14ac:dyDescent="0.25">
      <c r="A25" s="5" t="s">
        <v>42</v>
      </c>
    </row>
    <row r="26" spans="1:10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</row>
    <row r="27" spans="1:10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</row>
    <row r="28" spans="1:10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0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</row>
    <row r="30" spans="1:10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</row>
    <row r="31" spans="1:10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</row>
    <row r="32" spans="1:10" x14ac:dyDescent="0.25">
      <c r="A32" s="5" t="s">
        <v>17</v>
      </c>
    </row>
    <row r="33" spans="1:10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</row>
    <row r="34" spans="1:10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</row>
    <row r="35" spans="1:10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</row>
    <row r="36" spans="1:10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</row>
    <row r="37" spans="1:10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</row>
    <row r="38" spans="1:10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</row>
    <row r="39" spans="1:10" x14ac:dyDescent="0.25">
      <c r="A39" s="5" t="s">
        <v>18</v>
      </c>
    </row>
    <row r="40" spans="1:10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0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</row>
    <row r="42" spans="1:10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</row>
    <row r="43" spans="1:10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</row>
    <row r="44" spans="1:10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</row>
    <row r="45" spans="1:10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</row>
    <row r="46" spans="1:10" x14ac:dyDescent="0.25">
      <c r="A46" s="5"/>
    </row>
    <row r="47" spans="1:10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</row>
    <row r="48" spans="1:10" x14ac:dyDescent="0.25">
      <c r="A48" s="30"/>
      <c r="B48" s="30"/>
      <c r="C48" s="30"/>
      <c r="D48" s="30"/>
      <c r="E48" s="30"/>
      <c r="F48" s="30"/>
      <c r="G48" s="30"/>
      <c r="H48" s="30"/>
      <c r="I48" s="30"/>
      <c r="J48" s="30"/>
    </row>
    <row r="49" spans="1:10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</row>
    <row r="50" spans="1:10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</row>
    <row r="51" spans="1:10" x14ac:dyDescent="0.25">
      <c r="A51" s="30"/>
      <c r="B51" s="30"/>
      <c r="C51" s="30"/>
      <c r="D51" s="30"/>
      <c r="E51" s="30"/>
      <c r="F51" s="30"/>
      <c r="G51" s="30"/>
      <c r="H51" s="30"/>
      <c r="I51" s="30"/>
      <c r="J51" s="30"/>
    </row>
    <row r="52" spans="1:10" x14ac:dyDescent="0.25">
      <c r="A52" s="30"/>
      <c r="B52" s="30"/>
      <c r="C52" s="30"/>
      <c r="D52" s="30"/>
      <c r="E52" s="30"/>
      <c r="F52" s="30"/>
      <c r="G52" s="30"/>
      <c r="H52" s="30"/>
      <c r="I52" s="30"/>
      <c r="J52" s="30"/>
    </row>
  </sheetData>
  <mergeCells count="10">
    <mergeCell ref="A47:J52"/>
    <mergeCell ref="A1:D3"/>
    <mergeCell ref="A8:J11"/>
    <mergeCell ref="A13:J17"/>
    <mergeCell ref="A26:J31"/>
    <mergeCell ref="A33:J38"/>
    <mergeCell ref="A40:J45"/>
    <mergeCell ref="A19:J24"/>
    <mergeCell ref="A5:J5"/>
    <mergeCell ref="G1:H1"/>
  </mergeCells>
  <pageMargins left="0.2" right="0.2" top="0.5" bottom="0.5" header="0.3" footer="0.3"/>
  <pageSetup scale="90" orientation="portrait" verticalDpi="360" r:id="rId1"/>
  <headerFooter>
    <oddFooter>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A7D1ADD-B7F3-487E-8EF6-A57D3C692E40}"/>
</file>

<file path=customXml/itemProps2.xml><?xml version="1.0" encoding="utf-8"?>
<ds:datastoreItem xmlns:ds="http://schemas.openxmlformats.org/officeDocument/2006/customXml" ds:itemID="{3749E86C-B0AA-4D41-BA54-7F191082066B}"/>
</file>

<file path=customXml/itemProps3.xml><?xml version="1.0" encoding="utf-8"?>
<ds:datastoreItem xmlns:ds="http://schemas.openxmlformats.org/officeDocument/2006/customXml" ds:itemID="{ED876FB5-FA2F-42BA-BA10-AA04FCD2C9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A. Guardrail Tests- Hardship</vt:lpstr>
      <vt:lpstr>A. Narrative - Hardship</vt:lpstr>
      <vt:lpstr>B. Guardrail Tests -Efficiency</vt:lpstr>
      <vt:lpstr>B. Narrative- Efficiency</vt:lpstr>
      <vt:lpstr>'A. Guardrail Tests- Hardship'!Print_Area</vt:lpstr>
      <vt:lpstr>'A. Narrative - Hardship'!Print_Area</vt:lpstr>
      <vt:lpstr>'B. Guardrail Tests -Efficiency'!Print_Area</vt:lpstr>
      <vt:lpstr>'B. Narrative- Efficiency'!Print_Area</vt:lpstr>
    </vt:vector>
  </TitlesOfParts>
  <Company>Frederick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Hulvey, Jennifer D.</dc:creator>
  <cp:lastModifiedBy>Cait Cooksey</cp:lastModifiedBy>
  <cp:lastPrinted>2024-06-24T19:46:28Z</cp:lastPrinted>
  <dcterms:created xsi:type="dcterms:W3CDTF">2024-06-19T20:05:27Z</dcterms:created>
  <dcterms:modified xsi:type="dcterms:W3CDTF">2024-08-07T19:20:10Z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