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60C39748-7D76-4DC7-936E-CA5C73AA68A7}"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31" i="2"/>
  <c r="C10" i="6" l="1"/>
  <c r="C8" i="6"/>
  <c r="C6" i="6"/>
  <c r="C10" i="4"/>
  <c r="C8" i="4"/>
  <c r="C6" i="4"/>
  <c r="C9" i="2"/>
  <c r="C7" i="2"/>
  <c r="C5" i="2"/>
</calcChain>
</file>

<file path=xl/sharedStrings.xml><?xml version="1.0" encoding="utf-8"?>
<sst xmlns="http://schemas.openxmlformats.org/spreadsheetml/2006/main" count="223" uniqueCount="139">
  <si>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</si>
  <si>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</si>
  <si>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</si>
  <si>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</si>
  <si>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</si>
  <si>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</si>
  <si>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</si>
  <si>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</si>
  <si>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</si>
  <si>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</si>
  <si>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</si>
  <si>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</si>
  <si>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</si>
  <si>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</si>
  <si>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</si>
  <si>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</si>
  <si>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</si>
  <si>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</si>
  <si>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</si>
  <si>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</si>
  <si>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</si>
  <si>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</si>
  <si>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</si>
  <si>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</si>
  <si>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</si>
  <si>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</si>
  <si>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</si>
  <si>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</si>
  <si>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</si>
  <si>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</si>
  <si>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</si>
  <si>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</si>
  <si>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</si>
  <si>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</si>
  <si>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</si>
  <si>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</si>
  <si>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</si>
  <si>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</si>
  <si>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</si>
  <si>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</si>
  <si>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</si>
  <si>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</si>
  <si>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</si>
  <si>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</si>
  <si>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</si>
  <si>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</si>
  <si>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</si>
  <si>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</si>
  <si>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</si>
  <si>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</si>
  <si>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</si>
  <si>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</si>
  <si>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</si>
  <si>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</si>
  <si>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</si>
  <si>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</si>
  <si>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</si>
  <si>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</si>
  <si>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</si>
  <si>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</si>
  <si>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</si>
  <si>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</si>
  <si>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</si>
  <si>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</si>
  <si>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</si>
  <si>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</si>
  <si>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</si>
  <si>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</si>
  <si>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</si>
  <si>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</si>
  <si>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</si>
  <si>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</si>
  <si>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</si>
  <si>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</si>
  <si>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</si>
  <si>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</si>
  <si>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</si>
  <si>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</si>
  <si>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</si>
  <si>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</si>
  <si>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</si>
  <si>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</si>
  <si>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</si>
  <si>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</si>
  <si>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</si>
  <si>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</si>
  <si>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</si>
  <si>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</si>
  <si>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</si>
  <si>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</si>
  <si>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</si>
  <si>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</si>
  <si>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</si>
  <si>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</si>
  <si>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</si>
  <si>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</si>
  <si>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</si>
  <si>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</si>
  <si>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</si>
  <si>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</si>
  <si>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</si>
  <si>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</si>
  <si>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</si>
  <si>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</si>
  <si>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</si>
  <si>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</si>
  <si>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</si>
  <si>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</si>
  <si>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</si>
  <si>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</si>
  <si>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</si>
  <si>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</si>
  <si>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</si>
  <si>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</si>
  <si>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</si>
  <si>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</si>
  <si>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</si>
  <si>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</si>
  <si>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</si>
  <si>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</si>
  <si>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</si>
  <si>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</si>
  <si>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</si>
  <si>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</si>
  <si>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</si>
  <si>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</si>
  <si>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</si>
  <si>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</si>
  <si>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</si>
  <si>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</si>
  <si>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</si>
  <si>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</si>
  <si>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</si>
  <si>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</si>
  <si>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</si>
  <si>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Frederick Health Hospital</t>
  </si>
  <si>
    <t>Credit Management Company</t>
  </si>
  <si>
    <t>Nationwide Credit Corporation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</si>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</sst>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26" x14ac:knownFonts="1">
    <font>
      <sz val="11"/>
      <color theme="1"/>
      <name val="Calibri"/>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b/>
      <u/>
      <sz val="14"/>
      <color theme="1"/>
      <name val="Times New Roman"/>
    </font>
    <font>
      <i/>
      <sz val="14"/>
      <color theme="1"/>
      <name val="Times New Roman"/>
    </font>
    <font>
      <sz val="14"/>
      <color theme="1"/>
      <name val="Times New Roman"/>
      <family val="1"/>
    </font>
    <font>
      <b/>
      <u/>
      <sz val="14"/>
      <color theme="1"/>
      <name val="Times New Roman"/>
      <family val="1"/>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9">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4" fillId="0" borderId="18" applyNumberFormat="0" applyFill="0" applyAlignment="0" applyProtection="0"/>
    <xf numFmtId="0" fontId="1" fillId="0" borderId="1"/>
    <xf numFmtId="0" fontId="10" fillId="0" borderId="1" applyNumberFormat="0" applyFill="0" applyBorder="0" applyAlignment="0" applyProtection="0"/>
    <xf numFmtId="0" fontId="13" fillId="0" borderId="1" applyNumberFormat="0" applyFill="0" applyBorder="0" applyAlignment="0" applyProtection="0"/>
    <xf numFmtId="0" fontId="14" fillId="4" borderId="1" applyNumberFormat="0" applyBorder="0" applyAlignment="0" applyProtection="0"/>
    <xf numFmtId="0" fontId="15" fillId="5" borderId="1" applyNumberFormat="0" applyBorder="0" applyAlignment="0" applyProtection="0"/>
    <xf numFmtId="0" fontId="16" fillId="6" borderId="1" applyNumberFormat="0" applyBorder="0" applyAlignment="0" applyProtection="0"/>
    <xf numFmtId="0" fontId="22" fillId="0" borderId="1" applyNumberFormat="0" applyFill="0" applyBorder="0" applyAlignment="0" applyProtection="0"/>
    <xf numFmtId="0" fontId="1" fillId="10" borderId="17" applyNumberFormat="0" applyFont="0" applyAlignment="0" applyProtection="0"/>
    <xf numFmtId="0" fontId="23" fillId="0" borderId="1" applyNumberFormat="0" applyFill="0" applyBorder="0" applyAlignment="0" applyProtection="0"/>
    <xf numFmtId="0" fontId="25" fillId="11" borderId="1" applyNumberFormat="0" applyBorder="0" applyAlignment="0" applyProtection="0"/>
    <xf numFmtId="0" fontId="1" fillId="12" borderId="1" applyNumberFormat="0" applyBorder="0" applyAlignment="0" applyProtection="0"/>
    <xf numFmtId="0" fontId="1" fillId="13" borderId="1" applyNumberFormat="0" applyBorder="0" applyAlignment="0" applyProtection="0"/>
    <xf numFmtId="0" fontId="1" fillId="14" borderId="1" applyNumberFormat="0" applyBorder="0" applyAlignment="0" applyProtection="0"/>
    <xf numFmtId="0" fontId="25" fillId="15"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1" fillId="18" borderId="1" applyNumberFormat="0" applyBorder="0" applyAlignment="0" applyProtection="0"/>
    <xf numFmtId="0" fontId="25" fillId="19"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1" fillId="22" borderId="1" applyNumberFormat="0" applyBorder="0" applyAlignment="0" applyProtection="0"/>
    <xf numFmtId="0" fontId="25" fillId="23"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1" fillId="26" borderId="1" applyNumberFormat="0" applyBorder="0" applyAlignment="0" applyProtection="0"/>
    <xf numFmtId="0" fontId="25" fillId="27"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1" fillId="30" borderId="1" applyNumberFormat="0" applyBorder="0" applyAlignment="0" applyProtection="0"/>
    <xf numFmtId="0" fontId="25" fillId="31"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0" fontId="1" fillId="34" borderId="1" applyNumberFormat="0" applyBorder="0" applyAlignment="0" applyProtection="0"/>
  </cellStyleXfs>
  <cellXfs count="54">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2" fillId="2" borderId="1" xfId="0" applyFont="1" applyFill="1" applyBorder="1" applyAlignment="1">
      <alignment horizontal="center"/>
    </xf>
    <xf numFmtId="0" fontId="6"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8" fillId="0" borderId="3" xfId="0" applyFont="1" applyBorder="1" applyAlignment="1">
      <alignment horizontal="center" wrapText="1"/>
    </xf>
    <xf numFmtId="0" fontId="2"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8" fillId="2" borderId="0" xfId="0" applyFont="1" applyFill="1"/>
    <xf numFmtId="0" fontId="8" fillId="35" borderId="0" xfId="0" applyFont="1" applyFill="1"/>
    <xf numFmtId="0" fontId="8" fillId="2" borderId="1" xfId="0" applyFont="1" applyFill="1" applyBorder="1" applyAlignment="1">
      <alignment horizontal="center"/>
    </xf>
    <xf numFmtId="0" fontId="8" fillId="0" borderId="1" xfId="0" applyFont="1" applyBorder="1"/>
    <xf numFmtId="37" fontId="2" fillId="2" borderId="1" xfId="0" applyNumberFormat="1" applyFont="1" applyFill="1" applyBorder="1"/>
    <xf numFmtId="37" fontId="8" fillId="2" borderId="1" xfId="0" applyNumberFormat="1" applyFont="1" applyFill="1" applyBorder="1"/>
    <xf numFmtId="37" fontId="8" fillId="0" borderId="1" xfId="0" applyNumberFormat="1" applyFont="1" applyBorder="1"/>
    <xf numFmtId="5" fontId="8" fillId="2" borderId="1" xfId="0" applyNumberFormat="1" applyFont="1" applyFill="1" applyBorder="1"/>
    <xf numFmtId="5" fontId="8" fillId="35" borderId="1" xfId="10" applyNumberFormat="1" applyFont="1" applyFill="1"/>
    <xf numFmtId="37" fontId="8" fillId="2" borderId="5" xfId="0" applyNumberFormat="1" applyFont="1" applyFill="1" applyBorder="1"/>
    <xf numFmtId="37" fontId="8" fillId="2" borderId="6" xfId="0" applyNumberFormat="1" applyFont="1" applyFill="1" applyBorder="1"/>
    <xf numFmtId="37" fontId="8" fillId="2" borderId="7" xfId="0" applyNumberFormat="1" applyFont="1" applyFill="1" applyBorder="1"/>
    <xf numFmtId="37" fontId="8" fillId="2" borderId="8" xfId="0" applyNumberFormat="1" applyFont="1" applyFill="1" applyBorder="1"/>
    <xf numFmtId="37" fontId="8" fillId="2" borderId="9" xfId="0" applyNumberFormat="1" applyFont="1" applyFill="1" applyBorder="1"/>
    <xf numFmtId="37" fontId="8" fillId="2" borderId="0" xfId="0" applyNumberFormat="1" applyFont="1" applyFill="1"/>
    <xf numFmtId="37" fontId="8" fillId="2" borderId="0" xfId="0" applyNumberFormat="1" applyFont="1" applyFill="1" applyAlignment="1">
      <alignment wrapText="1"/>
    </xf>
    <xf numFmtId="5" fontId="8" fillId="2" borderId="1" xfId="0" applyNumberFormat="1" applyFont="1" applyFill="1" applyBorder="1" applyAlignment="1">
      <alignment wrapText="1"/>
    </xf>
    <xf numFmtId="37" fontId="8" fillId="0" borderId="0" xfId="0" applyNumberFormat="1" applyFont="1"/>
    <xf numFmtId="37" fontId="2" fillId="0" borderId="1" xfId="0" applyNumberFormat="1" applyFont="1" applyBorder="1"/>
    <xf numFmtId="37" fontId="2" fillId="0" borderId="0" xfId="0" applyNumberFormat="1" applyFont="1"/>
    <xf numFmtId="37" fontId="0" fillId="0" borderId="0" xfId="0" applyNumberFormat="1"/>
  </cellXfs>
  <cellStyles count="43">
    <cellStyle name="20% - Accent1 2" xfId="20" xr:uid="{CC2C8821-29AC-4ADB-BDA2-B3AF61CF19A4}"/>
    <cellStyle name="20% - Accent2 2" xfId="24" xr:uid="{68FECE37-5573-4AEE-B1E8-C008809F3317}"/>
    <cellStyle name="20% - Accent3 2" xfId="28" xr:uid="{CB622B71-106E-4746-86E9-F5E09C0BE386}"/>
    <cellStyle name="20% - Accent4 2" xfId="32" xr:uid="{951807B0-F765-43CE-B8CB-EF4D1663CB23}"/>
    <cellStyle name="20% - Accent5 2" xfId="36" xr:uid="{523B3B26-3D06-4A59-84DC-FE090844DC14}"/>
    <cellStyle name="20% - Accent6 2" xfId="40" xr:uid="{CD5C89F5-2654-4B89-A1E5-81953349F1E6}"/>
    <cellStyle name="40% - Accent1 2" xfId="21" xr:uid="{0EC82C7E-5CBA-447D-8F55-7BF870431757}"/>
    <cellStyle name="40% - Accent2 2" xfId="25" xr:uid="{4CF4766E-E10A-4A40-840A-AAED720D8982}"/>
    <cellStyle name="40% - Accent3 2" xfId="29" xr:uid="{2CEE3A32-7457-41D3-8270-225C114B567A}"/>
    <cellStyle name="40% - Accent4 2" xfId="33" xr:uid="{CC2E09D2-5860-488F-9098-DB62AEB43E93}"/>
    <cellStyle name="40% - Accent5 2" xfId="37" xr:uid="{A38CBD4A-55C5-4002-A54D-DA399256D229}"/>
    <cellStyle name="40% - Accent6 2" xfId="41" xr:uid="{BC8EEE7F-6389-46B5-A189-E4C726E3E813}"/>
    <cellStyle name="60% - Accent1 2" xfId="22" xr:uid="{6673CFA5-E9F8-4A22-9CC1-D056528594D6}"/>
    <cellStyle name="60% - Accent2 2" xfId="26" xr:uid="{BD5F722D-E44B-4942-BB39-F3E305DE578C}"/>
    <cellStyle name="60% - Accent3 2" xfId="30" xr:uid="{9168286E-0879-4E3F-BCEC-124997079F63}"/>
    <cellStyle name="60% - Accent4 2" xfId="34" xr:uid="{6C2B4B09-736C-4871-8204-49F6C00142D4}"/>
    <cellStyle name="60% - Accent5 2" xfId="38" xr:uid="{532E5F66-FBFF-4381-8AC3-7D2AF789FD2E}"/>
    <cellStyle name="60% - Accent6 2" xfId="42" xr:uid="{F1577B9E-69BF-4CC5-B1E5-D5F5C9892A72}"/>
    <cellStyle name="Accent1 2" xfId="19" xr:uid="{290976C9-E81D-45C6-8B80-3A6251225856}"/>
    <cellStyle name="Accent2 2" xfId="23" xr:uid="{7A9814B3-EEC7-40E2-8526-816E073AB326}"/>
    <cellStyle name="Accent3 2" xfId="27" xr:uid="{0FABC349-2C8B-46B0-B41F-6B531F0D9AA5}"/>
    <cellStyle name="Accent4 2" xfId="31" xr:uid="{99F8827E-EFC5-4164-B38E-F77C1E16DD8B}"/>
    <cellStyle name="Accent5 2" xfId="35" xr:uid="{DD8673CA-681D-4B1A-B86B-55F11A29F205}"/>
    <cellStyle name="Accent6 2" xfId="39" xr:uid="{4831BD75-141F-40A5-9F48-4455E1D1030A}"/>
    <cellStyle name="Bad 2" xfId="14" xr:uid="{F915C645-E3F1-426A-BBEF-439F33817CF4}"/>
    <cellStyle name="Calculation" xfId="6" builtinId="22" customBuiltin="1"/>
    <cellStyle name="Check Cell" xfId="8" builtinId="23" customBuiltin="1"/>
    <cellStyle name="Explanatory Text 2" xfId="18" xr:uid="{0F0019EE-2901-46FC-A2D2-90D224B8FFA5}"/>
    <cellStyle name="Good 2" xfId="13" xr:uid="{E643A0B2-F177-4BFF-9E3E-F7F4370F7EDC}"/>
    <cellStyle name="Heading 1" xfId="1" builtinId="16" customBuiltin="1"/>
    <cellStyle name="Heading 2" xfId="2" builtinId="17" customBuiltin="1"/>
    <cellStyle name="Heading 3" xfId="3" builtinId="18" customBuiltin="1"/>
    <cellStyle name="Heading 4 2" xfId="12" xr:uid="{A1FAE683-BBAA-4C61-A17F-EF718675C10A}"/>
    <cellStyle name="Input" xfId="4" builtinId="20" customBuiltin="1"/>
    <cellStyle name="Linked Cell" xfId="7" builtinId="24" customBuiltin="1"/>
    <cellStyle name="Neutral 2" xfId="15" xr:uid="{8E4C7EBA-649D-428F-B47A-778A9F785D60}"/>
    <cellStyle name="Normal" xfId="0" builtinId="0"/>
    <cellStyle name="Normal 2" xfId="10" xr:uid="{050AE43E-27E4-46AA-B1FD-9938436DE1C3}"/>
    <cellStyle name="Note 2" xfId="17" xr:uid="{E26B318D-E6A8-478D-8975-14B85176BB3D}"/>
    <cellStyle name="Output" xfId="5" builtinId="21" customBuiltin="1"/>
    <cellStyle name="Title 2" xfId="11" xr:uid="{28B90FE2-4718-4AD9-8BD4-E2A5E0154560}"/>
    <cellStyle name="Total" xfId="9" builtinId="25" customBuiltin="1"/>
    <cellStyle name="Warning Text 2" xfId="16" xr:uid="{75D6EEEA-D0AF-478C-B8B1-3AA91E63CB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3" width="29" bestFit="1"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35" t="s">
        <v>135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29">
        <v>210005</v>
      </c>
      <c r="D7" s="1"/>
      <c r="E7" s="1"/>
      <c r="F7" s="1"/>
      <c r="G7" s="1"/>
      <c r="H7" s="1"/>
      <c r="I7" s="1"/>
      <c r="J7" s="1"/>
      <c r="K7" s="1"/>
      <c r="L7" s="1"/>
      <c r="M7" s="1"/>
      <c r="N7" s="1"/>
      <c r="O7" s="1"/>
      <c r="P7" s="1"/>
      <c r="Q7" s="1"/>
      <c r="R7" s="1"/>
      <c r="S7" s="1"/>
      <c r="T7" s="1"/>
      <c r="U7" s="1"/>
      <c r="V7" s="1"/>
      <c r="W7" s="1"/>
      <c r="X7" s="1"/>
      <c r="Y7" s="1"/>
    </row>
    <row r="8" spans="1:25" ht="14.25" customHeight="1" x14ac:dyDescent="0.3">
      <c r="C8" s="20"/>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1"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34"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34" t="s">
        <v>137</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r:id="rId1"/>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7" workbookViewId="0">
      <selection activeCell="D9" sqref="D9"/>
    </sheetView>
  </sheetViews>
  <sheetFormatPr defaultColWidth="14.42578125" defaultRowHeight="15" customHeight="1" x14ac:dyDescent="0.25"/>
  <cols>
    <col min="1" max="1" width="8.5703125" bestFit="1" customWidth="1"/>
    <col min="2" max="2" width="110.42578125" bestFit="1" customWidth="1"/>
    <col min="3" max="3" width="29"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Frederick Health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f>'1. Credit &amp; Collections'!C7</f>
        <v>210005</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0"/>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1"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37">
        <v>1459</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38">
        <v>358</v>
      </c>
      <c r="J13" s="1"/>
      <c r="K13" s="1"/>
      <c r="L13" s="1"/>
      <c r="M13" s="1"/>
      <c r="N13" s="1"/>
      <c r="O13" s="1"/>
      <c r="P13" s="1"/>
      <c r="Q13" s="1"/>
      <c r="R13" s="1"/>
      <c r="S13" s="1"/>
      <c r="T13" s="1"/>
      <c r="U13" s="1"/>
      <c r="V13" s="1"/>
      <c r="W13" s="1"/>
      <c r="X13" s="1"/>
      <c r="Y13" s="1"/>
      <c r="Z13" s="1"/>
    </row>
    <row r="14" spans="1:26" ht="18.75" x14ac:dyDescent="0.3">
      <c r="A14" s="3" t="s">
        <v>87</v>
      </c>
      <c r="B14" s="10" t="s">
        <v>107</v>
      </c>
      <c r="C14" s="38">
        <v>1838</v>
      </c>
      <c r="J14" s="1"/>
      <c r="K14" s="1"/>
      <c r="L14" s="1"/>
      <c r="M14" s="1"/>
      <c r="N14" s="1"/>
      <c r="O14" s="1"/>
      <c r="P14" s="1"/>
      <c r="Q14" s="1"/>
      <c r="R14" s="1"/>
      <c r="S14" s="1"/>
      <c r="T14" s="1"/>
      <c r="U14" s="1"/>
      <c r="V14" s="1"/>
      <c r="W14" s="1"/>
      <c r="X14" s="1"/>
      <c r="Y14" s="1"/>
      <c r="Z14" s="1"/>
    </row>
    <row r="15" spans="1:26" ht="18.75" x14ac:dyDescent="0.3">
      <c r="A15" s="3"/>
      <c r="B15" s="10"/>
      <c r="C15" s="39"/>
      <c r="J15" s="1"/>
      <c r="K15" s="1"/>
      <c r="L15" s="1"/>
      <c r="M15" s="1"/>
      <c r="N15" s="1"/>
      <c r="O15" s="1"/>
      <c r="P15" s="1"/>
      <c r="Q15" s="1"/>
      <c r="R15" s="1"/>
      <c r="S15" s="1"/>
      <c r="T15" s="1"/>
      <c r="U15" s="1"/>
      <c r="V15" s="1"/>
      <c r="W15" s="1"/>
      <c r="X15" s="1"/>
      <c r="Y15" s="1"/>
      <c r="Z15" s="1"/>
    </row>
    <row r="16" spans="1:26" ht="37.5" x14ac:dyDescent="0.3">
      <c r="A16" s="3" t="s">
        <v>23</v>
      </c>
      <c r="B16" s="10" t="s">
        <v>21</v>
      </c>
      <c r="C16" s="38">
        <v>811</v>
      </c>
      <c r="J16" s="1"/>
      <c r="K16" s="1"/>
      <c r="L16" s="1"/>
      <c r="M16" s="1"/>
      <c r="N16" s="1"/>
      <c r="O16" s="1"/>
      <c r="P16" s="1"/>
      <c r="Q16" s="1"/>
      <c r="R16" s="1"/>
      <c r="S16" s="1"/>
      <c r="T16" s="1"/>
      <c r="U16" s="1"/>
      <c r="V16" s="1"/>
      <c r="W16" s="1"/>
      <c r="X16" s="1"/>
      <c r="Y16" s="1"/>
      <c r="Z16" s="1"/>
    </row>
    <row r="17" spans="1:26" ht="18.75" x14ac:dyDescent="0.3">
      <c r="A17" s="3" t="s">
        <v>25</v>
      </c>
      <c r="B17" s="10" t="s">
        <v>108</v>
      </c>
      <c r="C17" s="38">
        <v>78</v>
      </c>
      <c r="J17" s="1"/>
      <c r="K17" s="1"/>
      <c r="L17" s="1"/>
      <c r="M17" s="1"/>
      <c r="N17" s="1"/>
      <c r="O17" s="1"/>
      <c r="P17" s="1"/>
      <c r="Q17" s="1"/>
      <c r="R17" s="1"/>
      <c r="S17" s="1"/>
      <c r="T17" s="1"/>
      <c r="U17" s="1"/>
      <c r="V17" s="1"/>
      <c r="W17" s="1"/>
      <c r="X17" s="1"/>
      <c r="Y17" s="1"/>
      <c r="Z17" s="1"/>
    </row>
    <row r="18" spans="1:26" ht="18.75" x14ac:dyDescent="0.3">
      <c r="A18" s="3" t="s">
        <v>26</v>
      </c>
      <c r="B18" s="10" t="s">
        <v>109</v>
      </c>
      <c r="C18" s="38">
        <v>680</v>
      </c>
      <c r="J18" s="1"/>
      <c r="K18" s="1"/>
      <c r="L18" s="1"/>
      <c r="M18" s="1"/>
      <c r="N18" s="1"/>
      <c r="O18" s="1"/>
      <c r="P18" s="1"/>
      <c r="Q18" s="1"/>
      <c r="R18" s="1"/>
      <c r="S18" s="1"/>
      <c r="T18" s="1"/>
      <c r="U18" s="1"/>
      <c r="V18" s="1"/>
      <c r="W18" s="1"/>
      <c r="X18" s="1"/>
      <c r="Y18" s="1"/>
      <c r="Z18" s="1"/>
    </row>
    <row r="19" spans="1:26" ht="18.75" x14ac:dyDescent="0.3">
      <c r="A19" s="4"/>
      <c r="B19" s="10"/>
      <c r="C19" s="39"/>
      <c r="J19" s="1"/>
      <c r="K19" s="1"/>
      <c r="L19" s="1"/>
      <c r="M19" s="1"/>
      <c r="N19" s="1"/>
      <c r="O19" s="1"/>
      <c r="P19" s="1"/>
      <c r="Q19" s="1"/>
      <c r="R19" s="1"/>
      <c r="S19" s="1"/>
      <c r="T19" s="1"/>
      <c r="U19" s="1"/>
      <c r="V19" s="1"/>
      <c r="W19" s="1"/>
      <c r="X19" s="1"/>
      <c r="Y19" s="1"/>
      <c r="Z19" s="1"/>
    </row>
    <row r="20" spans="1:26" ht="18.75" x14ac:dyDescent="0.3">
      <c r="A20" s="17" t="s">
        <v>27</v>
      </c>
      <c r="B20" s="1" t="s">
        <v>24</v>
      </c>
      <c r="C20" s="38">
        <v>15046</v>
      </c>
      <c r="J20" s="1"/>
      <c r="K20" s="1"/>
      <c r="L20" s="1"/>
      <c r="M20" s="1"/>
      <c r="N20" s="1"/>
      <c r="O20" s="1"/>
      <c r="P20" s="1"/>
      <c r="Q20" s="1"/>
      <c r="R20" s="1"/>
      <c r="S20" s="1"/>
      <c r="T20" s="1"/>
      <c r="U20" s="1"/>
      <c r="V20" s="1"/>
      <c r="W20" s="1"/>
      <c r="X20" s="1"/>
      <c r="Y20" s="1"/>
      <c r="Z20" s="1"/>
    </row>
    <row r="21" spans="1:26" ht="18.75" x14ac:dyDescent="0.3">
      <c r="A21" s="17" t="s">
        <v>29</v>
      </c>
      <c r="B21" s="1" t="s">
        <v>110</v>
      </c>
      <c r="C21" s="38">
        <v>2172</v>
      </c>
      <c r="J21" s="1"/>
      <c r="K21" s="1"/>
      <c r="L21" s="1"/>
      <c r="M21" s="1"/>
      <c r="N21" s="1"/>
      <c r="O21" s="1"/>
      <c r="P21" s="1"/>
      <c r="Q21" s="1"/>
      <c r="R21" s="1"/>
      <c r="S21" s="1"/>
      <c r="T21" s="1"/>
      <c r="U21" s="1"/>
      <c r="V21" s="1"/>
      <c r="W21" s="1"/>
      <c r="X21" s="1"/>
      <c r="Y21" s="1"/>
      <c r="Z21" s="1"/>
    </row>
    <row r="22" spans="1:26" ht="18.75" x14ac:dyDescent="0.3">
      <c r="A22" s="17" t="s">
        <v>30</v>
      </c>
      <c r="B22" s="1" t="s">
        <v>111</v>
      </c>
      <c r="C22" s="38">
        <v>12874</v>
      </c>
      <c r="J22" s="1"/>
      <c r="K22" s="1"/>
      <c r="L22" s="1"/>
      <c r="M22" s="1"/>
      <c r="N22" s="1"/>
      <c r="O22" s="1"/>
      <c r="P22" s="1"/>
      <c r="Q22" s="1"/>
      <c r="R22" s="1"/>
      <c r="S22" s="1"/>
      <c r="T22" s="1"/>
      <c r="U22" s="1"/>
      <c r="V22" s="1"/>
      <c r="W22" s="1"/>
      <c r="X22" s="1"/>
      <c r="Y22" s="1"/>
      <c r="Z22" s="1"/>
    </row>
    <row r="23" spans="1:26" ht="18.75" x14ac:dyDescent="0.3">
      <c r="A23" s="17" t="s">
        <v>31</v>
      </c>
      <c r="B23" s="1" t="s">
        <v>112</v>
      </c>
      <c r="C23" s="41">
        <v>9954939.0099999979</v>
      </c>
      <c r="J23" s="1"/>
      <c r="K23" s="1"/>
      <c r="L23" s="1"/>
      <c r="M23" s="1"/>
      <c r="N23" s="1"/>
      <c r="O23" s="1"/>
      <c r="P23" s="1"/>
      <c r="Q23" s="1"/>
      <c r="R23" s="1"/>
      <c r="S23" s="1"/>
      <c r="T23" s="1"/>
      <c r="U23" s="1"/>
      <c r="V23" s="1"/>
      <c r="W23" s="1"/>
      <c r="X23" s="1"/>
      <c r="Y23" s="1"/>
      <c r="Z23" s="1"/>
    </row>
    <row r="24" spans="1:26" ht="18.75" x14ac:dyDescent="0.3">
      <c r="A24" s="17" t="s">
        <v>32</v>
      </c>
      <c r="B24" s="1" t="s">
        <v>88</v>
      </c>
      <c r="C24" s="41">
        <v>9954939.0099999979</v>
      </c>
      <c r="J24" s="1"/>
      <c r="K24" s="1"/>
      <c r="L24" s="1"/>
      <c r="M24" s="1"/>
      <c r="N24" s="1"/>
      <c r="O24" s="1"/>
      <c r="P24" s="1"/>
      <c r="Q24" s="1"/>
      <c r="R24" s="1"/>
      <c r="S24" s="1"/>
      <c r="T24" s="1"/>
      <c r="U24" s="1"/>
      <c r="V24" s="1"/>
      <c r="W24" s="1"/>
      <c r="X24" s="1"/>
      <c r="Y24" s="1"/>
      <c r="Z24" s="1"/>
    </row>
    <row r="25" spans="1:26" ht="18.75" x14ac:dyDescent="0.3">
      <c r="A25" s="17"/>
      <c r="B25" s="1"/>
      <c r="C25" s="36"/>
      <c r="J25" s="1"/>
      <c r="K25" s="1"/>
      <c r="L25" s="1"/>
      <c r="M25" s="1"/>
      <c r="N25" s="1"/>
      <c r="O25" s="1"/>
      <c r="P25" s="1"/>
      <c r="Q25" s="1"/>
      <c r="R25" s="1"/>
      <c r="S25" s="1"/>
      <c r="T25" s="1"/>
      <c r="U25" s="1"/>
      <c r="V25" s="1"/>
      <c r="W25" s="1"/>
      <c r="X25" s="1"/>
      <c r="Y25" s="1"/>
      <c r="Z25" s="1"/>
    </row>
    <row r="26" spans="1:26" ht="18.75" x14ac:dyDescent="0.3">
      <c r="A26" s="17" t="s">
        <v>33</v>
      </c>
      <c r="B26" s="1" t="s">
        <v>28</v>
      </c>
      <c r="C26" s="38">
        <v>486</v>
      </c>
      <c r="J26" s="1"/>
      <c r="K26" s="1"/>
      <c r="L26" s="1"/>
      <c r="M26" s="1"/>
      <c r="N26" s="1"/>
      <c r="O26" s="1"/>
      <c r="P26" s="1"/>
      <c r="Q26" s="1"/>
      <c r="R26" s="1"/>
      <c r="S26" s="1"/>
      <c r="T26" s="1"/>
      <c r="U26" s="1"/>
      <c r="V26" s="1"/>
      <c r="W26" s="1"/>
      <c r="X26" s="1"/>
      <c r="Y26" s="1"/>
      <c r="Z26" s="1"/>
    </row>
    <row r="27" spans="1:26" ht="18.75" x14ac:dyDescent="0.3">
      <c r="A27" s="17" t="s">
        <v>35</v>
      </c>
      <c r="B27" s="10" t="s">
        <v>113</v>
      </c>
      <c r="C27" s="38">
        <v>22</v>
      </c>
      <c r="J27" s="1"/>
      <c r="K27" s="1"/>
      <c r="L27" s="1"/>
      <c r="M27" s="1"/>
      <c r="N27" s="1"/>
      <c r="O27" s="1"/>
      <c r="P27" s="1"/>
      <c r="Q27" s="1"/>
      <c r="R27" s="1"/>
      <c r="S27" s="1"/>
      <c r="T27" s="1"/>
      <c r="U27" s="1"/>
      <c r="V27" s="1"/>
      <c r="W27" s="1"/>
      <c r="X27" s="1"/>
      <c r="Y27" s="1"/>
      <c r="Z27" s="1"/>
    </row>
    <row r="28" spans="1:26" ht="18.75" x14ac:dyDescent="0.3">
      <c r="A28" s="17" t="s">
        <v>36</v>
      </c>
      <c r="B28" s="10" t="s">
        <v>114</v>
      </c>
      <c r="C28" s="38">
        <v>464</v>
      </c>
      <c r="J28" s="1"/>
      <c r="K28" s="1"/>
      <c r="L28" s="1"/>
      <c r="M28" s="1"/>
      <c r="N28" s="1"/>
      <c r="O28" s="1"/>
      <c r="P28" s="1"/>
      <c r="Q28" s="1"/>
      <c r="R28" s="1"/>
      <c r="S28" s="1"/>
      <c r="T28" s="1"/>
      <c r="U28" s="1"/>
      <c r="V28" s="1"/>
      <c r="W28" s="1"/>
      <c r="X28" s="1"/>
      <c r="Y28" s="1"/>
      <c r="Z28" s="1"/>
    </row>
    <row r="29" spans="1:26" ht="18.75" x14ac:dyDescent="0.3">
      <c r="A29" s="17" t="s">
        <v>37</v>
      </c>
      <c r="B29" s="1" t="s">
        <v>115</v>
      </c>
      <c r="C29" s="40">
        <v>429414.87</v>
      </c>
      <c r="J29" s="1"/>
      <c r="K29" s="1"/>
      <c r="L29" s="1"/>
      <c r="M29" s="1"/>
      <c r="N29" s="1"/>
      <c r="O29" s="1"/>
      <c r="P29" s="1"/>
      <c r="Q29" s="1"/>
      <c r="R29" s="1"/>
      <c r="S29" s="1"/>
      <c r="T29" s="1"/>
      <c r="U29" s="1"/>
      <c r="V29" s="1"/>
      <c r="W29" s="1"/>
      <c r="X29" s="1"/>
      <c r="Y29" s="1"/>
      <c r="Z29" s="1"/>
    </row>
    <row r="30" spans="1:26" ht="18.75" x14ac:dyDescent="0.3">
      <c r="A30" s="17" t="s">
        <v>39</v>
      </c>
      <c r="B30" s="1" t="s">
        <v>89</v>
      </c>
      <c r="C30" s="40">
        <v>298423.01</v>
      </c>
      <c r="J30" s="1"/>
      <c r="K30" s="1"/>
      <c r="L30" s="1"/>
      <c r="M30" s="1"/>
      <c r="N30" s="1"/>
      <c r="O30" s="1"/>
      <c r="P30" s="1"/>
      <c r="Q30" s="1"/>
      <c r="R30" s="1"/>
      <c r="S30" s="1"/>
      <c r="T30" s="1"/>
      <c r="U30" s="1"/>
      <c r="V30" s="1"/>
      <c r="W30" s="1"/>
      <c r="X30" s="1"/>
      <c r="Y30" s="1"/>
      <c r="Z30" s="1"/>
    </row>
    <row r="31" spans="1:26" ht="18.75" x14ac:dyDescent="0.3">
      <c r="A31" s="17" t="s">
        <v>90</v>
      </c>
      <c r="B31" s="1" t="s">
        <v>130</v>
      </c>
      <c r="C31" s="40">
        <f>C29-C30</f>
        <v>130991.85999999999</v>
      </c>
      <c r="J31" s="1"/>
      <c r="K31" s="1"/>
      <c r="L31" s="1"/>
      <c r="M31" s="1"/>
      <c r="N31" s="1"/>
      <c r="O31" s="1"/>
      <c r="P31" s="1"/>
      <c r="Q31" s="1"/>
      <c r="R31" s="1"/>
      <c r="S31" s="1"/>
      <c r="T31" s="1"/>
      <c r="U31" s="1"/>
      <c r="V31" s="1"/>
      <c r="W31" s="1"/>
      <c r="X31" s="1"/>
      <c r="Y31" s="1"/>
      <c r="Z31" s="1"/>
    </row>
    <row r="32" spans="1:26" ht="18.75" x14ac:dyDescent="0.3">
      <c r="A32" s="17"/>
      <c r="B32" s="1"/>
      <c r="C32" s="36"/>
      <c r="J32" s="1"/>
      <c r="K32" s="1"/>
      <c r="L32" s="1"/>
      <c r="M32" s="1"/>
      <c r="N32" s="1"/>
      <c r="O32" s="1"/>
      <c r="P32" s="1"/>
      <c r="Q32" s="1"/>
      <c r="R32" s="1"/>
      <c r="S32" s="1"/>
      <c r="T32" s="1"/>
      <c r="U32" s="1"/>
      <c r="V32" s="1"/>
      <c r="W32" s="1"/>
      <c r="X32" s="1"/>
      <c r="Y32" s="1"/>
      <c r="Z32" s="1"/>
    </row>
    <row r="33" spans="1:26" ht="18.75" x14ac:dyDescent="0.3">
      <c r="A33" s="3" t="s">
        <v>91</v>
      </c>
      <c r="B33" s="1" t="s">
        <v>34</v>
      </c>
      <c r="C33" s="38">
        <f>C26+C20</f>
        <v>15532</v>
      </c>
      <c r="J33" s="1"/>
      <c r="K33" s="1"/>
      <c r="L33" s="1"/>
      <c r="M33" s="1"/>
      <c r="N33" s="1"/>
      <c r="O33" s="1"/>
      <c r="P33" s="1"/>
      <c r="Q33" s="1"/>
      <c r="R33" s="1"/>
      <c r="S33" s="1"/>
      <c r="T33" s="1"/>
      <c r="U33" s="1"/>
      <c r="V33" s="1"/>
      <c r="W33" s="1"/>
      <c r="X33" s="1"/>
      <c r="Y33" s="1"/>
      <c r="Z33" s="1"/>
    </row>
    <row r="34" spans="1:26" ht="18.75" x14ac:dyDescent="0.3">
      <c r="A34" s="3" t="s">
        <v>92</v>
      </c>
      <c r="B34" s="1" t="s">
        <v>116</v>
      </c>
      <c r="C34" s="38">
        <f>C21+C27</f>
        <v>2194</v>
      </c>
      <c r="J34" s="1"/>
      <c r="K34" s="1"/>
      <c r="L34" s="1"/>
      <c r="M34" s="1"/>
      <c r="N34" s="1"/>
      <c r="O34" s="1"/>
      <c r="P34" s="1"/>
      <c r="Q34" s="1"/>
      <c r="R34" s="1"/>
      <c r="S34" s="1"/>
      <c r="T34" s="1"/>
      <c r="U34" s="1"/>
      <c r="V34" s="1"/>
      <c r="W34" s="1"/>
      <c r="X34" s="1"/>
      <c r="Y34" s="1"/>
      <c r="Z34" s="1"/>
    </row>
    <row r="35" spans="1:26" ht="18.75" x14ac:dyDescent="0.3">
      <c r="A35" s="3" t="s">
        <v>93</v>
      </c>
      <c r="B35" s="1" t="s">
        <v>117</v>
      </c>
      <c r="C35" s="38">
        <f>C22+C28</f>
        <v>13338</v>
      </c>
      <c r="J35" s="1"/>
      <c r="K35" s="1"/>
      <c r="L35" s="1"/>
      <c r="M35" s="1"/>
      <c r="N35" s="1"/>
      <c r="O35" s="1"/>
      <c r="P35" s="1"/>
      <c r="Q35" s="1"/>
      <c r="R35" s="1"/>
      <c r="S35" s="1"/>
      <c r="T35" s="1"/>
      <c r="U35" s="1"/>
      <c r="V35" s="1"/>
      <c r="W35" s="1"/>
      <c r="X35" s="1"/>
      <c r="Y35" s="1"/>
      <c r="Z35" s="1"/>
    </row>
    <row r="36" spans="1:26" ht="18.75" x14ac:dyDescent="0.3">
      <c r="A36" s="18" t="s">
        <v>94</v>
      </c>
      <c r="B36" s="1" t="s">
        <v>118</v>
      </c>
      <c r="C36" s="40">
        <f>C23+C29</f>
        <v>10384353.879999997</v>
      </c>
      <c r="K36" s="1"/>
      <c r="L36" s="1"/>
      <c r="M36" s="1"/>
      <c r="N36" s="1"/>
      <c r="O36" s="1"/>
      <c r="P36" s="1"/>
      <c r="Q36" s="1"/>
      <c r="R36" s="1"/>
      <c r="S36" s="1"/>
      <c r="T36" s="1"/>
      <c r="U36" s="1"/>
      <c r="V36" s="1"/>
      <c r="W36" s="1"/>
      <c r="X36" s="1"/>
      <c r="Y36" s="1"/>
      <c r="Z36" s="1"/>
    </row>
    <row r="37" spans="1:26" ht="18.75" x14ac:dyDescent="0.3">
      <c r="A37" s="18" t="s">
        <v>95</v>
      </c>
      <c r="B37" s="1" t="s">
        <v>38</v>
      </c>
      <c r="C37" s="40">
        <f>C24+C30</f>
        <v>10253362.019999998</v>
      </c>
      <c r="K37" s="1"/>
      <c r="L37" s="1"/>
      <c r="M37" s="1"/>
      <c r="N37" s="1"/>
      <c r="O37" s="1"/>
      <c r="P37" s="1"/>
      <c r="Q37" s="1"/>
      <c r="R37" s="1"/>
      <c r="S37" s="1"/>
      <c r="T37" s="1"/>
      <c r="U37" s="1"/>
      <c r="V37" s="1"/>
      <c r="W37" s="1"/>
      <c r="X37" s="1"/>
      <c r="Y37" s="1"/>
      <c r="Z37" s="1"/>
    </row>
    <row r="38" spans="1:26" ht="18.75" x14ac:dyDescent="0.3">
      <c r="A38" s="18" t="s">
        <v>96</v>
      </c>
      <c r="B38" s="1" t="s">
        <v>40</v>
      </c>
      <c r="C38" s="40">
        <f>C31</f>
        <v>130991.85999999999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zoomScale="80" zoomScaleNormal="80" workbookViewId="0">
      <pane xSplit="2" ySplit="14" topLeftCell="C15" activePane="bottomRight" state="frozen"/>
      <selection pane="topRight" activeCell="C1" sqref="C1"/>
      <selection pane="bottomLeft" activeCell="A15" sqref="A15"/>
      <selection pane="bottomRight"/>
    </sheetView>
  </sheetViews>
  <sheetFormatPr defaultColWidth="14.42578125" defaultRowHeight="15" customHeight="1" x14ac:dyDescent="0.25"/>
  <cols>
    <col min="1" max="1" width="8.5703125" bestFit="1" customWidth="1"/>
    <col min="2" max="2" width="61" customWidth="1"/>
    <col min="3" max="3" width="15.28515625" customWidth="1"/>
    <col min="4" max="4" width="12.425781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22.15" customHeight="1" x14ac:dyDescent="0.3">
      <c r="A6" s="11"/>
      <c r="B6" s="1" t="s">
        <v>4</v>
      </c>
      <c r="C6" s="5" t="s">
        <v>135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210005</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0"/>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1" t="s">
        <v>18</v>
      </c>
      <c r="C12" s="4"/>
      <c r="D12" s="4"/>
      <c r="E12" s="4"/>
      <c r="H12" s="19"/>
      <c r="N12" s="1"/>
      <c r="O12" s="1"/>
      <c r="P12" s="1"/>
      <c r="Q12" s="1"/>
      <c r="S12" s="19"/>
      <c r="T12" s="1"/>
      <c r="U12" s="1"/>
      <c r="V12" s="1"/>
      <c r="W12" s="1"/>
      <c r="X12" s="1"/>
      <c r="Y12" s="1"/>
      <c r="Z12" s="1"/>
      <c r="AA12" s="1"/>
      <c r="AB12" s="1"/>
      <c r="AC12" s="1"/>
      <c r="AD12" s="1"/>
      <c r="AE12" s="1"/>
      <c r="AF12" s="1"/>
    </row>
    <row r="13" spans="1:32" ht="19.5" thickBot="1" x14ac:dyDescent="0.35">
      <c r="A13" s="4"/>
      <c r="B13" s="13"/>
      <c r="C13" s="4" t="s">
        <v>41</v>
      </c>
      <c r="D13" s="4" t="s">
        <v>42</v>
      </c>
      <c r="E13" s="4" t="s">
        <v>43</v>
      </c>
      <c r="F13" s="4" t="s">
        <v>44</v>
      </c>
      <c r="G13" s="4"/>
      <c r="H13" s="18"/>
      <c r="I13" s="4" t="s">
        <v>45</v>
      </c>
      <c r="J13" s="4" t="s">
        <v>46</v>
      </c>
      <c r="K13" s="4" t="s">
        <v>47</v>
      </c>
      <c r="L13" s="4" t="s">
        <v>48</v>
      </c>
      <c r="M13" s="4" t="s">
        <v>49</v>
      </c>
      <c r="N13" s="4" t="s">
        <v>50</v>
      </c>
      <c r="O13" s="4" t="s">
        <v>51</v>
      </c>
      <c r="P13" s="4" t="s">
        <v>52</v>
      </c>
      <c r="Q13" s="4" t="s">
        <v>53</v>
      </c>
      <c r="R13" s="4"/>
      <c r="S13" s="18"/>
      <c r="T13" s="4" t="s">
        <v>54</v>
      </c>
      <c r="U13" s="4" t="s">
        <v>55</v>
      </c>
      <c r="V13" s="4" t="s">
        <v>56</v>
      </c>
      <c r="W13" s="4" t="s">
        <v>57</v>
      </c>
      <c r="X13" s="4" t="s">
        <v>58</v>
      </c>
      <c r="Y13" s="4" t="s">
        <v>129</v>
      </c>
      <c r="Z13" s="4"/>
    </row>
    <row r="14" spans="1:32" ht="93.75" x14ac:dyDescent="0.3">
      <c r="B14" s="13"/>
      <c r="C14" s="23" t="s">
        <v>59</v>
      </c>
      <c r="D14" s="24" t="s">
        <v>60</v>
      </c>
      <c r="E14" s="24" t="s">
        <v>97</v>
      </c>
      <c r="F14" s="25" t="s">
        <v>98</v>
      </c>
      <c r="G14" s="26" t="s">
        <v>105</v>
      </c>
      <c r="H14" s="26"/>
      <c r="I14" s="23" t="s">
        <v>61</v>
      </c>
      <c r="J14" s="24" t="s">
        <v>62</v>
      </c>
      <c r="K14" s="24" t="s">
        <v>63</v>
      </c>
      <c r="L14" s="24" t="s">
        <v>64</v>
      </c>
      <c r="M14" s="24" t="s">
        <v>65</v>
      </c>
      <c r="N14" s="28" t="s">
        <v>101</v>
      </c>
      <c r="O14" s="28" t="s">
        <v>102</v>
      </c>
      <c r="P14" s="24" t="s">
        <v>99</v>
      </c>
      <c r="Q14" s="25" t="s">
        <v>103</v>
      </c>
      <c r="R14" s="26" t="s">
        <v>105</v>
      </c>
      <c r="S14" s="26"/>
      <c r="T14" s="23" t="s">
        <v>66</v>
      </c>
      <c r="U14" s="24" t="s">
        <v>67</v>
      </c>
      <c r="V14" s="24" t="s">
        <v>68</v>
      </c>
      <c r="W14" s="24" t="s">
        <v>69</v>
      </c>
      <c r="X14" s="24" t="s">
        <v>100</v>
      </c>
      <c r="Y14" s="25" t="s">
        <v>104</v>
      </c>
      <c r="Z14" s="26" t="s">
        <v>105</v>
      </c>
    </row>
    <row r="15" spans="1:32" ht="56.25" x14ac:dyDescent="0.3">
      <c r="A15" s="3" t="s">
        <v>70</v>
      </c>
      <c r="B15" s="31" t="s">
        <v>121</v>
      </c>
      <c r="C15" s="42">
        <v>553</v>
      </c>
      <c r="D15" s="38">
        <v>729</v>
      </c>
      <c r="E15" s="38">
        <v>121</v>
      </c>
      <c r="F15" s="43">
        <v>56</v>
      </c>
      <c r="G15" s="39">
        <v>1459</v>
      </c>
      <c r="H15" s="39"/>
      <c r="I15" s="42">
        <v>711</v>
      </c>
      <c r="J15" s="38">
        <v>156</v>
      </c>
      <c r="K15" s="38" t="s">
        <v>138</v>
      </c>
      <c r="L15" s="38">
        <v>31</v>
      </c>
      <c r="M15" s="38" t="s">
        <v>138</v>
      </c>
      <c r="N15" s="38">
        <v>481</v>
      </c>
      <c r="O15" s="38">
        <v>0</v>
      </c>
      <c r="P15" s="38">
        <v>20</v>
      </c>
      <c r="Q15" s="43">
        <v>56</v>
      </c>
      <c r="R15" s="39">
        <v>1459</v>
      </c>
      <c r="S15" s="39"/>
      <c r="T15" s="42">
        <v>949</v>
      </c>
      <c r="U15" s="38" t="s">
        <v>138</v>
      </c>
      <c r="V15" s="38">
        <v>0</v>
      </c>
      <c r="W15" s="38">
        <v>0</v>
      </c>
      <c r="X15" s="38">
        <v>0</v>
      </c>
      <c r="Y15" s="43" t="s">
        <v>138</v>
      </c>
      <c r="Z15" s="39">
        <v>1459</v>
      </c>
    </row>
    <row r="16" spans="1:32" ht="57" thickBot="1" x14ac:dyDescent="0.35">
      <c r="A16" s="17" t="s">
        <v>83</v>
      </c>
      <c r="B16" s="31" t="s">
        <v>122</v>
      </c>
      <c r="C16" s="44">
        <v>379</v>
      </c>
      <c r="D16" s="45">
        <v>347</v>
      </c>
      <c r="E16" s="45">
        <v>73</v>
      </c>
      <c r="F16" s="46">
        <v>32</v>
      </c>
      <c r="G16" s="39">
        <v>831</v>
      </c>
      <c r="H16" s="39"/>
      <c r="I16" s="44">
        <v>293</v>
      </c>
      <c r="J16" s="45">
        <v>128</v>
      </c>
      <c r="K16" s="45" t="s">
        <v>138</v>
      </c>
      <c r="L16" s="45">
        <v>37</v>
      </c>
      <c r="M16" s="45">
        <v>0</v>
      </c>
      <c r="N16" s="45">
        <v>338</v>
      </c>
      <c r="O16" s="45">
        <v>0</v>
      </c>
      <c r="P16" s="45" t="s">
        <v>138</v>
      </c>
      <c r="Q16" s="46">
        <v>26</v>
      </c>
      <c r="R16" s="39">
        <v>831</v>
      </c>
      <c r="S16" s="39"/>
      <c r="T16" s="44">
        <v>374</v>
      </c>
      <c r="U16" s="45">
        <v>457</v>
      </c>
      <c r="V16" s="45">
        <v>0</v>
      </c>
      <c r="W16" s="45">
        <v>0</v>
      </c>
      <c r="X16" s="45">
        <v>0</v>
      </c>
      <c r="Y16" s="46">
        <v>0</v>
      </c>
      <c r="Z16" s="39">
        <v>831</v>
      </c>
    </row>
    <row r="17" spans="2:19" x14ac:dyDescent="0.25">
      <c r="B17" s="13"/>
      <c r="H17" s="27"/>
      <c r="S17" s="27"/>
    </row>
    <row r="18" spans="2:19" x14ac:dyDescent="0.25">
      <c r="B18" s="13"/>
      <c r="H18" s="27"/>
      <c r="S18" s="27"/>
    </row>
    <row r="19" spans="2:19" x14ac:dyDescent="0.25">
      <c r="B19" s="13"/>
      <c r="H19" s="27"/>
      <c r="S19" s="27"/>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zoomScale="90" zoomScaleNormal="90" workbookViewId="0">
      <pane xSplit="2" ySplit="14" topLeftCell="C15" activePane="bottomRight" state="frozen"/>
      <selection pane="topRight" activeCell="C1" sqref="C1"/>
      <selection pane="bottomLeft" activeCell="A15" sqref="A15"/>
      <selection pane="bottomRight" activeCell="C15" sqref="C15"/>
    </sheetView>
  </sheetViews>
  <sheetFormatPr defaultColWidth="14.42578125" defaultRowHeight="15" customHeight="1" x14ac:dyDescent="0.25"/>
  <cols>
    <col min="1" max="1" width="8.7109375" customWidth="1"/>
    <col min="2" max="2" width="91.42578125" customWidth="1"/>
    <col min="3" max="3" width="29" bestFit="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Frederick Health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210005</v>
      </c>
      <c r="D8" s="1"/>
      <c r="E8" s="1"/>
      <c r="F8" s="1"/>
      <c r="G8" s="1"/>
      <c r="H8" s="1"/>
      <c r="I8" s="1"/>
      <c r="J8" s="1"/>
      <c r="K8" s="1"/>
      <c r="L8" s="1"/>
      <c r="M8" s="1"/>
      <c r="N8" s="1"/>
      <c r="O8" s="1"/>
      <c r="P8" s="1"/>
      <c r="Q8" s="1"/>
      <c r="R8" s="1"/>
      <c r="S8" s="1"/>
      <c r="T8" s="1"/>
      <c r="U8" s="1"/>
      <c r="V8" s="1"/>
      <c r="W8" s="1"/>
      <c r="X8" s="1"/>
      <c r="Y8" s="1"/>
      <c r="Z8" s="1"/>
    </row>
    <row r="9" spans="1:26" ht="14.25" customHeight="1" x14ac:dyDescent="0.3">
      <c r="C9" s="20"/>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47">
        <v>0</v>
      </c>
      <c r="K16" s="1"/>
      <c r="L16" s="1"/>
      <c r="M16" s="1"/>
      <c r="N16" s="1"/>
      <c r="O16" s="1"/>
      <c r="P16" s="1"/>
      <c r="Q16" s="1"/>
      <c r="R16" s="1"/>
      <c r="S16" s="1"/>
      <c r="T16" s="1"/>
      <c r="U16" s="1"/>
      <c r="V16" s="1"/>
      <c r="W16" s="1"/>
      <c r="X16" s="1"/>
      <c r="Y16" s="1"/>
      <c r="Z16" s="1"/>
    </row>
    <row r="17" spans="1:26" ht="37.5" x14ac:dyDescent="0.3">
      <c r="A17" s="3" t="s">
        <v>85</v>
      </c>
      <c r="B17" s="10" t="s">
        <v>131</v>
      </c>
      <c r="C17" s="47">
        <v>2196</v>
      </c>
      <c r="K17" s="1"/>
      <c r="L17" s="1"/>
      <c r="M17" s="1"/>
      <c r="N17" s="1"/>
      <c r="O17" s="1"/>
      <c r="P17" s="1"/>
      <c r="Q17" s="1"/>
      <c r="R17" s="1"/>
      <c r="S17" s="1"/>
      <c r="T17" s="1"/>
      <c r="U17" s="1"/>
      <c r="V17" s="1"/>
      <c r="W17" s="1"/>
      <c r="X17" s="1"/>
      <c r="Y17" s="1"/>
      <c r="Z17" s="1"/>
    </row>
    <row r="18" spans="1:26" ht="37.5" x14ac:dyDescent="0.3">
      <c r="A18" s="16" t="s">
        <v>86</v>
      </c>
      <c r="B18" s="30" t="s">
        <v>132</v>
      </c>
      <c r="C18" s="48">
        <v>113531</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6" t="s">
        <v>72</v>
      </c>
      <c r="B19" s="30" t="s">
        <v>133</v>
      </c>
      <c r="C19" s="49">
        <v>60137174.700000003</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74</v>
      </c>
      <c r="B20" s="30" t="s">
        <v>128</v>
      </c>
      <c r="C20" s="49">
        <v>254293.8899999999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75</v>
      </c>
      <c r="B21" s="30" t="s">
        <v>134</v>
      </c>
      <c r="C21" s="49">
        <v>4896649.47</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M20"/>
  <sheetViews>
    <sheetView zoomScale="80" zoomScaleNormal="80" workbookViewId="0">
      <pane xSplit="2" ySplit="15" topLeftCell="C16" activePane="bottomRight" state="frozen"/>
      <selection pane="topRight" activeCell="C1" sqref="C1"/>
      <selection pane="bottomLeft" activeCell="A16" sqref="A16"/>
      <selection pane="bottomRight"/>
    </sheetView>
  </sheetViews>
  <sheetFormatPr defaultColWidth="14.42578125" defaultRowHeight="15" customHeight="1" x14ac:dyDescent="0.25"/>
  <cols>
    <col min="1" max="1" width="8.5703125" bestFit="1" customWidth="1"/>
    <col min="2" max="2" width="82" customWidth="1"/>
    <col min="4" max="4" width="16.140625" customWidth="1"/>
    <col min="8" max="8" width="2.42578125" customWidth="1"/>
    <col min="19" max="19" width="2.28515625" customWidth="1"/>
  </cols>
  <sheetData>
    <row r="2" spans="1:39" ht="14.25" customHeight="1" x14ac:dyDescent="0.3">
      <c r="B2" s="2" t="s">
        <v>0</v>
      </c>
      <c r="E2" s="2"/>
      <c r="F2" s="2"/>
      <c r="G2" s="2"/>
      <c r="H2" s="2"/>
      <c r="I2" s="2"/>
      <c r="J2" s="2"/>
      <c r="K2" s="2"/>
      <c r="L2" s="2"/>
      <c r="M2" s="2"/>
      <c r="N2" s="1"/>
      <c r="O2" s="1"/>
      <c r="P2" s="1"/>
      <c r="Q2" s="1"/>
      <c r="R2" s="1"/>
      <c r="S2" s="1"/>
      <c r="T2" s="1"/>
      <c r="U2" s="1"/>
      <c r="V2" s="1"/>
      <c r="W2" s="1"/>
      <c r="X2" s="1"/>
      <c r="Y2" s="1"/>
      <c r="Z2" s="1"/>
    </row>
    <row r="3" spans="1:39"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39"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39"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39" ht="18.600000000000001" customHeight="1" x14ac:dyDescent="0.3">
      <c r="B6" s="1" t="s">
        <v>4</v>
      </c>
      <c r="C6" s="5" t="s">
        <v>135</v>
      </c>
      <c r="D6" s="1"/>
      <c r="G6" s="12"/>
      <c r="H6" s="1"/>
      <c r="I6" s="1"/>
      <c r="M6" s="1"/>
      <c r="N6" s="1"/>
      <c r="O6" s="1"/>
      <c r="P6" s="1"/>
      <c r="Q6" s="1"/>
      <c r="R6" s="1"/>
      <c r="S6" s="1"/>
      <c r="T6" s="1"/>
      <c r="U6" s="1"/>
      <c r="V6" s="1"/>
      <c r="W6" s="1"/>
      <c r="X6" s="1"/>
      <c r="Y6" s="1"/>
      <c r="Z6" s="1"/>
    </row>
    <row r="7" spans="1:39"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39" ht="14.25" customHeight="1" x14ac:dyDescent="0.3">
      <c r="B8" s="1" t="s">
        <v>6</v>
      </c>
      <c r="C8" s="4">
        <v>210005</v>
      </c>
      <c r="D8" s="1"/>
      <c r="E8" s="1"/>
      <c r="F8" s="1"/>
      <c r="G8" s="1"/>
      <c r="H8" s="1"/>
      <c r="I8" s="1"/>
      <c r="J8" s="1"/>
      <c r="K8" s="1"/>
      <c r="L8" s="1"/>
      <c r="M8" s="1"/>
      <c r="N8" s="1"/>
      <c r="O8" s="1"/>
      <c r="P8" s="1"/>
      <c r="Q8" s="1"/>
      <c r="R8" s="1"/>
      <c r="S8" s="1"/>
      <c r="T8" s="1"/>
      <c r="U8" s="1"/>
      <c r="V8" s="1"/>
      <c r="W8" s="1"/>
      <c r="X8" s="1"/>
      <c r="Y8" s="1"/>
      <c r="Z8" s="1"/>
    </row>
    <row r="9" spans="1:39" ht="14.25" customHeight="1" x14ac:dyDescent="0.3">
      <c r="C9" s="20"/>
      <c r="L9" s="1"/>
      <c r="M9" s="1"/>
      <c r="N9" s="1"/>
      <c r="O9" s="1"/>
      <c r="P9" s="1"/>
      <c r="Q9" s="1"/>
      <c r="R9" s="1"/>
      <c r="S9" s="1"/>
      <c r="T9" s="1"/>
      <c r="U9" s="1"/>
      <c r="V9" s="1"/>
      <c r="W9" s="1"/>
      <c r="X9" s="1"/>
      <c r="Y9" s="1"/>
      <c r="Z9" s="1"/>
    </row>
    <row r="10" spans="1:39" ht="14.25" customHeight="1" x14ac:dyDescent="0.3">
      <c r="B10" s="5" t="s">
        <v>8</v>
      </c>
      <c r="C10" s="4">
        <v>2025</v>
      </c>
      <c r="L10" s="1"/>
      <c r="M10" s="1"/>
      <c r="N10" s="1"/>
      <c r="O10" s="1"/>
      <c r="P10" s="1"/>
      <c r="Q10" s="1"/>
      <c r="R10" s="1"/>
      <c r="S10" s="1"/>
      <c r="T10" s="1"/>
      <c r="U10" s="1"/>
      <c r="V10" s="1"/>
      <c r="W10" s="1"/>
      <c r="X10" s="1"/>
      <c r="Y10" s="1"/>
      <c r="Z10" s="1"/>
    </row>
    <row r="11" spans="1:39" ht="14.25" customHeight="1" x14ac:dyDescent="0.3">
      <c r="L11" s="1"/>
      <c r="M11" s="1"/>
      <c r="N11" s="1"/>
      <c r="O11" s="1"/>
      <c r="P11" s="1"/>
      <c r="Q11" s="1"/>
      <c r="R11" s="1"/>
      <c r="S11" s="1"/>
      <c r="T11" s="1"/>
      <c r="U11" s="1"/>
      <c r="V11" s="1"/>
      <c r="W11" s="1"/>
      <c r="X11" s="1"/>
      <c r="Y11" s="1"/>
      <c r="Z11" s="1"/>
    </row>
    <row r="12" spans="1:39" ht="14.25" customHeight="1" x14ac:dyDescent="0.3">
      <c r="A12" s="4"/>
      <c r="B12" s="15" t="s">
        <v>81</v>
      </c>
      <c r="C12" s="2"/>
      <c r="D12" s="2"/>
      <c r="E12" s="2"/>
      <c r="F12" s="2"/>
      <c r="G12" s="1"/>
      <c r="H12" s="1"/>
      <c r="I12" s="1"/>
      <c r="J12" s="1"/>
      <c r="K12" s="1"/>
      <c r="L12" s="1"/>
      <c r="M12" s="1"/>
      <c r="N12" s="1"/>
      <c r="O12" s="1"/>
      <c r="P12" s="1"/>
      <c r="Q12" s="1"/>
      <c r="R12" s="1"/>
      <c r="S12" s="1"/>
      <c r="T12" s="1"/>
      <c r="U12" s="1"/>
      <c r="V12" s="1"/>
      <c r="W12" s="1"/>
      <c r="X12" s="1"/>
      <c r="Y12" s="1"/>
      <c r="Z12" s="1"/>
    </row>
    <row r="14" spans="1:39" ht="19.5" thickBot="1" x14ac:dyDescent="0.35">
      <c r="A14" s="4"/>
      <c r="B14" s="13"/>
      <c r="C14" s="4" t="s">
        <v>41</v>
      </c>
      <c r="D14" s="4" t="s">
        <v>42</v>
      </c>
      <c r="E14" s="4" t="s">
        <v>43</v>
      </c>
      <c r="F14" s="4" t="s">
        <v>44</v>
      </c>
      <c r="G14" s="4"/>
      <c r="H14" s="18"/>
      <c r="I14" s="4" t="s">
        <v>45</v>
      </c>
      <c r="J14" s="4" t="s">
        <v>46</v>
      </c>
      <c r="K14" s="4" t="s">
        <v>47</v>
      </c>
      <c r="L14" s="4" t="s">
        <v>48</v>
      </c>
      <c r="M14" s="4" t="s">
        <v>49</v>
      </c>
      <c r="N14" s="4" t="s">
        <v>50</v>
      </c>
      <c r="O14" s="4" t="s">
        <v>51</v>
      </c>
      <c r="P14" s="4" t="s">
        <v>52</v>
      </c>
      <c r="Q14" s="4" t="s">
        <v>53</v>
      </c>
      <c r="R14" s="4"/>
      <c r="S14" s="18"/>
      <c r="T14" s="4" t="s">
        <v>54</v>
      </c>
      <c r="U14" s="4" t="s">
        <v>55</v>
      </c>
      <c r="V14" s="4" t="s">
        <v>56</v>
      </c>
      <c r="W14" s="4" t="s">
        <v>57</v>
      </c>
      <c r="X14" s="4" t="s">
        <v>58</v>
      </c>
      <c r="Y14" s="4" t="s">
        <v>129</v>
      </c>
      <c r="Z14" s="4"/>
    </row>
    <row r="15" spans="1:39" ht="93.75" x14ac:dyDescent="0.3">
      <c r="B15" s="1"/>
      <c r="C15" s="23" t="s">
        <v>59</v>
      </c>
      <c r="D15" s="24" t="s">
        <v>60</v>
      </c>
      <c r="E15" s="24" t="s">
        <v>97</v>
      </c>
      <c r="F15" s="25" t="s">
        <v>98</v>
      </c>
      <c r="G15" s="26" t="s">
        <v>105</v>
      </c>
      <c r="H15" s="26"/>
      <c r="I15" s="23" t="s">
        <v>61</v>
      </c>
      <c r="J15" s="24" t="s">
        <v>62</v>
      </c>
      <c r="K15" s="24" t="s">
        <v>63</v>
      </c>
      <c r="L15" s="24" t="s">
        <v>64</v>
      </c>
      <c r="M15" s="24" t="s">
        <v>65</v>
      </c>
      <c r="N15" s="28" t="s">
        <v>101</v>
      </c>
      <c r="O15" s="28" t="s">
        <v>102</v>
      </c>
      <c r="P15" s="24" t="s">
        <v>99</v>
      </c>
      <c r="Q15" s="25" t="s">
        <v>103</v>
      </c>
      <c r="R15" s="26" t="s">
        <v>105</v>
      </c>
      <c r="S15" s="26"/>
      <c r="T15" s="23" t="s">
        <v>66</v>
      </c>
      <c r="U15" s="24" t="s">
        <v>67</v>
      </c>
      <c r="V15" s="24" t="s">
        <v>68</v>
      </c>
      <c r="W15" s="24" t="s">
        <v>69</v>
      </c>
      <c r="X15" s="24" t="s">
        <v>100</v>
      </c>
      <c r="Y15" s="25" t="s">
        <v>104</v>
      </c>
      <c r="Z15" s="26" t="s">
        <v>105</v>
      </c>
      <c r="AA15" s="1"/>
    </row>
    <row r="16" spans="1:39" ht="56.25" x14ac:dyDescent="0.3">
      <c r="A16" s="3" t="s">
        <v>76</v>
      </c>
      <c r="B16" s="30" t="s">
        <v>119</v>
      </c>
      <c r="C16" s="50">
        <v>0</v>
      </c>
      <c r="D16" s="50">
        <v>0</v>
      </c>
      <c r="E16" s="50">
        <v>0</v>
      </c>
      <c r="F16" s="50">
        <v>0</v>
      </c>
      <c r="G16" s="50">
        <v>0</v>
      </c>
      <c r="H16" s="50"/>
      <c r="I16" s="50">
        <v>0</v>
      </c>
      <c r="J16" s="50">
        <v>0</v>
      </c>
      <c r="K16" s="50">
        <v>0</v>
      </c>
      <c r="L16" s="50">
        <v>0</v>
      </c>
      <c r="M16" s="50">
        <v>0</v>
      </c>
      <c r="N16" s="50">
        <v>0</v>
      </c>
      <c r="O16" s="50">
        <v>0</v>
      </c>
      <c r="P16" s="50">
        <v>0</v>
      </c>
      <c r="Q16" s="50">
        <v>0</v>
      </c>
      <c r="R16" s="50">
        <v>0</v>
      </c>
      <c r="S16" s="50"/>
      <c r="T16" s="50">
        <v>0</v>
      </c>
      <c r="U16" s="50">
        <v>0</v>
      </c>
      <c r="V16" s="50">
        <v>0</v>
      </c>
      <c r="W16" s="50">
        <v>0</v>
      </c>
      <c r="X16" s="50">
        <v>0</v>
      </c>
      <c r="Y16" s="50">
        <v>0</v>
      </c>
      <c r="Z16" s="51">
        <v>0</v>
      </c>
      <c r="AA16" s="52"/>
      <c r="AB16" s="53"/>
      <c r="AC16" s="53"/>
      <c r="AD16" s="53"/>
      <c r="AE16" s="53"/>
      <c r="AF16" s="53"/>
      <c r="AG16" s="53"/>
      <c r="AH16" s="53"/>
      <c r="AI16" s="53"/>
      <c r="AJ16" s="53"/>
      <c r="AK16" s="53"/>
      <c r="AL16" s="53"/>
      <c r="AM16" s="53"/>
    </row>
    <row r="17" spans="1:39" ht="56.25" x14ac:dyDescent="0.3">
      <c r="A17" s="3" t="s">
        <v>77</v>
      </c>
      <c r="B17" s="30" t="s">
        <v>120</v>
      </c>
      <c r="C17" s="50">
        <v>861</v>
      </c>
      <c r="D17" s="50">
        <v>1062</v>
      </c>
      <c r="E17" s="50">
        <v>211</v>
      </c>
      <c r="F17" s="50">
        <v>62</v>
      </c>
      <c r="G17" s="50">
        <v>2196</v>
      </c>
      <c r="H17" s="50"/>
      <c r="I17" s="50">
        <v>979</v>
      </c>
      <c r="J17" s="50">
        <v>287</v>
      </c>
      <c r="K17" s="50" t="s">
        <v>138</v>
      </c>
      <c r="L17" s="50">
        <v>66</v>
      </c>
      <c r="M17" s="50" t="s">
        <v>138</v>
      </c>
      <c r="N17" s="50">
        <v>805</v>
      </c>
      <c r="O17" s="50">
        <v>0</v>
      </c>
      <c r="P17" s="50">
        <v>19</v>
      </c>
      <c r="Q17" s="50">
        <v>31</v>
      </c>
      <c r="R17" s="50">
        <v>2196</v>
      </c>
      <c r="S17" s="50"/>
      <c r="T17" s="50">
        <v>842</v>
      </c>
      <c r="U17" s="50">
        <v>1354</v>
      </c>
      <c r="V17" s="50">
        <v>0</v>
      </c>
      <c r="W17" s="50">
        <v>0</v>
      </c>
      <c r="X17" s="50">
        <v>0</v>
      </c>
      <c r="Y17" s="50">
        <v>0</v>
      </c>
      <c r="Z17" s="39">
        <v>2196</v>
      </c>
      <c r="AA17" s="52"/>
      <c r="AB17" s="53"/>
      <c r="AC17" s="53"/>
      <c r="AD17" s="53"/>
      <c r="AE17" s="53"/>
      <c r="AF17" s="53"/>
      <c r="AG17" s="53"/>
      <c r="AH17" s="53"/>
      <c r="AI17" s="53"/>
      <c r="AJ17" s="53"/>
      <c r="AK17" s="53"/>
      <c r="AL17" s="53"/>
      <c r="AM17" s="53"/>
    </row>
    <row r="18" spans="1:39" ht="56.25" x14ac:dyDescent="0.3">
      <c r="A18" s="3" t="s">
        <v>78</v>
      </c>
      <c r="B18" s="30" t="s">
        <v>123</v>
      </c>
      <c r="C18" s="50">
        <v>9625</v>
      </c>
      <c r="D18" s="50">
        <v>87123</v>
      </c>
      <c r="E18" s="50">
        <v>6789</v>
      </c>
      <c r="F18" s="50">
        <v>9993</v>
      </c>
      <c r="G18" s="50">
        <v>113530</v>
      </c>
      <c r="H18" s="50"/>
      <c r="I18" s="50">
        <v>78425</v>
      </c>
      <c r="J18" s="50">
        <v>13016</v>
      </c>
      <c r="K18" s="50">
        <v>257</v>
      </c>
      <c r="L18" s="50">
        <v>3864</v>
      </c>
      <c r="M18" s="50">
        <v>128</v>
      </c>
      <c r="N18" s="50">
        <v>10175</v>
      </c>
      <c r="O18" s="50">
        <v>0</v>
      </c>
      <c r="P18" s="50">
        <v>856</v>
      </c>
      <c r="Q18" s="50">
        <v>6809</v>
      </c>
      <c r="R18" s="50">
        <v>113530</v>
      </c>
      <c r="S18" s="50"/>
      <c r="T18" s="50">
        <v>50941</v>
      </c>
      <c r="U18" s="50">
        <v>62557</v>
      </c>
      <c r="V18" s="50">
        <v>0</v>
      </c>
      <c r="W18" s="50">
        <v>0</v>
      </c>
      <c r="X18" s="50">
        <v>0</v>
      </c>
      <c r="Y18" s="50">
        <v>32</v>
      </c>
      <c r="Z18" s="50">
        <v>113530</v>
      </c>
      <c r="AA18" s="52"/>
      <c r="AB18" s="53"/>
      <c r="AC18" s="53"/>
      <c r="AD18" s="53"/>
      <c r="AE18" s="53"/>
      <c r="AF18" s="53"/>
      <c r="AG18" s="53"/>
      <c r="AH18" s="53"/>
      <c r="AI18" s="53"/>
      <c r="AJ18" s="53"/>
      <c r="AK18" s="53"/>
      <c r="AL18" s="53"/>
      <c r="AM18" s="53"/>
    </row>
    <row r="19" spans="1:39" ht="15" customHeight="1" x14ac:dyDescent="0.25">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row>
    <row r="20" spans="1:39" ht="15" customHeight="1" x14ac:dyDescent="0.25">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zoomScale="80" zoomScaleNormal="80" workbookViewId="0">
      <pane xSplit="2" ySplit="16" topLeftCell="C17" activePane="bottomRight" state="frozen"/>
      <selection pane="topRight" activeCell="C1" sqref="C1"/>
      <selection pane="bottomLeft" activeCell="A17" sqref="A17"/>
      <selection pane="bottomRight" activeCell="C17" sqref="C17"/>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23.45" customHeight="1" x14ac:dyDescent="0.3">
      <c r="B6" s="1" t="s">
        <v>4</v>
      </c>
      <c r="C6" s="4" t="str">
        <f>'1. Credit &amp; Collections'!C5</f>
        <v>Frederick Health Hospital</v>
      </c>
      <c r="D6" s="1"/>
    </row>
    <row r="7" spans="1:6" ht="15" customHeight="1" x14ac:dyDescent="0.3">
      <c r="B7" s="1"/>
      <c r="C7" s="4"/>
      <c r="D7" s="1"/>
      <c r="E7" s="1"/>
      <c r="F7" s="1"/>
    </row>
    <row r="8" spans="1:6" ht="15" customHeight="1" x14ac:dyDescent="0.3">
      <c r="B8" s="1" t="s">
        <v>6</v>
      </c>
      <c r="C8" s="4">
        <f>'1. Credit &amp; Collections'!C7</f>
        <v>210005</v>
      </c>
      <c r="D8" s="1"/>
      <c r="E8" s="1"/>
      <c r="F8" s="1"/>
    </row>
    <row r="9" spans="1:6" ht="15" customHeight="1" x14ac:dyDescent="0.25">
      <c r="C9" s="20"/>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5"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2"/>
      <c r="B16" s="32" t="s">
        <v>124</v>
      </c>
      <c r="C16" s="32" t="s">
        <v>125</v>
      </c>
      <c r="D16" s="32" t="s">
        <v>126</v>
      </c>
      <c r="E16" s="32" t="s">
        <v>127</v>
      </c>
    </row>
    <row r="17" spans="1:5" ht="15" customHeight="1" x14ac:dyDescent="0.3">
      <c r="A17" s="3" t="s">
        <v>79</v>
      </c>
      <c r="B17" s="33">
        <v>21701</v>
      </c>
      <c r="C17" s="33"/>
      <c r="D17" s="47">
        <v>312</v>
      </c>
      <c r="E17" s="47">
        <v>15247</v>
      </c>
    </row>
    <row r="18" spans="1:5" ht="18.75" x14ac:dyDescent="0.3">
      <c r="B18" s="33">
        <v>21702</v>
      </c>
      <c r="C18" s="33"/>
      <c r="D18" s="47">
        <v>563</v>
      </c>
      <c r="E18" s="47">
        <v>16404</v>
      </c>
    </row>
    <row r="19" spans="1:5" ht="18.75" x14ac:dyDescent="0.3">
      <c r="B19" s="33">
        <v>21703</v>
      </c>
      <c r="C19" s="33"/>
      <c r="D19" s="47">
        <v>514</v>
      </c>
      <c r="E19" s="47">
        <v>12913</v>
      </c>
    </row>
    <row r="20" spans="1:5" ht="18.75" x14ac:dyDescent="0.3">
      <c r="B20" s="33">
        <v>21704</v>
      </c>
      <c r="C20" s="33"/>
      <c r="D20" s="47">
        <v>61</v>
      </c>
      <c r="E20" s="47">
        <v>5855</v>
      </c>
    </row>
    <row r="21" spans="1:5" ht="18.75" x14ac:dyDescent="0.3">
      <c r="B21" s="33">
        <v>21716</v>
      </c>
      <c r="C21" s="33"/>
      <c r="D21" s="47">
        <v>39</v>
      </c>
      <c r="E21" s="47">
        <v>2885</v>
      </c>
    </row>
    <row r="22" spans="1:5" ht="18.75" x14ac:dyDescent="0.3">
      <c r="B22" s="33">
        <v>21755</v>
      </c>
      <c r="C22" s="33"/>
      <c r="D22" s="47">
        <v>21</v>
      </c>
      <c r="E22" s="47">
        <v>1936</v>
      </c>
    </row>
    <row r="23" spans="1:5" ht="18.75" x14ac:dyDescent="0.3">
      <c r="B23" s="33">
        <v>21769</v>
      </c>
      <c r="C23" s="33"/>
      <c r="D23" s="47">
        <v>28</v>
      </c>
      <c r="E23" s="47">
        <v>3351</v>
      </c>
    </row>
    <row r="24" spans="1:5" ht="18.75" x14ac:dyDescent="0.3">
      <c r="B24" s="33">
        <v>21771</v>
      </c>
      <c r="C24" s="33"/>
      <c r="D24" s="47">
        <v>55</v>
      </c>
      <c r="E24" s="47">
        <v>7081</v>
      </c>
    </row>
    <row r="25" spans="1:5" ht="18.75" x14ac:dyDescent="0.3">
      <c r="B25" s="33">
        <v>21774</v>
      </c>
      <c r="C25" s="33"/>
      <c r="D25" s="47">
        <v>32</v>
      </c>
      <c r="E25" s="47">
        <v>5213</v>
      </c>
    </row>
    <row r="26" spans="1:5" ht="18.75" x14ac:dyDescent="0.3">
      <c r="B26" s="33">
        <v>21788</v>
      </c>
      <c r="C26" s="33"/>
      <c r="D26" s="47">
        <v>57</v>
      </c>
      <c r="E26" s="47">
        <v>4153</v>
      </c>
    </row>
    <row r="27" spans="1:5" ht="18.75" x14ac:dyDescent="0.3">
      <c r="B27" s="33">
        <v>21793</v>
      </c>
      <c r="C27" s="33"/>
      <c r="D27" s="47">
        <v>75</v>
      </c>
      <c r="E27" s="47">
        <v>3562</v>
      </c>
    </row>
    <row r="28" spans="1:5" ht="18.75" x14ac:dyDescent="0.3">
      <c r="B28" s="33"/>
      <c r="C28" s="33"/>
      <c r="D28" s="33"/>
      <c r="E28" s="33"/>
    </row>
    <row r="29" spans="1:5" ht="18.75" x14ac:dyDescent="0.3">
      <c r="B29" s="33"/>
      <c r="C29" s="33"/>
      <c r="D29" s="33"/>
      <c r="E29" s="33"/>
    </row>
    <row r="30" spans="1:5" ht="15" customHeight="1" x14ac:dyDescent="0.3">
      <c r="B30" s="33"/>
      <c r="C30" s="33"/>
      <c r="D30" s="33"/>
      <c r="E30" s="34"/>
    </row>
  </sheetData>
  <sortState xmlns:xlrd2="http://schemas.microsoft.com/office/spreadsheetml/2017/richdata2" ref="B17:D27">
    <sortCondition ref="B17:B27"/>
  </sortState>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2026-07-02T18:01:07Z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