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2" windowWidth="9996" windowHeight="9996"/>
  </bookViews>
  <sheets>
    <sheet name="SCALING" sheetId="2" r:id="rId1"/>
    <sheet name="FINAL SCORES" sheetId="1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F2" i="2"/>
  <c r="F4"/>
  <c r="F49" s="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2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A1"/>
  <c r="A2"/>
  <c r="B2"/>
  <c r="C2"/>
  <c r="D2"/>
  <c r="A3"/>
  <c r="B3"/>
  <c r="C3"/>
  <c r="D3"/>
  <c r="A4"/>
  <c r="B4"/>
  <c r="C4"/>
  <c r="D4"/>
  <c r="A5"/>
  <c r="B5"/>
  <c r="C5"/>
  <c r="D5"/>
  <c r="A6"/>
  <c r="B6"/>
  <c r="C6"/>
  <c r="D6"/>
  <c r="A7"/>
  <c r="B7"/>
  <c r="C7"/>
  <c r="D7"/>
  <c r="A8"/>
  <c r="B8"/>
  <c r="C8"/>
  <c r="D8"/>
  <c r="A9"/>
  <c r="B9"/>
  <c r="C9"/>
  <c r="D9"/>
  <c r="A10"/>
  <c r="B10"/>
  <c r="C10"/>
  <c r="D10"/>
  <c r="A11"/>
  <c r="B11"/>
  <c r="C11"/>
  <c r="D11"/>
  <c r="A12"/>
  <c r="B12"/>
  <c r="C12"/>
  <c r="D12"/>
  <c r="A13"/>
  <c r="B13"/>
  <c r="C13"/>
  <c r="D13"/>
  <c r="A14"/>
  <c r="B14"/>
  <c r="C14"/>
  <c r="D14"/>
  <c r="A15"/>
  <c r="B15"/>
  <c r="C15"/>
  <c r="D15"/>
  <c r="A16"/>
  <c r="B16"/>
  <c r="C16"/>
  <c r="D16"/>
  <c r="A17"/>
  <c r="B17"/>
  <c r="C17"/>
  <c r="D17"/>
  <c r="A18"/>
  <c r="B18"/>
  <c r="C18"/>
  <c r="D18"/>
  <c r="A19"/>
  <c r="B19"/>
  <c r="C19"/>
  <c r="D19"/>
  <c r="A20"/>
  <c r="B20"/>
  <c r="C20"/>
  <c r="D20"/>
  <c r="A21"/>
  <c r="B21"/>
  <c r="C21"/>
  <c r="D21"/>
  <c r="A22"/>
  <c r="B22"/>
  <c r="C22"/>
  <c r="D22"/>
  <c r="A23"/>
  <c r="B23"/>
  <c r="C23"/>
  <c r="D23"/>
  <c r="A24"/>
  <c r="B24"/>
  <c r="C24"/>
  <c r="D24"/>
  <c r="A25"/>
  <c r="B25"/>
  <c r="C25"/>
  <c r="D25"/>
  <c r="A26"/>
  <c r="B26"/>
  <c r="C26"/>
  <c r="D26"/>
  <c r="A27"/>
  <c r="B27"/>
  <c r="C27"/>
  <c r="D27"/>
  <c r="A28"/>
  <c r="B28"/>
  <c r="C28"/>
  <c r="D28"/>
  <c r="A29"/>
  <c r="B29"/>
  <c r="C29"/>
  <c r="D29"/>
  <c r="A30"/>
  <c r="B30"/>
  <c r="C30"/>
  <c r="D30"/>
  <c r="A31"/>
  <c r="B31"/>
  <c r="C31"/>
  <c r="D31"/>
  <c r="A32"/>
  <c r="B32"/>
  <c r="C32"/>
  <c r="D32"/>
  <c r="A33"/>
  <c r="B33"/>
  <c r="C33"/>
  <c r="D33"/>
  <c r="A34"/>
  <c r="B34"/>
  <c r="C34"/>
  <c r="D34"/>
  <c r="A35"/>
  <c r="B35"/>
  <c r="C35"/>
  <c r="D35"/>
  <c r="A36"/>
  <c r="B36"/>
  <c r="C36"/>
  <c r="D36"/>
  <c r="A37"/>
  <c r="B37"/>
  <c r="C37"/>
  <c r="D37"/>
  <c r="A38"/>
  <c r="B38"/>
  <c r="C38"/>
  <c r="D38"/>
  <c r="A39"/>
  <c r="B39"/>
  <c r="C39"/>
  <c r="D39"/>
  <c r="A40"/>
  <c r="B40"/>
  <c r="C40"/>
  <c r="D40"/>
  <c r="A41"/>
  <c r="B41"/>
  <c r="C41"/>
  <c r="D41"/>
  <c r="A42"/>
  <c r="B42"/>
  <c r="C42"/>
  <c r="D42"/>
  <c r="A43"/>
  <c r="B43"/>
  <c r="C43"/>
  <c r="D43"/>
  <c r="A44"/>
  <c r="B44"/>
  <c r="C44"/>
  <c r="D44"/>
  <c r="A45"/>
  <c r="B45"/>
  <c r="C45"/>
  <c r="D45"/>
  <c r="A46"/>
  <c r="B46"/>
  <c r="C46"/>
  <c r="D46"/>
  <c r="A47"/>
  <c r="B47"/>
  <c r="C47"/>
  <c r="D47"/>
  <c r="A48"/>
  <c r="B48"/>
  <c r="C48"/>
  <c r="D48"/>
  <c r="A49"/>
  <c r="B49"/>
  <c r="C49"/>
  <c r="E49"/>
</calcChain>
</file>

<file path=xl/sharedStrings.xml><?xml version="1.0" encoding="utf-8"?>
<sst xmlns="http://schemas.openxmlformats.org/spreadsheetml/2006/main" count="56" uniqueCount="56">
  <si>
    <t>FINAL SCORES FOR QBR FOR FY2013</t>
  </si>
  <si>
    <t>CLINICAL (OPPORTUNITY AND APPROPRIATENESS(.50/.50)), AND HCAHPS (.70/.30)</t>
  </si>
  <si>
    <t>provider_id</t>
  </si>
  <si>
    <t>PROVIDER_NAME</t>
  </si>
  <si>
    <t>OPPORTUNITY_SCORE</t>
  </si>
  <si>
    <t>APPROPRIATENESS_SCORE</t>
  </si>
  <si>
    <t>CLINICAL_SCORE</t>
  </si>
  <si>
    <t>HCAHPS_SCORE</t>
  </si>
  <si>
    <t>FINAL_SCORE</t>
  </si>
  <si>
    <t>Southern Maryland Hospital</t>
  </si>
  <si>
    <t>Greater Baltimore Medical Center</t>
  </si>
  <si>
    <t>Prince Georges Hospital</t>
  </si>
  <si>
    <t>Sinai Hospital</t>
  </si>
  <si>
    <t>Atlantic General Hospital</t>
  </si>
  <si>
    <t>Northwest Hospital Center, Inc.</t>
  </si>
  <si>
    <t>Peninsula Regional Medical Center</t>
  </si>
  <si>
    <t>Frederick Memorial Hospital</t>
  </si>
  <si>
    <t>Fort Washington Medical Center</t>
  </si>
  <si>
    <t>Suburban Hospital Association,Inc</t>
  </si>
  <si>
    <t>Calvert Memorial Hospital</t>
  </si>
  <si>
    <t>Bon Secours Hospital</t>
  </si>
  <si>
    <t>Harbor Hospital Center</t>
  </si>
  <si>
    <t>Chester River Hospital Center</t>
  </si>
  <si>
    <t>Union Memorial Hospital</t>
  </si>
  <si>
    <t>Meritus Medical Center</t>
  </si>
  <si>
    <t>Laurel Regional Hospital</t>
  </si>
  <si>
    <t>Howard County General Hospital</t>
  </si>
  <si>
    <t>Washington Adventist Hospital</t>
  </si>
  <si>
    <t>Franklin Square Hospital</t>
  </si>
  <si>
    <t>St. Agnes Hospital</t>
  </si>
  <si>
    <t>Johns Hopkins Bayview Med. Center</t>
  </si>
  <si>
    <t>Shady Grove Adventist Hospital</t>
  </si>
  <si>
    <t>Good Samaritan Hospital</t>
  </si>
  <si>
    <t>Western Maryland Health System</t>
  </si>
  <si>
    <t>Garrett County Memorial Hospital</t>
  </si>
  <si>
    <t>Montgomery General Hospital</t>
  </si>
  <si>
    <t>Civista Medical Center</t>
  </si>
  <si>
    <t>Carroll County General Hospital</t>
  </si>
  <si>
    <t>Union Hospital of Cecil County</t>
  </si>
  <si>
    <t>Harford Memorial Hospital</t>
  </si>
  <si>
    <t>Holy Cross Hospital of Silver Spring</t>
  </si>
  <si>
    <t>St. Josephs Hospital</t>
  </si>
  <si>
    <t>Doctors Community Hospital</t>
  </si>
  <si>
    <t>Johns Hopkins Hospital</t>
  </si>
  <si>
    <t>Univ. of Maryland Medical System</t>
  </si>
  <si>
    <t>Upper Chesepeake Medical Center</t>
  </si>
  <si>
    <t>Anne Arundel General Hospital</t>
  </si>
  <si>
    <t>Mercy Medical Center, Inc.</t>
  </si>
  <si>
    <t>Memorial Hospital at Easton</t>
  </si>
  <si>
    <t>Dorchester General Hospital</t>
  </si>
  <si>
    <t>Baltimore Washington Medical Center</t>
  </si>
  <si>
    <t>Maryland General Hospital</t>
  </si>
  <si>
    <t>St. Marys Hospital</t>
  </si>
  <si>
    <t>McCready Foundation, Inc.</t>
  </si>
  <si>
    <t>E</t>
  </si>
  <si>
    <t>F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</si>
</sst>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, Albany AMT, Helvetica"/>
    </font>
    <font>
      <b/>
      <sz val="10"/>
      <name val="Arial, Albany AMT, Helvetica"/>
    </font>
    <font>
      <b/>
      <sz val="12"/>
      <color indexed="63"/>
      <name val="Arial, Albany AMT, Helvetica"/>
    </font>
    <font>
      <b/>
      <sz val="2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DFBF3"/>
        <bgColor indexed="64"/>
      </patternFill>
    </fill>
    <fill>
      <patternFill patternType="solid">
        <fgColor rgb="FFE8E6DA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4F493B"/>
      </right>
      <top/>
      <bottom style="thin">
        <color rgb="FF4F493B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0" fillId="33" borderId="0" xfId="0" applyNumberFormat="1" applyFont="1" applyFill="1" applyBorder="1" applyAlignment="1" applyProtection="1"/>
    <xf numFmtId="0" fontId="19" fillId="34" borderId="0" xfId="0" applyNumberFormat="1" applyFont="1" applyFill="1" applyBorder="1" applyAlignment="1" applyProtection="1"/>
    <xf numFmtId="0" fontId="19" fillId="35" borderId="10" xfId="0" applyNumberFormat="1" applyFont="1" applyFill="1" applyBorder="1" applyAlignment="1" applyProtection="1">
      <alignment horizontal="right" wrapText="1"/>
    </xf>
    <xf numFmtId="0" fontId="19" fillId="35" borderId="10" xfId="0" applyNumberFormat="1" applyFont="1" applyFill="1" applyBorder="1" applyAlignment="1" applyProtection="1">
      <alignment horizontal="left" wrapText="1"/>
    </xf>
    <xf numFmtId="0" fontId="18" fillId="36" borderId="10" xfId="0" applyNumberFormat="1" applyFont="1" applyFill="1" applyBorder="1" applyAlignment="1" applyProtection="1">
      <alignment horizontal="right" wrapText="1"/>
    </xf>
    <xf numFmtId="0" fontId="18" fillId="36" borderId="10" xfId="0" applyNumberFormat="1" applyFont="1" applyFill="1" applyBorder="1" applyAlignment="1" applyProtection="1">
      <alignment horizontal="left" wrapText="1"/>
    </xf>
    <xf numFmtId="1" fontId="22" fillId="0" borderId="11" xfId="0" applyNumberFormat="1" applyFont="1" applyBorder="1" applyAlignment="1">
      <alignment horizontal="center" wrapText="1"/>
    </xf>
    <xf numFmtId="0" fontId="22" fillId="0" borderId="12" xfId="0" applyNumberFormat="1" applyFont="1" applyBorder="1" applyAlignment="1">
      <alignment horizontal="center" wrapText="1"/>
    </xf>
    <xf numFmtId="10" fontId="22" fillId="0" borderId="12" xfId="0" applyNumberFormat="1" applyFont="1" applyBorder="1" applyAlignment="1">
      <alignment horizontal="center" wrapText="1"/>
    </xf>
    <xf numFmtId="1" fontId="23" fillId="0" borderId="13" xfId="0" applyNumberFormat="1" applyFont="1" applyBorder="1" applyAlignment="1">
      <alignment horizontal="left"/>
    </xf>
    <xf numFmtId="1" fontId="23" fillId="0" borderId="14" xfId="0" applyNumberFormat="1" applyFont="1" applyBorder="1" applyAlignment="1">
      <alignment horizontal="left"/>
    </xf>
    <xf numFmtId="0" fontId="23" fillId="36" borderId="15" xfId="0" applyNumberFormat="1" applyFont="1" applyFill="1" applyBorder="1" applyAlignment="1" applyProtection="1">
      <alignment horizontal="right" wrapText="1"/>
    </xf>
    <xf numFmtId="0" fontId="23" fillId="0" borderId="13" xfId="0" applyNumberFormat="1" applyFont="1" applyBorder="1" applyAlignment="1"/>
    <xf numFmtId="0" fontId="23" fillId="0" borderId="14" xfId="0" applyNumberFormat="1" applyFont="1" applyBorder="1" applyAlignment="1"/>
    <xf numFmtId="10" fontId="23" fillId="0" borderId="16" xfId="0" applyNumberFormat="1" applyFont="1" applyBorder="1" applyAlignment="1">
      <alignment horizontal="right"/>
    </xf>
    <xf numFmtId="164" fontId="23" fillId="0" borderId="16" xfId="0" applyNumberFormat="1" applyFont="1" applyBorder="1" applyAlignment="1"/>
    <xf numFmtId="164" fontId="23" fillId="0" borderId="15" xfId="0" applyNumberFormat="1" applyFont="1" applyBorder="1" applyAlignment="1"/>
    <xf numFmtId="10" fontId="24" fillId="0" borderId="15" xfId="0" applyNumberFormat="1" applyFont="1" applyBorder="1"/>
    <xf numFmtId="164" fontId="24" fillId="0" borderId="0" xfId="0" applyNumberFormat="1" applyFont="1"/>
    <xf numFmtId="0" fontId="21" fillId="0" borderId="17" xfId="0" applyNumberFormat="1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0" fillId="34" borderId="0" xfId="0" applyNumberFormat="1" applyFont="1" applyFill="1" applyBorder="1" applyAlignment="1" applyProtection="1">
      <alignment horizontal="center" wrapText="1"/>
    </xf>
    <xf numFmtId="0" fontId="0" fillId="33" borderId="0" xfId="0" applyNumberFormat="1" applyFill="1" applyBorder="1" applyAlignment="1" applyProtection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BR_linearscal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calingDistribution"/>
      <sheetName val="Sheet1"/>
      <sheetName val="Sheet2"/>
      <sheetName val="Sheet3"/>
    </sheetNames>
    <sheetDataSet>
      <sheetData sheetId="0" refreshError="1"/>
      <sheetData sheetId="1">
        <row r="1">
          <cell r="A1" t="str">
            <v>QBR Continuous Linear Scaling of Maximum Penalty of 0.50% of Hospital Inpatient CPC Revenue with Revenue Neutrality Adjustment - For Rate Year FY 2013</v>
          </cell>
        </row>
        <row r="2">
          <cell r="A2" t="str">
            <v>HOSPID</v>
          </cell>
          <cell r="B2" t="str">
            <v>HOSPITAL NAME</v>
          </cell>
          <cell r="C2" t="str">
            <v>GROSS INPATIENT CPC/CPE  REVENUE</v>
          </cell>
          <cell r="D2" t="str">
            <v>QBR FINAL SCORE</v>
          </cell>
          <cell r="G2" t="str">
            <v>REVENUE NEUTRAL ADJUSTED REVENUE IMPACT OF SCALING</v>
          </cell>
          <cell r="I2" t="str">
            <v>REVENUE NEUTRAL ADJUSTED PERCENT</v>
          </cell>
        </row>
        <row r="3">
          <cell r="A3" t="str">
            <v>A</v>
          </cell>
          <cell r="B3" t="str">
            <v>B</v>
          </cell>
          <cell r="C3" t="str">
            <v>C</v>
          </cell>
          <cell r="D3" t="str">
            <v>D</v>
          </cell>
        </row>
        <row r="4">
          <cell r="A4">
            <v>210054</v>
          </cell>
          <cell r="B4" t="str">
            <v>Southern Maryland Hospital Center</v>
          </cell>
          <cell r="C4">
            <v>146082501.5</v>
          </cell>
          <cell r="D4">
            <v>0.40960000000000002</v>
          </cell>
          <cell r="G4">
            <v>-730412.50750000007</v>
          </cell>
          <cell r="I4">
            <v>-5.0000000000000044E-3</v>
          </cell>
        </row>
        <row r="5">
          <cell r="A5">
            <v>210044</v>
          </cell>
          <cell r="B5" t="str">
            <v>Greater Baltimore Medical Center</v>
          </cell>
          <cell r="C5">
            <v>208875651.23717293</v>
          </cell>
          <cell r="D5">
            <v>0.40989999999999999</v>
          </cell>
          <cell r="G5">
            <v>-1043091.2894703473</v>
          </cell>
          <cell r="I5">
            <v>-4.993838598669087E-3</v>
          </cell>
        </row>
        <row r="6">
          <cell r="A6">
            <v>210003</v>
          </cell>
          <cell r="B6" t="str">
            <v>Prince Georges Hospital Center</v>
          </cell>
          <cell r="C6">
            <v>175673563.98189977</v>
          </cell>
          <cell r="D6">
            <v>0.41060000000000002</v>
          </cell>
          <cell r="G6">
            <v>-874759.83547311393</v>
          </cell>
          <cell r="I6">
            <v>-4.9794619955638719E-3</v>
          </cell>
        </row>
        <row r="7">
          <cell r="A7">
            <v>210012</v>
          </cell>
          <cell r="B7" t="str">
            <v>Sinai Hospital</v>
          </cell>
          <cell r="C7">
            <v>365095081.82255399</v>
          </cell>
          <cell r="D7">
            <v>0.43380000000000002</v>
          </cell>
          <cell r="G7">
            <v>-1644015.9583881153</v>
          </cell>
          <cell r="I7">
            <v>-4.5029802926436213E-3</v>
          </cell>
        </row>
        <row r="8">
          <cell r="A8">
            <v>210061</v>
          </cell>
          <cell r="B8" t="str">
            <v>Atlantic General Hospital</v>
          </cell>
          <cell r="C8">
            <v>35569941.318080746</v>
          </cell>
          <cell r="D8">
            <v>0.46379999999999999</v>
          </cell>
          <cell r="G8">
            <v>-138254.67638821897</v>
          </cell>
          <cell r="I8">
            <v>-3.8868401595574253E-3</v>
          </cell>
        </row>
        <row r="9">
          <cell r="A9">
            <v>210040</v>
          </cell>
          <cell r="B9" t="str">
            <v>Northwest Hospital Center</v>
          </cell>
          <cell r="C9">
            <v>125688476</v>
          </cell>
          <cell r="D9">
            <v>0.48730000000000001</v>
          </cell>
          <cell r="G9">
            <v>-427868.3398851697</v>
          </cell>
          <cell r="I9">
            <v>-3.4041970553065903E-3</v>
          </cell>
        </row>
        <row r="10">
          <cell r="A10">
            <v>210019</v>
          </cell>
          <cell r="B10" t="str">
            <v>Peninsula Regional Medical Center</v>
          </cell>
          <cell r="C10">
            <v>235561632</v>
          </cell>
          <cell r="D10">
            <v>0.50149999999999995</v>
          </cell>
          <cell r="G10">
            <v>-733199.09902677266</v>
          </cell>
          <cell r="I10">
            <v>-3.1125573923124206E-3</v>
          </cell>
        </row>
        <row r="11">
          <cell r="A11">
            <v>210005</v>
          </cell>
          <cell r="B11" t="str">
            <v>Frederick Memorial Hospital</v>
          </cell>
          <cell r="C11">
            <v>179085665</v>
          </cell>
          <cell r="D11">
            <v>0.53380000000000005</v>
          </cell>
          <cell r="G11">
            <v>-438613.0019668559</v>
          </cell>
          <cell r="I11">
            <v>-2.4491798490229311E-3</v>
          </cell>
        </row>
        <row r="12">
          <cell r="A12">
            <v>210060</v>
          </cell>
          <cell r="B12" t="str">
            <v>Fort Washington Medical Center</v>
          </cell>
          <cell r="C12">
            <v>20591727.5</v>
          </cell>
          <cell r="D12">
            <v>0.53559999999999997</v>
          </cell>
          <cell r="G12">
            <v>-49671.600666230042</v>
          </cell>
          <cell r="I12">
            <v>-2.4122114410376483E-3</v>
          </cell>
        </row>
        <row r="13">
          <cell r="A13">
            <v>210022</v>
          </cell>
          <cell r="B13" t="str">
            <v>Suburban Hospital</v>
          </cell>
          <cell r="C13">
            <v>146894874</v>
          </cell>
          <cell r="D13">
            <v>0.5494</v>
          </cell>
          <cell r="G13">
            <v>-312707.89517320372</v>
          </cell>
          <cell r="I13">
            <v>-2.1287869798178871E-3</v>
          </cell>
        </row>
        <row r="14">
          <cell r="A14">
            <v>210039</v>
          </cell>
          <cell r="B14" t="str">
            <v>Calvert Memorial Hospital</v>
          </cell>
          <cell r="C14">
            <v>57014941.5</v>
          </cell>
          <cell r="D14">
            <v>0.55189999999999995</v>
          </cell>
          <cell r="G14">
            <v>-118445.23231664128</v>
          </cell>
          <cell r="I14">
            <v>-2.0774419687275003E-3</v>
          </cell>
        </row>
        <row r="15">
          <cell r="A15">
            <v>210013</v>
          </cell>
          <cell r="B15" t="str">
            <v>Bon Secours Hospital</v>
          </cell>
          <cell r="C15">
            <v>72763474.12537092</v>
          </cell>
          <cell r="D15">
            <v>0.58479999999999999</v>
          </cell>
          <cell r="G15">
            <v>-101995.59029933072</v>
          </cell>
          <cell r="I15">
            <v>-1.4017416227762869E-3</v>
          </cell>
        </row>
        <row r="16">
          <cell r="A16">
            <v>210034</v>
          </cell>
          <cell r="B16" t="str">
            <v>Harbor Hospital Center</v>
          </cell>
          <cell r="C16">
            <v>120286962.43534403</v>
          </cell>
          <cell r="D16">
            <v>0.5857</v>
          </cell>
          <cell r="G16">
            <v>-166387.83317163397</v>
          </cell>
          <cell r="I16">
            <v>-1.3832574187836455E-3</v>
          </cell>
        </row>
        <row r="17">
          <cell r="A17">
            <v>210030</v>
          </cell>
          <cell r="B17" t="str">
            <v>Chester River Hospital Center</v>
          </cell>
          <cell r="C17">
            <v>34409502</v>
          </cell>
          <cell r="D17">
            <v>0.59509999999999996</v>
          </cell>
          <cell r="G17">
            <v>-40954.195373746035</v>
          </cell>
          <cell r="I17">
            <v>-1.1902001770831561E-3</v>
          </cell>
        </row>
        <row r="18">
          <cell r="A18">
            <v>210024</v>
          </cell>
          <cell r="B18" t="str">
            <v>Union Memorial Hospital</v>
          </cell>
          <cell r="C18">
            <v>223141624.54747239</v>
          </cell>
          <cell r="D18">
            <v>0.60850000000000004</v>
          </cell>
          <cell r="G18">
            <v>-204172.55980793384</v>
          </cell>
          <cell r="I18">
            <v>-9.1499091763802554E-4</v>
          </cell>
        </row>
        <row r="19">
          <cell r="A19">
            <v>210001</v>
          </cell>
          <cell r="B19" t="str">
            <v>Meritus Hospital</v>
          </cell>
          <cell r="C19">
            <v>170280942</v>
          </cell>
          <cell r="D19">
            <v>0.61019999999999996</v>
          </cell>
          <cell r="G19">
            <v>-149860.22311511321</v>
          </cell>
          <cell r="I19">
            <v>-8.8007631009645593E-4</v>
          </cell>
        </row>
        <row r="20">
          <cell r="A20">
            <v>210055</v>
          </cell>
          <cell r="B20" t="str">
            <v>Laurel Regional Hospital</v>
          </cell>
          <cell r="C20">
            <v>55032232.136910208</v>
          </cell>
          <cell r="D20">
            <v>0.61050000000000004</v>
          </cell>
          <cell r="G20">
            <v>-48093.488127096207</v>
          </cell>
          <cell r="I20">
            <v>-8.7391490876564948E-4</v>
          </cell>
        </row>
        <row r="21">
          <cell r="A21">
            <v>210048</v>
          </cell>
          <cell r="B21" t="str">
            <v>Howard County General Hospital</v>
          </cell>
          <cell r="C21">
            <v>148552102.10806543</v>
          </cell>
          <cell r="D21">
            <v>0.61680000000000001</v>
          </cell>
          <cell r="G21">
            <v>-110600.82524845812</v>
          </cell>
          <cell r="I21">
            <v>-7.4452548081749281E-4</v>
          </cell>
        </row>
        <row r="22">
          <cell r="A22">
            <v>210015</v>
          </cell>
          <cell r="B22" t="str">
            <v>Franklin Square Hospital Center</v>
          </cell>
          <cell r="C22">
            <v>244662796.01805794</v>
          </cell>
          <cell r="D22">
            <v>0.61739999999999995</v>
          </cell>
          <cell r="G22">
            <v>-179142.75448950296</v>
          </cell>
          <cell r="I22">
            <v>-7.3220267815576889E-4</v>
          </cell>
        </row>
        <row r="23">
          <cell r="A23">
            <v>210016</v>
          </cell>
          <cell r="B23" t="str">
            <v>Washington Adventist Hospital</v>
          </cell>
          <cell r="C23">
            <v>172399245.61472195</v>
          </cell>
          <cell r="D23">
            <v>0.61739999999999995</v>
          </cell>
          <cell r="G23">
            <v>-126231.18935113525</v>
          </cell>
          <cell r="I23">
            <v>-7.3220267815576889E-4</v>
          </cell>
        </row>
        <row r="24">
          <cell r="A24">
            <v>210011</v>
          </cell>
          <cell r="B24" t="str">
            <v>St. Agnes Hospital</v>
          </cell>
          <cell r="C24">
            <v>223703416.5</v>
          </cell>
          <cell r="D24">
            <v>0.61819999999999997</v>
          </cell>
          <cell r="G24">
            <v>-160120.70326551967</v>
          </cell>
          <cell r="I24">
            <v>-7.1577227460684067E-4</v>
          </cell>
        </row>
        <row r="25">
          <cell r="A25">
            <v>210029</v>
          </cell>
          <cell r="B25" t="str">
            <v>Johns Hopkins Bayview Medical Center</v>
          </cell>
          <cell r="C25">
            <v>254179824.83746845</v>
          </cell>
          <cell r="D25">
            <v>0.62939999999999996</v>
          </cell>
          <cell r="G25">
            <v>-123466.99203788003</v>
          </cell>
          <cell r="I25">
            <v>-4.857466249212905E-4</v>
          </cell>
        </row>
        <row r="26">
          <cell r="A26">
            <v>210057</v>
          </cell>
          <cell r="B26" t="str">
            <v>Shady Grove Adventist Hospital</v>
          </cell>
          <cell r="C26">
            <v>205252256.84335196</v>
          </cell>
          <cell r="D26">
            <v>0.64139999999999997</v>
          </cell>
          <cell r="G26">
            <v>-49114.929880043936</v>
          </cell>
          <cell r="I26">
            <v>-2.3929057168681211E-4</v>
          </cell>
        </row>
        <row r="27">
          <cell r="A27">
            <v>210056</v>
          </cell>
          <cell r="B27" t="str">
            <v>Good Samaritan Hospital</v>
          </cell>
          <cell r="C27">
            <v>185067077.79452664</v>
          </cell>
          <cell r="D27">
            <v>0.66800000000000004</v>
          </cell>
          <cell r="G27">
            <v>53269.866219774784</v>
          </cell>
          <cell r="I27">
            <v>2.8784085670241488E-4</v>
          </cell>
        </row>
        <row r="28">
          <cell r="A28">
            <v>210027</v>
          </cell>
          <cell r="B28" t="str">
            <v>Western Maryland Regional Medical Center</v>
          </cell>
          <cell r="C28">
            <v>162173440</v>
          </cell>
          <cell r="D28">
            <v>0.67869999999999997</v>
          </cell>
          <cell r="G28">
            <v>80092.492620122372</v>
          </cell>
          <cell r="I28">
            <v>4.9386935752315786E-4</v>
          </cell>
        </row>
        <row r="29">
          <cell r="A29">
            <v>210017</v>
          </cell>
          <cell r="B29" t="str">
            <v>Garrett County Memorial Hospital</v>
          </cell>
          <cell r="C29">
            <v>18335488</v>
          </cell>
          <cell r="D29">
            <v>0.67910000000000004</v>
          </cell>
          <cell r="G29">
            <v>9196.5556075724489</v>
          </cell>
          <cell r="I29">
            <v>5.0157135755379834E-4</v>
          </cell>
        </row>
        <row r="30">
          <cell r="A30">
            <v>210018</v>
          </cell>
          <cell r="B30" t="str">
            <v>Montgomery General Hospital</v>
          </cell>
          <cell r="C30">
            <v>86987492.542591661</v>
          </cell>
          <cell r="D30">
            <v>0.67949999999999999</v>
          </cell>
          <cell r="G30">
            <v>44300.412395025938</v>
          </cell>
          <cell r="I30">
            <v>5.0927335758466086E-4</v>
          </cell>
        </row>
        <row r="31">
          <cell r="A31">
            <v>210035</v>
          </cell>
          <cell r="B31" t="str">
            <v>Civista Medical Center</v>
          </cell>
          <cell r="C31">
            <v>65004737</v>
          </cell>
          <cell r="D31">
            <v>0.70130000000000003</v>
          </cell>
          <cell r="G31">
            <v>60391.504177983923</v>
          </cell>
          <cell r="I31">
            <v>9.2903235925700933E-4</v>
          </cell>
        </row>
        <row r="32">
          <cell r="A32">
            <v>210033</v>
          </cell>
          <cell r="B32" t="str">
            <v>Carroll Hospital Center</v>
          </cell>
          <cell r="C32">
            <v>133858714.5</v>
          </cell>
          <cell r="D32">
            <v>0.71140000000000003</v>
          </cell>
          <cell r="G32">
            <v>150391.31787448924</v>
          </cell>
          <cell r="I32">
            <v>1.1235078600317916E-3</v>
          </cell>
        </row>
        <row r="33">
          <cell r="A33">
            <v>210032</v>
          </cell>
          <cell r="B33" t="str">
            <v>Union of Cecil</v>
          </cell>
          <cell r="C33">
            <v>64046952</v>
          </cell>
          <cell r="D33">
            <v>0.73160000000000003</v>
          </cell>
          <cell r="G33">
            <v>96868.380109672828</v>
          </cell>
          <cell r="I33">
            <v>1.5124588615813561E-3</v>
          </cell>
        </row>
        <row r="34">
          <cell r="A34">
            <v>210006</v>
          </cell>
          <cell r="B34" t="str">
            <v>Harford Memorial Hospital</v>
          </cell>
          <cell r="C34">
            <v>46419173.72247313</v>
          </cell>
          <cell r="D34">
            <v>0.73680000000000001</v>
          </cell>
          <cell r="G34">
            <v>74854.856850490192</v>
          </cell>
          <cell r="I34">
            <v>1.6125848619801264E-3</v>
          </cell>
        </row>
        <row r="35">
          <cell r="A35">
            <v>210004</v>
          </cell>
          <cell r="B35" t="str">
            <v>Holy Cross Hospital</v>
          </cell>
          <cell r="C35">
            <v>284622587.5</v>
          </cell>
          <cell r="D35">
            <v>0.73960000000000004</v>
          </cell>
          <cell r="G35">
            <v>474323.2182237521</v>
          </cell>
          <cell r="I35">
            <v>1.6664988621950538E-3</v>
          </cell>
        </row>
        <row r="36">
          <cell r="A36">
            <v>210007</v>
          </cell>
          <cell r="B36" t="str">
            <v>St. Joseph Medical Center</v>
          </cell>
          <cell r="C36">
            <v>200080034.02336478</v>
          </cell>
          <cell r="D36">
            <v>0.74409999999999998</v>
          </cell>
          <cell r="G36">
            <v>350769.5838649869</v>
          </cell>
          <cell r="I36">
            <v>1.7531463625402033E-3</v>
          </cell>
        </row>
        <row r="37">
          <cell r="A37">
            <v>210051</v>
          </cell>
          <cell r="B37" t="str">
            <v>Doctors Community Hospital</v>
          </cell>
          <cell r="C37">
            <v>121919094</v>
          </cell>
          <cell r="D37">
            <v>0.74850000000000005</v>
          </cell>
          <cell r="G37">
            <v>224071.24569332073</v>
          </cell>
          <cell r="I37">
            <v>1.8378683628779147E-3</v>
          </cell>
        </row>
        <row r="38">
          <cell r="A38">
            <v>210009</v>
          </cell>
          <cell r="B38" t="str">
            <v>Johns Hopkins Hospital</v>
          </cell>
          <cell r="C38">
            <v>844917134.5</v>
          </cell>
          <cell r="D38">
            <v>0.75009999999999999</v>
          </cell>
          <cell r="G38">
            <v>1578876.6779342711</v>
          </cell>
          <cell r="I38">
            <v>1.8686763630004766E-3</v>
          </cell>
        </row>
        <row r="39">
          <cell r="A39">
            <v>210002</v>
          </cell>
          <cell r="B39" t="str">
            <v>University of Maryland Hospital</v>
          </cell>
          <cell r="C39">
            <v>787107459.5</v>
          </cell>
          <cell r="D39">
            <v>0.75970000000000004</v>
          </cell>
          <cell r="G39">
            <v>1616344.3449623506</v>
          </cell>
          <cell r="I39">
            <v>2.0535243637369582E-3</v>
          </cell>
        </row>
        <row r="40">
          <cell r="A40">
            <v>210049</v>
          </cell>
          <cell r="B40" t="str">
            <v>Upper Chesapeake Medical Center</v>
          </cell>
          <cell r="C40">
            <v>117444943.86588213</v>
          </cell>
          <cell r="D40">
            <v>0.77859999999999996</v>
          </cell>
          <cell r="G40">
            <v>283916.55904578941</v>
          </cell>
          <cell r="I40">
            <v>2.4174438651869412E-3</v>
          </cell>
        </row>
        <row r="41">
          <cell r="A41">
            <v>210023</v>
          </cell>
          <cell r="B41" t="str">
            <v>Anne Arundel Medical Center</v>
          </cell>
          <cell r="C41">
            <v>241861191</v>
          </cell>
          <cell r="D41">
            <v>0.78220000000000001</v>
          </cell>
          <cell r="G41">
            <v>601451.1865142649</v>
          </cell>
          <cell r="I41">
            <v>2.4867618654629275E-3</v>
          </cell>
        </row>
        <row r="42">
          <cell r="A42">
            <v>210008</v>
          </cell>
          <cell r="B42" t="str">
            <v>Mercy Medical Center</v>
          </cell>
          <cell r="C42">
            <v>188060788</v>
          </cell>
          <cell r="D42">
            <v>0.79110000000000003</v>
          </cell>
          <cell r="G42">
            <v>499890.2793248879</v>
          </cell>
          <cell r="I42">
            <v>2.6581313661457884E-3</v>
          </cell>
        </row>
        <row r="43">
          <cell r="A43">
            <v>210037</v>
          </cell>
          <cell r="B43" t="str">
            <v>Memorial Hospital at Easton</v>
          </cell>
          <cell r="C43">
            <v>117317772</v>
          </cell>
          <cell r="D43">
            <v>0.79579999999999995</v>
          </cell>
          <cell r="G43">
            <v>322463.13199117774</v>
          </cell>
          <cell r="I43">
            <v>2.7486298665062581E-3</v>
          </cell>
        </row>
        <row r="44">
          <cell r="A44">
            <v>210010</v>
          </cell>
          <cell r="B44" t="str">
            <v>Dorchester General Hospital</v>
          </cell>
          <cell r="C44">
            <v>37355818</v>
          </cell>
          <cell r="D44">
            <v>0.80049999999999999</v>
          </cell>
          <cell r="G44">
            <v>106057.96255131578</v>
          </cell>
          <cell r="I44">
            <v>2.8391283668669498E-3</v>
          </cell>
        </row>
        <row r="45">
          <cell r="A45">
            <v>210043</v>
          </cell>
          <cell r="B45" t="str">
            <v>Baltimore Washington Medical Center</v>
          </cell>
          <cell r="C45">
            <v>188870978.79840326</v>
          </cell>
          <cell r="D45">
            <v>0.83</v>
          </cell>
          <cell r="G45">
            <v>643511.91956639627</v>
          </cell>
          <cell r="I45">
            <v>3.4071508691297936E-3</v>
          </cell>
        </row>
        <row r="46">
          <cell r="A46">
            <v>210038</v>
          </cell>
          <cell r="B46" t="str">
            <v>Maryland General Hospital</v>
          </cell>
          <cell r="C46">
            <v>119697302.73755822</v>
          </cell>
          <cell r="D46">
            <v>0.83009999999999995</v>
          </cell>
          <cell r="G46">
            <v>408057.24621211673</v>
          </cell>
          <cell r="I46">
            <v>3.4090763691374537E-3</v>
          </cell>
        </row>
        <row r="47">
          <cell r="A47">
            <v>210028</v>
          </cell>
          <cell r="B47" t="str">
            <v>St. Mary's Hospital</v>
          </cell>
          <cell r="C47">
            <v>54639193.295836523</v>
          </cell>
          <cell r="D47">
            <v>0.90500000000000003</v>
          </cell>
          <cell r="G47">
            <v>265069.80025918339</v>
          </cell>
          <cell r="I47">
            <v>4.8512758748833207E-3</v>
          </cell>
        </row>
        <row r="48">
          <cell r="A48">
            <v>210045</v>
          </cell>
          <cell r="B48" t="str">
            <v>McCready Memorial Hospital</v>
          </cell>
          <cell r="C48">
            <v>5196782.5</v>
          </cell>
          <cell r="D48">
            <v>0.92300000000000004</v>
          </cell>
          <cell r="G48">
            <v>27012.178423117261</v>
          </cell>
          <cell r="I48">
            <v>5.1978658762641405E-3</v>
          </cell>
        </row>
        <row r="49">
          <cell r="B49" t="str">
            <v>Statewide Total</v>
          </cell>
          <cell r="C49">
            <v>7691782590.307107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9"/>
  <sheetViews>
    <sheetView tabSelected="1" workbookViewId="0">
      <selection activeCell="I4" sqref="I4"/>
    </sheetView>
  </sheetViews>
  <sheetFormatPr defaultRowHeight="14.4"/>
  <cols>
    <col min="1" max="1" width="11.44140625" customWidth="1"/>
    <col min="2" max="2" width="69.44140625" customWidth="1"/>
    <col min="3" max="4" width="26.44140625" customWidth="1"/>
    <col min="5" max="5" width="15.88671875" customWidth="1"/>
    <col min="6" max="6" width="25" customWidth="1"/>
  </cols>
  <sheetData>
    <row r="1" spans="1:6" ht="67.8" customHeight="1" thickBot="1">
      <c r="A1" s="20" t="str">
        <f>[1]Sheet1!A1</f>
        <v>QBR Continuous Linear Scaling of Maximum Penalty of 0.50% of Hospital Inpatient CPC Revenue with Revenue Neutrality Adjustment - For Rate Year FY 2013</v>
      </c>
      <c r="B1" s="21"/>
      <c r="C1" s="21"/>
      <c r="D1" s="21"/>
      <c r="E1" s="21"/>
      <c r="F1" s="21"/>
    </row>
    <row r="2" spans="1:6" ht="71.400000000000006" customHeight="1" thickBot="1">
      <c r="A2" s="7" t="str">
        <f>[1]Sheet1!A2</f>
        <v>HOSPID</v>
      </c>
      <c r="B2" s="8" t="str">
        <f>[1]Sheet1!B2</f>
        <v>HOSPITAL NAME</v>
      </c>
      <c r="C2" s="9" t="str">
        <f>[1]Sheet1!C2</f>
        <v>GROSS INPATIENT CPC/CPE  REVENUE</v>
      </c>
      <c r="D2" s="9" t="str">
        <f>[1]Sheet1!D2</f>
        <v>QBR FINAL SCORE</v>
      </c>
      <c r="E2" s="9" t="str">
        <f>[1]Sheet1!I2</f>
        <v>REVENUE NEUTRAL ADJUSTED PERCENT</v>
      </c>
      <c r="F2" s="9" t="str">
        <f>[1]Sheet1!G2</f>
        <v>REVENUE NEUTRAL ADJUSTED REVENUE IMPACT OF SCALING</v>
      </c>
    </row>
    <row r="3" spans="1:6" ht="15.6">
      <c r="A3" s="7" t="str">
        <f>[1]Sheet1!A3</f>
        <v>A</v>
      </c>
      <c r="B3" s="8" t="str">
        <f>[1]Sheet1!B3</f>
        <v>B</v>
      </c>
      <c r="C3" s="8" t="str">
        <f>[1]Sheet1!C3</f>
        <v>C</v>
      </c>
      <c r="D3" s="8" t="str">
        <f>[1]Sheet1!D3</f>
        <v>D</v>
      </c>
      <c r="E3" s="8" t="s">
        <v>54</v>
      </c>
      <c r="F3" s="8" t="s">
        <v>55</v>
      </c>
    </row>
    <row r="4" spans="1:6" ht="18">
      <c r="A4" s="10">
        <f>[1]Sheet1!A4</f>
        <v>210054</v>
      </c>
      <c r="B4" s="11" t="str">
        <f>[1]Sheet1!B4</f>
        <v>Southern Maryland Hospital Center</v>
      </c>
      <c r="C4" s="17">
        <f>[1]Sheet1!C4</f>
        <v>146082501.5</v>
      </c>
      <c r="D4" s="12">
        <f>[1]Sheet1!D4</f>
        <v>0.40960000000000002</v>
      </c>
      <c r="E4" s="18">
        <f>[1]Sheet1!I4</f>
        <v>-5.0000000000000044E-3</v>
      </c>
      <c r="F4" s="17">
        <f>[1]Sheet1!G4</f>
        <v>-730412.50750000007</v>
      </c>
    </row>
    <row r="5" spans="1:6" ht="18">
      <c r="A5" s="10">
        <f>[1]Sheet1!A5</f>
        <v>210044</v>
      </c>
      <c r="B5" s="11" t="str">
        <f>[1]Sheet1!B5</f>
        <v>Greater Baltimore Medical Center</v>
      </c>
      <c r="C5" s="17">
        <f>[1]Sheet1!C5</f>
        <v>208875651.23717293</v>
      </c>
      <c r="D5" s="12">
        <f>[1]Sheet1!D5</f>
        <v>0.40989999999999999</v>
      </c>
      <c r="E5" s="18">
        <f>[1]Sheet1!I5</f>
        <v>-4.993838598669087E-3</v>
      </c>
      <c r="F5" s="17">
        <f>[1]Sheet1!G5</f>
        <v>-1043091.2894703473</v>
      </c>
    </row>
    <row r="6" spans="1:6" ht="18">
      <c r="A6" s="10">
        <f>[1]Sheet1!A6</f>
        <v>210003</v>
      </c>
      <c r="B6" s="11" t="str">
        <f>[1]Sheet1!B6</f>
        <v>Prince Georges Hospital Center</v>
      </c>
      <c r="C6" s="17">
        <f>[1]Sheet1!C6</f>
        <v>175673563.98189977</v>
      </c>
      <c r="D6" s="12">
        <f>[1]Sheet1!D6</f>
        <v>0.41060000000000002</v>
      </c>
      <c r="E6" s="18">
        <f>[1]Sheet1!I6</f>
        <v>-4.9794619955638719E-3</v>
      </c>
      <c r="F6" s="17">
        <f>[1]Sheet1!G6</f>
        <v>-874759.83547311393</v>
      </c>
    </row>
    <row r="7" spans="1:6" ht="18">
      <c r="A7" s="10">
        <f>[1]Sheet1!A7</f>
        <v>210012</v>
      </c>
      <c r="B7" s="11" t="str">
        <f>[1]Sheet1!B7</f>
        <v>Sinai Hospital</v>
      </c>
      <c r="C7" s="17">
        <f>[1]Sheet1!C7</f>
        <v>365095081.82255399</v>
      </c>
      <c r="D7" s="12">
        <f>[1]Sheet1!D7</f>
        <v>0.43380000000000002</v>
      </c>
      <c r="E7" s="18">
        <f>[1]Sheet1!I7</f>
        <v>-4.5029802926436213E-3</v>
      </c>
      <c r="F7" s="17">
        <f>[1]Sheet1!G7</f>
        <v>-1644015.9583881153</v>
      </c>
    </row>
    <row r="8" spans="1:6" ht="18">
      <c r="A8" s="10">
        <f>[1]Sheet1!A8</f>
        <v>210061</v>
      </c>
      <c r="B8" s="11" t="str">
        <f>[1]Sheet1!B8</f>
        <v>Atlantic General Hospital</v>
      </c>
      <c r="C8" s="17">
        <f>[1]Sheet1!C8</f>
        <v>35569941.318080746</v>
      </c>
      <c r="D8" s="12">
        <f>[1]Sheet1!D8</f>
        <v>0.46379999999999999</v>
      </c>
      <c r="E8" s="18">
        <f>[1]Sheet1!I8</f>
        <v>-3.8868401595574253E-3</v>
      </c>
      <c r="F8" s="17">
        <f>[1]Sheet1!G8</f>
        <v>-138254.67638821897</v>
      </c>
    </row>
    <row r="9" spans="1:6" ht="18">
      <c r="A9" s="10">
        <f>[1]Sheet1!A9</f>
        <v>210040</v>
      </c>
      <c r="B9" s="11" t="str">
        <f>[1]Sheet1!B9</f>
        <v>Northwest Hospital Center</v>
      </c>
      <c r="C9" s="17">
        <f>[1]Sheet1!C9</f>
        <v>125688476</v>
      </c>
      <c r="D9" s="12">
        <f>[1]Sheet1!D9</f>
        <v>0.48730000000000001</v>
      </c>
      <c r="E9" s="18">
        <f>[1]Sheet1!I9</f>
        <v>-3.4041970553065903E-3</v>
      </c>
      <c r="F9" s="17">
        <f>[1]Sheet1!G9</f>
        <v>-427868.3398851697</v>
      </c>
    </row>
    <row r="10" spans="1:6" ht="18">
      <c r="A10" s="10">
        <f>[1]Sheet1!A10</f>
        <v>210019</v>
      </c>
      <c r="B10" s="11" t="str">
        <f>[1]Sheet1!B10</f>
        <v>Peninsula Regional Medical Center</v>
      </c>
      <c r="C10" s="17">
        <f>[1]Sheet1!C10</f>
        <v>235561632</v>
      </c>
      <c r="D10" s="12">
        <f>[1]Sheet1!D10</f>
        <v>0.50149999999999995</v>
      </c>
      <c r="E10" s="18">
        <f>[1]Sheet1!I10</f>
        <v>-3.1125573923124206E-3</v>
      </c>
      <c r="F10" s="17">
        <f>[1]Sheet1!G10</f>
        <v>-733199.09902677266</v>
      </c>
    </row>
    <row r="11" spans="1:6" ht="18">
      <c r="A11" s="10">
        <f>[1]Sheet1!A11</f>
        <v>210005</v>
      </c>
      <c r="B11" s="11" t="str">
        <f>[1]Sheet1!B11</f>
        <v>Frederick Memorial Hospital</v>
      </c>
      <c r="C11" s="17">
        <f>[1]Sheet1!C11</f>
        <v>179085665</v>
      </c>
      <c r="D11" s="12">
        <f>[1]Sheet1!D11</f>
        <v>0.53380000000000005</v>
      </c>
      <c r="E11" s="18">
        <f>[1]Sheet1!I11</f>
        <v>-2.4491798490229311E-3</v>
      </c>
      <c r="F11" s="17">
        <f>[1]Sheet1!G11</f>
        <v>-438613.0019668559</v>
      </c>
    </row>
    <row r="12" spans="1:6" ht="18">
      <c r="A12" s="10">
        <f>[1]Sheet1!A12</f>
        <v>210060</v>
      </c>
      <c r="B12" s="11" t="str">
        <f>[1]Sheet1!B12</f>
        <v>Fort Washington Medical Center</v>
      </c>
      <c r="C12" s="17">
        <f>[1]Sheet1!C12</f>
        <v>20591727.5</v>
      </c>
      <c r="D12" s="12">
        <f>[1]Sheet1!D12</f>
        <v>0.53559999999999997</v>
      </c>
      <c r="E12" s="18">
        <f>[1]Sheet1!I12</f>
        <v>-2.4122114410376483E-3</v>
      </c>
      <c r="F12" s="17">
        <f>[1]Sheet1!G12</f>
        <v>-49671.600666230042</v>
      </c>
    </row>
    <row r="13" spans="1:6" ht="18">
      <c r="A13" s="10">
        <f>[1]Sheet1!A13</f>
        <v>210022</v>
      </c>
      <c r="B13" s="11" t="str">
        <f>[1]Sheet1!B13</f>
        <v>Suburban Hospital</v>
      </c>
      <c r="C13" s="17">
        <f>[1]Sheet1!C13</f>
        <v>146894874</v>
      </c>
      <c r="D13" s="12">
        <f>[1]Sheet1!D13</f>
        <v>0.5494</v>
      </c>
      <c r="E13" s="18">
        <f>[1]Sheet1!I13</f>
        <v>-2.1287869798178871E-3</v>
      </c>
      <c r="F13" s="17">
        <f>[1]Sheet1!G13</f>
        <v>-312707.89517320372</v>
      </c>
    </row>
    <row r="14" spans="1:6" ht="18">
      <c r="A14" s="10">
        <f>[1]Sheet1!A14</f>
        <v>210039</v>
      </c>
      <c r="B14" s="11" t="str">
        <f>[1]Sheet1!B14</f>
        <v>Calvert Memorial Hospital</v>
      </c>
      <c r="C14" s="17">
        <f>[1]Sheet1!C14</f>
        <v>57014941.5</v>
      </c>
      <c r="D14" s="12">
        <f>[1]Sheet1!D14</f>
        <v>0.55189999999999995</v>
      </c>
      <c r="E14" s="18">
        <f>[1]Sheet1!I14</f>
        <v>-2.0774419687275003E-3</v>
      </c>
      <c r="F14" s="17">
        <f>[1]Sheet1!G14</f>
        <v>-118445.23231664128</v>
      </c>
    </row>
    <row r="15" spans="1:6" ht="18">
      <c r="A15" s="10">
        <f>[1]Sheet1!A15</f>
        <v>210013</v>
      </c>
      <c r="B15" s="11" t="str">
        <f>[1]Sheet1!B15</f>
        <v>Bon Secours Hospital</v>
      </c>
      <c r="C15" s="17">
        <f>[1]Sheet1!C15</f>
        <v>72763474.12537092</v>
      </c>
      <c r="D15" s="12">
        <f>[1]Sheet1!D15</f>
        <v>0.58479999999999999</v>
      </c>
      <c r="E15" s="18">
        <f>[1]Sheet1!I15</f>
        <v>-1.4017416227762869E-3</v>
      </c>
      <c r="F15" s="17">
        <f>[1]Sheet1!G15</f>
        <v>-101995.59029933072</v>
      </c>
    </row>
    <row r="16" spans="1:6" ht="18">
      <c r="A16" s="10">
        <f>[1]Sheet1!A16</f>
        <v>210034</v>
      </c>
      <c r="B16" s="11" t="str">
        <f>[1]Sheet1!B16</f>
        <v>Harbor Hospital Center</v>
      </c>
      <c r="C16" s="17">
        <f>[1]Sheet1!C16</f>
        <v>120286962.43534403</v>
      </c>
      <c r="D16" s="12">
        <f>[1]Sheet1!D16</f>
        <v>0.5857</v>
      </c>
      <c r="E16" s="18">
        <f>[1]Sheet1!I16</f>
        <v>-1.3832574187836455E-3</v>
      </c>
      <c r="F16" s="17">
        <f>[1]Sheet1!G16</f>
        <v>-166387.83317163397</v>
      </c>
    </row>
    <row r="17" spans="1:6" ht="18">
      <c r="A17" s="10">
        <f>[1]Sheet1!A17</f>
        <v>210030</v>
      </c>
      <c r="B17" s="11" t="str">
        <f>[1]Sheet1!B17</f>
        <v>Chester River Hospital Center</v>
      </c>
      <c r="C17" s="17">
        <f>[1]Sheet1!C17</f>
        <v>34409502</v>
      </c>
      <c r="D17" s="12">
        <f>[1]Sheet1!D17</f>
        <v>0.59509999999999996</v>
      </c>
      <c r="E17" s="18">
        <f>[1]Sheet1!I17</f>
        <v>-1.1902001770831561E-3</v>
      </c>
      <c r="F17" s="17">
        <f>[1]Sheet1!G17</f>
        <v>-40954.195373746035</v>
      </c>
    </row>
    <row r="18" spans="1:6" ht="18">
      <c r="A18" s="10">
        <f>[1]Sheet1!A18</f>
        <v>210024</v>
      </c>
      <c r="B18" s="11" t="str">
        <f>[1]Sheet1!B18</f>
        <v>Union Memorial Hospital</v>
      </c>
      <c r="C18" s="17">
        <f>[1]Sheet1!C18</f>
        <v>223141624.54747239</v>
      </c>
      <c r="D18" s="12">
        <f>[1]Sheet1!D18</f>
        <v>0.60850000000000004</v>
      </c>
      <c r="E18" s="18">
        <f>[1]Sheet1!I18</f>
        <v>-9.1499091763802554E-4</v>
      </c>
      <c r="F18" s="17">
        <f>[1]Sheet1!G18</f>
        <v>-204172.55980793384</v>
      </c>
    </row>
    <row r="19" spans="1:6" ht="18">
      <c r="A19" s="10">
        <f>[1]Sheet1!A19</f>
        <v>210001</v>
      </c>
      <c r="B19" s="11" t="str">
        <f>[1]Sheet1!B19</f>
        <v>Meritus Hospital</v>
      </c>
      <c r="C19" s="17">
        <f>[1]Sheet1!C19</f>
        <v>170280942</v>
      </c>
      <c r="D19" s="12">
        <f>[1]Sheet1!D19</f>
        <v>0.61019999999999996</v>
      </c>
      <c r="E19" s="18">
        <f>[1]Sheet1!I19</f>
        <v>-8.8007631009645593E-4</v>
      </c>
      <c r="F19" s="17">
        <f>[1]Sheet1!G19</f>
        <v>-149860.22311511321</v>
      </c>
    </row>
    <row r="20" spans="1:6" ht="18">
      <c r="A20" s="10">
        <f>[1]Sheet1!A20</f>
        <v>210055</v>
      </c>
      <c r="B20" s="11" t="str">
        <f>[1]Sheet1!B20</f>
        <v>Laurel Regional Hospital</v>
      </c>
      <c r="C20" s="17">
        <f>[1]Sheet1!C20</f>
        <v>55032232.136910208</v>
      </c>
      <c r="D20" s="12">
        <f>[1]Sheet1!D20</f>
        <v>0.61050000000000004</v>
      </c>
      <c r="E20" s="18">
        <f>[1]Sheet1!I20</f>
        <v>-8.7391490876564948E-4</v>
      </c>
      <c r="F20" s="17">
        <f>[1]Sheet1!G20</f>
        <v>-48093.488127096207</v>
      </c>
    </row>
    <row r="21" spans="1:6" ht="18">
      <c r="A21" s="10">
        <f>[1]Sheet1!A21</f>
        <v>210048</v>
      </c>
      <c r="B21" s="11" t="str">
        <f>[1]Sheet1!B21</f>
        <v>Howard County General Hospital</v>
      </c>
      <c r="C21" s="17">
        <f>[1]Sheet1!C21</f>
        <v>148552102.10806543</v>
      </c>
      <c r="D21" s="12">
        <f>[1]Sheet1!D21</f>
        <v>0.61680000000000001</v>
      </c>
      <c r="E21" s="18">
        <f>[1]Sheet1!I21</f>
        <v>-7.4452548081749281E-4</v>
      </c>
      <c r="F21" s="17">
        <f>[1]Sheet1!G21</f>
        <v>-110600.82524845812</v>
      </c>
    </row>
    <row r="22" spans="1:6" ht="18">
      <c r="A22" s="10">
        <f>[1]Sheet1!A22</f>
        <v>210015</v>
      </c>
      <c r="B22" s="11" t="str">
        <f>[1]Sheet1!B22</f>
        <v>Franklin Square Hospital Center</v>
      </c>
      <c r="C22" s="17">
        <f>[1]Sheet1!C22</f>
        <v>244662796.01805794</v>
      </c>
      <c r="D22" s="12">
        <f>[1]Sheet1!D22</f>
        <v>0.61739999999999995</v>
      </c>
      <c r="E22" s="18">
        <f>[1]Sheet1!I22</f>
        <v>-7.3220267815576889E-4</v>
      </c>
      <c r="F22" s="17">
        <f>[1]Sheet1!G22</f>
        <v>-179142.75448950296</v>
      </c>
    </row>
    <row r="23" spans="1:6" ht="18">
      <c r="A23" s="10">
        <f>[1]Sheet1!A23</f>
        <v>210016</v>
      </c>
      <c r="B23" s="11" t="str">
        <f>[1]Sheet1!B23</f>
        <v>Washington Adventist Hospital</v>
      </c>
      <c r="C23" s="17">
        <f>[1]Sheet1!C23</f>
        <v>172399245.61472195</v>
      </c>
      <c r="D23" s="12">
        <f>[1]Sheet1!D23</f>
        <v>0.61739999999999995</v>
      </c>
      <c r="E23" s="18">
        <f>[1]Sheet1!I23</f>
        <v>-7.3220267815576889E-4</v>
      </c>
      <c r="F23" s="17">
        <f>[1]Sheet1!G23</f>
        <v>-126231.18935113525</v>
      </c>
    </row>
    <row r="24" spans="1:6" ht="18">
      <c r="A24" s="10">
        <f>[1]Sheet1!A24</f>
        <v>210011</v>
      </c>
      <c r="B24" s="11" t="str">
        <f>[1]Sheet1!B24</f>
        <v>St. Agnes Hospital</v>
      </c>
      <c r="C24" s="17">
        <f>[1]Sheet1!C24</f>
        <v>223703416.5</v>
      </c>
      <c r="D24" s="12">
        <f>[1]Sheet1!D24</f>
        <v>0.61819999999999997</v>
      </c>
      <c r="E24" s="18">
        <f>[1]Sheet1!I24</f>
        <v>-7.1577227460684067E-4</v>
      </c>
      <c r="F24" s="17">
        <f>[1]Sheet1!G24</f>
        <v>-160120.70326551967</v>
      </c>
    </row>
    <row r="25" spans="1:6" ht="18">
      <c r="A25" s="10">
        <f>[1]Sheet1!A25</f>
        <v>210029</v>
      </c>
      <c r="B25" s="11" t="str">
        <f>[1]Sheet1!B25</f>
        <v>Johns Hopkins Bayview Medical Center</v>
      </c>
      <c r="C25" s="17">
        <f>[1]Sheet1!C25</f>
        <v>254179824.83746845</v>
      </c>
      <c r="D25" s="12">
        <f>[1]Sheet1!D25</f>
        <v>0.62939999999999996</v>
      </c>
      <c r="E25" s="18">
        <f>[1]Sheet1!I25</f>
        <v>-4.857466249212905E-4</v>
      </c>
      <c r="F25" s="17">
        <f>[1]Sheet1!G25</f>
        <v>-123466.99203788003</v>
      </c>
    </row>
    <row r="26" spans="1:6" ht="18">
      <c r="A26" s="10">
        <f>[1]Sheet1!A26</f>
        <v>210057</v>
      </c>
      <c r="B26" s="11" t="str">
        <f>[1]Sheet1!B26</f>
        <v>Shady Grove Adventist Hospital</v>
      </c>
      <c r="C26" s="17">
        <f>[1]Sheet1!C26</f>
        <v>205252256.84335196</v>
      </c>
      <c r="D26" s="12">
        <f>[1]Sheet1!D26</f>
        <v>0.64139999999999997</v>
      </c>
      <c r="E26" s="18">
        <f>[1]Sheet1!I26</f>
        <v>-2.3929057168681211E-4</v>
      </c>
      <c r="F26" s="17">
        <f>[1]Sheet1!G26</f>
        <v>-49114.929880043936</v>
      </c>
    </row>
    <row r="27" spans="1:6" ht="18">
      <c r="A27" s="10">
        <f>[1]Sheet1!A27</f>
        <v>210056</v>
      </c>
      <c r="B27" s="11" t="str">
        <f>[1]Sheet1!B27</f>
        <v>Good Samaritan Hospital</v>
      </c>
      <c r="C27" s="17">
        <f>[1]Sheet1!C27</f>
        <v>185067077.79452664</v>
      </c>
      <c r="D27" s="12">
        <f>[1]Sheet1!D27</f>
        <v>0.66800000000000004</v>
      </c>
      <c r="E27" s="18">
        <f>[1]Sheet1!I27</f>
        <v>2.8784085670241488E-4</v>
      </c>
      <c r="F27" s="17">
        <f>[1]Sheet1!G27</f>
        <v>53269.866219774784</v>
      </c>
    </row>
    <row r="28" spans="1:6" ht="18">
      <c r="A28" s="10">
        <f>[1]Sheet1!A28</f>
        <v>210027</v>
      </c>
      <c r="B28" s="11" t="str">
        <f>[1]Sheet1!B28</f>
        <v>Western Maryland Regional Medical Center</v>
      </c>
      <c r="C28" s="17">
        <f>[1]Sheet1!C28</f>
        <v>162173440</v>
      </c>
      <c r="D28" s="12">
        <f>[1]Sheet1!D28</f>
        <v>0.67869999999999997</v>
      </c>
      <c r="E28" s="18">
        <f>[1]Sheet1!I28</f>
        <v>4.9386935752315786E-4</v>
      </c>
      <c r="F28" s="17">
        <f>[1]Sheet1!G28</f>
        <v>80092.492620122372</v>
      </c>
    </row>
    <row r="29" spans="1:6" ht="18">
      <c r="A29" s="10">
        <f>[1]Sheet1!A29</f>
        <v>210017</v>
      </c>
      <c r="B29" s="11" t="str">
        <f>[1]Sheet1!B29</f>
        <v>Garrett County Memorial Hospital</v>
      </c>
      <c r="C29" s="17">
        <f>[1]Sheet1!C29</f>
        <v>18335488</v>
      </c>
      <c r="D29" s="12">
        <f>[1]Sheet1!D29</f>
        <v>0.67910000000000004</v>
      </c>
      <c r="E29" s="18">
        <f>[1]Sheet1!I29</f>
        <v>5.0157135755379834E-4</v>
      </c>
      <c r="F29" s="17">
        <f>[1]Sheet1!G29</f>
        <v>9196.5556075724489</v>
      </c>
    </row>
    <row r="30" spans="1:6" ht="18">
      <c r="A30" s="10">
        <f>[1]Sheet1!A30</f>
        <v>210018</v>
      </c>
      <c r="B30" s="11" t="str">
        <f>[1]Sheet1!B30</f>
        <v>Montgomery General Hospital</v>
      </c>
      <c r="C30" s="17">
        <f>[1]Sheet1!C30</f>
        <v>86987492.542591661</v>
      </c>
      <c r="D30" s="12">
        <f>[1]Sheet1!D30</f>
        <v>0.67949999999999999</v>
      </c>
      <c r="E30" s="18">
        <f>[1]Sheet1!I30</f>
        <v>5.0927335758466086E-4</v>
      </c>
      <c r="F30" s="17">
        <f>[1]Sheet1!G30</f>
        <v>44300.412395025938</v>
      </c>
    </row>
    <row r="31" spans="1:6" ht="18">
      <c r="A31" s="10">
        <f>[1]Sheet1!A31</f>
        <v>210035</v>
      </c>
      <c r="B31" s="11" t="str">
        <f>[1]Sheet1!B31</f>
        <v>Civista Medical Center</v>
      </c>
      <c r="C31" s="17">
        <f>[1]Sheet1!C31</f>
        <v>65004737</v>
      </c>
      <c r="D31" s="12">
        <f>[1]Sheet1!D31</f>
        <v>0.70130000000000003</v>
      </c>
      <c r="E31" s="18">
        <f>[1]Sheet1!I31</f>
        <v>9.2903235925700933E-4</v>
      </c>
      <c r="F31" s="17">
        <f>[1]Sheet1!G31</f>
        <v>60391.504177983923</v>
      </c>
    </row>
    <row r="32" spans="1:6" ht="18">
      <c r="A32" s="10">
        <f>[1]Sheet1!A32</f>
        <v>210033</v>
      </c>
      <c r="B32" s="11" t="str">
        <f>[1]Sheet1!B32</f>
        <v>Carroll Hospital Center</v>
      </c>
      <c r="C32" s="17">
        <f>[1]Sheet1!C32</f>
        <v>133858714.5</v>
      </c>
      <c r="D32" s="12">
        <f>[1]Sheet1!D32</f>
        <v>0.71140000000000003</v>
      </c>
      <c r="E32" s="18">
        <f>[1]Sheet1!I32</f>
        <v>1.1235078600317916E-3</v>
      </c>
      <c r="F32" s="17">
        <f>[1]Sheet1!G32</f>
        <v>150391.31787448924</v>
      </c>
    </row>
    <row r="33" spans="1:6" ht="18">
      <c r="A33" s="10">
        <f>[1]Sheet1!A33</f>
        <v>210032</v>
      </c>
      <c r="B33" s="11" t="str">
        <f>[1]Sheet1!B33</f>
        <v>Union of Cecil</v>
      </c>
      <c r="C33" s="17">
        <f>[1]Sheet1!C33</f>
        <v>64046952</v>
      </c>
      <c r="D33" s="12">
        <f>[1]Sheet1!D33</f>
        <v>0.73160000000000003</v>
      </c>
      <c r="E33" s="18">
        <f>[1]Sheet1!I33</f>
        <v>1.5124588615813561E-3</v>
      </c>
      <c r="F33" s="17">
        <f>[1]Sheet1!G33</f>
        <v>96868.380109672828</v>
      </c>
    </row>
    <row r="34" spans="1:6" ht="18">
      <c r="A34" s="10">
        <f>[1]Sheet1!A34</f>
        <v>210006</v>
      </c>
      <c r="B34" s="11" t="str">
        <f>[1]Sheet1!B34</f>
        <v>Harford Memorial Hospital</v>
      </c>
      <c r="C34" s="17">
        <f>[1]Sheet1!C34</f>
        <v>46419173.72247313</v>
      </c>
      <c r="D34" s="12">
        <f>[1]Sheet1!D34</f>
        <v>0.73680000000000001</v>
      </c>
      <c r="E34" s="18">
        <f>[1]Sheet1!I34</f>
        <v>1.6125848619801264E-3</v>
      </c>
      <c r="F34" s="17">
        <f>[1]Sheet1!G34</f>
        <v>74854.856850490192</v>
      </c>
    </row>
    <row r="35" spans="1:6" ht="18">
      <c r="A35" s="10">
        <f>[1]Sheet1!A35</f>
        <v>210004</v>
      </c>
      <c r="B35" s="11" t="str">
        <f>[1]Sheet1!B35</f>
        <v>Holy Cross Hospital</v>
      </c>
      <c r="C35" s="17">
        <f>[1]Sheet1!C35</f>
        <v>284622587.5</v>
      </c>
      <c r="D35" s="12">
        <f>[1]Sheet1!D35</f>
        <v>0.73960000000000004</v>
      </c>
      <c r="E35" s="18">
        <f>[1]Sheet1!I35</f>
        <v>1.6664988621950538E-3</v>
      </c>
      <c r="F35" s="17">
        <f>[1]Sheet1!G35</f>
        <v>474323.2182237521</v>
      </c>
    </row>
    <row r="36" spans="1:6" ht="18">
      <c r="A36" s="10">
        <f>[1]Sheet1!A36</f>
        <v>210007</v>
      </c>
      <c r="B36" s="11" t="str">
        <f>[1]Sheet1!B36</f>
        <v>St. Joseph Medical Center</v>
      </c>
      <c r="C36" s="17">
        <f>[1]Sheet1!C36</f>
        <v>200080034.02336478</v>
      </c>
      <c r="D36" s="12">
        <f>[1]Sheet1!D36</f>
        <v>0.74409999999999998</v>
      </c>
      <c r="E36" s="18">
        <f>[1]Sheet1!I36</f>
        <v>1.7531463625402033E-3</v>
      </c>
      <c r="F36" s="17">
        <f>[1]Sheet1!G36</f>
        <v>350769.5838649869</v>
      </c>
    </row>
    <row r="37" spans="1:6" ht="18">
      <c r="A37" s="10">
        <f>[1]Sheet1!A37</f>
        <v>210051</v>
      </c>
      <c r="B37" s="11" t="str">
        <f>[1]Sheet1!B37</f>
        <v>Doctors Community Hospital</v>
      </c>
      <c r="C37" s="17">
        <f>[1]Sheet1!C37</f>
        <v>121919094</v>
      </c>
      <c r="D37" s="12">
        <f>[1]Sheet1!D37</f>
        <v>0.74850000000000005</v>
      </c>
      <c r="E37" s="18">
        <f>[1]Sheet1!I37</f>
        <v>1.8378683628779147E-3</v>
      </c>
      <c r="F37" s="17">
        <f>[1]Sheet1!G37</f>
        <v>224071.24569332073</v>
      </c>
    </row>
    <row r="38" spans="1:6" ht="18">
      <c r="A38" s="10">
        <f>[1]Sheet1!A38</f>
        <v>210009</v>
      </c>
      <c r="B38" s="11" t="str">
        <f>[1]Sheet1!B38</f>
        <v>Johns Hopkins Hospital</v>
      </c>
      <c r="C38" s="17">
        <f>[1]Sheet1!C38</f>
        <v>844917134.5</v>
      </c>
      <c r="D38" s="12">
        <f>[1]Sheet1!D38</f>
        <v>0.75009999999999999</v>
      </c>
      <c r="E38" s="18">
        <f>[1]Sheet1!I38</f>
        <v>1.8686763630004766E-3</v>
      </c>
      <c r="F38" s="17">
        <f>[1]Sheet1!G38</f>
        <v>1578876.6779342711</v>
      </c>
    </row>
    <row r="39" spans="1:6" ht="18">
      <c r="A39" s="10">
        <f>[1]Sheet1!A39</f>
        <v>210002</v>
      </c>
      <c r="B39" s="11" t="str">
        <f>[1]Sheet1!B39</f>
        <v>University of Maryland Hospital</v>
      </c>
      <c r="C39" s="17">
        <f>[1]Sheet1!C39</f>
        <v>787107459.5</v>
      </c>
      <c r="D39" s="12">
        <f>[1]Sheet1!D39</f>
        <v>0.75970000000000004</v>
      </c>
      <c r="E39" s="18">
        <f>[1]Sheet1!I39</f>
        <v>2.0535243637369582E-3</v>
      </c>
      <c r="F39" s="17">
        <f>[1]Sheet1!G39</f>
        <v>1616344.3449623506</v>
      </c>
    </row>
    <row r="40" spans="1:6" ht="18">
      <c r="A40" s="10">
        <f>[1]Sheet1!A40</f>
        <v>210049</v>
      </c>
      <c r="B40" s="11" t="str">
        <f>[1]Sheet1!B40</f>
        <v>Upper Chesapeake Medical Center</v>
      </c>
      <c r="C40" s="17">
        <f>[1]Sheet1!C40</f>
        <v>117444943.86588213</v>
      </c>
      <c r="D40" s="12">
        <f>[1]Sheet1!D40</f>
        <v>0.77859999999999996</v>
      </c>
      <c r="E40" s="18">
        <f>[1]Sheet1!I40</f>
        <v>2.4174438651869412E-3</v>
      </c>
      <c r="F40" s="17">
        <f>[1]Sheet1!G40</f>
        <v>283916.55904578941</v>
      </c>
    </row>
    <row r="41" spans="1:6" ht="18">
      <c r="A41" s="10">
        <f>[1]Sheet1!A41</f>
        <v>210023</v>
      </c>
      <c r="B41" s="11" t="str">
        <f>[1]Sheet1!B41</f>
        <v>Anne Arundel Medical Center</v>
      </c>
      <c r="C41" s="17">
        <f>[1]Sheet1!C41</f>
        <v>241861191</v>
      </c>
      <c r="D41" s="12">
        <f>[1]Sheet1!D41</f>
        <v>0.78220000000000001</v>
      </c>
      <c r="E41" s="18">
        <f>[1]Sheet1!I41</f>
        <v>2.4867618654629275E-3</v>
      </c>
      <c r="F41" s="17">
        <f>[1]Sheet1!G41</f>
        <v>601451.1865142649</v>
      </c>
    </row>
    <row r="42" spans="1:6" ht="18">
      <c r="A42" s="10">
        <f>[1]Sheet1!A42</f>
        <v>210008</v>
      </c>
      <c r="B42" s="11" t="str">
        <f>[1]Sheet1!B42</f>
        <v>Mercy Medical Center</v>
      </c>
      <c r="C42" s="17">
        <f>[1]Sheet1!C42</f>
        <v>188060788</v>
      </c>
      <c r="D42" s="12">
        <f>[1]Sheet1!D42</f>
        <v>0.79110000000000003</v>
      </c>
      <c r="E42" s="18">
        <f>[1]Sheet1!I42</f>
        <v>2.6581313661457884E-3</v>
      </c>
      <c r="F42" s="17">
        <f>[1]Sheet1!G42</f>
        <v>499890.2793248879</v>
      </c>
    </row>
    <row r="43" spans="1:6" ht="18">
      <c r="A43" s="10">
        <f>[1]Sheet1!A43</f>
        <v>210037</v>
      </c>
      <c r="B43" s="11" t="str">
        <f>[1]Sheet1!B43</f>
        <v>Memorial Hospital at Easton</v>
      </c>
      <c r="C43" s="17">
        <f>[1]Sheet1!C43</f>
        <v>117317772</v>
      </c>
      <c r="D43" s="12">
        <f>[1]Sheet1!D43</f>
        <v>0.79579999999999995</v>
      </c>
      <c r="E43" s="18">
        <f>[1]Sheet1!I43</f>
        <v>2.7486298665062581E-3</v>
      </c>
      <c r="F43" s="17">
        <f>[1]Sheet1!G43</f>
        <v>322463.13199117774</v>
      </c>
    </row>
    <row r="44" spans="1:6" ht="18">
      <c r="A44" s="10">
        <f>[1]Sheet1!A44</f>
        <v>210010</v>
      </c>
      <c r="B44" s="11" t="str">
        <f>[1]Sheet1!B44</f>
        <v>Dorchester General Hospital</v>
      </c>
      <c r="C44" s="17">
        <f>[1]Sheet1!C44</f>
        <v>37355818</v>
      </c>
      <c r="D44" s="12">
        <f>[1]Sheet1!D44</f>
        <v>0.80049999999999999</v>
      </c>
      <c r="E44" s="18">
        <f>[1]Sheet1!I44</f>
        <v>2.8391283668669498E-3</v>
      </c>
      <c r="F44" s="17">
        <f>[1]Sheet1!G44</f>
        <v>106057.96255131578</v>
      </c>
    </row>
    <row r="45" spans="1:6" ht="18">
      <c r="A45" s="10">
        <f>[1]Sheet1!A45</f>
        <v>210043</v>
      </c>
      <c r="B45" s="11" t="str">
        <f>[1]Sheet1!B45</f>
        <v>Baltimore Washington Medical Center</v>
      </c>
      <c r="C45" s="17">
        <f>[1]Sheet1!C45</f>
        <v>188870978.79840326</v>
      </c>
      <c r="D45" s="12">
        <f>[1]Sheet1!D45</f>
        <v>0.83</v>
      </c>
      <c r="E45" s="18">
        <f>[1]Sheet1!I45</f>
        <v>3.4071508691297936E-3</v>
      </c>
      <c r="F45" s="17">
        <f>[1]Sheet1!G45</f>
        <v>643511.91956639627</v>
      </c>
    </row>
    <row r="46" spans="1:6" ht="18">
      <c r="A46" s="10">
        <f>[1]Sheet1!A46</f>
        <v>210038</v>
      </c>
      <c r="B46" s="11" t="str">
        <f>[1]Sheet1!B46</f>
        <v>Maryland General Hospital</v>
      </c>
      <c r="C46" s="17">
        <f>[1]Sheet1!C46</f>
        <v>119697302.73755822</v>
      </c>
      <c r="D46" s="12">
        <f>[1]Sheet1!D46</f>
        <v>0.83009999999999995</v>
      </c>
      <c r="E46" s="18">
        <f>[1]Sheet1!I46</f>
        <v>3.4090763691374537E-3</v>
      </c>
      <c r="F46" s="17">
        <f>[1]Sheet1!G46</f>
        <v>408057.24621211673</v>
      </c>
    </row>
    <row r="47" spans="1:6" ht="18">
      <c r="A47" s="10">
        <f>[1]Sheet1!A47</f>
        <v>210028</v>
      </c>
      <c r="B47" s="11" t="str">
        <f>[1]Sheet1!B47</f>
        <v>St. Mary's Hospital</v>
      </c>
      <c r="C47" s="17">
        <f>[1]Sheet1!C47</f>
        <v>54639193.295836523</v>
      </c>
      <c r="D47" s="12">
        <f>[1]Sheet1!D47</f>
        <v>0.90500000000000003</v>
      </c>
      <c r="E47" s="18">
        <f>[1]Sheet1!I47</f>
        <v>4.8512758748833207E-3</v>
      </c>
      <c r="F47" s="17">
        <f>[1]Sheet1!G47</f>
        <v>265069.80025918339</v>
      </c>
    </row>
    <row r="48" spans="1:6" ht="18">
      <c r="A48" s="10">
        <f>[1]Sheet1!A48</f>
        <v>210045</v>
      </c>
      <c r="B48" s="11" t="str">
        <f>[1]Sheet1!B48</f>
        <v>McCready Memorial Hospital</v>
      </c>
      <c r="C48" s="17">
        <f>[1]Sheet1!C48</f>
        <v>5196782.5</v>
      </c>
      <c r="D48" s="12">
        <f>[1]Sheet1!D48</f>
        <v>0.92300000000000004</v>
      </c>
      <c r="E48" s="18">
        <f>[1]Sheet1!I48</f>
        <v>5.1978658762641405E-3</v>
      </c>
      <c r="F48" s="17">
        <f>[1]Sheet1!G48</f>
        <v>27012.178423117261</v>
      </c>
    </row>
    <row r="49" spans="1:6" ht="18">
      <c r="A49" s="13">
        <f>[1]Sheet1!A49</f>
        <v>0</v>
      </c>
      <c r="B49" s="14" t="str">
        <f>[1]Sheet1!B49</f>
        <v>Statewide Total</v>
      </c>
      <c r="C49" s="16">
        <f>[1]Sheet1!C49</f>
        <v>7691782590.307107</v>
      </c>
      <c r="E49" s="15">
        <f>[1]Sheet1!D49</f>
        <v>0</v>
      </c>
      <c r="F49" s="19">
        <f>SUM(F4:F48)</f>
        <v>-4.1109160520136356E-10</v>
      </c>
    </row>
  </sheetData>
  <mergeCells count="1">
    <mergeCell ref="A1:F1"/>
  </mergeCells>
  <pageMargins left="0.7" right="0.7" top="0.75" bottom="0.75" header="0.3" footer="0.3"/>
  <pageSetup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9"/>
  <sheetViews>
    <sheetView workbookViewId="0">
      <selection activeCell="I4" sqref="I4"/>
    </sheetView>
  </sheetViews>
  <sheetFormatPr defaultRowHeight="14.4"/>
  <cols>
    <col min="1" max="1" width="13.88671875" style="1" bestFit="1" customWidth="1"/>
    <col min="2" max="2" width="37.5546875" style="1" bestFit="1" customWidth="1"/>
    <col min="3" max="3" width="23" style="1" customWidth="1"/>
    <col min="4" max="7" width="19.44140625" style="1" bestFit="1" customWidth="1"/>
    <col min="8" max="16384" width="8.88671875" style="1"/>
  </cols>
  <sheetData>
    <row r="1" spans="1:9" ht="16.05" customHeight="1">
      <c r="A1" s="22" t="s">
        <v>0</v>
      </c>
      <c r="B1" s="22"/>
      <c r="C1" s="22"/>
      <c r="D1" s="22"/>
      <c r="E1" s="22"/>
      <c r="F1" s="22"/>
      <c r="G1" s="22"/>
    </row>
    <row r="2" spans="1:9" ht="16.05" customHeight="1">
      <c r="A2" s="22" t="s">
        <v>1</v>
      </c>
      <c r="B2" s="22"/>
      <c r="C2" s="22"/>
      <c r="D2" s="22"/>
      <c r="E2" s="22"/>
      <c r="F2" s="22"/>
      <c r="G2" s="22"/>
    </row>
    <row r="3" spans="1:9" ht="13.95" customHeight="1">
      <c r="A3" s="2"/>
    </row>
    <row r="4" spans="1:9" ht="28.05" customHeight="1">
      <c r="A4" s="3" t="s">
        <v>2</v>
      </c>
      <c r="B4" s="4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I4" s="23"/>
    </row>
    <row r="5" spans="1:9" ht="16.05" customHeight="1">
      <c r="A5" s="5">
        <v>210054</v>
      </c>
      <c r="B5" s="6" t="s">
        <v>9</v>
      </c>
      <c r="C5" s="5">
        <v>0.83599999999999997</v>
      </c>
      <c r="D5" s="5">
        <v>0.3</v>
      </c>
      <c r="E5" s="5">
        <v>0.56799999999999995</v>
      </c>
      <c r="F5" s="5">
        <v>0.04</v>
      </c>
      <c r="G5" s="5">
        <v>0.40960000000000002</v>
      </c>
      <c r="H5" s="23"/>
    </row>
    <row r="6" spans="1:9" ht="16.05" customHeight="1">
      <c r="A6" s="5">
        <v>210044</v>
      </c>
      <c r="B6" s="6" t="s">
        <v>10</v>
      </c>
      <c r="C6" s="5">
        <v>0.8579</v>
      </c>
      <c r="D6" s="5">
        <v>0.1333</v>
      </c>
      <c r="E6" s="5">
        <v>0.49559999999999998</v>
      </c>
      <c r="F6" s="5">
        <v>0.21</v>
      </c>
      <c r="G6" s="5">
        <v>0.40989999999999999</v>
      </c>
      <c r="H6" s="23"/>
    </row>
    <row r="7" spans="1:9" ht="16.05" customHeight="1">
      <c r="A7" s="5">
        <v>210003</v>
      </c>
      <c r="B7" s="6" t="s">
        <v>11</v>
      </c>
      <c r="C7" s="5">
        <v>0.65600000000000003</v>
      </c>
      <c r="D7" s="5">
        <v>0.2</v>
      </c>
      <c r="E7" s="5">
        <v>0.42799999999999999</v>
      </c>
      <c r="F7" s="5">
        <v>0.37</v>
      </c>
      <c r="G7" s="5">
        <v>0.41060000000000002</v>
      </c>
      <c r="H7" s="23"/>
    </row>
    <row r="8" spans="1:9" ht="16.05" customHeight="1">
      <c r="A8" s="5">
        <v>210012</v>
      </c>
      <c r="B8" s="6" t="s">
        <v>12</v>
      </c>
      <c r="C8" s="5">
        <v>0.8538</v>
      </c>
      <c r="D8" s="5">
        <v>0.24</v>
      </c>
      <c r="E8" s="5">
        <v>0.54690000000000005</v>
      </c>
      <c r="F8" s="5">
        <v>0.17</v>
      </c>
      <c r="G8" s="5">
        <v>0.43380000000000002</v>
      </c>
      <c r="H8" s="23"/>
    </row>
    <row r="9" spans="1:9" ht="16.05" customHeight="1">
      <c r="A9" s="5">
        <v>210061</v>
      </c>
      <c r="B9" s="6" t="s">
        <v>13</v>
      </c>
      <c r="C9" s="5">
        <v>0.91180000000000005</v>
      </c>
      <c r="D9" s="5">
        <v>0.23330000000000001</v>
      </c>
      <c r="E9" s="5">
        <v>0.57250000000000001</v>
      </c>
      <c r="F9" s="5">
        <v>0.21</v>
      </c>
      <c r="G9" s="5">
        <v>0.46379999999999999</v>
      </c>
      <c r="H9" s="23"/>
    </row>
    <row r="10" spans="1:9" ht="16.05" customHeight="1">
      <c r="A10" s="5">
        <v>210040</v>
      </c>
      <c r="B10" s="6" t="s">
        <v>14</v>
      </c>
      <c r="C10" s="5">
        <v>0.9</v>
      </c>
      <c r="D10" s="5">
        <v>0.47499999999999998</v>
      </c>
      <c r="E10" s="5">
        <v>0.6875</v>
      </c>
      <c r="F10" s="5">
        <v>0.02</v>
      </c>
      <c r="G10" s="5">
        <v>0.48730000000000001</v>
      </c>
    </row>
    <row r="11" spans="1:9" ht="16.05" customHeight="1">
      <c r="A11" s="5">
        <v>210019</v>
      </c>
      <c r="B11" s="6" t="s">
        <v>15</v>
      </c>
      <c r="C11" s="5">
        <v>0.85</v>
      </c>
      <c r="D11" s="5">
        <v>0.3</v>
      </c>
      <c r="E11" s="5">
        <v>0.57499999999999996</v>
      </c>
      <c r="F11" s="5">
        <v>0.33</v>
      </c>
      <c r="G11" s="5">
        <v>0.50149999999999995</v>
      </c>
    </row>
    <row r="12" spans="1:9" ht="16.05" customHeight="1">
      <c r="A12" s="5">
        <v>210005</v>
      </c>
      <c r="B12" s="6" t="s">
        <v>16</v>
      </c>
      <c r="C12" s="5">
        <v>0.82799999999999996</v>
      </c>
      <c r="D12" s="5">
        <v>0.26</v>
      </c>
      <c r="E12" s="5">
        <v>0.54400000000000004</v>
      </c>
      <c r="F12" s="5">
        <v>0.51</v>
      </c>
      <c r="G12" s="5">
        <v>0.53380000000000005</v>
      </c>
    </row>
    <row r="13" spans="1:9" ht="16.05" customHeight="1">
      <c r="A13" s="5">
        <v>210060</v>
      </c>
      <c r="B13" s="6" t="s">
        <v>17</v>
      </c>
      <c r="C13" s="5">
        <v>0.77500000000000002</v>
      </c>
      <c r="D13" s="5">
        <v>0.26669999999999999</v>
      </c>
      <c r="E13" s="5">
        <v>0.52080000000000004</v>
      </c>
      <c r="F13" s="5">
        <v>0.56999999999999995</v>
      </c>
      <c r="G13" s="5">
        <v>0.53559999999999997</v>
      </c>
    </row>
    <row r="14" spans="1:9" ht="16.05" customHeight="1">
      <c r="A14" s="5">
        <v>210022</v>
      </c>
      <c r="B14" s="6" t="s">
        <v>18</v>
      </c>
      <c r="C14" s="5">
        <v>0.83909999999999996</v>
      </c>
      <c r="D14" s="5">
        <v>0.52500000000000002</v>
      </c>
      <c r="E14" s="5">
        <v>0.68210000000000004</v>
      </c>
      <c r="F14" s="5">
        <v>0.24</v>
      </c>
      <c r="G14" s="5">
        <v>0.5494</v>
      </c>
    </row>
    <row r="15" spans="1:9" ht="16.05" customHeight="1">
      <c r="A15" s="5">
        <v>210039</v>
      </c>
      <c r="B15" s="6" t="s">
        <v>19</v>
      </c>
      <c r="C15" s="5">
        <v>0.95909999999999995</v>
      </c>
      <c r="D15" s="5">
        <v>0.27500000000000002</v>
      </c>
      <c r="E15" s="5">
        <v>0.61699999999999999</v>
      </c>
      <c r="F15" s="5">
        <v>0.4</v>
      </c>
      <c r="G15" s="5">
        <v>0.55189999999999995</v>
      </c>
    </row>
    <row r="16" spans="1:9" ht="16.05" customHeight="1">
      <c r="A16" s="5">
        <v>210013</v>
      </c>
      <c r="B16" s="6" t="s">
        <v>20</v>
      </c>
      <c r="C16" s="5">
        <v>0.84709999999999996</v>
      </c>
      <c r="D16" s="5">
        <v>0.56669999999999998</v>
      </c>
      <c r="E16" s="5">
        <v>0.70689999999999997</v>
      </c>
      <c r="F16" s="5">
        <v>0.3</v>
      </c>
      <c r="G16" s="5">
        <v>0.58479999999999999</v>
      </c>
    </row>
    <row r="17" spans="1:7" ht="16.05" customHeight="1">
      <c r="A17" s="5">
        <v>210034</v>
      </c>
      <c r="B17" s="6" t="s">
        <v>21</v>
      </c>
      <c r="C17" s="5">
        <v>0.83640000000000003</v>
      </c>
      <c r="D17" s="5">
        <v>0.4</v>
      </c>
      <c r="E17" s="5">
        <v>0.61819999999999997</v>
      </c>
      <c r="F17" s="5">
        <v>0.51</v>
      </c>
      <c r="G17" s="5">
        <v>0.5857</v>
      </c>
    </row>
    <row r="18" spans="1:7" ht="16.05" customHeight="1">
      <c r="A18" s="5">
        <v>210030</v>
      </c>
      <c r="B18" s="6" t="s">
        <v>22</v>
      </c>
      <c r="C18" s="5">
        <v>0.80589999999999995</v>
      </c>
      <c r="D18" s="5">
        <v>0.2</v>
      </c>
      <c r="E18" s="5">
        <v>0.50290000000000001</v>
      </c>
      <c r="F18" s="5">
        <v>0.81</v>
      </c>
      <c r="G18" s="5">
        <v>0.59509999999999996</v>
      </c>
    </row>
    <row r="19" spans="1:7" ht="16.05" customHeight="1">
      <c r="A19" s="5">
        <v>210024</v>
      </c>
      <c r="B19" s="6" t="s">
        <v>23</v>
      </c>
      <c r="C19" s="5">
        <v>0.85650000000000004</v>
      </c>
      <c r="D19" s="5">
        <v>0.32500000000000001</v>
      </c>
      <c r="E19" s="5">
        <v>0.59079999999999999</v>
      </c>
      <c r="F19" s="5">
        <v>0.65</v>
      </c>
      <c r="G19" s="5">
        <v>0.60850000000000004</v>
      </c>
    </row>
    <row r="20" spans="1:7" ht="16.05" customHeight="1">
      <c r="A20" s="5">
        <v>210001</v>
      </c>
      <c r="B20" s="6" t="s">
        <v>24</v>
      </c>
      <c r="C20" s="5">
        <v>0.872</v>
      </c>
      <c r="D20" s="5">
        <v>0.46</v>
      </c>
      <c r="E20" s="5">
        <v>0.66600000000000004</v>
      </c>
      <c r="F20" s="5">
        <v>0.48</v>
      </c>
      <c r="G20" s="5">
        <v>0.61019999999999996</v>
      </c>
    </row>
    <row r="21" spans="1:7" ht="16.05" customHeight="1">
      <c r="A21" s="5">
        <v>210055</v>
      </c>
      <c r="B21" s="6" t="s">
        <v>25</v>
      </c>
      <c r="C21" s="5">
        <v>0.92630000000000001</v>
      </c>
      <c r="D21" s="5">
        <v>0.47499999999999998</v>
      </c>
      <c r="E21" s="5">
        <v>0.70069999999999999</v>
      </c>
      <c r="F21" s="5">
        <v>0.4</v>
      </c>
      <c r="G21" s="5">
        <v>0.61050000000000004</v>
      </c>
    </row>
    <row r="22" spans="1:7" ht="16.05" customHeight="1">
      <c r="A22" s="5">
        <v>210048</v>
      </c>
      <c r="B22" s="6" t="s">
        <v>26</v>
      </c>
      <c r="C22" s="5">
        <v>0.92500000000000004</v>
      </c>
      <c r="D22" s="5">
        <v>0.52</v>
      </c>
      <c r="E22" s="5">
        <v>0.72250000000000003</v>
      </c>
      <c r="F22" s="5">
        <v>0.37</v>
      </c>
      <c r="G22" s="5">
        <v>0.61680000000000001</v>
      </c>
    </row>
    <row r="23" spans="1:7" ht="16.05" customHeight="1">
      <c r="A23" s="5">
        <v>210016</v>
      </c>
      <c r="B23" s="6" t="s">
        <v>27</v>
      </c>
      <c r="C23" s="5">
        <v>0.92169999999999996</v>
      </c>
      <c r="D23" s="5">
        <v>0.52500000000000002</v>
      </c>
      <c r="E23" s="5">
        <v>0.72340000000000004</v>
      </c>
      <c r="F23" s="5">
        <v>0.37</v>
      </c>
      <c r="G23" s="5">
        <v>0.61739999999999995</v>
      </c>
    </row>
    <row r="24" spans="1:7" ht="16.05" customHeight="1">
      <c r="A24" s="5">
        <v>210015</v>
      </c>
      <c r="B24" s="6" t="s">
        <v>28</v>
      </c>
      <c r="C24" s="5">
        <v>0.84399999999999997</v>
      </c>
      <c r="D24" s="5">
        <v>0.32</v>
      </c>
      <c r="E24" s="5">
        <v>0.58199999999999996</v>
      </c>
      <c r="F24" s="5">
        <v>0.7</v>
      </c>
      <c r="G24" s="5">
        <v>0.61739999999999995</v>
      </c>
    </row>
    <row r="25" spans="1:7" ht="16.05" customHeight="1">
      <c r="A25" s="5">
        <v>210011</v>
      </c>
      <c r="B25" s="6" t="s">
        <v>29</v>
      </c>
      <c r="C25" s="5">
        <v>0.91200000000000003</v>
      </c>
      <c r="D25" s="5">
        <v>0.46</v>
      </c>
      <c r="E25" s="5">
        <v>0.68600000000000005</v>
      </c>
      <c r="F25" s="5">
        <v>0.46</v>
      </c>
      <c r="G25" s="5">
        <v>0.61819999999999997</v>
      </c>
    </row>
    <row r="26" spans="1:7" ht="16.05" customHeight="1">
      <c r="A26" s="5">
        <v>210029</v>
      </c>
      <c r="B26" s="6" t="s">
        <v>30</v>
      </c>
      <c r="C26" s="5">
        <v>0.90400000000000003</v>
      </c>
      <c r="D26" s="5">
        <v>0.62</v>
      </c>
      <c r="E26" s="5">
        <v>0.76200000000000001</v>
      </c>
      <c r="F26" s="5">
        <v>0.32</v>
      </c>
      <c r="G26" s="5">
        <v>0.62939999999999996</v>
      </c>
    </row>
    <row r="27" spans="1:7" ht="16.05" customHeight="1">
      <c r="A27" s="5">
        <v>210057</v>
      </c>
      <c r="B27" s="6" t="s">
        <v>31</v>
      </c>
      <c r="C27" s="5">
        <v>0.96399999999999997</v>
      </c>
      <c r="D27" s="5">
        <v>0.68</v>
      </c>
      <c r="E27" s="5">
        <v>0.82199999999999995</v>
      </c>
      <c r="F27" s="5">
        <v>0.22</v>
      </c>
      <c r="G27" s="5">
        <v>0.64139999999999997</v>
      </c>
    </row>
    <row r="28" spans="1:7" ht="16.05" customHeight="1">
      <c r="A28" s="5">
        <v>210056</v>
      </c>
      <c r="B28" s="6" t="s">
        <v>32</v>
      </c>
      <c r="C28" s="5">
        <v>0.87139999999999995</v>
      </c>
      <c r="D28" s="5">
        <v>0.3</v>
      </c>
      <c r="E28" s="5">
        <v>0.5857</v>
      </c>
      <c r="F28" s="5">
        <v>0.86</v>
      </c>
      <c r="G28" s="5">
        <v>0.66800000000000004</v>
      </c>
    </row>
    <row r="29" spans="1:7" ht="16.05" customHeight="1">
      <c r="A29" s="5">
        <v>210027</v>
      </c>
      <c r="B29" s="6" t="s">
        <v>33</v>
      </c>
      <c r="C29" s="5">
        <v>0.81920000000000004</v>
      </c>
      <c r="D29" s="5">
        <v>0.4</v>
      </c>
      <c r="E29" s="5">
        <v>0.60960000000000003</v>
      </c>
      <c r="F29" s="5">
        <v>0.84</v>
      </c>
      <c r="G29" s="5">
        <v>0.67869999999999997</v>
      </c>
    </row>
    <row r="30" spans="1:7" ht="16.05" customHeight="1">
      <c r="A30" s="5">
        <v>210017</v>
      </c>
      <c r="B30" s="6" t="s">
        <v>34</v>
      </c>
      <c r="C30" s="5">
        <v>0.82779999999999998</v>
      </c>
      <c r="D30" s="5">
        <v>0.36670000000000003</v>
      </c>
      <c r="E30" s="5">
        <v>0.59719999999999995</v>
      </c>
      <c r="F30" s="5">
        <v>0.87</v>
      </c>
      <c r="G30" s="5">
        <v>0.67910000000000004</v>
      </c>
    </row>
    <row r="31" spans="1:7" ht="16.05" customHeight="1">
      <c r="A31" s="5">
        <v>210018</v>
      </c>
      <c r="B31" s="6" t="s">
        <v>35</v>
      </c>
      <c r="C31" s="5">
        <v>0.95789999999999997</v>
      </c>
      <c r="D31" s="5">
        <v>0.67500000000000004</v>
      </c>
      <c r="E31" s="5">
        <v>0.81640000000000001</v>
      </c>
      <c r="F31" s="5">
        <v>0.36</v>
      </c>
      <c r="G31" s="5">
        <v>0.67949999999999999</v>
      </c>
    </row>
    <row r="32" spans="1:7" ht="16.05" customHeight="1">
      <c r="A32" s="5">
        <v>210035</v>
      </c>
      <c r="B32" s="6" t="s">
        <v>36</v>
      </c>
      <c r="C32" s="5">
        <v>1</v>
      </c>
      <c r="D32" s="5">
        <v>0.86670000000000003</v>
      </c>
      <c r="E32" s="5">
        <v>0.93330000000000002</v>
      </c>
      <c r="F32" s="5">
        <v>0.16</v>
      </c>
      <c r="G32" s="5">
        <v>0.70130000000000003</v>
      </c>
    </row>
    <row r="33" spans="1:7" ht="16.05" customHeight="1">
      <c r="A33" s="5">
        <v>210033</v>
      </c>
      <c r="B33" s="6" t="s">
        <v>37</v>
      </c>
      <c r="C33" s="5">
        <v>0.94550000000000001</v>
      </c>
      <c r="D33" s="5">
        <v>0.65</v>
      </c>
      <c r="E33" s="5">
        <v>0.79769999999999996</v>
      </c>
      <c r="F33" s="5">
        <v>0.51</v>
      </c>
      <c r="G33" s="5">
        <v>0.71140000000000003</v>
      </c>
    </row>
    <row r="34" spans="1:7" ht="16.05" customHeight="1">
      <c r="A34" s="5">
        <v>210032</v>
      </c>
      <c r="B34" s="6" t="s">
        <v>38</v>
      </c>
      <c r="C34" s="5">
        <v>0.92110000000000003</v>
      </c>
      <c r="D34" s="5">
        <v>0.77500000000000002</v>
      </c>
      <c r="E34" s="5">
        <v>0.84799999999999998</v>
      </c>
      <c r="F34" s="5">
        <v>0.46</v>
      </c>
      <c r="G34" s="5">
        <v>0.73160000000000003</v>
      </c>
    </row>
    <row r="35" spans="1:7" ht="16.05" customHeight="1">
      <c r="A35" s="5">
        <v>210006</v>
      </c>
      <c r="B35" s="6" t="s">
        <v>39</v>
      </c>
      <c r="C35" s="5">
        <v>0.94740000000000002</v>
      </c>
      <c r="D35" s="5">
        <v>0.57499999999999996</v>
      </c>
      <c r="E35" s="5">
        <v>0.76119999999999999</v>
      </c>
      <c r="F35" s="5">
        <v>0.68</v>
      </c>
      <c r="G35" s="5">
        <v>0.73680000000000001</v>
      </c>
    </row>
    <row r="36" spans="1:7" ht="16.05" customHeight="1">
      <c r="A36" s="5">
        <v>210004</v>
      </c>
      <c r="B36" s="6" t="s">
        <v>40</v>
      </c>
      <c r="C36" s="5">
        <v>0.996</v>
      </c>
      <c r="D36" s="5">
        <v>0.92</v>
      </c>
      <c r="E36" s="5">
        <v>0.95799999999999996</v>
      </c>
      <c r="F36" s="5">
        <v>0.23</v>
      </c>
      <c r="G36" s="5">
        <v>0.73960000000000004</v>
      </c>
    </row>
    <row r="37" spans="1:7" ht="16.05" customHeight="1">
      <c r="A37" s="5">
        <v>210007</v>
      </c>
      <c r="B37" s="6" t="s">
        <v>41</v>
      </c>
      <c r="C37" s="5">
        <v>0.92310000000000003</v>
      </c>
      <c r="D37" s="5">
        <v>0.56000000000000005</v>
      </c>
      <c r="E37" s="5">
        <v>0.74150000000000005</v>
      </c>
      <c r="F37" s="5">
        <v>0.75</v>
      </c>
      <c r="G37" s="5">
        <v>0.74409999999999998</v>
      </c>
    </row>
    <row r="38" spans="1:7" ht="16.05" customHeight="1">
      <c r="A38" s="5">
        <v>210051</v>
      </c>
      <c r="B38" s="6" t="s">
        <v>42</v>
      </c>
      <c r="C38" s="5">
        <v>0.94210000000000005</v>
      </c>
      <c r="D38" s="5">
        <v>0.72499999999999998</v>
      </c>
      <c r="E38" s="5">
        <v>0.83360000000000001</v>
      </c>
      <c r="F38" s="5">
        <v>0.55000000000000004</v>
      </c>
      <c r="G38" s="5">
        <v>0.74850000000000005</v>
      </c>
    </row>
    <row r="39" spans="1:7" ht="16.05" customHeight="1">
      <c r="A39" s="5">
        <v>210009</v>
      </c>
      <c r="B39" s="6" t="s">
        <v>43</v>
      </c>
      <c r="C39" s="5">
        <v>0.92310000000000003</v>
      </c>
      <c r="D39" s="5">
        <v>0.62</v>
      </c>
      <c r="E39" s="5">
        <v>0.77149999999999996</v>
      </c>
      <c r="F39" s="5">
        <v>0.7</v>
      </c>
      <c r="G39" s="5">
        <v>0.75009999999999999</v>
      </c>
    </row>
    <row r="40" spans="1:7" ht="16.05" customHeight="1">
      <c r="A40" s="5">
        <v>210002</v>
      </c>
      <c r="B40" s="6" t="s">
        <v>44</v>
      </c>
      <c r="C40" s="5">
        <v>0.91920000000000002</v>
      </c>
      <c r="D40" s="5">
        <v>0.6</v>
      </c>
      <c r="E40" s="5">
        <v>0.75960000000000005</v>
      </c>
      <c r="F40" s="5">
        <v>0.76</v>
      </c>
      <c r="G40" s="5">
        <v>0.75970000000000004</v>
      </c>
    </row>
    <row r="41" spans="1:7" ht="16.05" customHeight="1">
      <c r="A41" s="5">
        <v>210049</v>
      </c>
      <c r="B41" s="6" t="s">
        <v>45</v>
      </c>
      <c r="C41" s="5">
        <v>0.93600000000000005</v>
      </c>
      <c r="D41" s="5">
        <v>0.8</v>
      </c>
      <c r="E41" s="5">
        <v>0.86799999999999999</v>
      </c>
      <c r="F41" s="5">
        <v>0.56999999999999995</v>
      </c>
      <c r="G41" s="5">
        <v>0.77859999999999996</v>
      </c>
    </row>
    <row r="42" spans="1:7" ht="16.05" customHeight="1">
      <c r="A42" s="5">
        <v>210023</v>
      </c>
      <c r="B42" s="6" t="s">
        <v>46</v>
      </c>
      <c r="C42" s="5">
        <v>0.89200000000000002</v>
      </c>
      <c r="D42" s="5">
        <v>0.64</v>
      </c>
      <c r="E42" s="5">
        <v>0.76600000000000001</v>
      </c>
      <c r="F42" s="5">
        <v>0.82</v>
      </c>
      <c r="G42" s="5">
        <v>0.78220000000000001</v>
      </c>
    </row>
    <row r="43" spans="1:7" ht="16.05" customHeight="1">
      <c r="A43" s="5">
        <v>210008</v>
      </c>
      <c r="B43" s="6" t="s">
        <v>47</v>
      </c>
      <c r="C43" s="5">
        <v>0.86319999999999997</v>
      </c>
      <c r="D43" s="5">
        <v>0.6</v>
      </c>
      <c r="E43" s="5">
        <v>0.73160000000000003</v>
      </c>
      <c r="F43" s="5">
        <v>0.93</v>
      </c>
      <c r="G43" s="5">
        <v>0.79110000000000003</v>
      </c>
    </row>
    <row r="44" spans="1:7" ht="16.05" customHeight="1">
      <c r="A44" s="5">
        <v>210037</v>
      </c>
      <c r="B44" s="6" t="s">
        <v>48</v>
      </c>
      <c r="C44" s="5">
        <v>0.89090000000000003</v>
      </c>
      <c r="D44" s="5">
        <v>0.56000000000000005</v>
      </c>
      <c r="E44" s="5">
        <v>0.72550000000000003</v>
      </c>
      <c r="F44" s="5">
        <v>0.96</v>
      </c>
      <c r="G44" s="5">
        <v>0.79579999999999995</v>
      </c>
    </row>
    <row r="45" spans="1:7" ht="16.05" customHeight="1">
      <c r="A45" s="5">
        <v>210010</v>
      </c>
      <c r="B45" s="6" t="s">
        <v>49</v>
      </c>
      <c r="C45" s="5">
        <v>0.87370000000000003</v>
      </c>
      <c r="D45" s="5">
        <v>0.625</v>
      </c>
      <c r="E45" s="5">
        <v>0.74929999999999997</v>
      </c>
      <c r="F45" s="5">
        <v>0.92</v>
      </c>
      <c r="G45" s="5">
        <v>0.80049999999999999</v>
      </c>
    </row>
    <row r="46" spans="1:7" ht="16.05" customHeight="1">
      <c r="A46" s="5">
        <v>210043</v>
      </c>
      <c r="B46" s="6" t="s">
        <v>50</v>
      </c>
      <c r="C46" s="5">
        <v>0.96</v>
      </c>
      <c r="D46" s="5">
        <v>0.88</v>
      </c>
      <c r="E46" s="5">
        <v>0.92</v>
      </c>
      <c r="F46" s="5">
        <v>0.62</v>
      </c>
      <c r="G46" s="5">
        <v>0.83</v>
      </c>
    </row>
    <row r="47" spans="1:7" ht="16.05" customHeight="1">
      <c r="A47" s="5">
        <v>210038</v>
      </c>
      <c r="B47" s="6" t="s">
        <v>51</v>
      </c>
      <c r="C47" s="5">
        <v>0.97650000000000003</v>
      </c>
      <c r="D47" s="5">
        <v>0.9667</v>
      </c>
      <c r="E47" s="5">
        <v>0.97160000000000002</v>
      </c>
      <c r="F47" s="5">
        <v>0.5</v>
      </c>
      <c r="G47" s="5">
        <v>0.83009999999999995</v>
      </c>
    </row>
    <row r="48" spans="1:7" ht="16.05" customHeight="1">
      <c r="A48" s="5">
        <v>210028</v>
      </c>
      <c r="B48" s="6" t="s">
        <v>52</v>
      </c>
      <c r="C48" s="5">
        <v>0.97729999999999995</v>
      </c>
      <c r="D48" s="5">
        <v>0.94</v>
      </c>
      <c r="E48" s="5">
        <v>0.95860000000000001</v>
      </c>
      <c r="F48" s="5">
        <v>0.78</v>
      </c>
      <c r="G48" s="5">
        <v>0.90500000000000003</v>
      </c>
    </row>
    <row r="49" spans="1:7" ht="16.05" customHeight="1">
      <c r="A49" s="5">
        <v>210045</v>
      </c>
      <c r="B49" s="6" t="s">
        <v>53</v>
      </c>
      <c r="C49" s="5">
        <v>1</v>
      </c>
      <c r="D49" s="5">
        <v>0.9</v>
      </c>
      <c r="E49" s="5">
        <v>0.95</v>
      </c>
      <c r="F49" s="5">
        <v>0.86</v>
      </c>
      <c r="G49" s="5">
        <v>0.92300000000000004</v>
      </c>
    </row>
  </sheetData>
  <mergeCells count="2">
    <mergeCell ref="A1:G1"/>
    <mergeCell ref="A2:G2"/>
  </mergeCells>
  <pageMargins left="0.08" right="0.08" top="1" bottom="1" header="0.5" footer="0.5"/>
  <pageSetup scale="61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3EAB35-32AE-4B06-AEDA-D3106506A588}"/>
</file>

<file path=customXml/itemProps2.xml><?xml version="1.0" encoding="utf-8"?>
<ds:datastoreItem xmlns:ds="http://schemas.openxmlformats.org/officeDocument/2006/customXml" ds:itemID="{B77C5B05-E6F9-4B7A-9663-69D973398357}"/>
</file>

<file path=customXml/itemProps3.xml><?xml version="1.0" encoding="utf-8"?>
<ds:datastoreItem xmlns:ds="http://schemas.openxmlformats.org/officeDocument/2006/customXml" ds:itemID="{4FC4C62D-6D09-406F-9A68-C47935D3AB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SCALING</vt:lpstr>
      <vt:lpstr>FINAL SCORES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Sule Calikoglu</dc:creator>
  <cp:lastModifiedBy>Sule Calikoglu</cp:lastModifiedBy>
  <cp:lastPrinted>2012-09-05T19:22:50Z</cp:lastPrinted>
  <dcterms:created xsi:type="dcterms:W3CDTF">2012-08-15T17:35:14Z</dcterms:created>
  <dcterms:modified xsi:type="dcterms:W3CDTF">2012-09-05T19:28:21Z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