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5.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90" yWindow="0" windowWidth="13815" windowHeight="10275"/>
  </bookViews>
  <sheets>
    <sheet name="PPCs 5,6,16,24,35" sheetId="1" r:id="rId1"/>
    <sheet name="PPC 5" sheetId="2" r:id="rId2"/>
    <sheet name="PPC 6" sheetId="3" r:id="rId3"/>
    <sheet name="PPC 16" sheetId="4" r:id="rId4"/>
    <sheet name="PPC 24" sheetId="5" r:id="rId5"/>
    <sheet name="PPC 35" sheetId="6" r:id="rId6"/>
  </sheets>
  <externalReferences>
    <externalReference r:id="rId7"/>
    <externalReference r:id="rId8"/>
    <externalReference r:id="rId9"/>
    <externalReference r:id="rId10"/>
    <externalReference r:id="rId11"/>
    <externalReference r:id="rId12"/>
  </externalReferences>
  <calcPr calcId="145621"/>
</workbook>
</file>

<file path=xl/calcChain.xml><?xml version="1.0" encoding="utf-8"?>
<calcChain xmlns="http://schemas.openxmlformats.org/spreadsheetml/2006/main">
  <c r="C23" i="6" l="1"/>
  <c r="D23" i="6"/>
  <c r="E23" i="6"/>
  <c r="F23" i="6"/>
  <c r="G23" i="6"/>
  <c r="H23" i="6"/>
  <c r="I23" i="6"/>
  <c r="J23" i="6"/>
  <c r="K23" i="6"/>
  <c r="C6" i="6"/>
  <c r="D6" i="6"/>
  <c r="E6" i="6"/>
  <c r="F6" i="6"/>
  <c r="G6" i="6"/>
  <c r="H6" i="6"/>
  <c r="I6" i="6"/>
  <c r="J6" i="6"/>
  <c r="K6" i="6"/>
  <c r="C10" i="6"/>
  <c r="D10" i="6"/>
  <c r="E10" i="6"/>
  <c r="F10" i="6"/>
  <c r="G10" i="6"/>
  <c r="H10" i="6"/>
  <c r="I10" i="6"/>
  <c r="J10" i="6"/>
  <c r="K10" i="6"/>
  <c r="C19" i="6"/>
  <c r="D19" i="6"/>
  <c r="E19" i="6"/>
  <c r="F19" i="6"/>
  <c r="G19" i="6"/>
  <c r="H19" i="6"/>
  <c r="I19" i="6"/>
  <c r="J19" i="6"/>
  <c r="K19" i="6"/>
  <c r="C44" i="6"/>
  <c r="D44" i="6"/>
  <c r="E44" i="6"/>
  <c r="F44" i="6"/>
  <c r="G44" i="6"/>
  <c r="H44" i="6"/>
  <c r="I44" i="6"/>
  <c r="J44" i="6"/>
  <c r="K44" i="6"/>
  <c r="C15" i="6"/>
  <c r="D15" i="6"/>
  <c r="E15" i="6"/>
  <c r="F15" i="6"/>
  <c r="G15" i="6"/>
  <c r="H15" i="6"/>
  <c r="I15" i="6"/>
  <c r="J15" i="6"/>
  <c r="K15" i="6"/>
  <c r="C18" i="6"/>
  <c r="D18" i="6"/>
  <c r="E18" i="6"/>
  <c r="F18" i="6"/>
  <c r="G18" i="6"/>
  <c r="H18" i="6"/>
  <c r="I18" i="6"/>
  <c r="J18" i="6"/>
  <c r="K18" i="6"/>
  <c r="C13" i="6"/>
  <c r="D13" i="6"/>
  <c r="E13" i="6"/>
  <c r="F13" i="6"/>
  <c r="G13" i="6"/>
  <c r="H13" i="6"/>
  <c r="I13" i="6"/>
  <c r="J13" i="6"/>
  <c r="K13" i="6"/>
  <c r="C42" i="6"/>
  <c r="D42" i="6"/>
  <c r="E42" i="6"/>
  <c r="F42" i="6"/>
  <c r="G42" i="6"/>
  <c r="H42" i="6"/>
  <c r="I42" i="6"/>
  <c r="J42" i="6"/>
  <c r="K42" i="6"/>
  <c r="C26" i="6"/>
  <c r="D26" i="6"/>
  <c r="E26" i="6"/>
  <c r="F26" i="6"/>
  <c r="G26" i="6"/>
  <c r="H26" i="6"/>
  <c r="I26" i="6"/>
  <c r="J26" i="6"/>
  <c r="K26" i="6"/>
  <c r="C5" i="6"/>
  <c r="D5" i="6"/>
  <c r="E5" i="6"/>
  <c r="F5" i="6"/>
  <c r="G5" i="6"/>
  <c r="H5" i="6"/>
  <c r="I5" i="6"/>
  <c r="J5" i="6"/>
  <c r="K5" i="6"/>
  <c r="C25" i="6"/>
  <c r="D25" i="6"/>
  <c r="E25" i="6"/>
  <c r="F25" i="6"/>
  <c r="G25" i="6"/>
  <c r="H25" i="6"/>
  <c r="I25" i="6"/>
  <c r="J25" i="6"/>
  <c r="K25" i="6"/>
  <c r="C36" i="6"/>
  <c r="D36" i="6"/>
  <c r="E36" i="6"/>
  <c r="F36" i="6"/>
  <c r="G36" i="6"/>
  <c r="H36" i="6"/>
  <c r="I36" i="6"/>
  <c r="J36" i="6"/>
  <c r="K36" i="6"/>
  <c r="C46" i="6"/>
  <c r="D46" i="6"/>
  <c r="E46" i="6"/>
  <c r="F46" i="6"/>
  <c r="G46" i="6"/>
  <c r="H46" i="6"/>
  <c r="I46" i="6"/>
  <c r="J46" i="6"/>
  <c r="K46" i="6"/>
  <c r="C9" i="6"/>
  <c r="D9" i="6"/>
  <c r="E9" i="6"/>
  <c r="F9" i="6"/>
  <c r="G9" i="6"/>
  <c r="H9" i="6"/>
  <c r="I9" i="6"/>
  <c r="J9" i="6"/>
  <c r="K9" i="6"/>
  <c r="C40" i="6"/>
  <c r="D40" i="6"/>
  <c r="E40" i="6"/>
  <c r="F40" i="6"/>
  <c r="G40" i="6"/>
  <c r="H40" i="6"/>
  <c r="I40" i="6"/>
  <c r="J40" i="6"/>
  <c r="K40" i="6"/>
  <c r="C14" i="6"/>
  <c r="D14" i="6"/>
  <c r="E14" i="6"/>
  <c r="F14" i="6"/>
  <c r="G14" i="6"/>
  <c r="H14" i="6"/>
  <c r="I14" i="6"/>
  <c r="J14" i="6"/>
  <c r="K14" i="6"/>
  <c r="C28" i="6"/>
  <c r="D28" i="6"/>
  <c r="E28" i="6"/>
  <c r="F28" i="6"/>
  <c r="G28" i="6"/>
  <c r="H28" i="6"/>
  <c r="I28" i="6"/>
  <c r="J28" i="6"/>
  <c r="K28" i="6"/>
  <c r="C24" i="6"/>
  <c r="D24" i="6"/>
  <c r="E24" i="6"/>
  <c r="F24" i="6"/>
  <c r="G24" i="6"/>
  <c r="H24" i="6"/>
  <c r="I24" i="6"/>
  <c r="J24" i="6"/>
  <c r="K24" i="6"/>
  <c r="C11" i="6"/>
  <c r="D11" i="6"/>
  <c r="E11" i="6"/>
  <c r="F11" i="6"/>
  <c r="G11" i="6"/>
  <c r="H11" i="6"/>
  <c r="I11" i="6"/>
  <c r="J11" i="6"/>
  <c r="K11" i="6"/>
  <c r="C43" i="6"/>
  <c r="D43" i="6"/>
  <c r="E43" i="6"/>
  <c r="F43" i="6"/>
  <c r="G43" i="6"/>
  <c r="H43" i="6"/>
  <c r="I43" i="6"/>
  <c r="J43" i="6"/>
  <c r="K43" i="6"/>
  <c r="C16" i="6"/>
  <c r="D16" i="6"/>
  <c r="E16" i="6"/>
  <c r="F16" i="6"/>
  <c r="G16" i="6"/>
  <c r="H16" i="6"/>
  <c r="I16" i="6"/>
  <c r="J16" i="6"/>
  <c r="K16" i="6"/>
  <c r="C47" i="6"/>
  <c r="D47" i="6"/>
  <c r="E47" i="6"/>
  <c r="F47" i="6"/>
  <c r="G47" i="6"/>
  <c r="H47" i="6"/>
  <c r="I47" i="6"/>
  <c r="J47" i="6"/>
  <c r="K47" i="6"/>
  <c r="C39" i="6"/>
  <c r="D39" i="6"/>
  <c r="E39" i="6"/>
  <c r="F39" i="6"/>
  <c r="G39" i="6"/>
  <c r="H39" i="6"/>
  <c r="I39" i="6"/>
  <c r="J39" i="6"/>
  <c r="K39" i="6"/>
  <c r="C38" i="6"/>
  <c r="D38" i="6"/>
  <c r="E38" i="6"/>
  <c r="F38" i="6"/>
  <c r="G38" i="6"/>
  <c r="H38" i="6"/>
  <c r="I38" i="6"/>
  <c r="J38" i="6"/>
  <c r="K38" i="6"/>
  <c r="C27" i="6"/>
  <c r="D27" i="6"/>
  <c r="E27" i="6"/>
  <c r="F27" i="6"/>
  <c r="G27" i="6"/>
  <c r="H27" i="6"/>
  <c r="I27" i="6"/>
  <c r="J27" i="6"/>
  <c r="K27" i="6"/>
  <c r="C33" i="6"/>
  <c r="D33" i="6"/>
  <c r="E33" i="6"/>
  <c r="F33" i="6"/>
  <c r="G33" i="6"/>
  <c r="H33" i="6"/>
  <c r="I33" i="6"/>
  <c r="J33" i="6"/>
  <c r="K33" i="6"/>
  <c r="C45" i="6"/>
  <c r="D45" i="6"/>
  <c r="E45" i="6"/>
  <c r="F45" i="6"/>
  <c r="G45" i="6"/>
  <c r="H45" i="6"/>
  <c r="I45" i="6"/>
  <c r="J45" i="6"/>
  <c r="K45" i="6"/>
  <c r="C29" i="6"/>
  <c r="D29" i="6"/>
  <c r="E29" i="6"/>
  <c r="F29" i="6"/>
  <c r="G29" i="6"/>
  <c r="H29" i="6"/>
  <c r="I29" i="6"/>
  <c r="J29" i="6"/>
  <c r="K29" i="6"/>
  <c r="C8" i="6"/>
  <c r="D8" i="6"/>
  <c r="E8" i="6"/>
  <c r="F8" i="6"/>
  <c r="G8" i="6"/>
  <c r="H8" i="6"/>
  <c r="I8" i="6"/>
  <c r="J8" i="6"/>
  <c r="K8" i="6"/>
  <c r="C35" i="6"/>
  <c r="D35" i="6"/>
  <c r="E35" i="6"/>
  <c r="F35" i="6"/>
  <c r="G35" i="6"/>
  <c r="H35" i="6"/>
  <c r="I35" i="6"/>
  <c r="J35" i="6"/>
  <c r="K35" i="6"/>
  <c r="C21" i="6"/>
  <c r="D21" i="6"/>
  <c r="E21" i="6"/>
  <c r="F21" i="6"/>
  <c r="G21" i="6"/>
  <c r="H21" i="6"/>
  <c r="I21" i="6"/>
  <c r="J21" i="6"/>
  <c r="K21" i="6"/>
  <c r="C20" i="6"/>
  <c r="D20" i="6"/>
  <c r="E20" i="6"/>
  <c r="F20" i="6"/>
  <c r="G20" i="6"/>
  <c r="H20" i="6"/>
  <c r="I20" i="6"/>
  <c r="J20" i="6"/>
  <c r="K20" i="6"/>
  <c r="C4" i="6"/>
  <c r="D4" i="6"/>
  <c r="E4" i="6"/>
  <c r="F4" i="6"/>
  <c r="G4" i="6"/>
  <c r="H4" i="6"/>
  <c r="I4" i="6"/>
  <c r="J4" i="6"/>
  <c r="K4" i="6"/>
  <c r="C12" i="6"/>
  <c r="D12" i="6"/>
  <c r="E12" i="6"/>
  <c r="F12" i="6"/>
  <c r="G12" i="6"/>
  <c r="H12" i="6"/>
  <c r="I12" i="6"/>
  <c r="J12" i="6"/>
  <c r="K12" i="6"/>
  <c r="C34" i="6"/>
  <c r="D34" i="6"/>
  <c r="E34" i="6"/>
  <c r="F34" i="6"/>
  <c r="G34" i="6"/>
  <c r="H34" i="6"/>
  <c r="I34" i="6"/>
  <c r="J34" i="6"/>
  <c r="K34" i="6"/>
  <c r="C30" i="6"/>
  <c r="D30" i="6"/>
  <c r="E30" i="6"/>
  <c r="F30" i="6"/>
  <c r="G30" i="6"/>
  <c r="H30" i="6"/>
  <c r="I30" i="6"/>
  <c r="J30" i="6"/>
  <c r="K30" i="6"/>
  <c r="C41" i="6"/>
  <c r="D41" i="6"/>
  <c r="E41" i="6"/>
  <c r="F41" i="6"/>
  <c r="G41" i="6"/>
  <c r="H41" i="6"/>
  <c r="I41" i="6"/>
  <c r="J41" i="6"/>
  <c r="K41" i="6"/>
  <c r="C31" i="6"/>
  <c r="D31" i="6"/>
  <c r="E31" i="6"/>
  <c r="F31" i="6"/>
  <c r="G31" i="6"/>
  <c r="H31" i="6"/>
  <c r="I31" i="6"/>
  <c r="J31" i="6"/>
  <c r="K31" i="6"/>
  <c r="C7" i="6"/>
  <c r="D7" i="6"/>
  <c r="E7" i="6"/>
  <c r="F7" i="6"/>
  <c r="G7" i="6"/>
  <c r="H7" i="6"/>
  <c r="I7" i="6"/>
  <c r="J7" i="6"/>
  <c r="K7" i="6"/>
  <c r="C3" i="6"/>
  <c r="D3" i="6"/>
  <c r="E3" i="6"/>
  <c r="F3" i="6"/>
  <c r="G3" i="6"/>
  <c r="H3" i="6"/>
  <c r="I3" i="6"/>
  <c r="J3" i="6"/>
  <c r="K3" i="6"/>
  <c r="C37" i="6"/>
  <c r="D37" i="6"/>
  <c r="E37" i="6"/>
  <c r="F37" i="6"/>
  <c r="G37" i="6"/>
  <c r="H37" i="6"/>
  <c r="I37" i="6"/>
  <c r="J37" i="6"/>
  <c r="K37" i="6"/>
  <c r="C48" i="6"/>
  <c r="D48" i="6"/>
  <c r="E48" i="6"/>
  <c r="F48" i="6"/>
  <c r="G48" i="6"/>
  <c r="H48" i="6"/>
  <c r="I48" i="6"/>
  <c r="J48" i="6"/>
  <c r="K48" i="6"/>
  <c r="C17" i="6"/>
  <c r="D17" i="6"/>
  <c r="E17" i="6"/>
  <c r="F17" i="6"/>
  <c r="G17" i="6"/>
  <c r="H17" i="6"/>
  <c r="I17" i="6"/>
  <c r="J17" i="6"/>
  <c r="K17" i="6"/>
  <c r="C32" i="6"/>
  <c r="D32" i="6"/>
  <c r="E32" i="6"/>
  <c r="F32" i="6"/>
  <c r="G32" i="6"/>
  <c r="H32" i="6"/>
  <c r="I32" i="6"/>
  <c r="J32" i="6"/>
  <c r="K32" i="6"/>
  <c r="D22" i="6"/>
  <c r="E22" i="6"/>
  <c r="F22" i="6"/>
  <c r="G22" i="6"/>
  <c r="H22" i="6"/>
  <c r="I22" i="6"/>
  <c r="J22" i="6"/>
  <c r="K22" i="6"/>
  <c r="C22" i="6"/>
  <c r="C10" i="5"/>
  <c r="D10" i="5"/>
  <c r="E10" i="5"/>
  <c r="F10" i="5"/>
  <c r="G10" i="5"/>
  <c r="H10" i="5"/>
  <c r="I10" i="5"/>
  <c r="J10" i="5"/>
  <c r="K10" i="5"/>
  <c r="C25" i="5"/>
  <c r="D25" i="5"/>
  <c r="E25" i="5"/>
  <c r="F25" i="5"/>
  <c r="G25" i="5"/>
  <c r="H25" i="5"/>
  <c r="I25" i="5"/>
  <c r="J25" i="5"/>
  <c r="K25" i="5"/>
  <c r="C6" i="5"/>
  <c r="D6" i="5"/>
  <c r="E6" i="5"/>
  <c r="F6" i="5"/>
  <c r="G6" i="5"/>
  <c r="H6" i="5"/>
  <c r="I6" i="5"/>
  <c r="J6" i="5"/>
  <c r="K6" i="5"/>
  <c r="C34" i="5"/>
  <c r="D34" i="5"/>
  <c r="E34" i="5"/>
  <c r="F34" i="5"/>
  <c r="G34" i="5"/>
  <c r="H34" i="5"/>
  <c r="I34" i="5"/>
  <c r="J34" i="5"/>
  <c r="K34" i="5"/>
  <c r="C36" i="5"/>
  <c r="D36" i="5"/>
  <c r="E36" i="5"/>
  <c r="F36" i="5"/>
  <c r="G36" i="5"/>
  <c r="H36" i="5"/>
  <c r="I36" i="5"/>
  <c r="J36" i="5"/>
  <c r="K36" i="5"/>
  <c r="C19" i="5"/>
  <c r="D19" i="5"/>
  <c r="E19" i="5"/>
  <c r="F19" i="5"/>
  <c r="G19" i="5"/>
  <c r="H19" i="5"/>
  <c r="I19" i="5"/>
  <c r="J19" i="5"/>
  <c r="K19" i="5"/>
  <c r="C22" i="5"/>
  <c r="D22" i="5"/>
  <c r="E22" i="5"/>
  <c r="F22" i="5"/>
  <c r="G22" i="5"/>
  <c r="H22" i="5"/>
  <c r="I22" i="5"/>
  <c r="J22" i="5"/>
  <c r="K22" i="5"/>
  <c r="C4" i="5"/>
  <c r="D4" i="5"/>
  <c r="E4" i="5"/>
  <c r="F4" i="5"/>
  <c r="G4" i="5"/>
  <c r="H4" i="5"/>
  <c r="I4" i="5"/>
  <c r="J4" i="5"/>
  <c r="K4" i="5"/>
  <c r="C14" i="5"/>
  <c r="D14" i="5"/>
  <c r="E14" i="5"/>
  <c r="F14" i="5"/>
  <c r="G14" i="5"/>
  <c r="H14" i="5"/>
  <c r="I14" i="5"/>
  <c r="J14" i="5"/>
  <c r="K14" i="5"/>
  <c r="C35" i="5"/>
  <c r="D35" i="5"/>
  <c r="E35" i="5"/>
  <c r="F35" i="5"/>
  <c r="G35" i="5"/>
  <c r="H35" i="5"/>
  <c r="I35" i="5"/>
  <c r="J35" i="5"/>
  <c r="K35" i="5"/>
  <c r="C44" i="5"/>
  <c r="D44" i="5"/>
  <c r="E44" i="5"/>
  <c r="F44" i="5"/>
  <c r="G44" i="5"/>
  <c r="H44" i="5"/>
  <c r="I44" i="5"/>
  <c r="J44" i="5"/>
  <c r="K44" i="5"/>
  <c r="C29" i="5"/>
  <c r="D29" i="5"/>
  <c r="E29" i="5"/>
  <c r="F29" i="5"/>
  <c r="G29" i="5"/>
  <c r="H29" i="5"/>
  <c r="I29" i="5"/>
  <c r="J29" i="5"/>
  <c r="K29" i="5"/>
  <c r="C42" i="5"/>
  <c r="D42" i="5"/>
  <c r="E42" i="5"/>
  <c r="F42" i="5"/>
  <c r="G42" i="5"/>
  <c r="H42" i="5"/>
  <c r="I42" i="5"/>
  <c r="J42" i="5"/>
  <c r="K42" i="5"/>
  <c r="C11" i="5"/>
  <c r="D11" i="5"/>
  <c r="E11" i="5"/>
  <c r="F11" i="5"/>
  <c r="G11" i="5"/>
  <c r="H11" i="5"/>
  <c r="I11" i="5"/>
  <c r="J11" i="5"/>
  <c r="K11" i="5"/>
  <c r="C24" i="5"/>
  <c r="D24" i="5"/>
  <c r="E24" i="5"/>
  <c r="F24" i="5"/>
  <c r="G24" i="5"/>
  <c r="H24" i="5"/>
  <c r="I24" i="5"/>
  <c r="J24" i="5"/>
  <c r="K24" i="5"/>
  <c r="C28" i="5"/>
  <c r="D28" i="5"/>
  <c r="E28" i="5"/>
  <c r="F28" i="5"/>
  <c r="G28" i="5"/>
  <c r="H28" i="5"/>
  <c r="I28" i="5"/>
  <c r="J28" i="5"/>
  <c r="K28" i="5"/>
  <c r="C37" i="5"/>
  <c r="D37" i="5"/>
  <c r="E37" i="5"/>
  <c r="F37" i="5"/>
  <c r="G37" i="5"/>
  <c r="H37" i="5"/>
  <c r="I37" i="5"/>
  <c r="J37" i="5"/>
  <c r="K37" i="5"/>
  <c r="C48" i="5"/>
  <c r="D48" i="5"/>
  <c r="E48" i="5"/>
  <c r="F48" i="5"/>
  <c r="G48" i="5"/>
  <c r="H48" i="5"/>
  <c r="I48" i="5"/>
  <c r="J48" i="5"/>
  <c r="K48" i="5"/>
  <c r="C31" i="5"/>
  <c r="D31" i="5"/>
  <c r="E31" i="5"/>
  <c r="F31" i="5"/>
  <c r="G31" i="5"/>
  <c r="H31" i="5"/>
  <c r="I31" i="5"/>
  <c r="J31" i="5"/>
  <c r="K31" i="5"/>
  <c r="C17" i="5"/>
  <c r="D17" i="5"/>
  <c r="E17" i="5"/>
  <c r="F17" i="5"/>
  <c r="G17" i="5"/>
  <c r="H17" i="5"/>
  <c r="I17" i="5"/>
  <c r="J17" i="5"/>
  <c r="K17" i="5"/>
  <c r="C32" i="5"/>
  <c r="D32" i="5"/>
  <c r="E32" i="5"/>
  <c r="F32" i="5"/>
  <c r="G32" i="5"/>
  <c r="H32" i="5"/>
  <c r="I32" i="5"/>
  <c r="J32" i="5"/>
  <c r="K32" i="5"/>
  <c r="C15" i="5"/>
  <c r="D15" i="5"/>
  <c r="E15" i="5"/>
  <c r="F15" i="5"/>
  <c r="G15" i="5"/>
  <c r="H15" i="5"/>
  <c r="I15" i="5"/>
  <c r="J15" i="5"/>
  <c r="K15" i="5"/>
  <c r="C45" i="5"/>
  <c r="D45" i="5"/>
  <c r="E45" i="5"/>
  <c r="F45" i="5"/>
  <c r="G45" i="5"/>
  <c r="H45" i="5"/>
  <c r="I45" i="5"/>
  <c r="J45" i="5"/>
  <c r="K45" i="5"/>
  <c r="C5" i="5"/>
  <c r="D5" i="5"/>
  <c r="E5" i="5"/>
  <c r="F5" i="5"/>
  <c r="G5" i="5"/>
  <c r="H5" i="5"/>
  <c r="I5" i="5"/>
  <c r="J5" i="5"/>
  <c r="K5" i="5"/>
  <c r="C9" i="5"/>
  <c r="D9" i="5"/>
  <c r="E9" i="5"/>
  <c r="F9" i="5"/>
  <c r="G9" i="5"/>
  <c r="H9" i="5"/>
  <c r="I9" i="5"/>
  <c r="J9" i="5"/>
  <c r="K9" i="5"/>
  <c r="C46" i="5"/>
  <c r="D46" i="5"/>
  <c r="E46" i="5"/>
  <c r="F46" i="5"/>
  <c r="G46" i="5"/>
  <c r="H46" i="5"/>
  <c r="I46" i="5"/>
  <c r="J46" i="5"/>
  <c r="K46" i="5"/>
  <c r="C21" i="5"/>
  <c r="D21" i="5"/>
  <c r="E21" i="5"/>
  <c r="F21" i="5"/>
  <c r="G21" i="5"/>
  <c r="H21" i="5"/>
  <c r="I21" i="5"/>
  <c r="J21" i="5"/>
  <c r="K21" i="5"/>
  <c r="C26" i="5"/>
  <c r="D26" i="5"/>
  <c r="E26" i="5"/>
  <c r="F26" i="5"/>
  <c r="G26" i="5"/>
  <c r="H26" i="5"/>
  <c r="I26" i="5"/>
  <c r="J26" i="5"/>
  <c r="K26" i="5"/>
  <c r="C16" i="5"/>
  <c r="D16" i="5"/>
  <c r="E16" i="5"/>
  <c r="F16" i="5"/>
  <c r="G16" i="5"/>
  <c r="H16" i="5"/>
  <c r="I16" i="5"/>
  <c r="J16" i="5"/>
  <c r="K16" i="5"/>
  <c r="C43" i="5"/>
  <c r="D43" i="5"/>
  <c r="E43" i="5"/>
  <c r="F43" i="5"/>
  <c r="G43" i="5"/>
  <c r="H43" i="5"/>
  <c r="I43" i="5"/>
  <c r="J43" i="5"/>
  <c r="K43" i="5"/>
  <c r="C13" i="5"/>
  <c r="D13" i="5"/>
  <c r="E13" i="5"/>
  <c r="F13" i="5"/>
  <c r="G13" i="5"/>
  <c r="H13" i="5"/>
  <c r="I13" i="5"/>
  <c r="J13" i="5"/>
  <c r="K13" i="5"/>
  <c r="C39" i="5"/>
  <c r="D39" i="5"/>
  <c r="E39" i="5"/>
  <c r="F39" i="5"/>
  <c r="G39" i="5"/>
  <c r="H39" i="5"/>
  <c r="I39" i="5"/>
  <c r="J39" i="5"/>
  <c r="K39" i="5"/>
  <c r="C33" i="5"/>
  <c r="D33" i="5"/>
  <c r="E33" i="5"/>
  <c r="F33" i="5"/>
  <c r="G33" i="5"/>
  <c r="H33" i="5"/>
  <c r="I33" i="5"/>
  <c r="J33" i="5"/>
  <c r="K33" i="5"/>
  <c r="C30" i="5"/>
  <c r="D30" i="5"/>
  <c r="E30" i="5"/>
  <c r="F30" i="5"/>
  <c r="G30" i="5"/>
  <c r="H30" i="5"/>
  <c r="I30" i="5"/>
  <c r="J30" i="5"/>
  <c r="K30" i="5"/>
  <c r="C8" i="5"/>
  <c r="D8" i="5"/>
  <c r="E8" i="5"/>
  <c r="F8" i="5"/>
  <c r="G8" i="5"/>
  <c r="H8" i="5"/>
  <c r="I8" i="5"/>
  <c r="J8" i="5"/>
  <c r="K8" i="5"/>
  <c r="C20" i="5"/>
  <c r="D20" i="5"/>
  <c r="E20" i="5"/>
  <c r="F20" i="5"/>
  <c r="G20" i="5"/>
  <c r="H20" i="5"/>
  <c r="I20" i="5"/>
  <c r="J20" i="5"/>
  <c r="K20" i="5"/>
  <c r="C12" i="5"/>
  <c r="D12" i="5"/>
  <c r="E12" i="5"/>
  <c r="F12" i="5"/>
  <c r="G12" i="5"/>
  <c r="H12" i="5"/>
  <c r="I12" i="5"/>
  <c r="J12" i="5"/>
  <c r="K12" i="5"/>
  <c r="C3" i="5"/>
  <c r="D3" i="5"/>
  <c r="E3" i="5"/>
  <c r="F3" i="5"/>
  <c r="G3" i="5"/>
  <c r="H3" i="5"/>
  <c r="I3" i="5"/>
  <c r="J3" i="5"/>
  <c r="K3" i="5"/>
  <c r="C47" i="5"/>
  <c r="D47" i="5"/>
  <c r="E47" i="5"/>
  <c r="F47" i="5"/>
  <c r="G47" i="5"/>
  <c r="H47" i="5"/>
  <c r="I47" i="5"/>
  <c r="J47" i="5"/>
  <c r="K47" i="5"/>
  <c r="C40" i="5"/>
  <c r="D40" i="5"/>
  <c r="E40" i="5"/>
  <c r="F40" i="5"/>
  <c r="G40" i="5"/>
  <c r="H40" i="5"/>
  <c r="I40" i="5"/>
  <c r="J40" i="5"/>
  <c r="K40" i="5"/>
  <c r="C27" i="5"/>
  <c r="D27" i="5"/>
  <c r="E27" i="5"/>
  <c r="F27" i="5"/>
  <c r="G27" i="5"/>
  <c r="H27" i="5"/>
  <c r="I27" i="5"/>
  <c r="J27" i="5"/>
  <c r="K27" i="5"/>
  <c r="C7" i="5"/>
  <c r="D7" i="5"/>
  <c r="E7" i="5"/>
  <c r="F7" i="5"/>
  <c r="G7" i="5"/>
  <c r="H7" i="5"/>
  <c r="I7" i="5"/>
  <c r="J7" i="5"/>
  <c r="K7" i="5"/>
  <c r="C23" i="5"/>
  <c r="D23" i="5"/>
  <c r="E23" i="5"/>
  <c r="F23" i="5"/>
  <c r="G23" i="5"/>
  <c r="H23" i="5"/>
  <c r="I23" i="5"/>
  <c r="J23" i="5"/>
  <c r="K23" i="5"/>
  <c r="C38" i="5"/>
  <c r="D38" i="5"/>
  <c r="E38" i="5"/>
  <c r="F38" i="5"/>
  <c r="G38" i="5"/>
  <c r="H38" i="5"/>
  <c r="I38" i="5"/>
  <c r="J38" i="5"/>
  <c r="K38" i="5"/>
  <c r="C41" i="5"/>
  <c r="D41" i="5"/>
  <c r="E41" i="5"/>
  <c r="F41" i="5"/>
  <c r="G41" i="5"/>
  <c r="H41" i="5"/>
  <c r="I41" i="5"/>
  <c r="J41" i="5"/>
  <c r="K41" i="5"/>
  <c r="D18" i="5"/>
  <c r="E18" i="5"/>
  <c r="F18" i="5"/>
  <c r="G18" i="5"/>
  <c r="H18" i="5"/>
  <c r="I18" i="5"/>
  <c r="J18" i="5"/>
  <c r="K18" i="5"/>
  <c r="C18" i="5"/>
  <c r="C39" i="4"/>
  <c r="D39" i="4"/>
  <c r="E39" i="4"/>
  <c r="F39" i="4"/>
  <c r="G39" i="4"/>
  <c r="H39" i="4"/>
  <c r="I39" i="4"/>
  <c r="J39" i="4"/>
  <c r="K39" i="4"/>
  <c r="C14" i="4"/>
  <c r="D14" i="4"/>
  <c r="E14" i="4"/>
  <c r="F14" i="4"/>
  <c r="G14" i="4"/>
  <c r="H14" i="4"/>
  <c r="I14" i="4"/>
  <c r="J14" i="4"/>
  <c r="K14" i="4"/>
  <c r="C22" i="4"/>
  <c r="D22" i="4"/>
  <c r="E22" i="4"/>
  <c r="F22" i="4"/>
  <c r="G22" i="4"/>
  <c r="H22" i="4"/>
  <c r="I22" i="4"/>
  <c r="J22" i="4"/>
  <c r="K22" i="4"/>
  <c r="C30" i="4"/>
  <c r="D30" i="4"/>
  <c r="E30" i="4"/>
  <c r="F30" i="4"/>
  <c r="G30" i="4"/>
  <c r="H30" i="4"/>
  <c r="I30" i="4"/>
  <c r="J30" i="4"/>
  <c r="K30" i="4"/>
  <c r="C15" i="4"/>
  <c r="D15" i="4"/>
  <c r="E15" i="4"/>
  <c r="F15" i="4"/>
  <c r="G15" i="4"/>
  <c r="H15" i="4"/>
  <c r="I15" i="4"/>
  <c r="J15" i="4"/>
  <c r="K15" i="4"/>
  <c r="C18" i="4"/>
  <c r="D18" i="4"/>
  <c r="E18" i="4"/>
  <c r="F18" i="4"/>
  <c r="G18" i="4"/>
  <c r="H18" i="4"/>
  <c r="I18" i="4"/>
  <c r="J18" i="4"/>
  <c r="K18" i="4"/>
  <c r="C28" i="4"/>
  <c r="D28" i="4"/>
  <c r="E28" i="4"/>
  <c r="F28" i="4"/>
  <c r="G28" i="4"/>
  <c r="H28" i="4"/>
  <c r="I28" i="4"/>
  <c r="J28" i="4"/>
  <c r="K28" i="4"/>
  <c r="C13" i="4"/>
  <c r="D13" i="4"/>
  <c r="E13" i="4"/>
  <c r="F13" i="4"/>
  <c r="G13" i="4"/>
  <c r="H13" i="4"/>
  <c r="I13" i="4"/>
  <c r="J13" i="4"/>
  <c r="K13" i="4"/>
  <c r="C41" i="4"/>
  <c r="D41" i="4"/>
  <c r="E41" i="4"/>
  <c r="F41" i="4"/>
  <c r="G41" i="4"/>
  <c r="H41" i="4"/>
  <c r="I41" i="4"/>
  <c r="J41" i="4"/>
  <c r="K41" i="4"/>
  <c r="C33" i="4"/>
  <c r="D33" i="4"/>
  <c r="E33" i="4"/>
  <c r="F33" i="4"/>
  <c r="G33" i="4"/>
  <c r="H33" i="4"/>
  <c r="I33" i="4"/>
  <c r="J33" i="4"/>
  <c r="K33" i="4"/>
  <c r="C32" i="4"/>
  <c r="D32" i="4"/>
  <c r="E32" i="4"/>
  <c r="F32" i="4"/>
  <c r="G32" i="4"/>
  <c r="H32" i="4"/>
  <c r="I32" i="4"/>
  <c r="J32" i="4"/>
  <c r="K32" i="4"/>
  <c r="C44" i="4"/>
  <c r="D44" i="4"/>
  <c r="E44" i="4"/>
  <c r="F44" i="4"/>
  <c r="G44" i="4"/>
  <c r="H44" i="4"/>
  <c r="I44" i="4"/>
  <c r="J44" i="4"/>
  <c r="K44" i="4"/>
  <c r="C17" i="4"/>
  <c r="D17" i="4"/>
  <c r="E17" i="4"/>
  <c r="F17" i="4"/>
  <c r="G17" i="4"/>
  <c r="H17" i="4"/>
  <c r="I17" i="4"/>
  <c r="J17" i="4"/>
  <c r="K17" i="4"/>
  <c r="C47" i="4"/>
  <c r="D47" i="4"/>
  <c r="E47" i="4"/>
  <c r="F47" i="4"/>
  <c r="G47" i="4"/>
  <c r="H47" i="4"/>
  <c r="I47" i="4"/>
  <c r="J47" i="4"/>
  <c r="K47" i="4"/>
  <c r="C19" i="4"/>
  <c r="D19" i="4"/>
  <c r="E19" i="4"/>
  <c r="F19" i="4"/>
  <c r="G19" i="4"/>
  <c r="H19" i="4"/>
  <c r="I19" i="4"/>
  <c r="J19" i="4"/>
  <c r="K19" i="4"/>
  <c r="C11" i="4"/>
  <c r="D11" i="4"/>
  <c r="E11" i="4"/>
  <c r="F11" i="4"/>
  <c r="G11" i="4"/>
  <c r="H11" i="4"/>
  <c r="I11" i="4"/>
  <c r="J11" i="4"/>
  <c r="K11" i="4"/>
  <c r="C6" i="4"/>
  <c r="D6" i="4"/>
  <c r="E6" i="4"/>
  <c r="F6" i="4"/>
  <c r="G6" i="4"/>
  <c r="H6" i="4"/>
  <c r="I6" i="4"/>
  <c r="J6" i="4"/>
  <c r="K6" i="4"/>
  <c r="C26" i="4"/>
  <c r="D26" i="4"/>
  <c r="E26" i="4"/>
  <c r="F26" i="4"/>
  <c r="G26" i="4"/>
  <c r="H26" i="4"/>
  <c r="I26" i="4"/>
  <c r="J26" i="4"/>
  <c r="K26" i="4"/>
  <c r="C21" i="4"/>
  <c r="D21" i="4"/>
  <c r="E21" i="4"/>
  <c r="F21" i="4"/>
  <c r="G21" i="4"/>
  <c r="H21" i="4"/>
  <c r="I21" i="4"/>
  <c r="J21" i="4"/>
  <c r="K21" i="4"/>
  <c r="C20" i="4"/>
  <c r="D20" i="4"/>
  <c r="E20" i="4"/>
  <c r="F20" i="4"/>
  <c r="G20" i="4"/>
  <c r="H20" i="4"/>
  <c r="I20" i="4"/>
  <c r="J20" i="4"/>
  <c r="K20" i="4"/>
  <c r="C46" i="4"/>
  <c r="D46" i="4"/>
  <c r="E46" i="4"/>
  <c r="F46" i="4"/>
  <c r="G46" i="4"/>
  <c r="H46" i="4"/>
  <c r="I46" i="4"/>
  <c r="J46" i="4"/>
  <c r="K46" i="4"/>
  <c r="C38" i="4"/>
  <c r="D38" i="4"/>
  <c r="E38" i="4"/>
  <c r="F38" i="4"/>
  <c r="G38" i="4"/>
  <c r="H38" i="4"/>
  <c r="I38" i="4"/>
  <c r="J38" i="4"/>
  <c r="K38" i="4"/>
  <c r="C48" i="4"/>
  <c r="D48" i="4"/>
  <c r="E48" i="4"/>
  <c r="F48" i="4"/>
  <c r="G48" i="4"/>
  <c r="H48" i="4"/>
  <c r="I48" i="4"/>
  <c r="J48" i="4"/>
  <c r="K48" i="4"/>
  <c r="C37" i="4"/>
  <c r="D37" i="4"/>
  <c r="E37" i="4"/>
  <c r="F37" i="4"/>
  <c r="G37" i="4"/>
  <c r="H37" i="4"/>
  <c r="I37" i="4"/>
  <c r="J37" i="4"/>
  <c r="K37" i="4"/>
  <c r="C10" i="4"/>
  <c r="D10" i="4"/>
  <c r="E10" i="4"/>
  <c r="F10" i="4"/>
  <c r="G10" i="4"/>
  <c r="H10" i="4"/>
  <c r="I10" i="4"/>
  <c r="J10" i="4"/>
  <c r="K10" i="4"/>
  <c r="C40" i="4"/>
  <c r="D40" i="4"/>
  <c r="E40" i="4"/>
  <c r="F40" i="4"/>
  <c r="G40" i="4"/>
  <c r="H40" i="4"/>
  <c r="I40" i="4"/>
  <c r="J40" i="4"/>
  <c r="K40" i="4"/>
  <c r="C36" i="4"/>
  <c r="D36" i="4"/>
  <c r="E36" i="4"/>
  <c r="F36" i="4"/>
  <c r="G36" i="4"/>
  <c r="H36" i="4"/>
  <c r="I36" i="4"/>
  <c r="J36" i="4"/>
  <c r="K36" i="4"/>
  <c r="C9" i="4"/>
  <c r="D9" i="4"/>
  <c r="E9" i="4"/>
  <c r="F9" i="4"/>
  <c r="G9" i="4"/>
  <c r="H9" i="4"/>
  <c r="I9" i="4"/>
  <c r="J9" i="4"/>
  <c r="K9" i="4"/>
  <c r="C12" i="4"/>
  <c r="D12" i="4"/>
  <c r="E12" i="4"/>
  <c r="F12" i="4"/>
  <c r="G12" i="4"/>
  <c r="H12" i="4"/>
  <c r="I12" i="4"/>
  <c r="J12" i="4"/>
  <c r="K12" i="4"/>
  <c r="C5" i="4"/>
  <c r="D5" i="4"/>
  <c r="E5" i="4"/>
  <c r="F5" i="4"/>
  <c r="G5" i="4"/>
  <c r="H5" i="4"/>
  <c r="I5" i="4"/>
  <c r="J5" i="4"/>
  <c r="K5" i="4"/>
  <c r="C42" i="4"/>
  <c r="D42" i="4"/>
  <c r="E42" i="4"/>
  <c r="F42" i="4"/>
  <c r="G42" i="4"/>
  <c r="H42" i="4"/>
  <c r="I42" i="4"/>
  <c r="J42" i="4"/>
  <c r="K42" i="4"/>
  <c r="C27" i="4"/>
  <c r="D27" i="4"/>
  <c r="E27" i="4"/>
  <c r="F27" i="4"/>
  <c r="G27" i="4"/>
  <c r="H27" i="4"/>
  <c r="I27" i="4"/>
  <c r="J27" i="4"/>
  <c r="K27" i="4"/>
  <c r="C8" i="4"/>
  <c r="D8" i="4"/>
  <c r="E8" i="4"/>
  <c r="F8" i="4"/>
  <c r="G8" i="4"/>
  <c r="H8" i="4"/>
  <c r="I8" i="4"/>
  <c r="J8" i="4"/>
  <c r="K8" i="4"/>
  <c r="C3" i="4"/>
  <c r="D3" i="4"/>
  <c r="E3" i="4"/>
  <c r="F3" i="4"/>
  <c r="G3" i="4"/>
  <c r="H3" i="4"/>
  <c r="I3" i="4"/>
  <c r="J3" i="4"/>
  <c r="K3" i="4"/>
  <c r="C25" i="4"/>
  <c r="D25" i="4"/>
  <c r="E25" i="4"/>
  <c r="F25" i="4"/>
  <c r="G25" i="4"/>
  <c r="H25" i="4"/>
  <c r="I25" i="4"/>
  <c r="J25" i="4"/>
  <c r="K25" i="4"/>
  <c r="C24" i="4"/>
  <c r="D24" i="4"/>
  <c r="E24" i="4"/>
  <c r="F24" i="4"/>
  <c r="G24" i="4"/>
  <c r="H24" i="4"/>
  <c r="I24" i="4"/>
  <c r="J24" i="4"/>
  <c r="K24" i="4"/>
  <c r="C35" i="4"/>
  <c r="D35" i="4"/>
  <c r="E35" i="4"/>
  <c r="F35" i="4"/>
  <c r="G35" i="4"/>
  <c r="H35" i="4"/>
  <c r="I35" i="4"/>
  <c r="J35" i="4"/>
  <c r="K35" i="4"/>
  <c r="C16" i="4"/>
  <c r="D16" i="4"/>
  <c r="E16" i="4"/>
  <c r="F16" i="4"/>
  <c r="G16" i="4"/>
  <c r="H16" i="4"/>
  <c r="I16" i="4"/>
  <c r="J16" i="4"/>
  <c r="K16" i="4"/>
  <c r="C45" i="4"/>
  <c r="D45" i="4"/>
  <c r="E45" i="4"/>
  <c r="F45" i="4"/>
  <c r="G45" i="4"/>
  <c r="H45" i="4"/>
  <c r="I45" i="4"/>
  <c r="J45" i="4"/>
  <c r="K45" i="4"/>
  <c r="C31" i="4"/>
  <c r="D31" i="4"/>
  <c r="E31" i="4"/>
  <c r="F31" i="4"/>
  <c r="G31" i="4"/>
  <c r="H31" i="4"/>
  <c r="I31" i="4"/>
  <c r="J31" i="4"/>
  <c r="K31" i="4"/>
  <c r="C7" i="4"/>
  <c r="D7" i="4"/>
  <c r="E7" i="4"/>
  <c r="F7" i="4"/>
  <c r="G7" i="4"/>
  <c r="H7" i="4"/>
  <c r="I7" i="4"/>
  <c r="J7" i="4"/>
  <c r="K7" i="4"/>
  <c r="C4" i="4"/>
  <c r="D4" i="4"/>
  <c r="E4" i="4"/>
  <c r="F4" i="4"/>
  <c r="G4" i="4"/>
  <c r="H4" i="4"/>
  <c r="I4" i="4"/>
  <c r="J4" i="4"/>
  <c r="K4" i="4"/>
  <c r="C34" i="4"/>
  <c r="D34" i="4"/>
  <c r="E34" i="4"/>
  <c r="F34" i="4"/>
  <c r="G34" i="4"/>
  <c r="H34" i="4"/>
  <c r="I34" i="4"/>
  <c r="J34" i="4"/>
  <c r="K34" i="4"/>
  <c r="C23" i="4"/>
  <c r="D23" i="4"/>
  <c r="E23" i="4"/>
  <c r="F23" i="4"/>
  <c r="G23" i="4"/>
  <c r="H23" i="4"/>
  <c r="I23" i="4"/>
  <c r="J23" i="4"/>
  <c r="K23" i="4"/>
  <c r="C43" i="4"/>
  <c r="D43" i="4"/>
  <c r="E43" i="4"/>
  <c r="F43" i="4"/>
  <c r="G43" i="4"/>
  <c r="H43" i="4"/>
  <c r="I43" i="4"/>
  <c r="J43" i="4"/>
  <c r="K43" i="4"/>
  <c r="D29" i="4"/>
  <c r="E29" i="4"/>
  <c r="F29" i="4"/>
  <c r="G29" i="4"/>
  <c r="H29" i="4"/>
  <c r="I29" i="4"/>
  <c r="J29" i="4"/>
  <c r="K29" i="4"/>
  <c r="C29" i="4"/>
  <c r="C34" i="3"/>
  <c r="D34" i="3"/>
  <c r="E34" i="3"/>
  <c r="F34" i="3"/>
  <c r="G34" i="3"/>
  <c r="H34" i="3"/>
  <c r="I34" i="3"/>
  <c r="J34" i="3"/>
  <c r="K34" i="3"/>
  <c r="C20" i="3"/>
  <c r="D20" i="3"/>
  <c r="E20" i="3"/>
  <c r="F20" i="3"/>
  <c r="G20" i="3"/>
  <c r="H20" i="3"/>
  <c r="I20" i="3"/>
  <c r="J20" i="3"/>
  <c r="K20" i="3"/>
  <c r="C10" i="3"/>
  <c r="D10" i="3"/>
  <c r="E10" i="3"/>
  <c r="F10" i="3"/>
  <c r="G10" i="3"/>
  <c r="H10" i="3"/>
  <c r="I10" i="3"/>
  <c r="J10" i="3"/>
  <c r="K10" i="3"/>
  <c r="C15" i="3"/>
  <c r="D15" i="3"/>
  <c r="E15" i="3"/>
  <c r="F15" i="3"/>
  <c r="G15" i="3"/>
  <c r="H15" i="3"/>
  <c r="I15" i="3"/>
  <c r="J15" i="3"/>
  <c r="K15" i="3"/>
  <c r="C29" i="3"/>
  <c r="D29" i="3"/>
  <c r="E29" i="3"/>
  <c r="F29" i="3"/>
  <c r="G29" i="3"/>
  <c r="H29" i="3"/>
  <c r="I29" i="3"/>
  <c r="J29" i="3"/>
  <c r="K29" i="3"/>
  <c r="C25" i="3"/>
  <c r="D25" i="3"/>
  <c r="E25" i="3"/>
  <c r="F25" i="3"/>
  <c r="G25" i="3"/>
  <c r="H25" i="3"/>
  <c r="I25" i="3"/>
  <c r="J25" i="3"/>
  <c r="K25" i="3"/>
  <c r="C31" i="3"/>
  <c r="D31" i="3"/>
  <c r="E31" i="3"/>
  <c r="F31" i="3"/>
  <c r="G31" i="3"/>
  <c r="H31" i="3"/>
  <c r="I31" i="3"/>
  <c r="J31" i="3"/>
  <c r="K31" i="3"/>
  <c r="C9" i="3"/>
  <c r="D9" i="3"/>
  <c r="E9" i="3"/>
  <c r="F9" i="3"/>
  <c r="G9" i="3"/>
  <c r="H9" i="3"/>
  <c r="I9" i="3"/>
  <c r="J9" i="3"/>
  <c r="K9" i="3"/>
  <c r="C19" i="3"/>
  <c r="D19" i="3"/>
  <c r="E19" i="3"/>
  <c r="F19" i="3"/>
  <c r="G19" i="3"/>
  <c r="H19" i="3"/>
  <c r="I19" i="3"/>
  <c r="J19" i="3"/>
  <c r="K19" i="3"/>
  <c r="C26" i="3"/>
  <c r="D26" i="3"/>
  <c r="E26" i="3"/>
  <c r="F26" i="3"/>
  <c r="G26" i="3"/>
  <c r="H26" i="3"/>
  <c r="I26" i="3"/>
  <c r="J26" i="3"/>
  <c r="K26" i="3"/>
  <c r="C46" i="3"/>
  <c r="D46" i="3"/>
  <c r="E46" i="3"/>
  <c r="F46" i="3"/>
  <c r="G46" i="3"/>
  <c r="H46" i="3"/>
  <c r="I46" i="3"/>
  <c r="J46" i="3"/>
  <c r="K46" i="3"/>
  <c r="C17" i="3"/>
  <c r="D17" i="3"/>
  <c r="E17" i="3"/>
  <c r="F17" i="3"/>
  <c r="G17" i="3"/>
  <c r="H17" i="3"/>
  <c r="I17" i="3"/>
  <c r="J17" i="3"/>
  <c r="K17" i="3"/>
  <c r="C23" i="3"/>
  <c r="D23" i="3"/>
  <c r="E23" i="3"/>
  <c r="F23" i="3"/>
  <c r="G23" i="3"/>
  <c r="H23" i="3"/>
  <c r="I23" i="3"/>
  <c r="J23" i="3"/>
  <c r="K23" i="3"/>
  <c r="C4" i="3"/>
  <c r="D4" i="3"/>
  <c r="E4" i="3"/>
  <c r="F4" i="3"/>
  <c r="G4" i="3"/>
  <c r="H4" i="3"/>
  <c r="I4" i="3"/>
  <c r="J4" i="3"/>
  <c r="K4" i="3"/>
  <c r="C7" i="3"/>
  <c r="D7" i="3"/>
  <c r="E7" i="3"/>
  <c r="F7" i="3"/>
  <c r="G7" i="3"/>
  <c r="H7" i="3"/>
  <c r="I7" i="3"/>
  <c r="J7" i="3"/>
  <c r="K7" i="3"/>
  <c r="C43" i="3"/>
  <c r="D43" i="3"/>
  <c r="E43" i="3"/>
  <c r="F43" i="3"/>
  <c r="G43" i="3"/>
  <c r="H43" i="3"/>
  <c r="I43" i="3"/>
  <c r="J43" i="3"/>
  <c r="K43" i="3"/>
  <c r="C27" i="3"/>
  <c r="D27" i="3"/>
  <c r="E27" i="3"/>
  <c r="F27" i="3"/>
  <c r="G27" i="3"/>
  <c r="H27" i="3"/>
  <c r="I27" i="3"/>
  <c r="J27" i="3"/>
  <c r="K27" i="3"/>
  <c r="C21" i="3"/>
  <c r="D21" i="3"/>
  <c r="E21" i="3"/>
  <c r="F21" i="3"/>
  <c r="G21" i="3"/>
  <c r="H21" i="3"/>
  <c r="I21" i="3"/>
  <c r="J21" i="3"/>
  <c r="K21" i="3"/>
  <c r="C41" i="3"/>
  <c r="D41" i="3"/>
  <c r="E41" i="3"/>
  <c r="F41" i="3"/>
  <c r="G41" i="3"/>
  <c r="H41" i="3"/>
  <c r="I41" i="3"/>
  <c r="J41" i="3"/>
  <c r="K41" i="3"/>
  <c r="C42" i="3"/>
  <c r="D42" i="3"/>
  <c r="E42" i="3"/>
  <c r="F42" i="3"/>
  <c r="G42" i="3"/>
  <c r="H42" i="3"/>
  <c r="I42" i="3"/>
  <c r="J42" i="3"/>
  <c r="K42" i="3"/>
  <c r="C24" i="3"/>
  <c r="D24" i="3"/>
  <c r="E24" i="3"/>
  <c r="F24" i="3"/>
  <c r="G24" i="3"/>
  <c r="H24" i="3"/>
  <c r="I24" i="3"/>
  <c r="J24" i="3"/>
  <c r="K24" i="3"/>
  <c r="C14" i="3"/>
  <c r="D14" i="3"/>
  <c r="E14" i="3"/>
  <c r="F14" i="3"/>
  <c r="G14" i="3"/>
  <c r="H14" i="3"/>
  <c r="I14" i="3"/>
  <c r="J14" i="3"/>
  <c r="K14" i="3"/>
  <c r="C47" i="3"/>
  <c r="D47" i="3"/>
  <c r="E47" i="3"/>
  <c r="F47" i="3"/>
  <c r="G47" i="3"/>
  <c r="H47" i="3"/>
  <c r="I47" i="3"/>
  <c r="J47" i="3"/>
  <c r="K47" i="3"/>
  <c r="C8" i="3"/>
  <c r="D8" i="3"/>
  <c r="E8" i="3"/>
  <c r="F8" i="3"/>
  <c r="G8" i="3"/>
  <c r="H8" i="3"/>
  <c r="I8" i="3"/>
  <c r="J8" i="3"/>
  <c r="K8" i="3"/>
  <c r="C22" i="3"/>
  <c r="D22" i="3"/>
  <c r="E22" i="3"/>
  <c r="F22" i="3"/>
  <c r="G22" i="3"/>
  <c r="H22" i="3"/>
  <c r="I22" i="3"/>
  <c r="J22" i="3"/>
  <c r="K22" i="3"/>
  <c r="C44" i="3"/>
  <c r="D44" i="3"/>
  <c r="E44" i="3"/>
  <c r="F44" i="3"/>
  <c r="G44" i="3"/>
  <c r="H44" i="3"/>
  <c r="I44" i="3"/>
  <c r="J44" i="3"/>
  <c r="K44" i="3"/>
  <c r="C48" i="3"/>
  <c r="D48" i="3"/>
  <c r="E48" i="3"/>
  <c r="F48" i="3"/>
  <c r="G48" i="3"/>
  <c r="H48" i="3"/>
  <c r="I48" i="3"/>
  <c r="J48" i="3"/>
  <c r="K48" i="3"/>
  <c r="C38" i="3"/>
  <c r="D38" i="3"/>
  <c r="E38" i="3"/>
  <c r="F38" i="3"/>
  <c r="G38" i="3"/>
  <c r="H38" i="3"/>
  <c r="I38" i="3"/>
  <c r="J38" i="3"/>
  <c r="K38" i="3"/>
  <c r="C18" i="3"/>
  <c r="D18" i="3"/>
  <c r="E18" i="3"/>
  <c r="F18" i="3"/>
  <c r="G18" i="3"/>
  <c r="H18" i="3"/>
  <c r="I18" i="3"/>
  <c r="J18" i="3"/>
  <c r="K18" i="3"/>
  <c r="C45" i="3"/>
  <c r="D45" i="3"/>
  <c r="E45" i="3"/>
  <c r="F45" i="3"/>
  <c r="G45" i="3"/>
  <c r="H45" i="3"/>
  <c r="I45" i="3"/>
  <c r="J45" i="3"/>
  <c r="K45" i="3"/>
  <c r="C12" i="3"/>
  <c r="D12" i="3"/>
  <c r="E12" i="3"/>
  <c r="F12" i="3"/>
  <c r="G12" i="3"/>
  <c r="H12" i="3"/>
  <c r="I12" i="3"/>
  <c r="J12" i="3"/>
  <c r="K12" i="3"/>
  <c r="C16" i="3"/>
  <c r="D16" i="3"/>
  <c r="E16" i="3"/>
  <c r="F16" i="3"/>
  <c r="G16" i="3"/>
  <c r="H16" i="3"/>
  <c r="I16" i="3"/>
  <c r="J16" i="3"/>
  <c r="K16" i="3"/>
  <c r="C35" i="3"/>
  <c r="D35" i="3"/>
  <c r="E35" i="3"/>
  <c r="F35" i="3"/>
  <c r="G35" i="3"/>
  <c r="H35" i="3"/>
  <c r="I35" i="3"/>
  <c r="J35" i="3"/>
  <c r="K35" i="3"/>
  <c r="C3" i="3"/>
  <c r="D3" i="3"/>
  <c r="E3" i="3"/>
  <c r="F3" i="3"/>
  <c r="G3" i="3"/>
  <c r="H3" i="3"/>
  <c r="I3" i="3"/>
  <c r="J3" i="3"/>
  <c r="K3" i="3"/>
  <c r="C36" i="3"/>
  <c r="D36" i="3"/>
  <c r="E36" i="3"/>
  <c r="F36" i="3"/>
  <c r="G36" i="3"/>
  <c r="H36" i="3"/>
  <c r="I36" i="3"/>
  <c r="J36" i="3"/>
  <c r="K36" i="3"/>
  <c r="C6" i="3"/>
  <c r="D6" i="3"/>
  <c r="E6" i="3"/>
  <c r="F6" i="3"/>
  <c r="G6" i="3"/>
  <c r="H6" i="3"/>
  <c r="I6" i="3"/>
  <c r="J6" i="3"/>
  <c r="K6" i="3"/>
  <c r="C39" i="3"/>
  <c r="D39" i="3"/>
  <c r="E39" i="3"/>
  <c r="F39" i="3"/>
  <c r="G39" i="3"/>
  <c r="H39" i="3"/>
  <c r="I39" i="3"/>
  <c r="J39" i="3"/>
  <c r="K39" i="3"/>
  <c r="C5" i="3"/>
  <c r="D5" i="3"/>
  <c r="E5" i="3"/>
  <c r="F5" i="3"/>
  <c r="G5" i="3"/>
  <c r="H5" i="3"/>
  <c r="I5" i="3"/>
  <c r="J5" i="3"/>
  <c r="K5" i="3"/>
  <c r="C40" i="3"/>
  <c r="D40" i="3"/>
  <c r="E40" i="3"/>
  <c r="F40" i="3"/>
  <c r="G40" i="3"/>
  <c r="H40" i="3"/>
  <c r="I40" i="3"/>
  <c r="J40" i="3"/>
  <c r="K40" i="3"/>
  <c r="C37" i="3"/>
  <c r="D37" i="3"/>
  <c r="E37" i="3"/>
  <c r="F37" i="3"/>
  <c r="G37" i="3"/>
  <c r="H37" i="3"/>
  <c r="I37" i="3"/>
  <c r="J37" i="3"/>
  <c r="K37" i="3"/>
  <c r="C13" i="3"/>
  <c r="D13" i="3"/>
  <c r="E13" i="3"/>
  <c r="F13" i="3"/>
  <c r="G13" i="3"/>
  <c r="H13" i="3"/>
  <c r="I13" i="3"/>
  <c r="J13" i="3"/>
  <c r="K13" i="3"/>
  <c r="C11" i="3"/>
  <c r="D11" i="3"/>
  <c r="E11" i="3"/>
  <c r="F11" i="3"/>
  <c r="G11" i="3"/>
  <c r="H11" i="3"/>
  <c r="I11" i="3"/>
  <c r="J11" i="3"/>
  <c r="K11" i="3"/>
  <c r="C32" i="3"/>
  <c r="D32" i="3"/>
  <c r="E32" i="3"/>
  <c r="F32" i="3"/>
  <c r="G32" i="3"/>
  <c r="H32" i="3"/>
  <c r="I32" i="3"/>
  <c r="J32" i="3"/>
  <c r="K32" i="3"/>
  <c r="C28" i="3"/>
  <c r="D28" i="3"/>
  <c r="E28" i="3"/>
  <c r="F28" i="3"/>
  <c r="G28" i="3"/>
  <c r="H28" i="3"/>
  <c r="I28" i="3"/>
  <c r="J28" i="3"/>
  <c r="K28" i="3"/>
  <c r="C30" i="3"/>
  <c r="D30" i="3"/>
  <c r="E30" i="3"/>
  <c r="F30" i="3"/>
  <c r="G30" i="3"/>
  <c r="H30" i="3"/>
  <c r="I30" i="3"/>
  <c r="J30" i="3"/>
  <c r="K30" i="3"/>
  <c r="D33" i="3"/>
  <c r="E33" i="3"/>
  <c r="F33" i="3"/>
  <c r="G33" i="3"/>
  <c r="H33" i="3"/>
  <c r="I33" i="3"/>
  <c r="J33" i="3"/>
  <c r="K33" i="3"/>
  <c r="C33" i="3"/>
  <c r="C18" i="2"/>
  <c r="D18" i="2"/>
  <c r="E18" i="2"/>
  <c r="F18" i="2"/>
  <c r="G18" i="2"/>
  <c r="H18" i="2"/>
  <c r="I18" i="2"/>
  <c r="J18" i="2"/>
  <c r="K18" i="2"/>
  <c r="C13" i="2"/>
  <c r="D13" i="2"/>
  <c r="E13" i="2"/>
  <c r="F13" i="2"/>
  <c r="G13" i="2"/>
  <c r="H13" i="2"/>
  <c r="I13" i="2"/>
  <c r="J13" i="2"/>
  <c r="K13" i="2"/>
  <c r="C5" i="2"/>
  <c r="D5" i="2"/>
  <c r="E5" i="2"/>
  <c r="F5" i="2"/>
  <c r="G5" i="2"/>
  <c r="H5" i="2"/>
  <c r="I5" i="2"/>
  <c r="J5" i="2"/>
  <c r="K5" i="2"/>
  <c r="C20" i="2"/>
  <c r="D20" i="2"/>
  <c r="E20" i="2"/>
  <c r="F20" i="2"/>
  <c r="G20" i="2"/>
  <c r="H20" i="2"/>
  <c r="I20" i="2"/>
  <c r="J20" i="2"/>
  <c r="K20" i="2"/>
  <c r="C22" i="2"/>
  <c r="D22" i="2"/>
  <c r="E22" i="2"/>
  <c r="F22" i="2"/>
  <c r="G22" i="2"/>
  <c r="H22" i="2"/>
  <c r="I22" i="2"/>
  <c r="J22" i="2"/>
  <c r="K22" i="2"/>
  <c r="C4" i="2"/>
  <c r="D4" i="2"/>
  <c r="E4" i="2"/>
  <c r="F4" i="2"/>
  <c r="G4" i="2"/>
  <c r="H4" i="2"/>
  <c r="I4" i="2"/>
  <c r="J4" i="2"/>
  <c r="K4" i="2"/>
  <c r="C27" i="2"/>
  <c r="D27" i="2"/>
  <c r="E27" i="2"/>
  <c r="F27" i="2"/>
  <c r="G27" i="2"/>
  <c r="H27" i="2"/>
  <c r="I27" i="2"/>
  <c r="J27" i="2"/>
  <c r="K27" i="2"/>
  <c r="C47" i="2"/>
  <c r="D47" i="2"/>
  <c r="E47" i="2"/>
  <c r="F47" i="2"/>
  <c r="G47" i="2"/>
  <c r="H47" i="2"/>
  <c r="I47" i="2"/>
  <c r="J47" i="2"/>
  <c r="K47" i="2"/>
  <c r="C39" i="2"/>
  <c r="D39" i="2"/>
  <c r="E39" i="2"/>
  <c r="F39" i="2"/>
  <c r="G39" i="2"/>
  <c r="H39" i="2"/>
  <c r="I39" i="2"/>
  <c r="J39" i="2"/>
  <c r="K39" i="2"/>
  <c r="C32" i="2"/>
  <c r="D32" i="2"/>
  <c r="E32" i="2"/>
  <c r="F32" i="2"/>
  <c r="G32" i="2"/>
  <c r="H32" i="2"/>
  <c r="I32" i="2"/>
  <c r="J32" i="2"/>
  <c r="K32" i="2"/>
  <c r="C37" i="2"/>
  <c r="D37" i="2"/>
  <c r="E37" i="2"/>
  <c r="F37" i="2"/>
  <c r="G37" i="2"/>
  <c r="H37" i="2"/>
  <c r="I37" i="2"/>
  <c r="J37" i="2"/>
  <c r="K37" i="2"/>
  <c r="C30" i="2"/>
  <c r="D30" i="2"/>
  <c r="E30" i="2"/>
  <c r="F30" i="2"/>
  <c r="G30" i="2"/>
  <c r="H30" i="2"/>
  <c r="I30" i="2"/>
  <c r="J30" i="2"/>
  <c r="K30" i="2"/>
  <c r="C28" i="2"/>
  <c r="D28" i="2"/>
  <c r="E28" i="2"/>
  <c r="F28" i="2"/>
  <c r="G28" i="2"/>
  <c r="H28" i="2"/>
  <c r="I28" i="2"/>
  <c r="J28" i="2"/>
  <c r="K28" i="2"/>
  <c r="C46" i="2"/>
  <c r="D46" i="2"/>
  <c r="E46" i="2"/>
  <c r="F46" i="2"/>
  <c r="G46" i="2"/>
  <c r="H46" i="2"/>
  <c r="I46" i="2"/>
  <c r="J46" i="2"/>
  <c r="K46" i="2"/>
  <c r="C17" i="2"/>
  <c r="D17" i="2"/>
  <c r="E17" i="2"/>
  <c r="F17" i="2"/>
  <c r="G17" i="2"/>
  <c r="H17" i="2"/>
  <c r="I17" i="2"/>
  <c r="J17" i="2"/>
  <c r="K17" i="2"/>
  <c r="C31" i="2"/>
  <c r="D31" i="2"/>
  <c r="E31" i="2"/>
  <c r="F31" i="2"/>
  <c r="G31" i="2"/>
  <c r="H31" i="2"/>
  <c r="I31" i="2"/>
  <c r="J31" i="2"/>
  <c r="K31" i="2"/>
  <c r="C15" i="2"/>
  <c r="D15" i="2"/>
  <c r="E15" i="2"/>
  <c r="F15" i="2"/>
  <c r="G15" i="2"/>
  <c r="H15" i="2"/>
  <c r="I15" i="2"/>
  <c r="J15" i="2"/>
  <c r="K15" i="2"/>
  <c r="C42" i="2"/>
  <c r="D42" i="2"/>
  <c r="E42" i="2"/>
  <c r="F42" i="2"/>
  <c r="G42" i="2"/>
  <c r="H42" i="2"/>
  <c r="I42" i="2"/>
  <c r="J42" i="2"/>
  <c r="K42" i="2"/>
  <c r="C43" i="2"/>
  <c r="D43" i="2"/>
  <c r="E43" i="2"/>
  <c r="F43" i="2"/>
  <c r="G43" i="2"/>
  <c r="H43" i="2"/>
  <c r="I43" i="2"/>
  <c r="J43" i="2"/>
  <c r="K43" i="2"/>
  <c r="C35" i="2"/>
  <c r="D35" i="2"/>
  <c r="E35" i="2"/>
  <c r="F35" i="2"/>
  <c r="G35" i="2"/>
  <c r="H35" i="2"/>
  <c r="I35" i="2"/>
  <c r="J35" i="2"/>
  <c r="K35" i="2"/>
  <c r="C23" i="2"/>
  <c r="D23" i="2"/>
  <c r="E23" i="2"/>
  <c r="F23" i="2"/>
  <c r="G23" i="2"/>
  <c r="H23" i="2"/>
  <c r="I23" i="2"/>
  <c r="J23" i="2"/>
  <c r="K23" i="2"/>
  <c r="C19" i="2"/>
  <c r="D19" i="2"/>
  <c r="E19" i="2"/>
  <c r="F19" i="2"/>
  <c r="G19" i="2"/>
  <c r="H19" i="2"/>
  <c r="I19" i="2"/>
  <c r="J19" i="2"/>
  <c r="K19" i="2"/>
  <c r="C45" i="2"/>
  <c r="D45" i="2"/>
  <c r="E45" i="2"/>
  <c r="F45" i="2"/>
  <c r="G45" i="2"/>
  <c r="H45" i="2"/>
  <c r="I45" i="2"/>
  <c r="J45" i="2"/>
  <c r="K45" i="2"/>
  <c r="C8" i="2"/>
  <c r="D8" i="2"/>
  <c r="E8" i="2"/>
  <c r="F8" i="2"/>
  <c r="G8" i="2"/>
  <c r="H8" i="2"/>
  <c r="I8" i="2"/>
  <c r="J8" i="2"/>
  <c r="K8" i="2"/>
  <c r="C11" i="2"/>
  <c r="D11" i="2"/>
  <c r="E11" i="2"/>
  <c r="F11" i="2"/>
  <c r="G11" i="2"/>
  <c r="H11" i="2"/>
  <c r="I11" i="2"/>
  <c r="J11" i="2"/>
  <c r="K11" i="2"/>
  <c r="C26" i="2"/>
  <c r="D26" i="2"/>
  <c r="E26" i="2"/>
  <c r="F26" i="2"/>
  <c r="G26" i="2"/>
  <c r="H26" i="2"/>
  <c r="I26" i="2"/>
  <c r="J26" i="2"/>
  <c r="K26" i="2"/>
  <c r="C9" i="2"/>
  <c r="D9" i="2"/>
  <c r="E9" i="2"/>
  <c r="F9" i="2"/>
  <c r="G9" i="2"/>
  <c r="H9" i="2"/>
  <c r="I9" i="2"/>
  <c r="J9" i="2"/>
  <c r="K9" i="2"/>
  <c r="C24" i="2"/>
  <c r="D24" i="2"/>
  <c r="E24" i="2"/>
  <c r="F24" i="2"/>
  <c r="G24" i="2"/>
  <c r="H24" i="2"/>
  <c r="I24" i="2"/>
  <c r="J24" i="2"/>
  <c r="K24" i="2"/>
  <c r="C36" i="2"/>
  <c r="D36" i="2"/>
  <c r="E36" i="2"/>
  <c r="F36" i="2"/>
  <c r="G36" i="2"/>
  <c r="H36" i="2"/>
  <c r="I36" i="2"/>
  <c r="J36" i="2"/>
  <c r="K36" i="2"/>
  <c r="C29" i="2"/>
  <c r="D29" i="2"/>
  <c r="E29" i="2"/>
  <c r="F29" i="2"/>
  <c r="G29" i="2"/>
  <c r="H29" i="2"/>
  <c r="I29" i="2"/>
  <c r="J29" i="2"/>
  <c r="K29" i="2"/>
  <c r="C14" i="2"/>
  <c r="D14" i="2"/>
  <c r="E14" i="2"/>
  <c r="F14" i="2"/>
  <c r="G14" i="2"/>
  <c r="H14" i="2"/>
  <c r="I14" i="2"/>
  <c r="J14" i="2"/>
  <c r="K14" i="2"/>
  <c r="C21" i="2"/>
  <c r="D21" i="2"/>
  <c r="E21" i="2"/>
  <c r="F21" i="2"/>
  <c r="G21" i="2"/>
  <c r="H21" i="2"/>
  <c r="I21" i="2"/>
  <c r="J21" i="2"/>
  <c r="K21" i="2"/>
  <c r="C41" i="2"/>
  <c r="D41" i="2"/>
  <c r="E41" i="2"/>
  <c r="F41" i="2"/>
  <c r="G41" i="2"/>
  <c r="H41" i="2"/>
  <c r="I41" i="2"/>
  <c r="J41" i="2"/>
  <c r="K41" i="2"/>
  <c r="C48" i="2"/>
  <c r="D48" i="2"/>
  <c r="E48" i="2"/>
  <c r="F48" i="2"/>
  <c r="G48" i="2"/>
  <c r="H48" i="2"/>
  <c r="I48" i="2"/>
  <c r="J48" i="2"/>
  <c r="K48" i="2"/>
  <c r="C38" i="2"/>
  <c r="D38" i="2"/>
  <c r="E38" i="2"/>
  <c r="F38" i="2"/>
  <c r="G38" i="2"/>
  <c r="H38" i="2"/>
  <c r="I38" i="2"/>
  <c r="J38" i="2"/>
  <c r="K38" i="2"/>
  <c r="C34" i="2"/>
  <c r="D34" i="2"/>
  <c r="E34" i="2"/>
  <c r="F34" i="2"/>
  <c r="G34" i="2"/>
  <c r="H34" i="2"/>
  <c r="I34" i="2"/>
  <c r="J34" i="2"/>
  <c r="K34" i="2"/>
  <c r="C10" i="2"/>
  <c r="D10" i="2"/>
  <c r="E10" i="2"/>
  <c r="F10" i="2"/>
  <c r="G10" i="2"/>
  <c r="H10" i="2"/>
  <c r="I10" i="2"/>
  <c r="J10" i="2"/>
  <c r="K10" i="2"/>
  <c r="C12" i="2"/>
  <c r="D12" i="2"/>
  <c r="E12" i="2"/>
  <c r="F12" i="2"/>
  <c r="G12" i="2"/>
  <c r="H12" i="2"/>
  <c r="I12" i="2"/>
  <c r="J12" i="2"/>
  <c r="K12" i="2"/>
  <c r="C40" i="2"/>
  <c r="D40" i="2"/>
  <c r="E40" i="2"/>
  <c r="F40" i="2"/>
  <c r="G40" i="2"/>
  <c r="H40" i="2"/>
  <c r="I40" i="2"/>
  <c r="J40" i="2"/>
  <c r="K40" i="2"/>
  <c r="C33" i="2"/>
  <c r="D33" i="2"/>
  <c r="E33" i="2"/>
  <c r="F33" i="2"/>
  <c r="G33" i="2"/>
  <c r="H33" i="2"/>
  <c r="I33" i="2"/>
  <c r="J33" i="2"/>
  <c r="K33" i="2"/>
  <c r="C6" i="2"/>
  <c r="D6" i="2"/>
  <c r="E6" i="2"/>
  <c r="F6" i="2"/>
  <c r="G6" i="2"/>
  <c r="H6" i="2"/>
  <c r="I6" i="2"/>
  <c r="J6" i="2"/>
  <c r="K6" i="2"/>
  <c r="C3" i="2"/>
  <c r="D3" i="2"/>
  <c r="E3" i="2"/>
  <c r="F3" i="2"/>
  <c r="G3" i="2"/>
  <c r="H3" i="2"/>
  <c r="I3" i="2"/>
  <c r="J3" i="2"/>
  <c r="K3" i="2"/>
  <c r="C44" i="2"/>
  <c r="D44" i="2"/>
  <c r="E44" i="2"/>
  <c r="F44" i="2"/>
  <c r="G44" i="2"/>
  <c r="H44" i="2"/>
  <c r="I44" i="2"/>
  <c r="J44" i="2"/>
  <c r="K44" i="2"/>
  <c r="C16" i="2"/>
  <c r="D16" i="2"/>
  <c r="E16" i="2"/>
  <c r="F16" i="2"/>
  <c r="G16" i="2"/>
  <c r="H16" i="2"/>
  <c r="I16" i="2"/>
  <c r="J16" i="2"/>
  <c r="K16" i="2"/>
  <c r="C25" i="2"/>
  <c r="D25" i="2"/>
  <c r="E25" i="2"/>
  <c r="F25" i="2"/>
  <c r="G25" i="2"/>
  <c r="H25" i="2"/>
  <c r="I25" i="2"/>
  <c r="J25" i="2"/>
  <c r="K25" i="2"/>
  <c r="D7" i="2"/>
  <c r="E7" i="2"/>
  <c r="F7" i="2"/>
  <c r="G7" i="2"/>
  <c r="H7" i="2"/>
  <c r="I7" i="2"/>
  <c r="J7" i="2"/>
  <c r="K7" i="2"/>
  <c r="C7" i="2"/>
  <c r="C16" i="1"/>
  <c r="D16" i="1"/>
  <c r="E16" i="1"/>
  <c r="F16" i="1"/>
  <c r="G16" i="1"/>
  <c r="H16" i="1"/>
  <c r="I16" i="1"/>
  <c r="J16" i="1"/>
  <c r="K16" i="1"/>
  <c r="C8" i="1"/>
  <c r="D8" i="1"/>
  <c r="E8" i="1"/>
  <c r="F8" i="1"/>
  <c r="G8" i="1"/>
  <c r="H8" i="1"/>
  <c r="I8" i="1"/>
  <c r="J8" i="1"/>
  <c r="K8" i="1"/>
  <c r="C4" i="1"/>
  <c r="D4" i="1"/>
  <c r="E4" i="1"/>
  <c r="F4" i="1"/>
  <c r="G4" i="1"/>
  <c r="H4" i="1"/>
  <c r="I4" i="1"/>
  <c r="J4" i="1"/>
  <c r="K4" i="1"/>
  <c r="C25" i="1"/>
  <c r="D25" i="1"/>
  <c r="E25" i="1"/>
  <c r="F25" i="1"/>
  <c r="G25" i="1"/>
  <c r="H25" i="1"/>
  <c r="I25" i="1"/>
  <c r="J25" i="1"/>
  <c r="K25" i="1"/>
  <c r="C39" i="1"/>
  <c r="D39" i="1"/>
  <c r="E39" i="1"/>
  <c r="F39" i="1"/>
  <c r="G39" i="1"/>
  <c r="H39" i="1"/>
  <c r="I39" i="1"/>
  <c r="J39" i="1"/>
  <c r="K39" i="1"/>
  <c r="C10" i="1"/>
  <c r="D10" i="1"/>
  <c r="E10" i="1"/>
  <c r="F10" i="1"/>
  <c r="G10" i="1"/>
  <c r="H10" i="1"/>
  <c r="I10" i="1"/>
  <c r="J10" i="1"/>
  <c r="K10" i="1"/>
  <c r="C24" i="1"/>
  <c r="D24" i="1"/>
  <c r="E24" i="1"/>
  <c r="F24" i="1"/>
  <c r="G24" i="1"/>
  <c r="H24" i="1"/>
  <c r="I24" i="1"/>
  <c r="J24" i="1"/>
  <c r="K24" i="1"/>
  <c r="C9" i="1"/>
  <c r="D9" i="1"/>
  <c r="E9" i="1"/>
  <c r="F9" i="1"/>
  <c r="G9" i="1"/>
  <c r="H9" i="1"/>
  <c r="I9" i="1"/>
  <c r="J9" i="1"/>
  <c r="K9" i="1"/>
  <c r="C31" i="1"/>
  <c r="D31" i="1"/>
  <c r="E31" i="1"/>
  <c r="F31" i="1"/>
  <c r="G31" i="1"/>
  <c r="H31" i="1"/>
  <c r="I31" i="1"/>
  <c r="J31" i="1"/>
  <c r="K31" i="1"/>
  <c r="C37" i="1"/>
  <c r="D37" i="1"/>
  <c r="E37" i="1"/>
  <c r="F37" i="1"/>
  <c r="G37" i="1"/>
  <c r="H37" i="1"/>
  <c r="I37" i="1"/>
  <c r="J37" i="1"/>
  <c r="K37" i="1"/>
  <c r="C44" i="1"/>
  <c r="D44" i="1"/>
  <c r="E44" i="1"/>
  <c r="F44" i="1"/>
  <c r="G44" i="1"/>
  <c r="H44" i="1"/>
  <c r="I44" i="1"/>
  <c r="J44" i="1"/>
  <c r="K44" i="1"/>
  <c r="C27" i="1"/>
  <c r="D27" i="1"/>
  <c r="E27" i="1"/>
  <c r="F27" i="1"/>
  <c r="G27" i="1"/>
  <c r="H27" i="1"/>
  <c r="I27" i="1"/>
  <c r="J27" i="1"/>
  <c r="K27" i="1"/>
  <c r="C38" i="1"/>
  <c r="D38" i="1"/>
  <c r="E38" i="1"/>
  <c r="F38" i="1"/>
  <c r="G38" i="1"/>
  <c r="H38" i="1"/>
  <c r="I38" i="1"/>
  <c r="J38" i="1"/>
  <c r="K38" i="1"/>
  <c r="C43" i="1"/>
  <c r="D43" i="1"/>
  <c r="E43" i="1"/>
  <c r="F43" i="1"/>
  <c r="G43" i="1"/>
  <c r="H43" i="1"/>
  <c r="I43" i="1"/>
  <c r="J43" i="1"/>
  <c r="K43" i="1"/>
  <c r="C7" i="1"/>
  <c r="D7" i="1"/>
  <c r="E7" i="1"/>
  <c r="F7" i="1"/>
  <c r="G7" i="1"/>
  <c r="H7" i="1"/>
  <c r="I7" i="1"/>
  <c r="J7" i="1"/>
  <c r="K7" i="1"/>
  <c r="C32" i="1"/>
  <c r="D32" i="1"/>
  <c r="E32" i="1"/>
  <c r="F32" i="1"/>
  <c r="G32" i="1"/>
  <c r="H32" i="1"/>
  <c r="I32" i="1"/>
  <c r="J32" i="1"/>
  <c r="K32" i="1"/>
  <c r="C21" i="1"/>
  <c r="D21" i="1"/>
  <c r="E21" i="1"/>
  <c r="F21" i="1"/>
  <c r="G21" i="1"/>
  <c r="H21" i="1"/>
  <c r="I21" i="1"/>
  <c r="J21" i="1"/>
  <c r="K21" i="1"/>
  <c r="C46" i="1"/>
  <c r="D46" i="1"/>
  <c r="E46" i="1"/>
  <c r="F46" i="1"/>
  <c r="G46" i="1"/>
  <c r="H46" i="1"/>
  <c r="I46" i="1"/>
  <c r="J46" i="1"/>
  <c r="K46" i="1"/>
  <c r="C35" i="1"/>
  <c r="D35" i="1"/>
  <c r="E35" i="1"/>
  <c r="F35" i="1"/>
  <c r="G35" i="1"/>
  <c r="H35" i="1"/>
  <c r="I35" i="1"/>
  <c r="J35" i="1"/>
  <c r="K35" i="1"/>
  <c r="C18" i="1"/>
  <c r="D18" i="1"/>
  <c r="E18" i="1"/>
  <c r="F18" i="1"/>
  <c r="G18" i="1"/>
  <c r="H18" i="1"/>
  <c r="I18" i="1"/>
  <c r="J18" i="1"/>
  <c r="K18" i="1"/>
  <c r="C36" i="1"/>
  <c r="D36" i="1"/>
  <c r="E36" i="1"/>
  <c r="F36" i="1"/>
  <c r="G36" i="1"/>
  <c r="H36" i="1"/>
  <c r="I36" i="1"/>
  <c r="J36" i="1"/>
  <c r="K36" i="1"/>
  <c r="C14" i="1"/>
  <c r="D14" i="1"/>
  <c r="E14" i="1"/>
  <c r="F14" i="1"/>
  <c r="G14" i="1"/>
  <c r="H14" i="1"/>
  <c r="I14" i="1"/>
  <c r="J14" i="1"/>
  <c r="K14" i="1"/>
  <c r="C48" i="1"/>
  <c r="D48" i="1"/>
  <c r="E48" i="1"/>
  <c r="F48" i="1"/>
  <c r="G48" i="1"/>
  <c r="H48" i="1"/>
  <c r="I48" i="1"/>
  <c r="J48" i="1"/>
  <c r="K48" i="1"/>
  <c r="C6" i="1"/>
  <c r="D6" i="1"/>
  <c r="E6" i="1"/>
  <c r="F6" i="1"/>
  <c r="G6" i="1"/>
  <c r="H6" i="1"/>
  <c r="I6" i="1"/>
  <c r="J6" i="1"/>
  <c r="K6" i="1"/>
  <c r="C13" i="1"/>
  <c r="D13" i="1"/>
  <c r="E13" i="1"/>
  <c r="F13" i="1"/>
  <c r="G13" i="1"/>
  <c r="H13" i="1"/>
  <c r="I13" i="1"/>
  <c r="J13" i="1"/>
  <c r="K13" i="1"/>
  <c r="C45" i="1"/>
  <c r="D45" i="1"/>
  <c r="E45" i="1"/>
  <c r="F45" i="1"/>
  <c r="G45" i="1"/>
  <c r="H45" i="1"/>
  <c r="I45" i="1"/>
  <c r="J45" i="1"/>
  <c r="K45" i="1"/>
  <c r="C28" i="1"/>
  <c r="D28" i="1"/>
  <c r="E28" i="1"/>
  <c r="F28" i="1"/>
  <c r="G28" i="1"/>
  <c r="H28" i="1"/>
  <c r="I28" i="1"/>
  <c r="J28" i="1"/>
  <c r="K28" i="1"/>
  <c r="C26" i="1"/>
  <c r="D26" i="1"/>
  <c r="E26" i="1"/>
  <c r="F26" i="1"/>
  <c r="G26" i="1"/>
  <c r="H26" i="1"/>
  <c r="I26" i="1"/>
  <c r="J26" i="1"/>
  <c r="K26" i="1"/>
  <c r="C19" i="1"/>
  <c r="D19" i="1"/>
  <c r="E19" i="1"/>
  <c r="F19" i="1"/>
  <c r="G19" i="1"/>
  <c r="H19" i="1"/>
  <c r="I19" i="1"/>
  <c r="J19" i="1"/>
  <c r="K19" i="1"/>
  <c r="C41" i="1"/>
  <c r="D41" i="1"/>
  <c r="E41" i="1"/>
  <c r="F41" i="1"/>
  <c r="G41" i="1"/>
  <c r="H41" i="1"/>
  <c r="I41" i="1"/>
  <c r="J41" i="1"/>
  <c r="K41" i="1"/>
  <c r="C15" i="1"/>
  <c r="D15" i="1"/>
  <c r="E15" i="1"/>
  <c r="F15" i="1"/>
  <c r="G15" i="1"/>
  <c r="H15" i="1"/>
  <c r="I15" i="1"/>
  <c r="J15" i="1"/>
  <c r="K15" i="1"/>
  <c r="C29" i="1"/>
  <c r="D29" i="1"/>
  <c r="E29" i="1"/>
  <c r="F29" i="1"/>
  <c r="G29" i="1"/>
  <c r="H29" i="1"/>
  <c r="I29" i="1"/>
  <c r="J29" i="1"/>
  <c r="K29" i="1"/>
  <c r="C33" i="1"/>
  <c r="D33" i="1"/>
  <c r="E33" i="1"/>
  <c r="F33" i="1"/>
  <c r="G33" i="1"/>
  <c r="H33" i="1"/>
  <c r="I33" i="1"/>
  <c r="J33" i="1"/>
  <c r="K33" i="1"/>
  <c r="C22" i="1"/>
  <c r="D22" i="1"/>
  <c r="E22" i="1"/>
  <c r="F22" i="1"/>
  <c r="G22" i="1"/>
  <c r="H22" i="1"/>
  <c r="I22" i="1"/>
  <c r="J22" i="1"/>
  <c r="K22" i="1"/>
  <c r="C17" i="1"/>
  <c r="D17" i="1"/>
  <c r="E17" i="1"/>
  <c r="F17" i="1"/>
  <c r="G17" i="1"/>
  <c r="H17" i="1"/>
  <c r="I17" i="1"/>
  <c r="J17" i="1"/>
  <c r="K17" i="1"/>
  <c r="C23" i="1"/>
  <c r="D23" i="1"/>
  <c r="E23" i="1"/>
  <c r="F23" i="1"/>
  <c r="G23" i="1"/>
  <c r="H23" i="1"/>
  <c r="I23" i="1"/>
  <c r="J23" i="1"/>
  <c r="K23" i="1"/>
  <c r="C20" i="1"/>
  <c r="D20" i="1"/>
  <c r="E20" i="1"/>
  <c r="F20" i="1"/>
  <c r="G20" i="1"/>
  <c r="H20" i="1"/>
  <c r="I20" i="1"/>
  <c r="J20" i="1"/>
  <c r="K20" i="1"/>
  <c r="C12" i="1"/>
  <c r="D12" i="1"/>
  <c r="E12" i="1"/>
  <c r="F12" i="1"/>
  <c r="G12" i="1"/>
  <c r="H12" i="1"/>
  <c r="I12" i="1"/>
  <c r="J12" i="1"/>
  <c r="K12" i="1"/>
  <c r="C47" i="1"/>
  <c r="D47" i="1"/>
  <c r="E47" i="1"/>
  <c r="F47" i="1"/>
  <c r="G47" i="1"/>
  <c r="H47" i="1"/>
  <c r="I47" i="1"/>
  <c r="J47" i="1"/>
  <c r="K47" i="1"/>
  <c r="C34" i="1"/>
  <c r="D34" i="1"/>
  <c r="E34" i="1"/>
  <c r="F34" i="1"/>
  <c r="G34" i="1"/>
  <c r="H34" i="1"/>
  <c r="I34" i="1"/>
  <c r="J34" i="1"/>
  <c r="K34" i="1"/>
  <c r="C5" i="1"/>
  <c r="D5" i="1"/>
  <c r="E5" i="1"/>
  <c r="F5" i="1"/>
  <c r="G5" i="1"/>
  <c r="H5" i="1"/>
  <c r="I5" i="1"/>
  <c r="J5" i="1"/>
  <c r="K5" i="1"/>
  <c r="C3" i="1"/>
  <c r="D3" i="1"/>
  <c r="E3" i="1"/>
  <c r="F3" i="1"/>
  <c r="G3" i="1"/>
  <c r="H3" i="1"/>
  <c r="I3" i="1"/>
  <c r="J3" i="1"/>
  <c r="K3" i="1"/>
  <c r="C40" i="1"/>
  <c r="D40" i="1"/>
  <c r="E40" i="1"/>
  <c r="F40" i="1"/>
  <c r="G40" i="1"/>
  <c r="H40" i="1"/>
  <c r="I40" i="1"/>
  <c r="J40" i="1"/>
  <c r="K40" i="1"/>
  <c r="C30" i="1"/>
  <c r="D30" i="1"/>
  <c r="E30" i="1"/>
  <c r="F30" i="1"/>
  <c r="G30" i="1"/>
  <c r="H30" i="1"/>
  <c r="I30" i="1"/>
  <c r="J30" i="1"/>
  <c r="K30" i="1"/>
  <c r="C42" i="1"/>
  <c r="D42" i="1"/>
  <c r="E42" i="1"/>
  <c r="F42" i="1"/>
  <c r="G42" i="1"/>
  <c r="H42" i="1"/>
  <c r="I42" i="1"/>
  <c r="J42" i="1"/>
  <c r="K42" i="1"/>
  <c r="D11" i="1"/>
  <c r="E11" i="1"/>
  <c r="F11" i="1"/>
  <c r="G11" i="1"/>
  <c r="H11" i="1"/>
  <c r="I11" i="1"/>
  <c r="J11" i="1"/>
  <c r="K11" i="1"/>
  <c r="C11" i="1"/>
</calcChain>
</file>

<file path=xl/sharedStrings.xml><?xml version="1.0" encoding="utf-8"?>
<sst xmlns="http://schemas.openxmlformats.org/spreadsheetml/2006/main" count="360" uniqueCount="65">
  <si>
    <t>HOSPID</t>
  </si>
  <si>
    <t>HOSPNAME</t>
  </si>
  <si>
    <t>PPC_FY2012</t>
  </si>
  <si>
    <t>PPC_RY2015</t>
  </si>
  <si>
    <t>EXPT_FY2012</t>
  </si>
  <si>
    <t>EXPT_RY2015</t>
  </si>
  <si>
    <t>ratio_FY2012</t>
  </si>
  <si>
    <t>ratio_RY2015</t>
  </si>
  <si>
    <t>adjrate_FY2012</t>
  </si>
  <si>
    <t>adjrate_RY2015</t>
  </si>
  <si>
    <t>Improvement_RY2015</t>
  </si>
  <si>
    <t>MERITUS</t>
  </si>
  <si>
    <t>UNIVERSITY OF MARYLAND</t>
  </si>
  <si>
    <t>PRINCE GEORGE</t>
  </si>
  <si>
    <t>HOLY CROSS</t>
  </si>
  <si>
    <t>FREDERICK MEMORIAL</t>
  </si>
  <si>
    <t>HARFORD</t>
  </si>
  <si>
    <t>MERCY</t>
  </si>
  <si>
    <t>JOHNS HOPKINS</t>
  </si>
  <si>
    <t>DORCHESTER GENERAL</t>
  </si>
  <si>
    <t>ST. AGNES</t>
  </si>
  <si>
    <t>SINAI</t>
  </si>
  <si>
    <t>BON SECOURS</t>
  </si>
  <si>
    <t>FRANKLIN SQUARE</t>
  </si>
  <si>
    <t>WASHINGTON ADVENTIST</t>
  </si>
  <si>
    <t>GARRETT COUNTY</t>
  </si>
  <si>
    <t>MONTGOMERY GENERAL</t>
  </si>
  <si>
    <t>PENINSULA GENERAL</t>
  </si>
  <si>
    <t>SUBURBAN</t>
  </si>
  <si>
    <t>ANNE ARUNDEL</t>
  </si>
  <si>
    <t>UNION MEMORIAL</t>
  </si>
  <si>
    <t>WESTERN MARYLAND HEALTH SYSTEM</t>
  </si>
  <si>
    <t>ST. MARY</t>
  </si>
  <si>
    <t>HOPKINS BAYVIEW MED CTR</t>
  </si>
  <si>
    <t>CHESTER RIVER HOSPITAL CENTER</t>
  </si>
  <si>
    <t>UNION HOSPITAL  OF CECIL COUNT</t>
  </si>
  <si>
    <t>CARROLL COUNTY</t>
  </si>
  <si>
    <t>HARBOR</t>
  </si>
  <si>
    <t>CIVISTA</t>
  </si>
  <si>
    <t>MEMORIAL AT EASTON</t>
  </si>
  <si>
    <t>MARYLAND GENERAL</t>
  </si>
  <si>
    <t>CALVERT</t>
  </si>
  <si>
    <t>NORTHWEST</t>
  </si>
  <si>
    <t>BALTIMORE WASHINGTON MEDICAL CENTER</t>
  </si>
  <si>
    <t>G.B.M.C.</t>
  </si>
  <si>
    <t>MCCREADY</t>
  </si>
  <si>
    <t>HOWARD COUNTY</t>
  </si>
  <si>
    <t>UPPER CHESAPEAKE HEALTH</t>
  </si>
  <si>
    <t>DOCTORS COMMUNITY</t>
  </si>
  <si>
    <t>LAUREL REGIONAL</t>
  </si>
  <si>
    <t>GOOD SAMARITAN</t>
  </si>
  <si>
    <t>SHADY GROVE</t>
  </si>
  <si>
    <t>KERNAN</t>
  </si>
  <si>
    <t>FT. WASHINGTON</t>
  </si>
  <si>
    <t>ATLANTIC GENERAL</t>
  </si>
  <si>
    <t>SOUTHERN MARYLAND</t>
  </si>
  <si>
    <t>UNIVERSITY OF MARYLAND ST. JOSEPH MEDICAL CENTER</t>
  </si>
  <si>
    <t>Notes: Changes are adjusted for differences in patient mix. Cost estimates are based on FY2013 levels and adjusted for cost differences between hospitals. If the costs increase while the rates decline, this is a result of PPCs occuring in more costly hospitals.</t>
  </si>
  <si>
    <t>Source: Maryland Health Services Cost Review Commission</t>
  </si>
  <si>
    <t>PPC Improvements from FY2012 to RY2015 for PPCs 5,6,16,24,35</t>
  </si>
  <si>
    <t>PPC Improvements from FY2012 to RY2015 for PPCs 5</t>
  </si>
  <si>
    <t>PPC Improvements from FY2012 to RY2015 for PPCs 6</t>
  </si>
  <si>
    <t>PPC Improvements from FY2012 to RY2015 for PPCs 16</t>
  </si>
  <si>
    <t>PPC Improvements from FY2012 to RY2015 for PPCs 24</t>
  </si>
  <si>
    <t>PPC Improvements from FY2012 to RY2015 for PPCs 35</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</si>
</sst>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
      <name val="Arial, Albany AMT, sans-serif"/>
    </font>
    <font>
      <sz val="8"/>
      <color indexed="8"/>
      <name val="Arial, Albany AMT, Helvetica"/>
    </font>
    <font>
      <b/>
      <sz val="12"/>
      <name val="Arial, Albany AMT, sans-serif"/>
    </font>
    <font>
      <b/>
      <sz val="11"/>
      <color indexed="8"/>
      <name val="Calibri"/>
      <family val="2"/>
      <scheme val="minor"/>
    </font>
    <font>
      <sz val="11"/>
      <color indexed="8"/>
      <name val="Calibri"/>
      <family val="2"/>
      <scheme val="minor"/>
    </font>
    <font>
      <b/>
      <sz val="16"/>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FFFFFF"/>
        <bgColor indexed="64"/>
      </patternFill>
    </fill>
    <fill>
      <patternFill patternType="solid">
        <fgColor theme="0"/>
        <bgColor indexed="64"/>
      </patternFill>
    </fill>
    <fill>
      <patternFill patternType="solid">
        <fgColor theme="3" tint="0.59996337778862885"/>
        <bgColor indexed="64"/>
      </patternFill>
    </fill>
    <fill>
      <patternFill patternType="solid">
        <fgColor theme="3" tint="0.7999816888943144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CD6BE"/>
      </right>
      <top/>
      <bottom style="thin">
        <color rgb="FFCCD6BE"/>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CCD6BE"/>
      </right>
      <top style="medium">
        <color indexed="64"/>
      </top>
      <bottom style="medium">
        <color indexed="64"/>
      </bottom>
      <diagonal/>
    </border>
    <border>
      <left/>
      <right style="thin">
        <color rgb="FFCCD6BE"/>
      </right>
      <top style="medium">
        <color indexed="64"/>
      </top>
      <bottom style="medium">
        <color indexed="64"/>
      </bottom>
      <diagonal/>
    </border>
    <border>
      <left style="medium">
        <color indexed="64"/>
      </left>
      <right style="medium">
        <color indexed="64"/>
      </right>
      <top/>
      <bottom style="thin">
        <color rgb="FFCCD6BE"/>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rgb="FFCCD6BE"/>
      </bottom>
      <diagonal/>
    </border>
    <border>
      <left style="medium">
        <color indexed="64"/>
      </left>
      <right style="thin">
        <color rgb="FFCCD6BE"/>
      </right>
      <top style="medium">
        <color indexed="64"/>
      </top>
      <bottom style="thin">
        <color rgb="FFCCD6BE"/>
      </bottom>
      <diagonal/>
    </border>
    <border>
      <left/>
      <right style="thin">
        <color rgb="FFCCD6BE"/>
      </right>
      <top style="medium">
        <color indexed="64"/>
      </top>
      <bottom style="thin">
        <color rgb="FFCCD6BE"/>
      </bottom>
      <diagonal/>
    </border>
    <border>
      <left/>
      <right style="medium">
        <color indexed="64"/>
      </right>
      <top style="medium">
        <color indexed="64"/>
      </top>
      <bottom style="thin">
        <color rgb="FFCCD6BE"/>
      </bottom>
      <diagonal/>
    </border>
    <border>
      <left style="medium">
        <color indexed="64"/>
      </left>
      <right style="thin">
        <color rgb="FFCCD6BE"/>
      </right>
      <top/>
      <bottom style="thin">
        <color rgb="FFCCD6BE"/>
      </bottom>
      <diagonal/>
    </border>
    <border>
      <left/>
      <right style="medium">
        <color indexed="64"/>
      </right>
      <top/>
      <bottom style="thin">
        <color rgb="FFCCD6BE"/>
      </bottom>
      <diagonal/>
    </border>
    <border>
      <left style="medium">
        <color indexed="64"/>
      </left>
      <right style="thin">
        <color rgb="FFCCD6BE"/>
      </right>
      <top/>
      <bottom style="medium">
        <color indexed="64"/>
      </bottom>
      <diagonal/>
    </border>
    <border>
      <left/>
      <right style="thin">
        <color rgb="FFCCD6BE"/>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62">
    <xf numFmtId="0" fontId="0" fillId="0" borderId="0" xfId="0"/>
    <xf numFmtId="0" fontId="0" fillId="33" borderId="0" xfId="0" applyNumberFormat="1" applyFont="1" applyFill="1" applyBorder="1" applyAlignment="1" applyProtection="1"/>
    <xf numFmtId="0" fontId="19" fillId="34" borderId="10" xfId="0" applyNumberFormat="1" applyFont="1" applyFill="1" applyBorder="1" applyAlignment="1" applyProtection="1">
      <alignment horizontal="right" wrapText="1"/>
    </xf>
    <xf numFmtId="0" fontId="0" fillId="0" borderId="0" xfId="0" applyAlignment="1">
      <alignment horizontal="left"/>
    </xf>
    <xf numFmtId="2" fontId="19" fillId="34" borderId="10" xfId="0" applyNumberFormat="1" applyFont="1" applyFill="1" applyBorder="1" applyAlignment="1" applyProtection="1">
      <alignment horizontal="right" wrapText="1"/>
    </xf>
    <xf numFmtId="0" fontId="19" fillId="34" borderId="23" xfId="0" applyNumberFormat="1" applyFont="1" applyFill="1" applyBorder="1" applyAlignment="1" applyProtection="1">
      <alignment horizontal="right" wrapText="1"/>
    </xf>
    <xf numFmtId="10" fontId="19" fillId="34" borderId="24" xfId="42" applyNumberFormat="1" applyFont="1" applyFill="1" applyBorder="1" applyAlignment="1" applyProtection="1">
      <alignment horizontal="right" wrapText="1"/>
    </xf>
    <xf numFmtId="0" fontId="19" fillId="34" borderId="25" xfId="0" applyNumberFormat="1" applyFont="1" applyFill="1" applyBorder="1" applyAlignment="1" applyProtection="1">
      <alignment horizontal="right" wrapText="1"/>
    </xf>
    <xf numFmtId="0" fontId="19" fillId="34" borderId="26" xfId="0" applyNumberFormat="1" applyFont="1" applyFill="1" applyBorder="1" applyAlignment="1" applyProtection="1">
      <alignment horizontal="right" wrapText="1"/>
    </xf>
    <xf numFmtId="2" fontId="19" fillId="34" borderId="26" xfId="0" applyNumberFormat="1" applyFont="1" applyFill="1" applyBorder="1" applyAlignment="1" applyProtection="1">
      <alignment horizontal="right" wrapText="1"/>
    </xf>
    <xf numFmtId="10" fontId="19" fillId="34" borderId="27" xfId="42" applyNumberFormat="1" applyFont="1" applyFill="1" applyBorder="1" applyAlignment="1" applyProtection="1">
      <alignment horizontal="right" wrapText="1"/>
    </xf>
    <xf numFmtId="0" fontId="22" fillId="35" borderId="20" xfId="0" applyNumberFormat="1" applyFont="1" applyFill="1" applyBorder="1" applyAlignment="1" applyProtection="1">
      <alignment horizontal="right" wrapText="1"/>
    </xf>
    <xf numFmtId="0" fontId="22" fillId="35" borderId="21" xfId="0" applyNumberFormat="1" applyFont="1" applyFill="1" applyBorder="1" applyAlignment="1" applyProtection="1">
      <alignment horizontal="right" wrapText="1"/>
    </xf>
    <xf numFmtId="2" fontId="22" fillId="35" borderId="21" xfId="0" applyNumberFormat="1" applyFont="1" applyFill="1" applyBorder="1" applyAlignment="1" applyProtection="1">
      <alignment horizontal="right" wrapText="1"/>
    </xf>
    <xf numFmtId="10" fontId="22" fillId="35" borderId="22" xfId="42" applyNumberFormat="1" applyFont="1" applyFill="1" applyBorder="1" applyAlignment="1" applyProtection="1">
      <alignment horizontal="right" wrapText="1"/>
    </xf>
    <xf numFmtId="0" fontId="22" fillId="35" borderId="23" xfId="0" applyNumberFormat="1" applyFont="1" applyFill="1" applyBorder="1" applyAlignment="1" applyProtection="1">
      <alignment horizontal="right" wrapText="1"/>
    </xf>
    <xf numFmtId="0" fontId="22" fillId="35" borderId="10" xfId="0" applyNumberFormat="1" applyFont="1" applyFill="1" applyBorder="1" applyAlignment="1" applyProtection="1">
      <alignment horizontal="right" wrapText="1"/>
    </xf>
    <xf numFmtId="2" fontId="22" fillId="35" borderId="10" xfId="0" applyNumberFormat="1" applyFont="1" applyFill="1" applyBorder="1" applyAlignment="1" applyProtection="1">
      <alignment horizontal="right" wrapText="1"/>
    </xf>
    <xf numFmtId="10" fontId="22" fillId="35" borderId="24" xfId="42" applyNumberFormat="1" applyFont="1" applyFill="1" applyBorder="1" applyAlignment="1" applyProtection="1">
      <alignment horizontal="right" wrapText="1"/>
    </xf>
    <xf numFmtId="0" fontId="22" fillId="34" borderId="23" xfId="0" applyNumberFormat="1" applyFont="1" applyFill="1" applyBorder="1" applyAlignment="1" applyProtection="1">
      <alignment horizontal="right" wrapText="1"/>
    </xf>
    <xf numFmtId="0" fontId="22" fillId="34" borderId="10" xfId="0" applyNumberFormat="1" applyFont="1" applyFill="1" applyBorder="1" applyAlignment="1" applyProtection="1">
      <alignment horizontal="right" wrapText="1"/>
    </xf>
    <xf numFmtId="2" fontId="22" fillId="34" borderId="10" xfId="0" applyNumberFormat="1" applyFont="1" applyFill="1" applyBorder="1" applyAlignment="1" applyProtection="1">
      <alignment horizontal="right" wrapText="1"/>
    </xf>
    <xf numFmtId="10" fontId="22" fillId="34" borderId="24" xfId="42" applyNumberFormat="1" applyFont="1" applyFill="1" applyBorder="1" applyAlignment="1" applyProtection="1">
      <alignment horizontal="right" wrapText="1"/>
    </xf>
    <xf numFmtId="0" fontId="22" fillId="34" borderId="25" xfId="0" applyNumberFormat="1" applyFont="1" applyFill="1" applyBorder="1" applyAlignment="1" applyProtection="1">
      <alignment horizontal="right" wrapText="1"/>
    </xf>
    <xf numFmtId="0" fontId="22" fillId="34" borderId="26" xfId="0" applyNumberFormat="1" applyFont="1" applyFill="1" applyBorder="1" applyAlignment="1" applyProtection="1">
      <alignment horizontal="right" wrapText="1"/>
    </xf>
    <xf numFmtId="2" fontId="22" fillId="34" borderId="26" xfId="0" applyNumberFormat="1" applyFont="1" applyFill="1" applyBorder="1" applyAlignment="1" applyProtection="1">
      <alignment horizontal="right" wrapText="1"/>
    </xf>
    <xf numFmtId="10" fontId="22" fillId="34" borderId="27" xfId="42" applyNumberFormat="1" applyFont="1" applyFill="1" applyBorder="1" applyAlignment="1" applyProtection="1">
      <alignment horizontal="right" wrapText="1"/>
    </xf>
    <xf numFmtId="0" fontId="21" fillId="36" borderId="11" xfId="0" applyNumberFormat="1" applyFont="1" applyFill="1" applyBorder="1" applyAlignment="1" applyProtection="1">
      <alignment horizontal="center" vertical="center" wrapText="1"/>
    </xf>
    <xf numFmtId="0" fontId="21" fillId="36" borderId="16" xfId="0" applyNumberFormat="1" applyFont="1" applyFill="1" applyBorder="1" applyAlignment="1" applyProtection="1">
      <alignment horizontal="center" vertical="center" wrapText="1"/>
    </xf>
    <xf numFmtId="0" fontId="21" fillId="36" borderId="14" xfId="0" applyNumberFormat="1" applyFont="1" applyFill="1" applyBorder="1" applyAlignment="1" applyProtection="1">
      <alignment horizontal="center" vertical="center" wrapText="1"/>
    </xf>
    <xf numFmtId="0" fontId="22" fillId="37" borderId="17" xfId="0" applyNumberFormat="1" applyFont="1" applyFill="1" applyBorder="1" applyAlignment="1" applyProtection="1">
      <alignment horizontal="right" wrapText="1"/>
    </xf>
    <xf numFmtId="0" fontId="22" fillId="37" borderId="19" xfId="0" applyNumberFormat="1" applyFont="1" applyFill="1" applyBorder="1" applyAlignment="1" applyProtection="1">
      <alignment horizontal="left" wrapText="1"/>
    </xf>
    <xf numFmtId="0" fontId="22" fillId="37" borderId="17" xfId="0" applyNumberFormat="1" applyFont="1" applyFill="1" applyBorder="1" applyAlignment="1" applyProtection="1">
      <alignment horizontal="left" wrapText="1"/>
    </xf>
    <xf numFmtId="0" fontId="22" fillId="37" borderId="18" xfId="0" applyNumberFormat="1" applyFont="1" applyFill="1" applyBorder="1" applyAlignment="1" applyProtection="1">
      <alignment horizontal="right" wrapText="1"/>
    </xf>
    <xf numFmtId="0" fontId="22" fillId="37" borderId="18" xfId="0" applyNumberFormat="1" applyFont="1" applyFill="1" applyBorder="1" applyAlignment="1" applyProtection="1">
      <alignment horizontal="left" wrapText="1"/>
    </xf>
    <xf numFmtId="0" fontId="22" fillId="34" borderId="20" xfId="0" applyNumberFormat="1" applyFont="1" applyFill="1" applyBorder="1" applyAlignment="1" applyProtection="1">
      <alignment horizontal="right" wrapText="1"/>
    </xf>
    <xf numFmtId="0" fontId="22" fillId="34" borderId="21" xfId="0" applyNumberFormat="1" applyFont="1" applyFill="1" applyBorder="1" applyAlignment="1" applyProtection="1">
      <alignment horizontal="right" wrapText="1"/>
    </xf>
    <xf numFmtId="2" fontId="22" fillId="34" borderId="21" xfId="0" applyNumberFormat="1" applyFont="1" applyFill="1" applyBorder="1" applyAlignment="1" applyProtection="1">
      <alignment horizontal="right" wrapText="1"/>
    </xf>
    <xf numFmtId="10" fontId="22" fillId="34" borderId="22" xfId="42" applyNumberFormat="1" applyFont="1" applyFill="1" applyBorder="1" applyAlignment="1" applyProtection="1">
      <alignment horizontal="right" wrapText="1"/>
    </xf>
    <xf numFmtId="0" fontId="21" fillId="36" borderId="15" xfId="0" applyNumberFormat="1" applyFont="1" applyFill="1" applyBorder="1" applyAlignment="1" applyProtection="1">
      <alignment horizontal="center" vertical="center" wrapText="1"/>
    </xf>
    <xf numFmtId="0" fontId="21" fillId="36" borderId="13" xfId="0" applyNumberFormat="1" applyFont="1" applyFill="1" applyBorder="1" applyAlignment="1" applyProtection="1">
      <alignment horizontal="center" vertical="center" wrapText="1"/>
    </xf>
    <xf numFmtId="0" fontId="21" fillId="36" borderId="12" xfId="0" applyNumberFormat="1" applyFont="1" applyFill="1" applyBorder="1" applyAlignment="1" applyProtection="1">
      <alignment horizontal="center" vertical="center" wrapText="1"/>
    </xf>
    <xf numFmtId="0" fontId="22" fillId="37" borderId="19" xfId="0" applyNumberFormat="1" applyFont="1" applyFill="1" applyBorder="1" applyAlignment="1" applyProtection="1">
      <alignment horizontal="right" wrapText="1"/>
    </xf>
    <xf numFmtId="0" fontId="19" fillId="34" borderId="20" xfId="0" applyNumberFormat="1" applyFont="1" applyFill="1" applyBorder="1" applyAlignment="1" applyProtection="1">
      <alignment horizontal="right" wrapText="1"/>
    </xf>
    <xf numFmtId="0" fontId="19" fillId="34" borderId="21" xfId="0" applyNumberFormat="1" applyFont="1" applyFill="1" applyBorder="1" applyAlignment="1" applyProtection="1">
      <alignment horizontal="right" wrapText="1"/>
    </xf>
    <xf numFmtId="2" fontId="19" fillId="34" borderId="21" xfId="0" applyNumberFormat="1" applyFont="1" applyFill="1" applyBorder="1" applyAlignment="1" applyProtection="1">
      <alignment horizontal="right" wrapText="1"/>
    </xf>
    <xf numFmtId="10" fontId="19" fillId="34" borderId="22" xfId="42" applyNumberFormat="1" applyFont="1" applyFill="1" applyBorder="1" applyAlignment="1" applyProtection="1">
      <alignment horizontal="right" wrapText="1"/>
    </xf>
    <xf numFmtId="0" fontId="18" fillId="36" borderId="11" xfId="0" applyNumberFormat="1" applyFont="1" applyFill="1" applyBorder="1" applyAlignment="1" applyProtection="1">
      <alignment horizontal="center" vertical="center" wrapText="1"/>
    </xf>
    <xf numFmtId="0" fontId="18" fillId="36" borderId="16" xfId="0" applyNumberFormat="1" applyFont="1" applyFill="1" applyBorder="1" applyAlignment="1" applyProtection="1">
      <alignment horizontal="center" vertical="center" wrapText="1"/>
    </xf>
    <xf numFmtId="0" fontId="18" fillId="36" borderId="14" xfId="0" applyNumberFormat="1" applyFont="1" applyFill="1" applyBorder="1" applyAlignment="1" applyProtection="1">
      <alignment horizontal="center" vertical="center" wrapText="1"/>
    </xf>
    <xf numFmtId="0" fontId="19" fillId="37" borderId="17" xfId="0" applyNumberFormat="1" applyFont="1" applyFill="1" applyBorder="1" applyAlignment="1" applyProtection="1">
      <alignment horizontal="right" wrapText="1"/>
    </xf>
    <xf numFmtId="0" fontId="19" fillId="37" borderId="17" xfId="0" applyNumberFormat="1" applyFont="1" applyFill="1" applyBorder="1" applyAlignment="1" applyProtection="1">
      <alignment horizontal="left" wrapText="1"/>
    </xf>
    <xf numFmtId="0" fontId="19" fillId="37" borderId="18" xfId="0" applyNumberFormat="1" applyFont="1" applyFill="1" applyBorder="1" applyAlignment="1" applyProtection="1">
      <alignment horizontal="right" wrapText="1"/>
    </xf>
    <xf numFmtId="0" fontId="19" fillId="37" borderId="18" xfId="0" applyNumberFormat="1" applyFont="1" applyFill="1" applyBorder="1" applyAlignment="1" applyProtection="1">
      <alignment horizontal="left" wrapText="1"/>
    </xf>
    <xf numFmtId="0" fontId="23" fillId="34" borderId="12" xfId="0" applyNumberFormat="1" applyFont="1" applyFill="1" applyBorder="1" applyAlignment="1" applyProtection="1">
      <alignment horizontal="center" wrapText="1"/>
    </xf>
    <xf numFmtId="0" fontId="23" fillId="34" borderId="13" xfId="0" applyNumberFormat="1" applyFont="1" applyFill="1" applyBorder="1" applyAlignment="1" applyProtection="1">
      <alignment horizontal="center" wrapText="1"/>
    </xf>
    <xf numFmtId="0" fontId="23" fillId="34" borderId="14" xfId="0" applyNumberFormat="1" applyFont="1" applyFill="1" applyBorder="1" applyAlignment="1" applyProtection="1">
      <alignment horizontal="center" wrapText="1"/>
    </xf>
    <xf numFmtId="0" fontId="23" fillId="34" borderId="28" xfId="0" applyNumberFormat="1" applyFont="1" applyFill="1" applyBorder="1" applyAlignment="1" applyProtection="1">
      <alignment horizontal="center" wrapText="1"/>
    </xf>
    <xf numFmtId="0" fontId="23" fillId="34" borderId="29" xfId="0" applyNumberFormat="1" applyFont="1" applyFill="1" applyBorder="1" applyAlignment="1" applyProtection="1">
      <alignment horizontal="center" wrapText="1"/>
    </xf>
    <xf numFmtId="0" fontId="20" fillId="34" borderId="12" xfId="0" applyNumberFormat="1" applyFont="1" applyFill="1" applyBorder="1" applyAlignment="1" applyProtection="1">
      <alignment horizontal="center" wrapText="1"/>
    </xf>
    <xf numFmtId="0" fontId="20" fillId="34" borderId="13" xfId="0" applyNumberFormat="1" applyFont="1" applyFill="1" applyBorder="1" applyAlignment="1" applyProtection="1">
      <alignment horizontal="center" wrapText="1"/>
    </xf>
    <xf numFmtId="0" fontId="20" fillId="34" borderId="14" xfId="0" applyNumberFormat="1" applyFont="1" applyFill="1" applyBorder="1" applyAlignment="1" applyProtection="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L_PPCCHANGES_ALL_SELECT_PPCS_FY2012-RY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L_PPCCHANGES_FY2012-RY2015_PPC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L_PPCCHANGES_FY2012-RY2015_PPC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L_PPCCHANGES_FY2012-RY2015_PPC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AL_PPCCHANGES_FY2012-RY2015_PP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NAL_PPCCHANGES_FY2012-RY2015_PPC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STATS"/>
      <sheetName val="SUMMARYSTATS 2"/>
      <sheetName val="SUMMARYSTATS 3"/>
      <sheetName val="SUMMARYSTATS 4"/>
      <sheetName val="SUMMARYSTATS 5"/>
      <sheetName val="SUMMARYSTATS 6"/>
    </sheetNames>
    <sheetDataSet>
      <sheetData sheetId="0">
        <row r="4">
          <cell r="C4">
            <v>156</v>
          </cell>
          <cell r="D4">
            <v>133</v>
          </cell>
          <cell r="E4">
            <v>186.97399999999999</v>
          </cell>
          <cell r="F4">
            <v>191.489</v>
          </cell>
          <cell r="G4">
            <v>0.83433999999999997</v>
          </cell>
          <cell r="H4">
            <v>0.69455999999999996</v>
          </cell>
          <cell r="I4">
            <v>3.02779</v>
          </cell>
          <cell r="J4">
            <v>2.5205299999999999</v>
          </cell>
          <cell r="K4">
            <v>-0.16753999999999999</v>
          </cell>
        </row>
        <row r="5">
          <cell r="C5">
            <v>532</v>
          </cell>
          <cell r="D5">
            <v>395</v>
          </cell>
          <cell r="E5">
            <v>466.83100000000002</v>
          </cell>
          <cell r="F5">
            <v>467.92899999999997</v>
          </cell>
          <cell r="G5">
            <v>1.1395999999999999</v>
          </cell>
          <cell r="H5">
            <v>0.84414999999999996</v>
          </cell>
          <cell r="I5">
            <v>4.1355599999999999</v>
          </cell>
          <cell r="J5">
            <v>3.0633699999999999</v>
          </cell>
          <cell r="K5">
            <v>-0.25925999999999999</v>
          </cell>
        </row>
        <row r="6">
          <cell r="C6">
            <v>89</v>
          </cell>
          <cell r="D6">
            <v>71</v>
          </cell>
          <cell r="E6">
            <v>101.48399999999999</v>
          </cell>
          <cell r="F6">
            <v>93.177000000000007</v>
          </cell>
          <cell r="G6">
            <v>0.87697999999999998</v>
          </cell>
          <cell r="H6">
            <v>0.76198999999999995</v>
          </cell>
          <cell r="I6">
            <v>3.1825399999999999</v>
          </cell>
          <cell r="J6">
            <v>2.76525</v>
          </cell>
          <cell r="K6">
            <v>-0.13111999999999999</v>
          </cell>
        </row>
        <row r="7">
          <cell r="C7">
            <v>213</v>
          </cell>
          <cell r="D7">
            <v>229</v>
          </cell>
          <cell r="E7">
            <v>235.898</v>
          </cell>
          <cell r="F7">
            <v>229.04400000000001</v>
          </cell>
          <cell r="G7">
            <v>0.90293000000000001</v>
          </cell>
          <cell r="H7">
            <v>0.99980999999999998</v>
          </cell>
          <cell r="I7">
            <v>3.27671</v>
          </cell>
          <cell r="J7">
            <v>3.6282800000000002</v>
          </cell>
          <cell r="K7">
            <v>0.10729</v>
          </cell>
        </row>
        <row r="8">
          <cell r="C8">
            <v>208</v>
          </cell>
          <cell r="D8">
            <v>124</v>
          </cell>
          <cell r="E8">
            <v>222.518</v>
          </cell>
          <cell r="F8">
            <v>203.22900000000001</v>
          </cell>
          <cell r="G8">
            <v>0.93476000000000004</v>
          </cell>
          <cell r="H8">
            <v>0.61014999999999997</v>
          </cell>
          <cell r="I8">
            <v>3.3921999999999999</v>
          </cell>
          <cell r="J8">
            <v>2.21421</v>
          </cell>
          <cell r="K8">
            <v>-0.34726000000000001</v>
          </cell>
        </row>
        <row r="9">
          <cell r="C9">
            <v>61</v>
          </cell>
          <cell r="D9">
            <v>30</v>
          </cell>
          <cell r="E9">
            <v>51.216000000000001</v>
          </cell>
          <cell r="F9">
            <v>46.411999999999999</v>
          </cell>
          <cell r="G9">
            <v>1.19103</v>
          </cell>
          <cell r="H9">
            <v>0.64639000000000002</v>
          </cell>
          <cell r="I9">
            <v>4.3222100000000001</v>
          </cell>
          <cell r="J9">
            <v>2.34572</v>
          </cell>
          <cell r="K9">
            <v>-0.45728999999999997</v>
          </cell>
        </row>
        <row r="10">
          <cell r="C10">
            <v>194</v>
          </cell>
          <cell r="D10">
            <v>157</v>
          </cell>
          <cell r="E10">
            <v>176.74199999999999</v>
          </cell>
          <cell r="F10">
            <v>169.095</v>
          </cell>
          <cell r="G10">
            <v>1.0976399999999999</v>
          </cell>
          <cell r="H10">
            <v>0.92847000000000002</v>
          </cell>
          <cell r="I10">
            <v>3.9833099999999999</v>
          </cell>
          <cell r="J10">
            <v>3.3694000000000002</v>
          </cell>
          <cell r="K10">
            <v>-0.15412000000000001</v>
          </cell>
        </row>
        <row r="11">
          <cell r="C11">
            <v>713</v>
          </cell>
          <cell r="D11">
            <v>492</v>
          </cell>
          <cell r="E11">
            <v>566.35500000000002</v>
          </cell>
          <cell r="F11">
            <v>591.72199999999998</v>
          </cell>
          <cell r="G11">
            <v>1.2589300000000001</v>
          </cell>
          <cell r="H11">
            <v>0.83147000000000004</v>
          </cell>
          <cell r="I11">
            <v>4.5686099999999996</v>
          </cell>
          <cell r="J11">
            <v>3.0173800000000002</v>
          </cell>
          <cell r="K11">
            <v>-0.33954000000000001</v>
          </cell>
        </row>
        <row r="12">
          <cell r="C12">
            <v>14</v>
          </cell>
          <cell r="D12">
            <v>10</v>
          </cell>
          <cell r="E12">
            <v>28.806000000000001</v>
          </cell>
          <cell r="F12">
            <v>23.916</v>
          </cell>
          <cell r="G12">
            <v>0.48599999999999999</v>
          </cell>
          <cell r="H12">
            <v>0.41814000000000001</v>
          </cell>
          <cell r="I12">
            <v>1.76369</v>
          </cell>
          <cell r="J12">
            <v>1.5174000000000001</v>
          </cell>
          <cell r="K12">
            <v>-0.13963999999999999</v>
          </cell>
        </row>
        <row r="13">
          <cell r="C13">
            <v>260</v>
          </cell>
          <cell r="D13">
            <v>141</v>
          </cell>
          <cell r="E13">
            <v>230.137</v>
          </cell>
          <cell r="F13">
            <v>210.66399999999999</v>
          </cell>
          <cell r="G13">
            <v>1.1297600000000001</v>
          </cell>
          <cell r="H13">
            <v>0.66930999999999996</v>
          </cell>
          <cell r="I13">
            <v>4.0998700000000001</v>
          </cell>
          <cell r="J13">
            <v>2.4289200000000002</v>
          </cell>
          <cell r="K13">
            <v>-0.40755999999999998</v>
          </cell>
        </row>
        <row r="14">
          <cell r="C14">
            <v>454</v>
          </cell>
          <cell r="D14">
            <v>253</v>
          </cell>
          <cell r="E14">
            <v>342.74799999999999</v>
          </cell>
          <cell r="F14">
            <v>346.66800000000001</v>
          </cell>
          <cell r="G14">
            <v>1.3245899999999999</v>
          </cell>
          <cell r="H14">
            <v>0.72980999999999996</v>
          </cell>
          <cell r="I14">
            <v>4.8068900000000001</v>
          </cell>
          <cell r="J14">
            <v>2.6484399999999999</v>
          </cell>
          <cell r="K14">
            <v>-0.44902999999999998</v>
          </cell>
        </row>
        <row r="15">
          <cell r="C15">
            <v>92</v>
          </cell>
          <cell r="D15">
            <v>39</v>
          </cell>
          <cell r="E15">
            <v>60.32</v>
          </cell>
          <cell r="F15">
            <v>53.753</v>
          </cell>
          <cell r="G15">
            <v>1.52519</v>
          </cell>
          <cell r="H15">
            <v>0.72555000000000003</v>
          </cell>
          <cell r="I15">
            <v>5.5348699999999997</v>
          </cell>
          <cell r="J15">
            <v>2.6329799999999999</v>
          </cell>
          <cell r="K15">
            <v>-0.52429000000000003</v>
          </cell>
        </row>
        <row r="16">
          <cell r="C16">
            <v>305</v>
          </cell>
          <cell r="D16">
            <v>203</v>
          </cell>
          <cell r="E16">
            <v>251.87200000000001</v>
          </cell>
          <cell r="F16">
            <v>264.279</v>
          </cell>
          <cell r="G16">
            <v>1.2109300000000001</v>
          </cell>
          <cell r="H16">
            <v>0.76812999999999998</v>
          </cell>
          <cell r="I16">
            <v>4.3944400000000003</v>
          </cell>
          <cell r="J16">
            <v>2.7875000000000001</v>
          </cell>
          <cell r="K16">
            <v>-0.36567</v>
          </cell>
        </row>
        <row r="17">
          <cell r="C17">
            <v>134</v>
          </cell>
          <cell r="D17">
            <v>68</v>
          </cell>
          <cell r="E17">
            <v>150.114</v>
          </cell>
          <cell r="F17">
            <v>140.24</v>
          </cell>
          <cell r="G17">
            <v>0.89266000000000001</v>
          </cell>
          <cell r="H17">
            <v>0.48487999999999998</v>
          </cell>
          <cell r="I17">
            <v>3.23942</v>
          </cell>
          <cell r="J17">
            <v>1.75962</v>
          </cell>
          <cell r="K17">
            <v>-0.45680999999999999</v>
          </cell>
        </row>
        <row r="18">
          <cell r="C18">
            <v>27</v>
          </cell>
          <cell r="D18">
            <v>11</v>
          </cell>
          <cell r="E18">
            <v>24.995000000000001</v>
          </cell>
          <cell r="F18">
            <v>20.925000000000001</v>
          </cell>
          <cell r="G18">
            <v>1.0802099999999999</v>
          </cell>
          <cell r="H18">
            <v>0.52568000000000004</v>
          </cell>
          <cell r="I18">
            <v>3.9200599999999999</v>
          </cell>
          <cell r="J18">
            <v>1.90768</v>
          </cell>
          <cell r="K18">
            <v>-0.51334999999999997</v>
          </cell>
        </row>
        <row r="19">
          <cell r="C19">
            <v>91</v>
          </cell>
          <cell r="D19">
            <v>71</v>
          </cell>
          <cell r="E19">
            <v>102.45099999999999</v>
          </cell>
          <cell r="F19">
            <v>86.418999999999997</v>
          </cell>
          <cell r="G19">
            <v>0.88822999999999996</v>
          </cell>
          <cell r="H19">
            <v>0.82157999999999998</v>
          </cell>
          <cell r="I19">
            <v>3.2233399999999999</v>
          </cell>
          <cell r="J19">
            <v>2.9815</v>
          </cell>
          <cell r="K19">
            <v>-7.5029999999999999E-2</v>
          </cell>
        </row>
        <row r="20">
          <cell r="C20">
            <v>353</v>
          </cell>
          <cell r="D20">
            <v>186</v>
          </cell>
          <cell r="E20">
            <v>269.75</v>
          </cell>
          <cell r="F20">
            <v>242.10599999999999</v>
          </cell>
          <cell r="G20">
            <v>1.3086199999999999</v>
          </cell>
          <cell r="H20">
            <v>0.76826000000000005</v>
          </cell>
          <cell r="I20">
            <v>4.7489299999999997</v>
          </cell>
          <cell r="J20">
            <v>2.7879800000000001</v>
          </cell>
          <cell r="K20">
            <v>-0.41292000000000001</v>
          </cell>
        </row>
        <row r="21">
          <cell r="C21">
            <v>224</v>
          </cell>
          <cell r="D21">
            <v>154</v>
          </cell>
          <cell r="E21">
            <v>187.142</v>
          </cell>
          <cell r="F21">
            <v>188.38300000000001</v>
          </cell>
          <cell r="G21">
            <v>1.19695</v>
          </cell>
          <cell r="H21">
            <v>0.81747999999999998</v>
          </cell>
          <cell r="I21">
            <v>4.3437099999999997</v>
          </cell>
          <cell r="J21">
            <v>2.9666199999999998</v>
          </cell>
          <cell r="K21">
            <v>-0.31702999999999998</v>
          </cell>
        </row>
        <row r="22">
          <cell r="C22">
            <v>515</v>
          </cell>
          <cell r="D22">
            <v>186</v>
          </cell>
          <cell r="E22">
            <v>291.14600000000002</v>
          </cell>
          <cell r="F22">
            <v>291.8</v>
          </cell>
          <cell r="G22">
            <v>1.7688699999999999</v>
          </cell>
          <cell r="H22">
            <v>0.63741999999999999</v>
          </cell>
          <cell r="I22">
            <v>6.4191799999999999</v>
          </cell>
          <cell r="J22">
            <v>2.31318</v>
          </cell>
          <cell r="K22">
            <v>-0.63965000000000005</v>
          </cell>
        </row>
        <row r="23">
          <cell r="C23">
            <v>260</v>
          </cell>
          <cell r="D23">
            <v>141</v>
          </cell>
          <cell r="E23">
            <v>248.715</v>
          </cell>
          <cell r="F23">
            <v>242.303</v>
          </cell>
          <cell r="G23">
            <v>1.0453699999999999</v>
          </cell>
          <cell r="H23">
            <v>0.58191999999999999</v>
          </cell>
          <cell r="I23">
            <v>3.7936200000000002</v>
          </cell>
          <cell r="J23">
            <v>2.1117599999999999</v>
          </cell>
          <cell r="K23">
            <v>-0.44334000000000001</v>
          </cell>
        </row>
        <row r="24">
          <cell r="C24">
            <v>168</v>
          </cell>
          <cell r="D24">
            <v>106</v>
          </cell>
          <cell r="E24">
            <v>175.91</v>
          </cell>
          <cell r="F24">
            <v>154.511</v>
          </cell>
          <cell r="G24">
            <v>0.95504</v>
          </cell>
          <cell r="H24">
            <v>0.68603000000000003</v>
          </cell>
          <cell r="I24">
            <v>3.4657900000000001</v>
          </cell>
          <cell r="J24">
            <v>2.4895900000000002</v>
          </cell>
          <cell r="K24">
            <v>-0.28166999999999998</v>
          </cell>
        </row>
        <row r="25">
          <cell r="C25">
            <v>64</v>
          </cell>
          <cell r="D25">
            <v>33</v>
          </cell>
          <cell r="E25">
            <v>67.853999999999999</v>
          </cell>
          <cell r="F25">
            <v>63.34</v>
          </cell>
          <cell r="G25">
            <v>0.94320000000000004</v>
          </cell>
          <cell r="H25">
            <v>0.52098999999999995</v>
          </cell>
          <cell r="I25">
            <v>3.4228299999999998</v>
          </cell>
          <cell r="J25">
            <v>1.8906700000000001</v>
          </cell>
          <cell r="K25">
            <v>-0.44762999999999997</v>
          </cell>
        </row>
        <row r="26">
          <cell r="C26">
            <v>263</v>
          </cell>
          <cell r="D26">
            <v>201</v>
          </cell>
          <cell r="E26">
            <v>223.571</v>
          </cell>
          <cell r="F26">
            <v>217.71100000000001</v>
          </cell>
          <cell r="G26">
            <v>1.1763600000000001</v>
          </cell>
          <cell r="H26">
            <v>0.92323999999999995</v>
          </cell>
          <cell r="I26">
            <v>4.2689599999999999</v>
          </cell>
          <cell r="J26">
            <v>3.3504100000000001</v>
          </cell>
          <cell r="K26">
            <v>-0.21517</v>
          </cell>
        </row>
        <row r="27">
          <cell r="C27">
            <v>38</v>
          </cell>
          <cell r="D27">
            <v>7</v>
          </cell>
          <cell r="E27">
            <v>31.396000000000001</v>
          </cell>
          <cell r="F27">
            <v>26.196999999999999</v>
          </cell>
          <cell r="G27">
            <v>1.2103299999999999</v>
          </cell>
          <cell r="H27">
            <v>0.26719999999999999</v>
          </cell>
          <cell r="I27">
            <v>4.3922499999999998</v>
          </cell>
          <cell r="J27">
            <v>0.96967000000000003</v>
          </cell>
          <cell r="K27">
            <v>-0.77922999999999998</v>
          </cell>
        </row>
        <row r="28">
          <cell r="C28">
            <v>81</v>
          </cell>
          <cell r="D28">
            <v>72</v>
          </cell>
          <cell r="E28">
            <v>69.813000000000002</v>
          </cell>
          <cell r="F28">
            <v>65.742000000000004</v>
          </cell>
          <cell r="G28">
            <v>1.1602399999999999</v>
          </cell>
          <cell r="H28">
            <v>1.0951900000000001</v>
          </cell>
          <cell r="I28">
            <v>4.2104600000000003</v>
          </cell>
          <cell r="J28">
            <v>3.9744199999999998</v>
          </cell>
          <cell r="K28">
            <v>-5.6059999999999999E-2</v>
          </cell>
        </row>
        <row r="29">
          <cell r="C29">
            <v>78</v>
          </cell>
          <cell r="D29">
            <v>58</v>
          </cell>
          <cell r="E29">
            <v>143.86000000000001</v>
          </cell>
          <cell r="F29">
            <v>134.76</v>
          </cell>
          <cell r="G29">
            <v>0.54220000000000002</v>
          </cell>
          <cell r="H29">
            <v>0.43038999999999999</v>
          </cell>
          <cell r="I29">
            <v>1.9676100000000001</v>
          </cell>
          <cell r="J29">
            <v>1.5618799999999999</v>
          </cell>
          <cell r="K29">
            <v>-0.20619999999999999</v>
          </cell>
        </row>
        <row r="30">
          <cell r="C30">
            <v>182</v>
          </cell>
          <cell r="D30">
            <v>63</v>
          </cell>
          <cell r="E30">
            <v>117.413</v>
          </cell>
          <cell r="F30">
            <v>104.649</v>
          </cell>
          <cell r="G30">
            <v>1.5500799999999999</v>
          </cell>
          <cell r="H30">
            <v>0.60201000000000005</v>
          </cell>
          <cell r="I30">
            <v>5.6252000000000004</v>
          </cell>
          <cell r="J30">
            <v>2.1846800000000002</v>
          </cell>
          <cell r="K30">
            <v>-0.61163000000000001</v>
          </cell>
        </row>
        <row r="31">
          <cell r="C31">
            <v>72</v>
          </cell>
          <cell r="D31">
            <v>46</v>
          </cell>
          <cell r="E31">
            <v>87.085999999999999</v>
          </cell>
          <cell r="F31">
            <v>88.894999999999996</v>
          </cell>
          <cell r="G31">
            <v>0.82677</v>
          </cell>
          <cell r="H31">
            <v>0.51746999999999999</v>
          </cell>
          <cell r="I31">
            <v>3.0003099999999998</v>
          </cell>
          <cell r="J31">
            <v>1.8778699999999999</v>
          </cell>
          <cell r="K31">
            <v>-0.37411</v>
          </cell>
        </row>
        <row r="32">
          <cell r="C32">
            <v>65</v>
          </cell>
          <cell r="D32">
            <v>38</v>
          </cell>
          <cell r="E32">
            <v>93.704999999999998</v>
          </cell>
          <cell r="F32">
            <v>85.897000000000006</v>
          </cell>
          <cell r="G32">
            <v>0.69367000000000001</v>
          </cell>
          <cell r="H32">
            <v>0.44239000000000001</v>
          </cell>
          <cell r="I32">
            <v>2.51729</v>
          </cell>
          <cell r="J32">
            <v>1.6054200000000001</v>
          </cell>
          <cell r="K32">
            <v>-0.36224000000000001</v>
          </cell>
        </row>
        <row r="33">
          <cell r="C33">
            <v>123</v>
          </cell>
          <cell r="D33">
            <v>66</v>
          </cell>
          <cell r="E33">
            <v>87.248999999999995</v>
          </cell>
          <cell r="F33">
            <v>65.391000000000005</v>
          </cell>
          <cell r="G33">
            <v>1.4097500000000001</v>
          </cell>
          <cell r="H33">
            <v>1.0093099999999999</v>
          </cell>
          <cell r="I33">
            <v>5.1159499999999998</v>
          </cell>
          <cell r="J33">
            <v>3.6627399999999999</v>
          </cell>
          <cell r="K33">
            <v>-0.28405000000000002</v>
          </cell>
        </row>
        <row r="34">
          <cell r="C34">
            <v>100</v>
          </cell>
          <cell r="D34">
            <v>46</v>
          </cell>
          <cell r="E34">
            <v>68.091999999999999</v>
          </cell>
          <cell r="F34">
            <v>59.216000000000001</v>
          </cell>
          <cell r="G34">
            <v>1.46861</v>
          </cell>
          <cell r="H34">
            <v>0.77681999999999995</v>
          </cell>
          <cell r="I34">
            <v>5.3295399999999997</v>
          </cell>
          <cell r="J34">
            <v>2.8190499999999998</v>
          </cell>
          <cell r="K34">
            <v>-0.47105000000000002</v>
          </cell>
        </row>
        <row r="35">
          <cell r="C35">
            <v>197</v>
          </cell>
          <cell r="D35">
            <v>137</v>
          </cell>
          <cell r="E35">
            <v>155.20500000000001</v>
          </cell>
          <cell r="F35">
            <v>137.88499999999999</v>
          </cell>
          <cell r="G35">
            <v>1.26929</v>
          </cell>
          <cell r="H35">
            <v>0.99358000000000002</v>
          </cell>
          <cell r="I35">
            <v>4.6062099999999999</v>
          </cell>
          <cell r="J35">
            <v>3.60568</v>
          </cell>
          <cell r="K35">
            <v>-0.21720999999999999</v>
          </cell>
        </row>
        <row r="36">
          <cell r="C36">
            <v>289</v>
          </cell>
          <cell r="D36">
            <v>178</v>
          </cell>
          <cell r="E36">
            <v>255.18600000000001</v>
          </cell>
          <cell r="F36">
            <v>255.452</v>
          </cell>
          <cell r="G36">
            <v>1.1325099999999999</v>
          </cell>
          <cell r="H36">
            <v>0.69679999999999997</v>
          </cell>
          <cell r="I36">
            <v>4.1098299999999997</v>
          </cell>
          <cell r="J36">
            <v>2.52868</v>
          </cell>
          <cell r="K36">
            <v>-0.38472000000000001</v>
          </cell>
        </row>
        <row r="37">
          <cell r="C37">
            <v>297</v>
          </cell>
          <cell r="D37">
            <v>163</v>
          </cell>
          <cell r="E37">
            <v>207.93199999999999</v>
          </cell>
          <cell r="F37">
            <v>201.458</v>
          </cell>
          <cell r="G37">
            <v>1.42835</v>
          </cell>
          <cell r="H37">
            <v>0.80910000000000004</v>
          </cell>
          <cell r="I37">
            <v>5.1834499999999997</v>
          </cell>
          <cell r="J37">
            <v>2.9361999999999999</v>
          </cell>
          <cell r="K37">
            <v>-0.43353999999999998</v>
          </cell>
        </row>
        <row r="38">
          <cell r="C38">
            <v>4</v>
          </cell>
          <cell r="D38">
            <v>2</v>
          </cell>
          <cell r="E38">
            <v>4.274</v>
          </cell>
          <cell r="F38">
            <v>3.1539999999999999</v>
          </cell>
          <cell r="G38">
            <v>0.93581000000000003</v>
          </cell>
          <cell r="H38">
            <v>0.63414999999999999</v>
          </cell>
          <cell r="I38">
            <v>3.3960400000000002</v>
          </cell>
          <cell r="J38">
            <v>2.3012999999999999</v>
          </cell>
          <cell r="K38">
            <v>-0.32235999999999998</v>
          </cell>
        </row>
        <row r="39">
          <cell r="C39">
            <v>191</v>
          </cell>
          <cell r="D39">
            <v>136</v>
          </cell>
          <cell r="E39">
            <v>159.054</v>
          </cell>
          <cell r="F39">
            <v>156.53899999999999</v>
          </cell>
          <cell r="G39">
            <v>1.20085</v>
          </cell>
          <cell r="H39">
            <v>0.86878999999999995</v>
          </cell>
          <cell r="I39">
            <v>4.3578299999999999</v>
          </cell>
          <cell r="J39">
            <v>3.1528200000000002</v>
          </cell>
          <cell r="K39">
            <v>-0.27651999999999999</v>
          </cell>
        </row>
        <row r="40">
          <cell r="C40">
            <v>188</v>
          </cell>
          <cell r="D40">
            <v>114</v>
          </cell>
          <cell r="E40">
            <v>159.14099999999999</v>
          </cell>
          <cell r="F40">
            <v>144.209</v>
          </cell>
          <cell r="G40">
            <v>1.1813400000000001</v>
          </cell>
          <cell r="H40">
            <v>0.79052</v>
          </cell>
          <cell r="I40">
            <v>4.2870499999999998</v>
          </cell>
          <cell r="J40">
            <v>2.86876</v>
          </cell>
          <cell r="K40">
            <v>-0.33083000000000001</v>
          </cell>
        </row>
        <row r="41">
          <cell r="C41">
            <v>210</v>
          </cell>
          <cell r="D41">
            <v>133</v>
          </cell>
          <cell r="E41">
            <v>145.45500000000001</v>
          </cell>
          <cell r="F41">
            <v>130.67099999999999</v>
          </cell>
          <cell r="G41">
            <v>1.44374</v>
          </cell>
          <cell r="H41">
            <v>1.0178199999999999</v>
          </cell>
          <cell r="I41">
            <v>5.2392899999999996</v>
          </cell>
          <cell r="J41">
            <v>3.6936399999999998</v>
          </cell>
          <cell r="K41">
            <v>-0.29500999999999999</v>
          </cell>
        </row>
        <row r="42">
          <cell r="C42">
            <v>46</v>
          </cell>
          <cell r="D42">
            <v>41</v>
          </cell>
          <cell r="E42">
            <v>50.609000000000002</v>
          </cell>
          <cell r="F42">
            <v>54.22</v>
          </cell>
          <cell r="G42">
            <v>0.90893000000000002</v>
          </cell>
          <cell r="H42">
            <v>0.75617999999999996</v>
          </cell>
          <cell r="I42">
            <v>3.2984900000000001</v>
          </cell>
          <cell r="J42">
            <v>2.7441499999999999</v>
          </cell>
          <cell r="K42">
            <v>-0.16805999999999999</v>
          </cell>
        </row>
        <row r="43">
          <cell r="C43">
            <v>322</v>
          </cell>
          <cell r="D43">
            <v>99</v>
          </cell>
          <cell r="E43">
            <v>218.55099999999999</v>
          </cell>
          <cell r="F43">
            <v>195.45699999999999</v>
          </cell>
          <cell r="G43">
            <v>1.4733400000000001</v>
          </cell>
          <cell r="H43">
            <v>0.50651000000000002</v>
          </cell>
          <cell r="I43">
            <v>5.3466899999999997</v>
          </cell>
          <cell r="J43">
            <v>1.83809</v>
          </cell>
          <cell r="K43">
            <v>-0.65622000000000003</v>
          </cell>
        </row>
        <row r="44">
          <cell r="C44">
            <v>205</v>
          </cell>
          <cell r="D44">
            <v>117</v>
          </cell>
          <cell r="E44">
            <v>203.95099999999999</v>
          </cell>
          <cell r="F44">
            <v>207.09399999999999</v>
          </cell>
          <cell r="G44">
            <v>1.0051399999999999</v>
          </cell>
          <cell r="H44">
            <v>0.56496000000000002</v>
          </cell>
          <cell r="I44">
            <v>3.6476299999999999</v>
          </cell>
          <cell r="J44">
            <v>2.0502199999999999</v>
          </cell>
          <cell r="K44">
            <v>-0.43792999999999999</v>
          </cell>
        </row>
        <row r="45">
          <cell r="C45">
            <v>39</v>
          </cell>
          <cell r="D45">
            <v>38</v>
          </cell>
          <cell r="E45">
            <v>46.548999999999999</v>
          </cell>
          <cell r="F45">
            <v>44.192999999999998</v>
          </cell>
          <cell r="G45">
            <v>0.83782999999999996</v>
          </cell>
          <cell r="H45">
            <v>0.85985999999999996</v>
          </cell>
          <cell r="I45">
            <v>3.04047</v>
          </cell>
          <cell r="J45">
            <v>3.1204000000000001</v>
          </cell>
          <cell r="K45">
            <v>2.6290000000000001E-2</v>
          </cell>
        </row>
        <row r="46">
          <cell r="C46">
            <v>15</v>
          </cell>
          <cell r="D46">
            <v>16</v>
          </cell>
          <cell r="E46">
            <v>25.901</v>
          </cell>
          <cell r="F46">
            <v>24.536999999999999</v>
          </cell>
          <cell r="G46">
            <v>0.57913000000000003</v>
          </cell>
          <cell r="H46">
            <v>0.65207000000000004</v>
          </cell>
          <cell r="I46">
            <v>2.1016300000000001</v>
          </cell>
          <cell r="J46">
            <v>2.36633</v>
          </cell>
          <cell r="K46">
            <v>0.12595000000000001</v>
          </cell>
        </row>
        <row r="47">
          <cell r="C47">
            <v>44</v>
          </cell>
          <cell r="D47">
            <v>26</v>
          </cell>
          <cell r="E47">
            <v>50.292999999999999</v>
          </cell>
          <cell r="F47">
            <v>55.500999999999998</v>
          </cell>
          <cell r="G47">
            <v>0.87487999999999999</v>
          </cell>
          <cell r="H47">
            <v>0.46845999999999999</v>
          </cell>
          <cell r="I47">
            <v>3.1749000000000001</v>
          </cell>
          <cell r="J47">
            <v>1.7000299999999999</v>
          </cell>
          <cell r="K47">
            <v>-0.46454000000000001</v>
          </cell>
        </row>
        <row r="48">
          <cell r="C48">
            <v>250</v>
          </cell>
          <cell r="D48">
            <v>135</v>
          </cell>
          <cell r="E48">
            <v>161.375</v>
          </cell>
          <cell r="F48">
            <v>143.583</v>
          </cell>
          <cell r="G48">
            <v>1.5491900000000001</v>
          </cell>
          <cell r="H48">
            <v>0.94021999999999994</v>
          </cell>
          <cell r="I48">
            <v>5.6219400000000004</v>
          </cell>
          <cell r="J48">
            <v>3.4120300000000001</v>
          </cell>
          <cell r="K48">
            <v>-0.39308999999999999</v>
          </cell>
        </row>
        <row r="49">
          <cell r="C49">
            <v>310</v>
          </cell>
          <cell r="D49">
            <v>150</v>
          </cell>
          <cell r="E49">
            <v>219.958</v>
          </cell>
          <cell r="F49">
            <v>217.376</v>
          </cell>
          <cell r="G49">
            <v>1.4093599999999999</v>
          </cell>
          <cell r="H49">
            <v>0.69005000000000005</v>
          </cell>
          <cell r="I49">
            <v>5.1145100000000001</v>
          </cell>
          <cell r="J49">
            <v>2.5041600000000002</v>
          </cell>
          <cell r="K49">
            <v>-0.51037999999999994</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STATS"/>
      <sheetName val="SUMMARYSTATS 2"/>
      <sheetName val="SUMMARYSTATS 3"/>
      <sheetName val="SUMMARYSTATS 4"/>
      <sheetName val="SUMMARYSTATS 5"/>
      <sheetName val="SUMMARYSTATS 6"/>
    </sheetNames>
    <sheetDataSet>
      <sheetData sheetId="0">
        <row r="4">
          <cell r="C4">
            <v>41</v>
          </cell>
          <cell r="D4">
            <v>47</v>
          </cell>
          <cell r="E4">
            <v>29.202999999999999</v>
          </cell>
          <cell r="F4">
            <v>26.968</v>
          </cell>
          <cell r="G4">
            <v>1.4039600000000001</v>
          </cell>
          <cell r="H4">
            <v>1.74278</v>
          </cell>
          <cell r="I4">
            <v>5.2793999999999999</v>
          </cell>
          <cell r="J4">
            <v>6.5534999999999997</v>
          </cell>
          <cell r="K4">
            <v>0.24132999999999999</v>
          </cell>
        </row>
        <row r="5">
          <cell r="C5">
            <v>93</v>
          </cell>
          <cell r="D5">
            <v>79</v>
          </cell>
          <cell r="E5">
            <v>95.417000000000002</v>
          </cell>
          <cell r="F5">
            <v>92.518000000000001</v>
          </cell>
          <cell r="G5">
            <v>0.97467000000000004</v>
          </cell>
          <cell r="H5">
            <v>0.85389000000000004</v>
          </cell>
          <cell r="I5">
            <v>3.6650999999999998</v>
          </cell>
          <cell r="J5">
            <v>3.2109299999999998</v>
          </cell>
          <cell r="K5">
            <v>-0.12392</v>
          </cell>
        </row>
        <row r="6">
          <cell r="C6">
            <v>22</v>
          </cell>
          <cell r="D6">
            <v>20</v>
          </cell>
          <cell r="E6">
            <v>18.405000000000001</v>
          </cell>
          <cell r="F6">
            <v>16.736000000000001</v>
          </cell>
          <cell r="G6">
            <v>1.1953400000000001</v>
          </cell>
          <cell r="H6">
            <v>1.1950099999999999</v>
          </cell>
          <cell r="I6">
            <v>4.4949000000000003</v>
          </cell>
          <cell r="J6">
            <v>4.4936600000000002</v>
          </cell>
          <cell r="K6">
            <v>-2.7999999999999998E-4</v>
          </cell>
        </row>
        <row r="7">
          <cell r="C7">
            <v>45</v>
          </cell>
          <cell r="D7">
            <v>56</v>
          </cell>
          <cell r="E7">
            <v>41.109000000000002</v>
          </cell>
          <cell r="F7">
            <v>39.929000000000002</v>
          </cell>
          <cell r="G7">
            <v>1.0946499999999999</v>
          </cell>
          <cell r="H7">
            <v>1.4024799999999999</v>
          </cell>
          <cell r="I7">
            <v>4.1162999999999998</v>
          </cell>
          <cell r="J7">
            <v>5.2738500000000004</v>
          </cell>
          <cell r="K7">
            <v>0.28122000000000003</v>
          </cell>
        </row>
        <row r="8">
          <cell r="C8">
            <v>51</v>
          </cell>
          <cell r="D8">
            <v>35</v>
          </cell>
          <cell r="E8">
            <v>37.076999999999998</v>
          </cell>
          <cell r="F8">
            <v>32.866</v>
          </cell>
          <cell r="G8">
            <v>1.3755200000000001</v>
          </cell>
          <cell r="H8">
            <v>1.0649500000000001</v>
          </cell>
          <cell r="I8">
            <v>5.1723999999999997</v>
          </cell>
          <cell r="J8">
            <v>4.0045799999999998</v>
          </cell>
          <cell r="K8">
            <v>-0.22578999999999999</v>
          </cell>
        </row>
        <row r="9">
          <cell r="C9">
            <v>7</v>
          </cell>
          <cell r="D9">
            <v>5</v>
          </cell>
          <cell r="E9">
            <v>7.0419999999999998</v>
          </cell>
          <cell r="F9">
            <v>6.625</v>
          </cell>
          <cell r="G9">
            <v>0.99399999999999999</v>
          </cell>
          <cell r="H9">
            <v>0.75466</v>
          </cell>
          <cell r="I9">
            <v>3.7378</v>
          </cell>
          <cell r="J9">
            <v>2.8378199999999998</v>
          </cell>
          <cell r="K9">
            <v>-0.24077999999999999</v>
          </cell>
        </row>
        <row r="10">
          <cell r="C10">
            <v>20</v>
          </cell>
          <cell r="D10">
            <v>29</v>
          </cell>
          <cell r="E10">
            <v>32.188000000000002</v>
          </cell>
          <cell r="F10">
            <v>32.472999999999999</v>
          </cell>
          <cell r="G10">
            <v>0.62134999999999996</v>
          </cell>
          <cell r="H10">
            <v>0.89303999999999994</v>
          </cell>
          <cell r="I10">
            <v>2.3365</v>
          </cell>
          <cell r="J10">
            <v>3.3581599999999998</v>
          </cell>
          <cell r="K10">
            <v>0.43725999999999998</v>
          </cell>
        </row>
        <row r="11">
          <cell r="C11">
            <v>145</v>
          </cell>
          <cell r="D11">
            <v>100</v>
          </cell>
          <cell r="E11">
            <v>112.849</v>
          </cell>
          <cell r="F11">
            <v>122.675</v>
          </cell>
          <cell r="G11">
            <v>1.28491</v>
          </cell>
          <cell r="H11">
            <v>0.81516</v>
          </cell>
          <cell r="I11">
            <v>4.8316999999999997</v>
          </cell>
          <cell r="J11">
            <v>3.0652900000000001</v>
          </cell>
          <cell r="K11">
            <v>-0.36559000000000003</v>
          </cell>
        </row>
        <row r="12">
          <cell r="C12">
            <v>3</v>
          </cell>
          <cell r="D12">
            <v>0</v>
          </cell>
          <cell r="E12">
            <v>4.8920000000000003</v>
          </cell>
          <cell r="F12">
            <v>3.931</v>
          </cell>
          <cell r="G12">
            <v>0.61324000000000001</v>
          </cell>
          <cell r="H12">
            <v>0</v>
          </cell>
          <cell r="I12">
            <v>2.306</v>
          </cell>
          <cell r="J12">
            <v>0</v>
          </cell>
          <cell r="K12">
            <v>-1</v>
          </cell>
        </row>
        <row r="13">
          <cell r="C13">
            <v>45</v>
          </cell>
          <cell r="D13">
            <v>16</v>
          </cell>
          <cell r="E13">
            <v>39.161999999999999</v>
          </cell>
          <cell r="F13">
            <v>37.911000000000001</v>
          </cell>
          <cell r="G13">
            <v>1.14907</v>
          </cell>
          <cell r="H13">
            <v>0.42204000000000003</v>
          </cell>
          <cell r="I13">
            <v>4.3209</v>
          </cell>
          <cell r="J13">
            <v>1.5870299999999999</v>
          </cell>
          <cell r="K13">
            <v>-0.63270999999999999</v>
          </cell>
        </row>
        <row r="14">
          <cell r="C14">
            <v>86</v>
          </cell>
          <cell r="D14">
            <v>46</v>
          </cell>
          <cell r="E14">
            <v>61.158999999999999</v>
          </cell>
          <cell r="F14">
            <v>63.116999999999997</v>
          </cell>
          <cell r="G14">
            <v>1.4061699999999999</v>
          </cell>
          <cell r="H14">
            <v>0.7288</v>
          </cell>
          <cell r="I14">
            <v>5.2877000000000001</v>
          </cell>
          <cell r="J14">
            <v>2.7405499999999998</v>
          </cell>
          <cell r="K14">
            <v>-0.48171000000000003</v>
          </cell>
        </row>
        <row r="15">
          <cell r="C15">
            <v>14</v>
          </cell>
          <cell r="D15">
            <v>5</v>
          </cell>
          <cell r="E15">
            <v>10.083</v>
          </cell>
          <cell r="F15">
            <v>8.2029999999999994</v>
          </cell>
          <cell r="G15">
            <v>1.3884399999999999</v>
          </cell>
          <cell r="H15">
            <v>0.60956999999999995</v>
          </cell>
          <cell r="I15">
            <v>5.2210000000000001</v>
          </cell>
          <cell r="J15">
            <v>2.2921999999999998</v>
          </cell>
          <cell r="K15">
            <v>-0.56096999999999997</v>
          </cell>
        </row>
        <row r="16">
          <cell r="C16">
            <v>48</v>
          </cell>
          <cell r="D16">
            <v>29</v>
          </cell>
          <cell r="E16">
            <v>41.973999999999997</v>
          </cell>
          <cell r="F16">
            <v>43.781999999999996</v>
          </cell>
          <cell r="G16">
            <v>1.14358</v>
          </cell>
          <cell r="H16">
            <v>0.66237999999999997</v>
          </cell>
          <cell r="I16">
            <v>4.3003</v>
          </cell>
          <cell r="J16">
            <v>2.49078</v>
          </cell>
          <cell r="K16">
            <v>-0.42077999999999999</v>
          </cell>
        </row>
        <row r="17">
          <cell r="C17">
            <v>25</v>
          </cell>
          <cell r="D17">
            <v>13</v>
          </cell>
          <cell r="E17">
            <v>28.347000000000001</v>
          </cell>
          <cell r="F17">
            <v>24.952000000000002</v>
          </cell>
          <cell r="G17">
            <v>0.88193999999999995</v>
          </cell>
          <cell r="H17">
            <v>0.52100000000000002</v>
          </cell>
          <cell r="I17">
            <v>3.3163999999999998</v>
          </cell>
          <cell r="J17">
            <v>1.9591400000000001</v>
          </cell>
          <cell r="K17">
            <v>-0.40926000000000001</v>
          </cell>
        </row>
        <row r="18">
          <cell r="C18">
            <v>10</v>
          </cell>
          <cell r="D18">
            <v>1</v>
          </cell>
          <cell r="E18">
            <v>3.952</v>
          </cell>
          <cell r="F18">
            <v>3.2149999999999999</v>
          </cell>
          <cell r="G18">
            <v>2.5305900000000001</v>
          </cell>
          <cell r="H18">
            <v>0.31103999999999998</v>
          </cell>
          <cell r="I18">
            <v>9.5159000000000002</v>
          </cell>
          <cell r="J18">
            <v>1.16961</v>
          </cell>
          <cell r="K18">
            <v>-0.87709000000000004</v>
          </cell>
        </row>
        <row r="19">
          <cell r="C19">
            <v>16</v>
          </cell>
          <cell r="D19">
            <v>13</v>
          </cell>
          <cell r="E19">
            <v>16.876000000000001</v>
          </cell>
          <cell r="F19">
            <v>14.474</v>
          </cell>
          <cell r="G19">
            <v>0.94808999999999999</v>
          </cell>
          <cell r="H19">
            <v>0.89815</v>
          </cell>
          <cell r="I19">
            <v>3.5651999999999999</v>
          </cell>
          <cell r="J19">
            <v>3.3773599999999999</v>
          </cell>
          <cell r="K19">
            <v>-5.2679999999999998E-2</v>
          </cell>
        </row>
        <row r="20">
          <cell r="C20">
            <v>73</v>
          </cell>
          <cell r="D20">
            <v>36</v>
          </cell>
          <cell r="E20">
            <v>51.417999999999999</v>
          </cell>
          <cell r="F20">
            <v>46.698999999999998</v>
          </cell>
          <cell r="G20">
            <v>1.4197500000000001</v>
          </cell>
          <cell r="H20">
            <v>0.77090000000000003</v>
          </cell>
          <cell r="I20">
            <v>5.3388</v>
          </cell>
          <cell r="J20">
            <v>2.89886</v>
          </cell>
          <cell r="K20">
            <v>-0.45701999999999998</v>
          </cell>
        </row>
        <row r="21">
          <cell r="C21">
            <v>23</v>
          </cell>
          <cell r="D21">
            <v>22</v>
          </cell>
          <cell r="E21">
            <v>32.848999999999997</v>
          </cell>
          <cell r="F21">
            <v>32.189</v>
          </cell>
          <cell r="G21">
            <v>0.70016999999999996</v>
          </cell>
          <cell r="H21">
            <v>0.68347000000000002</v>
          </cell>
          <cell r="I21">
            <v>2.6328999999999998</v>
          </cell>
          <cell r="J21">
            <v>2.5700799999999999</v>
          </cell>
          <cell r="K21">
            <v>-2.3859999999999999E-2</v>
          </cell>
        </row>
        <row r="22">
          <cell r="C22">
            <v>151</v>
          </cell>
          <cell r="D22">
            <v>45</v>
          </cell>
          <cell r="E22">
            <v>52.981000000000002</v>
          </cell>
          <cell r="F22">
            <v>55.667000000000002</v>
          </cell>
          <cell r="G22">
            <v>2.8500800000000002</v>
          </cell>
          <cell r="H22">
            <v>0.80837000000000003</v>
          </cell>
          <cell r="I22">
            <v>10.7174</v>
          </cell>
          <cell r="J22">
            <v>3.0397699999999999</v>
          </cell>
          <cell r="K22">
            <v>-0.71636999999999995</v>
          </cell>
        </row>
        <row r="23">
          <cell r="C23">
            <v>48</v>
          </cell>
          <cell r="D23">
            <v>10</v>
          </cell>
          <cell r="E23">
            <v>43.713999999999999</v>
          </cell>
          <cell r="F23">
            <v>43.142000000000003</v>
          </cell>
          <cell r="G23">
            <v>1.09805</v>
          </cell>
          <cell r="H23">
            <v>0.23179</v>
          </cell>
          <cell r="I23">
            <v>4.1291000000000002</v>
          </cell>
          <cell r="J23">
            <v>0.87161999999999995</v>
          </cell>
          <cell r="K23">
            <v>-0.78891</v>
          </cell>
        </row>
        <row r="24">
          <cell r="C24">
            <v>31</v>
          </cell>
          <cell r="D24">
            <v>13</v>
          </cell>
          <cell r="E24">
            <v>29.785</v>
          </cell>
          <cell r="F24">
            <v>25.616</v>
          </cell>
          <cell r="G24">
            <v>1.0407900000000001</v>
          </cell>
          <cell r="H24">
            <v>0.50749999999999995</v>
          </cell>
          <cell r="I24">
            <v>3.9137</v>
          </cell>
          <cell r="J24">
            <v>1.90839</v>
          </cell>
          <cell r="K24">
            <v>-0.51239000000000001</v>
          </cell>
        </row>
        <row r="25">
          <cell r="C25">
            <v>12</v>
          </cell>
          <cell r="D25">
            <v>8</v>
          </cell>
          <cell r="E25">
            <v>11.481</v>
          </cell>
          <cell r="F25">
            <v>10.614000000000001</v>
          </cell>
          <cell r="G25">
            <v>1.0452300000000001</v>
          </cell>
          <cell r="H25">
            <v>0.75370000000000004</v>
          </cell>
          <cell r="I25">
            <v>3.9304999999999999</v>
          </cell>
          <cell r="J25">
            <v>2.8342000000000001</v>
          </cell>
          <cell r="K25">
            <v>-0.27890999999999999</v>
          </cell>
        </row>
        <row r="26">
          <cell r="C26">
            <v>47</v>
          </cell>
          <cell r="D26">
            <v>38</v>
          </cell>
          <cell r="E26">
            <v>40.917000000000002</v>
          </cell>
          <cell r="F26">
            <v>41.731999999999999</v>
          </cell>
          <cell r="G26">
            <v>1.14866</v>
          </cell>
          <cell r="H26">
            <v>0.91057999999999995</v>
          </cell>
          <cell r="I26">
            <v>4.3193999999999999</v>
          </cell>
          <cell r="J26">
            <v>3.4241199999999998</v>
          </cell>
          <cell r="K26">
            <v>-0.20726</v>
          </cell>
        </row>
        <row r="27">
          <cell r="C27">
            <v>7</v>
          </cell>
          <cell r="D27">
            <v>1</v>
          </cell>
          <cell r="E27">
            <v>5.7939999999999996</v>
          </cell>
          <cell r="F27">
            <v>4.4509999999999996</v>
          </cell>
          <cell r="G27">
            <v>1.20814</v>
          </cell>
          <cell r="H27">
            <v>0.22466</v>
          </cell>
          <cell r="I27">
            <v>4.5430000000000001</v>
          </cell>
          <cell r="J27">
            <v>0.84480999999999995</v>
          </cell>
          <cell r="K27">
            <v>-0.81403999999999999</v>
          </cell>
        </row>
        <row r="28">
          <cell r="C28">
            <v>7</v>
          </cell>
          <cell r="D28">
            <v>8</v>
          </cell>
          <cell r="E28">
            <v>9.2750000000000004</v>
          </cell>
          <cell r="F28">
            <v>8.6129999999999995</v>
          </cell>
          <cell r="G28">
            <v>0.75468999999999997</v>
          </cell>
          <cell r="H28">
            <v>0.92881999999999998</v>
          </cell>
          <cell r="I28">
            <v>2.8378999999999999</v>
          </cell>
          <cell r="J28">
            <v>3.4927100000000002</v>
          </cell>
          <cell r="K28">
            <v>0.23072999999999999</v>
          </cell>
        </row>
        <row r="29">
          <cell r="C29">
            <v>12</v>
          </cell>
          <cell r="D29">
            <v>12</v>
          </cell>
          <cell r="E29">
            <v>20.087</v>
          </cell>
          <cell r="F29">
            <v>19.184999999999999</v>
          </cell>
          <cell r="G29">
            <v>0.59738999999999998</v>
          </cell>
          <cell r="H29">
            <v>0.62548000000000004</v>
          </cell>
          <cell r="I29">
            <v>2.2464</v>
          </cell>
          <cell r="J29">
            <v>2.35202</v>
          </cell>
          <cell r="K29">
            <v>4.7019999999999999E-2</v>
          </cell>
        </row>
        <row r="30">
          <cell r="C30">
            <v>28</v>
          </cell>
          <cell r="D30">
            <v>14</v>
          </cell>
          <cell r="E30">
            <v>20.024000000000001</v>
          </cell>
          <cell r="F30">
            <v>15.73</v>
          </cell>
          <cell r="G30">
            <v>1.3983300000000001</v>
          </cell>
          <cell r="H30">
            <v>0.89</v>
          </cell>
          <cell r="I30">
            <v>5.2582000000000004</v>
          </cell>
          <cell r="J30">
            <v>3.34674</v>
          </cell>
          <cell r="K30">
            <v>-0.36353000000000002</v>
          </cell>
        </row>
        <row r="31">
          <cell r="C31">
            <v>8</v>
          </cell>
          <cell r="D31">
            <v>10</v>
          </cell>
          <cell r="E31">
            <v>12.976000000000001</v>
          </cell>
          <cell r="F31">
            <v>13.667999999999999</v>
          </cell>
          <cell r="G31">
            <v>0.61653000000000002</v>
          </cell>
          <cell r="H31">
            <v>0.73165999999999998</v>
          </cell>
          <cell r="I31">
            <v>2.3184</v>
          </cell>
          <cell r="J31">
            <v>2.7513000000000001</v>
          </cell>
          <cell r="K31">
            <v>0.18673000000000001</v>
          </cell>
        </row>
        <row r="32">
          <cell r="C32">
            <v>11</v>
          </cell>
          <cell r="D32">
            <v>7</v>
          </cell>
          <cell r="E32">
            <v>15.462999999999999</v>
          </cell>
          <cell r="F32">
            <v>14.648</v>
          </cell>
          <cell r="G32">
            <v>0.71138999999999997</v>
          </cell>
          <cell r="H32">
            <v>0.47788999999999998</v>
          </cell>
          <cell r="I32">
            <v>2.6751</v>
          </cell>
          <cell r="J32">
            <v>1.7970600000000001</v>
          </cell>
          <cell r="K32">
            <v>-0.32822000000000001</v>
          </cell>
        </row>
        <row r="33">
          <cell r="C33">
            <v>17</v>
          </cell>
          <cell r="D33">
            <v>5</v>
          </cell>
          <cell r="E33">
            <v>13.222</v>
          </cell>
          <cell r="F33">
            <v>8.5350000000000001</v>
          </cell>
          <cell r="G33">
            <v>1.2857700000000001</v>
          </cell>
          <cell r="H33">
            <v>0.58581000000000005</v>
          </cell>
          <cell r="I33">
            <v>4.835</v>
          </cell>
          <cell r="J33">
            <v>2.2028500000000002</v>
          </cell>
          <cell r="K33">
            <v>-0.54439000000000004</v>
          </cell>
        </row>
        <row r="34">
          <cell r="C34">
            <v>18</v>
          </cell>
          <cell r="D34">
            <v>9</v>
          </cell>
          <cell r="E34">
            <v>10.961</v>
          </cell>
          <cell r="F34">
            <v>9.3219999999999992</v>
          </cell>
          <cell r="G34">
            <v>1.64212</v>
          </cell>
          <cell r="H34">
            <v>0.96548</v>
          </cell>
          <cell r="I34">
            <v>6.1749999999999998</v>
          </cell>
          <cell r="J34">
            <v>3.6305700000000001</v>
          </cell>
          <cell r="K34">
            <v>-0.41205000000000003</v>
          </cell>
        </row>
        <row r="35">
          <cell r="C35">
            <v>29</v>
          </cell>
          <cell r="D35">
            <v>27</v>
          </cell>
          <cell r="E35">
            <v>25.588999999999999</v>
          </cell>
          <cell r="F35">
            <v>24.234999999999999</v>
          </cell>
          <cell r="G35">
            <v>1.1332899999999999</v>
          </cell>
          <cell r="H35">
            <v>1.1141099999999999</v>
          </cell>
          <cell r="I35">
            <v>4.2615999999999996</v>
          </cell>
          <cell r="J35">
            <v>4.1894499999999999</v>
          </cell>
          <cell r="K35">
            <v>-1.6920000000000001E-2</v>
          </cell>
        </row>
        <row r="36">
          <cell r="C36">
            <v>51</v>
          </cell>
          <cell r="D36">
            <v>39</v>
          </cell>
          <cell r="E36">
            <v>44.688000000000002</v>
          </cell>
          <cell r="F36">
            <v>44.472999999999999</v>
          </cell>
          <cell r="G36">
            <v>1.1412500000000001</v>
          </cell>
          <cell r="H36">
            <v>0.87695000000000001</v>
          </cell>
          <cell r="I36">
            <v>4.2915000000000001</v>
          </cell>
          <cell r="J36">
            <v>3.2976399999999999</v>
          </cell>
          <cell r="K36">
            <v>-0.23158999999999999</v>
          </cell>
        </row>
        <row r="37">
          <cell r="C37">
            <v>52</v>
          </cell>
          <cell r="D37">
            <v>14</v>
          </cell>
          <cell r="E37">
            <v>39.286000000000001</v>
          </cell>
          <cell r="F37">
            <v>36.453000000000003</v>
          </cell>
          <cell r="G37">
            <v>1.3236300000000001</v>
          </cell>
          <cell r="H37">
            <v>0.38406000000000001</v>
          </cell>
          <cell r="I37">
            <v>4.9772999999999996</v>
          </cell>
          <cell r="J37">
            <v>1.4441900000000001</v>
          </cell>
          <cell r="K37">
            <v>-0.70984999999999998</v>
          </cell>
        </row>
        <row r="38">
          <cell r="C38">
            <v>1</v>
          </cell>
          <cell r="D38">
            <v>0</v>
          </cell>
          <cell r="E38">
            <v>0.68400000000000005</v>
          </cell>
          <cell r="F38">
            <v>0.42699999999999999</v>
          </cell>
          <cell r="G38">
            <v>1.4618199999999999</v>
          </cell>
          <cell r="H38">
            <v>0</v>
          </cell>
          <cell r="I38">
            <v>5.4969999999999999</v>
          </cell>
          <cell r="J38">
            <v>0</v>
          </cell>
          <cell r="K38">
            <v>-1</v>
          </cell>
        </row>
        <row r="39">
          <cell r="C39">
            <v>38</v>
          </cell>
          <cell r="D39">
            <v>14</v>
          </cell>
          <cell r="E39">
            <v>24.542000000000002</v>
          </cell>
          <cell r="F39">
            <v>23.669</v>
          </cell>
          <cell r="G39">
            <v>1.5483800000000001</v>
          </cell>
          <cell r="H39">
            <v>0.59148999999999996</v>
          </cell>
          <cell r="I39">
            <v>5.8224999999999998</v>
          </cell>
          <cell r="J39">
            <v>2.2242099999999998</v>
          </cell>
          <cell r="K39">
            <v>-0.61799999999999999</v>
          </cell>
        </row>
        <row r="40">
          <cell r="C40">
            <v>22</v>
          </cell>
          <cell r="D40">
            <v>10</v>
          </cell>
          <cell r="E40">
            <v>27.771999999999998</v>
          </cell>
          <cell r="F40">
            <v>25.791</v>
          </cell>
          <cell r="G40">
            <v>0.79218</v>
          </cell>
          <cell r="H40">
            <v>0.38773999999999997</v>
          </cell>
          <cell r="I40">
            <v>2.9788999999999999</v>
          </cell>
          <cell r="J40">
            <v>1.4580299999999999</v>
          </cell>
          <cell r="K40">
            <v>-0.51053999999999999</v>
          </cell>
        </row>
        <row r="41">
          <cell r="C41">
            <v>26</v>
          </cell>
          <cell r="D41">
            <v>25</v>
          </cell>
          <cell r="E41">
            <v>24.099</v>
          </cell>
          <cell r="F41">
            <v>21.373999999999999</v>
          </cell>
          <cell r="G41">
            <v>1.0788599999999999</v>
          </cell>
          <cell r="H41">
            <v>1.16964</v>
          </cell>
          <cell r="I41">
            <v>4.0568999999999997</v>
          </cell>
          <cell r="J41">
            <v>4.3982799999999997</v>
          </cell>
          <cell r="K41">
            <v>8.4140000000000006E-2</v>
          </cell>
        </row>
        <row r="42">
          <cell r="C42">
            <v>9</v>
          </cell>
          <cell r="D42">
            <v>10</v>
          </cell>
          <cell r="E42">
            <v>6.633</v>
          </cell>
          <cell r="F42">
            <v>7.2249999999999996</v>
          </cell>
          <cell r="G42">
            <v>1.3568899999999999</v>
          </cell>
          <cell r="H42">
            <v>1.3840699999999999</v>
          </cell>
          <cell r="I42">
            <v>5.1024000000000003</v>
          </cell>
          <cell r="J42">
            <v>5.2046200000000002</v>
          </cell>
          <cell r="K42">
            <v>2.0029999999999999E-2</v>
          </cell>
        </row>
        <row r="43">
          <cell r="C43">
            <v>38</v>
          </cell>
          <cell r="D43">
            <v>9</v>
          </cell>
          <cell r="E43">
            <v>37.767000000000003</v>
          </cell>
          <cell r="F43">
            <v>30.167000000000002</v>
          </cell>
          <cell r="G43">
            <v>1.0061599999999999</v>
          </cell>
          <cell r="H43">
            <v>0.29833999999999999</v>
          </cell>
          <cell r="I43">
            <v>3.7835000000000001</v>
          </cell>
          <cell r="J43">
            <v>1.1218699999999999</v>
          </cell>
          <cell r="K43">
            <v>-0.70348999999999995</v>
          </cell>
        </row>
        <row r="44">
          <cell r="C44">
            <v>39</v>
          </cell>
          <cell r="D44">
            <v>17</v>
          </cell>
          <cell r="E44">
            <v>38.128</v>
          </cell>
          <cell r="F44">
            <v>33.643000000000001</v>
          </cell>
          <cell r="G44">
            <v>1.0228699999999999</v>
          </cell>
          <cell r="H44">
            <v>0.50531000000000004</v>
          </cell>
          <cell r="I44">
            <v>3.8462999999999998</v>
          </cell>
          <cell r="J44">
            <v>1.9001600000000001</v>
          </cell>
          <cell r="K44">
            <v>-0.50597999999999999</v>
          </cell>
        </row>
        <row r="45">
          <cell r="C45">
            <v>4</v>
          </cell>
          <cell r="D45">
            <v>5</v>
          </cell>
          <cell r="E45">
            <v>7.5469999999999997</v>
          </cell>
          <cell r="F45">
            <v>7.3959999999999999</v>
          </cell>
          <cell r="G45">
            <v>0.53</v>
          </cell>
          <cell r="H45">
            <v>0.67606999999999995</v>
          </cell>
          <cell r="I45">
            <v>1.9930000000000001</v>
          </cell>
          <cell r="J45">
            <v>2.5422899999999999</v>
          </cell>
          <cell r="K45">
            <v>0.27561999999999998</v>
          </cell>
        </row>
        <row r="46">
          <cell r="C46">
            <v>1</v>
          </cell>
          <cell r="D46">
            <v>3</v>
          </cell>
          <cell r="E46">
            <v>3.9710000000000001</v>
          </cell>
          <cell r="F46">
            <v>3.63</v>
          </cell>
          <cell r="G46">
            <v>0.25180999999999998</v>
          </cell>
          <cell r="H46">
            <v>0.82652999999999999</v>
          </cell>
          <cell r="I46">
            <v>0.94689999999999996</v>
          </cell>
          <cell r="J46">
            <v>3.10806</v>
          </cell>
          <cell r="K46">
            <v>2.2824200000000001</v>
          </cell>
        </row>
        <row r="47">
          <cell r="C47">
            <v>5</v>
          </cell>
          <cell r="D47">
            <v>1</v>
          </cell>
          <cell r="E47">
            <v>8.0350000000000001</v>
          </cell>
          <cell r="F47">
            <v>8.1189999999999998</v>
          </cell>
          <cell r="G47">
            <v>0.62226999999999999</v>
          </cell>
          <cell r="H47">
            <v>0.12317</v>
          </cell>
          <cell r="I47">
            <v>2.34</v>
          </cell>
          <cell r="J47">
            <v>0.46317999999999998</v>
          </cell>
          <cell r="K47">
            <v>-0.80206</v>
          </cell>
        </row>
        <row r="48">
          <cell r="C48">
            <v>29</v>
          </cell>
          <cell r="D48">
            <v>26</v>
          </cell>
          <cell r="E48">
            <v>28.033000000000001</v>
          </cell>
          <cell r="F48">
            <v>25.83</v>
          </cell>
          <cell r="G48">
            <v>1.0345</v>
          </cell>
          <cell r="H48">
            <v>1.0065599999999999</v>
          </cell>
          <cell r="I48">
            <v>3.8900999999999999</v>
          </cell>
          <cell r="J48">
            <v>3.78505</v>
          </cell>
          <cell r="K48">
            <v>-2.7E-2</v>
          </cell>
        </row>
        <row r="49">
          <cell r="C49">
            <v>29</v>
          </cell>
          <cell r="D49">
            <v>19</v>
          </cell>
          <cell r="E49">
            <v>38.994</v>
          </cell>
          <cell r="F49">
            <v>39.393999999999998</v>
          </cell>
          <cell r="G49">
            <v>0.74370000000000003</v>
          </cell>
          <cell r="H49">
            <v>0.48231000000000002</v>
          </cell>
          <cell r="I49">
            <v>2.7966000000000002</v>
          </cell>
          <cell r="J49">
            <v>1.8136699999999999</v>
          </cell>
          <cell r="K49">
            <v>-0.35147</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STATS"/>
      <sheetName val="SUMMARYSTATS 2"/>
      <sheetName val="SUMMARYSTATS 3"/>
      <sheetName val="SUMMARYSTATS 4"/>
      <sheetName val="SUMMARYSTATS 5"/>
      <sheetName val="SUMMARYSTATS 6"/>
      <sheetName val="SUMMARYSTATS 7"/>
    </sheetNames>
    <sheetDataSet>
      <sheetData sheetId="0">
        <row r="4">
          <cell r="C4">
            <v>15</v>
          </cell>
          <cell r="D4">
            <v>9</v>
          </cell>
          <cell r="E4">
            <v>19.481000000000002</v>
          </cell>
          <cell r="F4">
            <v>20.819500000000001</v>
          </cell>
          <cell r="G4">
            <v>0.76998</v>
          </cell>
          <cell r="H4">
            <v>0.43229000000000001</v>
          </cell>
          <cell r="I4">
            <v>1.4308000000000001</v>
          </cell>
          <cell r="J4">
            <v>0.80328999999999995</v>
          </cell>
          <cell r="K4">
            <v>-0.43858000000000003</v>
          </cell>
        </row>
        <row r="5">
          <cell r="C5">
            <v>35</v>
          </cell>
          <cell r="D5">
            <v>20</v>
          </cell>
          <cell r="E5">
            <v>41.531700000000001</v>
          </cell>
          <cell r="F5">
            <v>42.436799999999998</v>
          </cell>
          <cell r="G5">
            <v>0.84272999999999998</v>
          </cell>
          <cell r="H5">
            <v>0.47128999999999999</v>
          </cell>
          <cell r="I5">
            <v>1.56599</v>
          </cell>
          <cell r="J5">
            <v>0.87575999999999998</v>
          </cell>
          <cell r="K5">
            <v>-0.44075999999999999</v>
          </cell>
        </row>
        <row r="6">
          <cell r="C6">
            <v>3</v>
          </cell>
          <cell r="D6">
            <v>2</v>
          </cell>
          <cell r="E6">
            <v>11.904199999999999</v>
          </cell>
          <cell r="F6">
            <v>11.069699999999999</v>
          </cell>
          <cell r="G6">
            <v>0.25201000000000001</v>
          </cell>
          <cell r="H6">
            <v>0.18067</v>
          </cell>
          <cell r="I6">
            <v>0.46829999999999999</v>
          </cell>
          <cell r="J6">
            <v>0.33572999999999997</v>
          </cell>
          <cell r="K6">
            <v>-0.28308</v>
          </cell>
        </row>
        <row r="7">
          <cell r="C7">
            <v>33</v>
          </cell>
          <cell r="D7">
            <v>35</v>
          </cell>
          <cell r="E7">
            <v>31.277699999999999</v>
          </cell>
          <cell r="F7">
            <v>30.564499999999999</v>
          </cell>
          <cell r="G7">
            <v>1.0550600000000001</v>
          </cell>
          <cell r="H7">
            <v>1.1451199999999999</v>
          </cell>
          <cell r="I7">
            <v>1.96055</v>
          </cell>
          <cell r="J7">
            <v>2.1278999999999999</v>
          </cell>
          <cell r="K7">
            <v>8.5360000000000005E-2</v>
          </cell>
        </row>
        <row r="8">
          <cell r="C8">
            <v>22</v>
          </cell>
          <cell r="D8">
            <v>18</v>
          </cell>
          <cell r="E8">
            <v>24.228100000000001</v>
          </cell>
          <cell r="F8">
            <v>22.685400000000001</v>
          </cell>
          <cell r="G8">
            <v>0.90803999999999996</v>
          </cell>
          <cell r="H8">
            <v>0.79346000000000005</v>
          </cell>
          <cell r="I8">
            <v>1.6873400000000001</v>
          </cell>
          <cell r="J8">
            <v>1.4744299999999999</v>
          </cell>
          <cell r="K8">
            <v>-0.12617999999999999</v>
          </cell>
        </row>
        <row r="9">
          <cell r="C9">
            <v>8</v>
          </cell>
          <cell r="D9">
            <v>4</v>
          </cell>
          <cell r="E9">
            <v>7.5636000000000001</v>
          </cell>
          <cell r="F9">
            <v>5.9231999999999996</v>
          </cell>
          <cell r="G9">
            <v>1.05769</v>
          </cell>
          <cell r="H9">
            <v>0.67530999999999997</v>
          </cell>
          <cell r="I9">
            <v>1.9654400000000001</v>
          </cell>
          <cell r="J9">
            <v>1.2548699999999999</v>
          </cell>
          <cell r="K9">
            <v>-0.36153000000000002</v>
          </cell>
        </row>
        <row r="10">
          <cell r="C10">
            <v>15</v>
          </cell>
          <cell r="D10">
            <v>10</v>
          </cell>
          <cell r="E10">
            <v>16.6143</v>
          </cell>
          <cell r="F10">
            <v>16.615200000000002</v>
          </cell>
          <cell r="G10">
            <v>0.90283999999999998</v>
          </cell>
          <cell r="H10">
            <v>0.60185999999999995</v>
          </cell>
          <cell r="I10">
            <v>1.6776800000000001</v>
          </cell>
          <cell r="J10">
            <v>1.11839</v>
          </cell>
          <cell r="K10">
            <v>-0.33337</v>
          </cell>
        </row>
        <row r="11">
          <cell r="C11">
            <v>75</v>
          </cell>
          <cell r="D11">
            <v>49</v>
          </cell>
          <cell r="E11">
            <v>48.9024</v>
          </cell>
          <cell r="F11">
            <v>53.365099999999998</v>
          </cell>
          <cell r="G11">
            <v>1.5336700000000001</v>
          </cell>
          <cell r="H11">
            <v>0.91820000000000002</v>
          </cell>
          <cell r="I11">
            <v>2.8499099999999999</v>
          </cell>
          <cell r="J11">
            <v>1.7062299999999999</v>
          </cell>
          <cell r="K11">
            <v>-0.40129999999999999</v>
          </cell>
        </row>
        <row r="12">
          <cell r="C12">
            <v>1</v>
          </cell>
          <cell r="D12">
            <v>1</v>
          </cell>
          <cell r="E12">
            <v>2.6634000000000002</v>
          </cell>
          <cell r="F12">
            <v>2.4302000000000001</v>
          </cell>
          <cell r="G12">
            <v>0.37546000000000002</v>
          </cell>
          <cell r="H12">
            <v>0.41149000000000002</v>
          </cell>
          <cell r="I12">
            <v>0.69769000000000003</v>
          </cell>
          <cell r="J12">
            <v>0.76463999999999999</v>
          </cell>
          <cell r="K12">
            <v>9.5949999999999994E-2</v>
          </cell>
        </row>
        <row r="13">
          <cell r="C13">
            <v>20</v>
          </cell>
          <cell r="D13">
            <v>14</v>
          </cell>
          <cell r="E13">
            <v>26.561399999999999</v>
          </cell>
          <cell r="F13">
            <v>25.241800000000001</v>
          </cell>
          <cell r="G13">
            <v>0.75297000000000003</v>
          </cell>
          <cell r="H13">
            <v>0.55462999999999996</v>
          </cell>
          <cell r="I13">
            <v>1.3992</v>
          </cell>
          <cell r="J13">
            <v>1.03064</v>
          </cell>
          <cell r="K13">
            <v>-0.26340999999999998</v>
          </cell>
        </row>
        <row r="14">
          <cell r="C14">
            <v>24</v>
          </cell>
          <cell r="D14">
            <v>17</v>
          </cell>
          <cell r="E14">
            <v>33.413800000000002</v>
          </cell>
          <cell r="F14">
            <v>35.751100000000001</v>
          </cell>
          <cell r="G14">
            <v>0.71826999999999996</v>
          </cell>
          <cell r="H14">
            <v>0.47550999999999999</v>
          </cell>
          <cell r="I14">
            <v>1.3347</v>
          </cell>
          <cell r="J14">
            <v>0.88361000000000001</v>
          </cell>
          <cell r="K14">
            <v>-0.33798</v>
          </cell>
        </row>
        <row r="15">
          <cell r="C15">
            <v>8</v>
          </cell>
          <cell r="D15">
            <v>2</v>
          </cell>
          <cell r="E15">
            <v>7.6513</v>
          </cell>
          <cell r="F15">
            <v>7.4752999999999998</v>
          </cell>
          <cell r="G15">
            <v>1.04558</v>
          </cell>
          <cell r="H15">
            <v>0.26755000000000001</v>
          </cell>
          <cell r="I15">
            <v>1.94293</v>
          </cell>
          <cell r="J15">
            <v>0.49717</v>
          </cell>
          <cell r="K15">
            <v>-0.74411000000000005</v>
          </cell>
        </row>
        <row r="16">
          <cell r="C16">
            <v>26</v>
          </cell>
          <cell r="D16">
            <v>24</v>
          </cell>
          <cell r="E16">
            <v>29.798200000000001</v>
          </cell>
          <cell r="F16">
            <v>32.570999999999998</v>
          </cell>
          <cell r="G16">
            <v>0.87253999999999998</v>
          </cell>
          <cell r="H16">
            <v>0.73685</v>
          </cell>
          <cell r="I16">
            <v>1.62137</v>
          </cell>
          <cell r="J16">
            <v>1.36924</v>
          </cell>
          <cell r="K16">
            <v>-0.1555</v>
          </cell>
        </row>
        <row r="17">
          <cell r="C17">
            <v>19</v>
          </cell>
          <cell r="D17">
            <v>11</v>
          </cell>
          <cell r="E17">
            <v>16.424199999999999</v>
          </cell>
          <cell r="F17">
            <v>13.988300000000001</v>
          </cell>
          <cell r="G17">
            <v>1.15683</v>
          </cell>
          <cell r="H17">
            <v>0.78637000000000001</v>
          </cell>
          <cell r="I17">
            <v>2.1496499999999998</v>
          </cell>
          <cell r="J17">
            <v>1.46126</v>
          </cell>
          <cell r="K17">
            <v>-0.32023000000000001</v>
          </cell>
        </row>
        <row r="18">
          <cell r="C18">
            <v>1</v>
          </cell>
          <cell r="D18">
            <v>2</v>
          </cell>
          <cell r="E18">
            <v>2.2785000000000002</v>
          </cell>
          <cell r="F18">
            <v>1.9721</v>
          </cell>
          <cell r="G18">
            <v>0.43887999999999999</v>
          </cell>
          <cell r="H18">
            <v>1.01416</v>
          </cell>
          <cell r="I18">
            <v>0.81554000000000004</v>
          </cell>
          <cell r="J18">
            <v>1.8845400000000001</v>
          </cell>
          <cell r="K18">
            <v>1.3107800000000001</v>
          </cell>
        </row>
        <row r="19">
          <cell r="C19">
            <v>11</v>
          </cell>
          <cell r="D19">
            <v>12</v>
          </cell>
          <cell r="E19">
            <v>12.0205</v>
          </cell>
          <cell r="F19">
            <v>10.537100000000001</v>
          </cell>
          <cell r="G19">
            <v>0.91510000000000002</v>
          </cell>
          <cell r="H19">
            <v>1.13883</v>
          </cell>
          <cell r="I19">
            <v>1.7004699999999999</v>
          </cell>
          <cell r="J19">
            <v>2.1162100000000001</v>
          </cell>
          <cell r="K19">
            <v>0.24448</v>
          </cell>
        </row>
        <row r="20">
          <cell r="C20">
            <v>39</v>
          </cell>
          <cell r="D20">
            <v>12</v>
          </cell>
          <cell r="E20">
            <v>28.269100000000002</v>
          </cell>
          <cell r="F20">
            <v>25.543700000000001</v>
          </cell>
          <cell r="G20">
            <v>1.3795999999999999</v>
          </cell>
          <cell r="H20">
            <v>0.46977999999999998</v>
          </cell>
          <cell r="I20">
            <v>2.5636100000000002</v>
          </cell>
          <cell r="J20">
            <v>0.87295999999999996</v>
          </cell>
          <cell r="K20">
            <v>-0.65947999999999996</v>
          </cell>
        </row>
        <row r="21">
          <cell r="C21">
            <v>35</v>
          </cell>
          <cell r="D21">
            <v>28</v>
          </cell>
          <cell r="E21">
            <v>19.137599999999999</v>
          </cell>
          <cell r="F21">
            <v>23.159500000000001</v>
          </cell>
          <cell r="G21">
            <v>1.8288599999999999</v>
          </cell>
          <cell r="H21">
            <v>1.2090099999999999</v>
          </cell>
          <cell r="I21">
            <v>3.39845</v>
          </cell>
          <cell r="J21">
            <v>2.24661</v>
          </cell>
          <cell r="K21">
            <v>-0.33893000000000001</v>
          </cell>
        </row>
        <row r="22">
          <cell r="C22">
            <v>69</v>
          </cell>
          <cell r="D22">
            <v>47</v>
          </cell>
          <cell r="E22">
            <v>30.828800000000001</v>
          </cell>
          <cell r="F22">
            <v>29.782800000000002</v>
          </cell>
          <cell r="G22">
            <v>2.2381700000000002</v>
          </cell>
          <cell r="H22">
            <v>1.57809</v>
          </cell>
          <cell r="I22">
            <v>4.1590299999999996</v>
          </cell>
          <cell r="J22">
            <v>2.9324599999999998</v>
          </cell>
          <cell r="K22">
            <v>-0.29492000000000002</v>
          </cell>
        </row>
        <row r="23">
          <cell r="C23">
            <v>25</v>
          </cell>
          <cell r="D23">
            <v>11</v>
          </cell>
          <cell r="E23">
            <v>19.997199999999999</v>
          </cell>
          <cell r="F23">
            <v>19.575900000000001</v>
          </cell>
          <cell r="G23">
            <v>1.25017</v>
          </cell>
          <cell r="H23">
            <v>0.56191999999999998</v>
          </cell>
          <cell r="I23">
            <v>2.3231099999999998</v>
          </cell>
          <cell r="J23">
            <v>1.04417</v>
          </cell>
          <cell r="K23">
            <v>-0.55052999999999996</v>
          </cell>
        </row>
        <row r="24">
          <cell r="C24">
            <v>21</v>
          </cell>
          <cell r="D24">
            <v>7</v>
          </cell>
          <cell r="E24">
            <v>17.507400000000001</v>
          </cell>
          <cell r="F24">
            <v>15.1137</v>
          </cell>
          <cell r="G24">
            <v>1.1994899999999999</v>
          </cell>
          <cell r="H24">
            <v>0.46316000000000002</v>
          </cell>
          <cell r="I24">
            <v>2.2289400000000001</v>
          </cell>
          <cell r="J24">
            <v>0.86065000000000003</v>
          </cell>
          <cell r="K24">
            <v>-0.61387000000000003</v>
          </cell>
        </row>
        <row r="25">
          <cell r="C25">
            <v>3</v>
          </cell>
          <cell r="D25">
            <v>2</v>
          </cell>
          <cell r="E25">
            <v>7.2396000000000003</v>
          </cell>
          <cell r="F25">
            <v>7.1715</v>
          </cell>
          <cell r="G25">
            <v>0.41438999999999998</v>
          </cell>
          <cell r="H25">
            <v>0.27888000000000002</v>
          </cell>
          <cell r="I25">
            <v>0.77002999999999999</v>
          </cell>
          <cell r="J25">
            <v>0.51822999999999997</v>
          </cell>
          <cell r="K25">
            <v>-0.32700000000000001</v>
          </cell>
        </row>
        <row r="26">
          <cell r="C26">
            <v>30</v>
          </cell>
          <cell r="D26">
            <v>28</v>
          </cell>
          <cell r="E26">
            <v>24.890499999999999</v>
          </cell>
          <cell r="F26">
            <v>26.428599999999999</v>
          </cell>
          <cell r="G26">
            <v>1.2052799999999999</v>
          </cell>
          <cell r="H26">
            <v>1.0594600000000001</v>
          </cell>
          <cell r="I26">
            <v>2.23969</v>
          </cell>
          <cell r="J26">
            <v>1.96872</v>
          </cell>
          <cell r="K26">
            <v>-0.12098</v>
          </cell>
        </row>
        <row r="27">
          <cell r="C27">
            <v>4</v>
          </cell>
          <cell r="D27">
            <v>1</v>
          </cell>
          <cell r="E27">
            <v>3.1284999999999998</v>
          </cell>
          <cell r="F27">
            <v>3.1223999999999998</v>
          </cell>
          <cell r="G27">
            <v>1.2785599999999999</v>
          </cell>
          <cell r="H27">
            <v>0.32027</v>
          </cell>
          <cell r="I27">
            <v>2.3758499999999998</v>
          </cell>
          <cell r="J27">
            <v>0.59513000000000005</v>
          </cell>
          <cell r="K27">
            <v>-0.74951000000000001</v>
          </cell>
        </row>
        <row r="28">
          <cell r="C28">
            <v>9</v>
          </cell>
          <cell r="D28">
            <v>12</v>
          </cell>
          <cell r="E28">
            <v>8.2850999999999999</v>
          </cell>
          <cell r="F28">
            <v>8.9415999999999993</v>
          </cell>
          <cell r="G28">
            <v>1.08629</v>
          </cell>
          <cell r="H28">
            <v>1.3420399999999999</v>
          </cell>
          <cell r="I28">
            <v>2.01858</v>
          </cell>
          <cell r="J28">
            <v>2.4938099999999999</v>
          </cell>
          <cell r="K28">
            <v>0.23543</v>
          </cell>
        </row>
        <row r="29">
          <cell r="C29">
            <v>15</v>
          </cell>
          <cell r="D29">
            <v>10</v>
          </cell>
          <cell r="E29">
            <v>15.261799999999999</v>
          </cell>
          <cell r="F29">
            <v>14.549899999999999</v>
          </cell>
          <cell r="G29">
            <v>0.98285</v>
          </cell>
          <cell r="H29">
            <v>0.68728999999999996</v>
          </cell>
          <cell r="I29">
            <v>1.8263499999999999</v>
          </cell>
          <cell r="J29">
            <v>1.2771399999999999</v>
          </cell>
          <cell r="K29">
            <v>-0.30070999999999998</v>
          </cell>
        </row>
        <row r="30">
          <cell r="C30">
            <v>20</v>
          </cell>
          <cell r="D30">
            <v>6</v>
          </cell>
          <cell r="E30">
            <v>14.333500000000001</v>
          </cell>
          <cell r="F30">
            <v>13.0129</v>
          </cell>
          <cell r="G30">
            <v>1.39533</v>
          </cell>
          <cell r="H30">
            <v>0.46107999999999999</v>
          </cell>
          <cell r="I30">
            <v>2.5928499999999999</v>
          </cell>
          <cell r="J30">
            <v>0.85679000000000005</v>
          </cell>
          <cell r="K30">
            <v>-0.66956000000000004</v>
          </cell>
        </row>
        <row r="31">
          <cell r="C31">
            <v>9</v>
          </cell>
          <cell r="D31">
            <v>2</v>
          </cell>
          <cell r="E31">
            <v>10.0017</v>
          </cell>
          <cell r="F31">
            <v>10.1784</v>
          </cell>
          <cell r="G31">
            <v>0.89985000000000004</v>
          </cell>
          <cell r="H31">
            <v>0.19649</v>
          </cell>
          <cell r="I31">
            <v>1.6721200000000001</v>
          </cell>
          <cell r="J31">
            <v>0.36513000000000001</v>
          </cell>
          <cell r="K31">
            <v>-0.78163000000000005</v>
          </cell>
        </row>
        <row r="32">
          <cell r="C32">
            <v>4</v>
          </cell>
          <cell r="D32">
            <v>2</v>
          </cell>
          <cell r="E32">
            <v>9.8879000000000001</v>
          </cell>
          <cell r="F32">
            <v>9.7652999999999999</v>
          </cell>
          <cell r="G32">
            <v>0.40453</v>
          </cell>
          <cell r="H32">
            <v>0.20480999999999999</v>
          </cell>
          <cell r="I32">
            <v>0.75172000000000005</v>
          </cell>
          <cell r="J32">
            <v>0.38057999999999997</v>
          </cell>
          <cell r="K32">
            <v>-0.49371999999999999</v>
          </cell>
        </row>
        <row r="33">
          <cell r="C33">
            <v>8</v>
          </cell>
          <cell r="D33">
            <v>5</v>
          </cell>
          <cell r="E33">
            <v>10.9475</v>
          </cell>
          <cell r="F33">
            <v>9.2386999999999997</v>
          </cell>
          <cell r="G33">
            <v>0.73075999999999997</v>
          </cell>
          <cell r="H33">
            <v>0.54120000000000001</v>
          </cell>
          <cell r="I33">
            <v>1.35792</v>
          </cell>
          <cell r="J33">
            <v>1.0056799999999999</v>
          </cell>
          <cell r="K33">
            <v>-0.25939000000000001</v>
          </cell>
        </row>
        <row r="34">
          <cell r="C34">
            <v>11</v>
          </cell>
          <cell r="D34">
            <v>3</v>
          </cell>
          <cell r="E34">
            <v>7.9645999999999999</v>
          </cell>
          <cell r="F34">
            <v>7.0109000000000004</v>
          </cell>
          <cell r="G34">
            <v>1.3811100000000001</v>
          </cell>
          <cell r="H34">
            <v>0.42791000000000001</v>
          </cell>
          <cell r="I34">
            <v>2.5664099999999999</v>
          </cell>
          <cell r="J34">
            <v>0.79515000000000002</v>
          </cell>
          <cell r="K34">
            <v>-0.69016999999999995</v>
          </cell>
        </row>
        <row r="35">
          <cell r="C35">
            <v>31</v>
          </cell>
          <cell r="D35">
            <v>26</v>
          </cell>
          <cell r="E35">
            <v>18.9636</v>
          </cell>
          <cell r="F35">
            <v>17.181100000000001</v>
          </cell>
          <cell r="G35">
            <v>1.6347100000000001</v>
          </cell>
          <cell r="H35">
            <v>1.51329</v>
          </cell>
          <cell r="I35">
            <v>3.0376699999999999</v>
          </cell>
          <cell r="J35">
            <v>2.8120400000000001</v>
          </cell>
          <cell r="K35">
            <v>-7.4279999999999999E-2</v>
          </cell>
        </row>
        <row r="36">
          <cell r="C36">
            <v>28</v>
          </cell>
          <cell r="D36">
            <v>25</v>
          </cell>
          <cell r="E36">
            <v>28.608599999999999</v>
          </cell>
          <cell r="F36">
            <v>29.373100000000001</v>
          </cell>
          <cell r="G36">
            <v>0.97872999999999999</v>
          </cell>
          <cell r="H36">
            <v>0.85111999999999999</v>
          </cell>
          <cell r="I36">
            <v>1.8187</v>
          </cell>
          <cell r="J36">
            <v>1.5815699999999999</v>
          </cell>
          <cell r="K36">
            <v>-0.13038</v>
          </cell>
        </row>
        <row r="37">
          <cell r="C37">
            <v>34</v>
          </cell>
          <cell r="D37">
            <v>18</v>
          </cell>
          <cell r="E37">
            <v>24.269200000000001</v>
          </cell>
          <cell r="F37">
            <v>23.0518</v>
          </cell>
          <cell r="G37">
            <v>1.4009499999999999</v>
          </cell>
          <cell r="H37">
            <v>0.78085000000000004</v>
          </cell>
          <cell r="I37">
            <v>2.6032899999999999</v>
          </cell>
          <cell r="J37">
            <v>1.4510000000000001</v>
          </cell>
          <cell r="K37">
            <v>-0.44263000000000002</v>
          </cell>
        </row>
        <row r="38">
          <cell r="C38">
            <v>0</v>
          </cell>
          <cell r="D38">
            <v>0</v>
          </cell>
          <cell r="E38">
            <v>0.58050000000000002</v>
          </cell>
          <cell r="F38">
            <v>0.40699999999999997</v>
          </cell>
          <cell r="G38">
            <v>0</v>
          </cell>
          <cell r="H38">
            <v>0</v>
          </cell>
          <cell r="I38">
            <v>0</v>
          </cell>
          <cell r="J38">
            <v>0</v>
          </cell>
          <cell r="K38" t="str">
            <v>.</v>
          </cell>
        </row>
        <row r="39">
          <cell r="C39">
            <v>32</v>
          </cell>
          <cell r="D39">
            <v>17</v>
          </cell>
          <cell r="E39">
            <v>18.274100000000001</v>
          </cell>
          <cell r="F39">
            <v>18.444099999999999</v>
          </cell>
          <cell r="G39">
            <v>1.75112</v>
          </cell>
          <cell r="H39">
            <v>0.92169999999999996</v>
          </cell>
          <cell r="I39">
            <v>3.2539699999999998</v>
          </cell>
          <cell r="J39">
            <v>1.7127300000000001</v>
          </cell>
          <cell r="K39">
            <v>-0.47365000000000002</v>
          </cell>
        </row>
        <row r="40">
          <cell r="C40">
            <v>11</v>
          </cell>
          <cell r="D40">
            <v>14</v>
          </cell>
          <cell r="E40">
            <v>20.919699999999999</v>
          </cell>
          <cell r="F40">
            <v>18.324300000000001</v>
          </cell>
          <cell r="G40">
            <v>0.52581999999999995</v>
          </cell>
          <cell r="H40">
            <v>0.76400999999999997</v>
          </cell>
          <cell r="I40">
            <v>0.97709000000000001</v>
          </cell>
          <cell r="J40">
            <v>1.41971</v>
          </cell>
          <cell r="K40">
            <v>0.45299</v>
          </cell>
        </row>
        <row r="41">
          <cell r="C41">
            <v>32</v>
          </cell>
          <cell r="D41">
            <v>15</v>
          </cell>
          <cell r="E41">
            <v>17.258800000000001</v>
          </cell>
          <cell r="F41">
            <v>16.258099999999999</v>
          </cell>
          <cell r="G41">
            <v>1.8541300000000001</v>
          </cell>
          <cell r="H41">
            <v>0.92262</v>
          </cell>
          <cell r="I41">
            <v>3.4453999999999998</v>
          </cell>
          <cell r="J41">
            <v>1.71444</v>
          </cell>
          <cell r="K41">
            <v>-0.50239999999999996</v>
          </cell>
        </row>
        <row r="42">
          <cell r="C42">
            <v>3</v>
          </cell>
          <cell r="D42">
            <v>6</v>
          </cell>
          <cell r="E42">
            <v>6.6142000000000003</v>
          </cell>
          <cell r="F42">
            <v>7.0046999999999997</v>
          </cell>
          <cell r="G42">
            <v>0.45356999999999997</v>
          </cell>
          <cell r="H42">
            <v>0.85657000000000005</v>
          </cell>
          <cell r="I42">
            <v>0.84282999999999997</v>
          </cell>
          <cell r="J42">
            <v>1.59171</v>
          </cell>
          <cell r="K42">
            <v>0.88851999999999998</v>
          </cell>
        </row>
        <row r="43">
          <cell r="C43">
            <v>50</v>
          </cell>
          <cell r="D43">
            <v>22</v>
          </cell>
          <cell r="E43">
            <v>24.787500000000001</v>
          </cell>
          <cell r="F43">
            <v>23.378299999999999</v>
          </cell>
          <cell r="G43">
            <v>2.01715</v>
          </cell>
          <cell r="H43">
            <v>0.94105000000000005</v>
          </cell>
          <cell r="I43">
            <v>3.7483300000000002</v>
          </cell>
          <cell r="J43">
            <v>1.74868</v>
          </cell>
          <cell r="K43">
            <v>-0.53347999999999995</v>
          </cell>
        </row>
        <row r="44">
          <cell r="C44">
            <v>33</v>
          </cell>
          <cell r="D44">
            <v>19</v>
          </cell>
          <cell r="E44">
            <v>23.8809</v>
          </cell>
          <cell r="F44">
            <v>26.931899999999999</v>
          </cell>
          <cell r="G44">
            <v>1.3818600000000001</v>
          </cell>
          <cell r="H44">
            <v>0.70548</v>
          </cell>
          <cell r="I44">
            <v>2.5678100000000001</v>
          </cell>
          <cell r="J44">
            <v>1.3109500000000001</v>
          </cell>
          <cell r="K44">
            <v>-0.48947000000000002</v>
          </cell>
        </row>
        <row r="45">
          <cell r="C45">
            <v>4</v>
          </cell>
          <cell r="D45">
            <v>3</v>
          </cell>
          <cell r="E45">
            <v>4.2153</v>
          </cell>
          <cell r="F45">
            <v>3.59</v>
          </cell>
          <cell r="G45">
            <v>0.94891999999999999</v>
          </cell>
          <cell r="H45">
            <v>0.83565</v>
          </cell>
          <cell r="I45">
            <v>1.7633099999999999</v>
          </cell>
          <cell r="J45">
            <v>1.5528299999999999</v>
          </cell>
          <cell r="K45">
            <v>-0.11937</v>
          </cell>
        </row>
        <row r="46">
          <cell r="C46">
            <v>2</v>
          </cell>
          <cell r="D46">
            <v>2</v>
          </cell>
          <cell r="E46">
            <v>2.2479</v>
          </cell>
          <cell r="F46">
            <v>2.1425000000000001</v>
          </cell>
          <cell r="G46">
            <v>0.88973000000000002</v>
          </cell>
          <cell r="H46">
            <v>0.93349000000000004</v>
          </cell>
          <cell r="I46">
            <v>1.6533100000000001</v>
          </cell>
          <cell r="J46">
            <v>1.73464</v>
          </cell>
          <cell r="K46">
            <v>4.9189999999999998E-2</v>
          </cell>
        </row>
        <row r="47">
          <cell r="C47">
            <v>5</v>
          </cell>
          <cell r="D47">
            <v>3</v>
          </cell>
          <cell r="E47">
            <v>5.7702</v>
          </cell>
          <cell r="F47">
            <v>5.8151000000000002</v>
          </cell>
          <cell r="G47">
            <v>0.86651999999999996</v>
          </cell>
          <cell r="H47">
            <v>0.51590000000000003</v>
          </cell>
          <cell r="I47">
            <v>1.61019</v>
          </cell>
          <cell r="J47">
            <v>0.95865</v>
          </cell>
          <cell r="K47">
            <v>-0.40462999999999999</v>
          </cell>
        </row>
        <row r="48">
          <cell r="C48">
            <v>34</v>
          </cell>
          <cell r="D48">
            <v>20</v>
          </cell>
          <cell r="E48">
            <v>20.389800000000001</v>
          </cell>
          <cell r="F48">
            <v>18.782399999999999</v>
          </cell>
          <cell r="G48">
            <v>1.6675</v>
          </cell>
          <cell r="H48">
            <v>1.0648200000000001</v>
          </cell>
          <cell r="I48">
            <v>3.0986099999999999</v>
          </cell>
          <cell r="J48">
            <v>1.9786900000000001</v>
          </cell>
          <cell r="K48">
            <v>-0.36142999999999997</v>
          </cell>
        </row>
        <row r="49">
          <cell r="C49">
            <v>25</v>
          </cell>
          <cell r="D49">
            <v>15</v>
          </cell>
          <cell r="E49">
            <v>23.924700000000001</v>
          </cell>
          <cell r="F49">
            <v>22.756599999999999</v>
          </cell>
          <cell r="G49">
            <v>1.04494</v>
          </cell>
          <cell r="H49">
            <v>0.65915000000000001</v>
          </cell>
          <cell r="I49">
            <v>1.9417500000000001</v>
          </cell>
          <cell r="J49">
            <v>1.22485</v>
          </cell>
          <cell r="K49">
            <v>-0.36919999999999997</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STATS"/>
      <sheetName val="SUMMARYSTATS 2"/>
      <sheetName val="SUMMARYSTATS 3"/>
      <sheetName val="SUMMARYSTATS 4"/>
      <sheetName val="SUMMARYSTATS 5"/>
      <sheetName val="SUMMARYSTATS 6"/>
      <sheetName val="SUMMARYSTATS 7"/>
    </sheetNames>
    <sheetDataSet>
      <sheetData sheetId="0">
        <row r="4">
          <cell r="C4">
            <v>12</v>
          </cell>
          <cell r="D4">
            <v>7</v>
          </cell>
          <cell r="E4">
            <v>15.112500000000001</v>
          </cell>
          <cell r="F4">
            <v>14.9725</v>
          </cell>
          <cell r="G4">
            <v>0.79405000000000003</v>
          </cell>
          <cell r="H4">
            <v>0.46753</v>
          </cell>
          <cell r="I4">
            <v>1.01715</v>
          </cell>
          <cell r="J4">
            <v>0.59889000000000003</v>
          </cell>
          <cell r="K4">
            <v>-0.41121000000000002</v>
          </cell>
        </row>
        <row r="5">
          <cell r="C5">
            <v>89</v>
          </cell>
          <cell r="D5">
            <v>36</v>
          </cell>
          <cell r="E5">
            <v>38.756399999999999</v>
          </cell>
          <cell r="F5">
            <v>39.172499999999999</v>
          </cell>
          <cell r="G5">
            <v>2.2964000000000002</v>
          </cell>
          <cell r="H5">
            <v>0.91900999999999999</v>
          </cell>
          <cell r="I5">
            <v>2.94163</v>
          </cell>
          <cell r="J5">
            <v>1.1772400000000001</v>
          </cell>
          <cell r="K5">
            <v>-0.5998</v>
          </cell>
        </row>
        <row r="6">
          <cell r="C6">
            <v>5</v>
          </cell>
          <cell r="D6">
            <v>5</v>
          </cell>
          <cell r="E6">
            <v>8.3361999999999998</v>
          </cell>
          <cell r="F6">
            <v>7.2229000000000001</v>
          </cell>
          <cell r="G6">
            <v>0.59979000000000005</v>
          </cell>
          <cell r="H6">
            <v>0.69223999999999997</v>
          </cell>
          <cell r="I6">
            <v>0.76832</v>
          </cell>
          <cell r="J6">
            <v>0.88675000000000004</v>
          </cell>
          <cell r="K6">
            <v>0.15414</v>
          </cell>
        </row>
        <row r="7">
          <cell r="C7">
            <v>16</v>
          </cell>
          <cell r="D7">
            <v>13</v>
          </cell>
          <cell r="E7">
            <v>19.454499999999999</v>
          </cell>
          <cell r="F7">
            <v>19.485199999999999</v>
          </cell>
          <cell r="G7">
            <v>0.82242999999999999</v>
          </cell>
          <cell r="H7">
            <v>0.66717000000000004</v>
          </cell>
          <cell r="I7">
            <v>1.05352</v>
          </cell>
          <cell r="J7">
            <v>0.85463</v>
          </cell>
          <cell r="K7">
            <v>-0.18878</v>
          </cell>
        </row>
        <row r="8">
          <cell r="C8">
            <v>17</v>
          </cell>
          <cell r="D8">
            <v>9</v>
          </cell>
          <cell r="E8">
            <v>15.946099999999999</v>
          </cell>
          <cell r="F8">
            <v>15.0442</v>
          </cell>
          <cell r="G8">
            <v>1.06609</v>
          </cell>
          <cell r="H8">
            <v>0.59823999999999999</v>
          </cell>
          <cell r="I8">
            <v>1.36564</v>
          </cell>
          <cell r="J8">
            <v>0.76632999999999996</v>
          </cell>
          <cell r="K8">
            <v>-0.43885000000000002</v>
          </cell>
        </row>
        <row r="9">
          <cell r="C9">
            <v>6</v>
          </cell>
          <cell r="D9">
            <v>6</v>
          </cell>
          <cell r="E9">
            <v>4.2274000000000003</v>
          </cell>
          <cell r="F9">
            <v>3.7519</v>
          </cell>
          <cell r="G9">
            <v>1.4193100000000001</v>
          </cell>
          <cell r="H9">
            <v>1.59921</v>
          </cell>
          <cell r="I9">
            <v>1.8181099999999999</v>
          </cell>
          <cell r="J9">
            <v>2.0485500000000001</v>
          </cell>
          <cell r="K9">
            <v>0.12675</v>
          </cell>
        </row>
        <row r="10">
          <cell r="C10">
            <v>27</v>
          </cell>
          <cell r="D10">
            <v>24</v>
          </cell>
          <cell r="E10">
            <v>13.967499999999999</v>
          </cell>
          <cell r="F10">
            <v>12.9933</v>
          </cell>
          <cell r="G10">
            <v>1.93306</v>
          </cell>
          <cell r="H10">
            <v>1.8471</v>
          </cell>
          <cell r="I10">
            <v>2.4762</v>
          </cell>
          <cell r="J10">
            <v>2.3660999999999999</v>
          </cell>
          <cell r="K10">
            <v>-4.4470000000000003E-2</v>
          </cell>
        </row>
        <row r="11">
          <cell r="C11">
            <v>72</v>
          </cell>
          <cell r="D11">
            <v>44</v>
          </cell>
          <cell r="E11">
            <v>42.410299999999999</v>
          </cell>
          <cell r="F11">
            <v>43.972900000000003</v>
          </cell>
          <cell r="G11">
            <v>1.6977</v>
          </cell>
          <cell r="H11">
            <v>1.0006200000000001</v>
          </cell>
          <cell r="I11">
            <v>2.1747200000000002</v>
          </cell>
          <cell r="J11">
            <v>1.2817700000000001</v>
          </cell>
          <cell r="K11">
            <v>-0.41060000000000002</v>
          </cell>
        </row>
        <row r="12">
          <cell r="C12">
            <v>1</v>
          </cell>
          <cell r="D12">
            <v>1</v>
          </cell>
          <cell r="E12">
            <v>1.6483000000000001</v>
          </cell>
          <cell r="F12">
            <v>1.3553999999999999</v>
          </cell>
          <cell r="G12">
            <v>0.60668</v>
          </cell>
          <cell r="H12">
            <v>0.73778999999999995</v>
          </cell>
          <cell r="I12">
            <v>0.77714000000000005</v>
          </cell>
          <cell r="J12">
            <v>0.94510000000000005</v>
          </cell>
          <cell r="K12">
            <v>0.21612000000000001</v>
          </cell>
        </row>
        <row r="13">
          <cell r="C13">
            <v>16</v>
          </cell>
          <cell r="D13">
            <v>6</v>
          </cell>
          <cell r="E13">
            <v>17.6752</v>
          </cell>
          <cell r="F13">
            <v>16.901199999999999</v>
          </cell>
          <cell r="G13">
            <v>0.90522000000000002</v>
          </cell>
          <cell r="H13">
            <v>0.35499999999999998</v>
          </cell>
          <cell r="I13">
            <v>1.15957</v>
          </cell>
          <cell r="J13">
            <v>0.45474999999999999</v>
          </cell>
          <cell r="K13">
            <v>-0.60782999999999998</v>
          </cell>
        </row>
        <row r="14">
          <cell r="C14">
            <v>41</v>
          </cell>
          <cell r="D14">
            <v>22</v>
          </cell>
          <cell r="E14">
            <v>28.339700000000001</v>
          </cell>
          <cell r="F14">
            <v>29.466999999999999</v>
          </cell>
          <cell r="G14">
            <v>1.4467300000000001</v>
          </cell>
          <cell r="H14">
            <v>0.74660000000000004</v>
          </cell>
          <cell r="I14">
            <v>1.8532299999999999</v>
          </cell>
          <cell r="J14">
            <v>0.95638000000000001</v>
          </cell>
          <cell r="K14">
            <v>-0.48393999999999998</v>
          </cell>
        </row>
        <row r="15">
          <cell r="C15">
            <v>6</v>
          </cell>
          <cell r="D15">
            <v>3</v>
          </cell>
          <cell r="E15">
            <v>5.3304999999999998</v>
          </cell>
          <cell r="F15">
            <v>5.1532</v>
          </cell>
          <cell r="G15">
            <v>1.1255999999999999</v>
          </cell>
          <cell r="H15">
            <v>0.58216000000000001</v>
          </cell>
          <cell r="I15">
            <v>1.44187</v>
          </cell>
          <cell r="J15">
            <v>0.74573</v>
          </cell>
          <cell r="K15">
            <v>-0.48280000000000001</v>
          </cell>
        </row>
        <row r="16">
          <cell r="C16">
            <v>13</v>
          </cell>
          <cell r="D16">
            <v>4</v>
          </cell>
          <cell r="E16">
            <v>19.380199999999999</v>
          </cell>
          <cell r="F16">
            <v>21.319099999999999</v>
          </cell>
          <cell r="G16">
            <v>0.67079</v>
          </cell>
          <cell r="H16">
            <v>0.18762999999999999</v>
          </cell>
          <cell r="I16">
            <v>0.85926000000000002</v>
          </cell>
          <cell r="J16">
            <v>0.24034</v>
          </cell>
          <cell r="K16">
            <v>-0.72028999999999999</v>
          </cell>
        </row>
        <row r="17">
          <cell r="C17">
            <v>14</v>
          </cell>
          <cell r="D17">
            <v>12</v>
          </cell>
          <cell r="E17">
            <v>12.8833</v>
          </cell>
          <cell r="F17">
            <v>10.894500000000001</v>
          </cell>
          <cell r="G17">
            <v>1.0866800000000001</v>
          </cell>
          <cell r="H17">
            <v>1.1014699999999999</v>
          </cell>
          <cell r="I17">
            <v>1.39201</v>
          </cell>
          <cell r="J17">
            <v>1.41096</v>
          </cell>
          <cell r="K17">
            <v>1.3610000000000001E-2</v>
          </cell>
        </row>
        <row r="18">
          <cell r="C18">
            <v>2</v>
          </cell>
          <cell r="D18">
            <v>0</v>
          </cell>
          <cell r="E18">
            <v>1.5636000000000001</v>
          </cell>
          <cell r="F18">
            <v>1.4639</v>
          </cell>
          <cell r="G18">
            <v>1.27908</v>
          </cell>
          <cell r="H18">
            <v>0</v>
          </cell>
          <cell r="I18">
            <v>1.6384799999999999</v>
          </cell>
          <cell r="J18">
            <v>0</v>
          </cell>
          <cell r="K18">
            <v>-1</v>
          </cell>
        </row>
        <row r="19">
          <cell r="C19">
            <v>7</v>
          </cell>
          <cell r="D19">
            <v>6</v>
          </cell>
          <cell r="E19">
            <v>7.3242000000000003</v>
          </cell>
          <cell r="F19">
            <v>6.6204999999999998</v>
          </cell>
          <cell r="G19">
            <v>0.95572999999999997</v>
          </cell>
          <cell r="H19">
            <v>0.90627999999999997</v>
          </cell>
          <cell r="I19">
            <v>1.22427</v>
          </cell>
          <cell r="J19">
            <v>1.16092</v>
          </cell>
          <cell r="K19">
            <v>-5.1749999999999997E-2</v>
          </cell>
        </row>
        <row r="20">
          <cell r="C20">
            <v>17</v>
          </cell>
          <cell r="D20">
            <v>20</v>
          </cell>
          <cell r="E20">
            <v>21.164100000000001</v>
          </cell>
          <cell r="F20">
            <v>19.4633</v>
          </cell>
          <cell r="G20">
            <v>0.80325000000000002</v>
          </cell>
          <cell r="H20">
            <v>1.0275799999999999</v>
          </cell>
          <cell r="I20">
            <v>1.02894</v>
          </cell>
          <cell r="J20">
            <v>1.3163</v>
          </cell>
          <cell r="K20">
            <v>0.27927999999999997</v>
          </cell>
        </row>
        <row r="21">
          <cell r="C21">
            <v>7</v>
          </cell>
          <cell r="D21">
            <v>14</v>
          </cell>
          <cell r="E21">
            <v>14.4817</v>
          </cell>
          <cell r="F21">
            <v>16.325299999999999</v>
          </cell>
          <cell r="G21">
            <v>0.48337000000000002</v>
          </cell>
          <cell r="H21">
            <v>0.85757000000000005</v>
          </cell>
          <cell r="I21">
            <v>0.61919000000000002</v>
          </cell>
          <cell r="J21">
            <v>1.0985199999999999</v>
          </cell>
          <cell r="K21">
            <v>0.77414000000000005</v>
          </cell>
        </row>
        <row r="22">
          <cell r="C22">
            <v>21</v>
          </cell>
          <cell r="D22">
            <v>13</v>
          </cell>
          <cell r="E22">
            <v>21.308800000000002</v>
          </cell>
          <cell r="F22">
            <v>21.421500000000002</v>
          </cell>
          <cell r="G22">
            <v>0.98551</v>
          </cell>
          <cell r="H22">
            <v>0.60687000000000002</v>
          </cell>
          <cell r="I22">
            <v>1.2624200000000001</v>
          </cell>
          <cell r="J22">
            <v>0.77737999999999996</v>
          </cell>
          <cell r="K22">
            <v>-0.38421</v>
          </cell>
        </row>
        <row r="23">
          <cell r="C23">
            <v>23</v>
          </cell>
          <cell r="D23">
            <v>20</v>
          </cell>
          <cell r="E23">
            <v>18.302399999999999</v>
          </cell>
          <cell r="F23">
            <v>17.927</v>
          </cell>
          <cell r="G23">
            <v>1.25667</v>
          </cell>
          <cell r="H23">
            <v>1.1156299999999999</v>
          </cell>
          <cell r="I23">
            <v>1.6097600000000001</v>
          </cell>
          <cell r="J23">
            <v>1.4291</v>
          </cell>
          <cell r="K23">
            <v>-0.11223</v>
          </cell>
        </row>
        <row r="24">
          <cell r="C24">
            <v>15</v>
          </cell>
          <cell r="D24">
            <v>12</v>
          </cell>
          <cell r="E24">
            <v>13.496600000000001</v>
          </cell>
          <cell r="F24">
            <v>11.6</v>
          </cell>
          <cell r="G24">
            <v>1.1113900000000001</v>
          </cell>
          <cell r="H24">
            <v>1.0344800000000001</v>
          </cell>
          <cell r="I24">
            <v>1.42367</v>
          </cell>
          <cell r="J24">
            <v>1.3251500000000001</v>
          </cell>
          <cell r="K24">
            <v>-6.9199999999999998E-2</v>
          </cell>
        </row>
        <row r="25">
          <cell r="C25">
            <v>6</v>
          </cell>
          <cell r="D25">
            <v>1</v>
          </cell>
          <cell r="E25">
            <v>4.5334000000000003</v>
          </cell>
          <cell r="F25">
            <v>4.6772999999999998</v>
          </cell>
          <cell r="G25">
            <v>1.3234999999999999</v>
          </cell>
          <cell r="H25">
            <v>0.21379999999999999</v>
          </cell>
          <cell r="I25">
            <v>1.6953800000000001</v>
          </cell>
          <cell r="J25">
            <v>0.27387</v>
          </cell>
          <cell r="K25">
            <v>-0.83845999999999998</v>
          </cell>
        </row>
        <row r="26">
          <cell r="C26">
            <v>12</v>
          </cell>
          <cell r="D26">
            <v>5</v>
          </cell>
          <cell r="E26">
            <v>18.005299999999998</v>
          </cell>
          <cell r="F26">
            <v>18.143599999999999</v>
          </cell>
          <cell r="G26">
            <v>0.66647000000000001</v>
          </cell>
          <cell r="H26">
            <v>0.27557999999999999</v>
          </cell>
          <cell r="I26">
            <v>0.85372999999999999</v>
          </cell>
          <cell r="J26">
            <v>0.35300999999999999</v>
          </cell>
          <cell r="K26">
            <v>-0.58650999999999998</v>
          </cell>
        </row>
        <row r="27">
          <cell r="C27">
            <v>1</v>
          </cell>
          <cell r="D27">
            <v>0</v>
          </cell>
          <cell r="E27">
            <v>1.8924000000000001</v>
          </cell>
          <cell r="F27">
            <v>1.9543999999999999</v>
          </cell>
          <cell r="G27">
            <v>0.52842</v>
          </cell>
          <cell r="H27">
            <v>0</v>
          </cell>
          <cell r="I27">
            <v>0.67689999999999995</v>
          </cell>
          <cell r="J27">
            <v>0</v>
          </cell>
          <cell r="K27">
            <v>-1</v>
          </cell>
        </row>
        <row r="28">
          <cell r="C28">
            <v>4</v>
          </cell>
          <cell r="D28">
            <v>2</v>
          </cell>
          <cell r="E28">
            <v>4.8022999999999998</v>
          </cell>
          <cell r="F28">
            <v>5.7233000000000001</v>
          </cell>
          <cell r="G28">
            <v>0.83294000000000001</v>
          </cell>
          <cell r="H28">
            <v>0.34944999999999998</v>
          </cell>
          <cell r="I28">
            <v>1.06697</v>
          </cell>
          <cell r="J28">
            <v>0.44763999999999998</v>
          </cell>
          <cell r="K28">
            <v>-0.58045999999999998</v>
          </cell>
        </row>
        <row r="29">
          <cell r="C29">
            <v>3</v>
          </cell>
          <cell r="D29">
            <v>4</v>
          </cell>
          <cell r="E29">
            <v>9.9501000000000008</v>
          </cell>
          <cell r="F29">
            <v>10.0007</v>
          </cell>
          <cell r="G29">
            <v>0.30151</v>
          </cell>
          <cell r="H29">
            <v>0.39996999999999999</v>
          </cell>
          <cell r="I29">
            <v>0.38622000000000001</v>
          </cell>
          <cell r="J29">
            <v>0.51234999999999997</v>
          </cell>
          <cell r="K29">
            <v>0.32657999999999998</v>
          </cell>
        </row>
        <row r="30">
          <cell r="C30">
            <v>5</v>
          </cell>
          <cell r="D30">
            <v>2</v>
          </cell>
          <cell r="E30">
            <v>7.9611999999999998</v>
          </cell>
          <cell r="F30">
            <v>8.0632999999999999</v>
          </cell>
          <cell r="G30">
            <v>0.62805</v>
          </cell>
          <cell r="H30">
            <v>0.24804000000000001</v>
          </cell>
          <cell r="I30">
            <v>0.80452000000000001</v>
          </cell>
          <cell r="J30">
            <v>0.31773000000000001</v>
          </cell>
          <cell r="K30">
            <v>-0.60507</v>
          </cell>
        </row>
        <row r="31">
          <cell r="C31">
            <v>10</v>
          </cell>
          <cell r="D31">
            <v>5</v>
          </cell>
          <cell r="E31">
            <v>6.0848000000000004</v>
          </cell>
          <cell r="F31">
            <v>6.5864000000000003</v>
          </cell>
          <cell r="G31">
            <v>1.64344</v>
          </cell>
          <cell r="H31">
            <v>0.75914000000000004</v>
          </cell>
          <cell r="I31">
            <v>2.10521</v>
          </cell>
          <cell r="J31">
            <v>0.97243999999999997</v>
          </cell>
          <cell r="K31">
            <v>-0.53808</v>
          </cell>
        </row>
        <row r="32">
          <cell r="C32">
            <v>4</v>
          </cell>
          <cell r="D32">
            <v>5</v>
          </cell>
          <cell r="E32">
            <v>7.0613999999999999</v>
          </cell>
          <cell r="F32">
            <v>6.4741</v>
          </cell>
          <cell r="G32">
            <v>0.56645999999999996</v>
          </cell>
          <cell r="H32">
            <v>0.77231000000000005</v>
          </cell>
          <cell r="I32">
            <v>0.72562000000000004</v>
          </cell>
          <cell r="J32">
            <v>0.98931000000000002</v>
          </cell>
          <cell r="K32">
            <v>0.36338999999999999</v>
          </cell>
        </row>
        <row r="33">
          <cell r="C33">
            <v>2</v>
          </cell>
          <cell r="D33">
            <v>2</v>
          </cell>
          <cell r="E33">
            <v>7.3196000000000003</v>
          </cell>
          <cell r="F33">
            <v>5.8414000000000001</v>
          </cell>
          <cell r="G33">
            <v>0.27323999999999998</v>
          </cell>
          <cell r="H33">
            <v>0.34238000000000002</v>
          </cell>
          <cell r="I33">
            <v>0.35000999999999999</v>
          </cell>
          <cell r="J33">
            <v>0.43858000000000003</v>
          </cell>
          <cell r="K33">
            <v>0.25305</v>
          </cell>
        </row>
        <row r="34">
          <cell r="C34">
            <v>2</v>
          </cell>
          <cell r="D34">
            <v>5</v>
          </cell>
          <cell r="E34">
            <v>4.8083999999999998</v>
          </cell>
          <cell r="F34">
            <v>3.7835000000000001</v>
          </cell>
          <cell r="G34">
            <v>0.41593999999999998</v>
          </cell>
          <cell r="H34">
            <v>1.32152</v>
          </cell>
          <cell r="I34">
            <v>0.53281000000000001</v>
          </cell>
          <cell r="J34">
            <v>1.6928399999999999</v>
          </cell>
          <cell r="K34">
            <v>2.1771699999999998</v>
          </cell>
        </row>
        <row r="35">
          <cell r="C35">
            <v>3</v>
          </cell>
          <cell r="D35">
            <v>1</v>
          </cell>
          <cell r="E35">
            <v>11.6996</v>
          </cell>
          <cell r="F35">
            <v>10.796099999999999</v>
          </cell>
          <cell r="G35">
            <v>0.25641999999999998</v>
          </cell>
          <cell r="H35">
            <v>9.2630000000000004E-2</v>
          </cell>
          <cell r="I35">
            <v>0.32846999999999998</v>
          </cell>
          <cell r="J35">
            <v>0.11865000000000001</v>
          </cell>
          <cell r="K35">
            <v>-0.63876999999999995</v>
          </cell>
        </row>
        <row r="36">
          <cell r="C36">
            <v>29</v>
          </cell>
          <cell r="D36">
            <v>19</v>
          </cell>
          <cell r="E36">
            <v>17.995999999999999</v>
          </cell>
          <cell r="F36">
            <v>19.4984</v>
          </cell>
          <cell r="G36">
            <v>1.61147</v>
          </cell>
          <cell r="H36">
            <v>0.97443999999999997</v>
          </cell>
          <cell r="I36">
            <v>2.0642499999999999</v>
          </cell>
          <cell r="J36">
            <v>1.24823</v>
          </cell>
          <cell r="K36">
            <v>-0.39530999999999999</v>
          </cell>
        </row>
        <row r="37">
          <cell r="C37">
            <v>9</v>
          </cell>
          <cell r="D37">
            <v>13</v>
          </cell>
          <cell r="E37">
            <v>14.3927</v>
          </cell>
          <cell r="F37">
            <v>15.1175</v>
          </cell>
          <cell r="G37">
            <v>0.62531999999999999</v>
          </cell>
          <cell r="H37">
            <v>0.85992999999999997</v>
          </cell>
          <cell r="I37">
            <v>0.80101999999999995</v>
          </cell>
          <cell r="J37">
            <v>1.10155</v>
          </cell>
          <cell r="K37">
            <v>0.37519000000000002</v>
          </cell>
        </row>
        <row r="38">
          <cell r="C38">
            <v>0</v>
          </cell>
          <cell r="D38">
            <v>0</v>
          </cell>
          <cell r="E38">
            <v>0.26079999999999998</v>
          </cell>
          <cell r="F38">
            <v>0.22209999999999999</v>
          </cell>
          <cell r="G38">
            <v>0</v>
          </cell>
          <cell r="H38">
            <v>0</v>
          </cell>
          <cell r="I38">
            <v>0</v>
          </cell>
          <cell r="J38">
            <v>0</v>
          </cell>
          <cell r="K38" t="str">
            <v>.</v>
          </cell>
        </row>
        <row r="39">
          <cell r="C39">
            <v>21</v>
          </cell>
          <cell r="D39">
            <v>14</v>
          </cell>
          <cell r="E39">
            <v>11.0961</v>
          </cell>
          <cell r="F39">
            <v>11.2614</v>
          </cell>
          <cell r="G39">
            <v>1.89255</v>
          </cell>
          <cell r="H39">
            <v>1.24319</v>
          </cell>
          <cell r="I39">
            <v>2.4243199999999998</v>
          </cell>
          <cell r="J39">
            <v>1.5925</v>
          </cell>
          <cell r="K39">
            <v>-0.34311999999999998</v>
          </cell>
        </row>
        <row r="40">
          <cell r="C40">
            <v>10</v>
          </cell>
          <cell r="D40">
            <v>6</v>
          </cell>
          <cell r="E40">
            <v>12.8965</v>
          </cell>
          <cell r="F40">
            <v>11.3192</v>
          </cell>
          <cell r="G40">
            <v>0.77539999999999998</v>
          </cell>
          <cell r="H40">
            <v>0.53007000000000004</v>
          </cell>
          <cell r="I40">
            <v>0.99328000000000005</v>
          </cell>
          <cell r="J40">
            <v>0.67901</v>
          </cell>
          <cell r="K40">
            <v>-0.31639</v>
          </cell>
        </row>
        <row r="41">
          <cell r="C41">
            <v>32</v>
          </cell>
          <cell r="D41">
            <v>14</v>
          </cell>
          <cell r="E41">
            <v>11.599</v>
          </cell>
          <cell r="F41">
            <v>10.3009</v>
          </cell>
          <cell r="G41">
            <v>2.7588599999999999</v>
          </cell>
          <cell r="H41">
            <v>1.35911</v>
          </cell>
          <cell r="I41">
            <v>3.53403</v>
          </cell>
          <cell r="J41">
            <v>1.74099</v>
          </cell>
          <cell r="K41">
            <v>-0.50736999999999999</v>
          </cell>
        </row>
        <row r="42">
          <cell r="C42">
            <v>1</v>
          </cell>
          <cell r="D42">
            <v>1</v>
          </cell>
          <cell r="E42">
            <v>5.1413000000000002</v>
          </cell>
          <cell r="F42">
            <v>4.8753000000000002</v>
          </cell>
          <cell r="G42">
            <v>0.19450000000000001</v>
          </cell>
          <cell r="H42">
            <v>0.20512</v>
          </cell>
          <cell r="I42">
            <v>0.24915000000000001</v>
          </cell>
          <cell r="J42">
            <v>0.26274999999999998</v>
          </cell>
          <cell r="K42">
            <v>5.4559999999999997E-2</v>
          </cell>
        </row>
        <row r="43">
          <cell r="C43">
            <v>27</v>
          </cell>
          <cell r="D43">
            <v>6</v>
          </cell>
          <cell r="E43">
            <v>20.6661</v>
          </cell>
          <cell r="F43">
            <v>18.632200000000001</v>
          </cell>
          <cell r="G43">
            <v>1.3064899999999999</v>
          </cell>
          <cell r="H43">
            <v>0.32201999999999997</v>
          </cell>
          <cell r="I43">
            <v>1.6735800000000001</v>
          </cell>
          <cell r="J43">
            <v>0.41249999999999998</v>
          </cell>
          <cell r="K43">
            <v>-0.75351999999999997</v>
          </cell>
        </row>
        <row r="44">
          <cell r="C44">
            <v>32</v>
          </cell>
          <cell r="D44">
            <v>20</v>
          </cell>
          <cell r="E44">
            <v>14.706099999999999</v>
          </cell>
          <cell r="F44">
            <v>16.669899999999998</v>
          </cell>
          <cell r="G44">
            <v>2.17597</v>
          </cell>
          <cell r="H44">
            <v>1.19977</v>
          </cell>
          <cell r="I44">
            <v>2.7873700000000001</v>
          </cell>
          <cell r="J44">
            <v>1.53688</v>
          </cell>
          <cell r="K44">
            <v>-0.44862999999999997</v>
          </cell>
        </row>
        <row r="45">
          <cell r="C45">
            <v>7</v>
          </cell>
          <cell r="D45">
            <v>11</v>
          </cell>
          <cell r="E45">
            <v>5.9870000000000001</v>
          </cell>
          <cell r="F45">
            <v>6.0270999999999999</v>
          </cell>
          <cell r="G45">
            <v>1.16919</v>
          </cell>
          <cell r="H45">
            <v>1.82508</v>
          </cell>
          <cell r="I45">
            <v>1.4977100000000001</v>
          </cell>
          <cell r="J45">
            <v>2.3378899999999998</v>
          </cell>
          <cell r="K45">
            <v>0.56096999999999997</v>
          </cell>
        </row>
        <row r="46">
          <cell r="C46">
            <v>0</v>
          </cell>
          <cell r="D46">
            <v>1</v>
          </cell>
          <cell r="E46">
            <v>1.4429000000000001</v>
          </cell>
          <cell r="F46">
            <v>1.1601999999999999</v>
          </cell>
          <cell r="G46">
            <v>0</v>
          </cell>
          <cell r="H46">
            <v>0.86190999999999995</v>
          </cell>
          <cell r="I46">
            <v>0</v>
          </cell>
          <cell r="J46">
            <v>1.10409</v>
          </cell>
          <cell r="K46" t="str">
            <v>.</v>
          </cell>
        </row>
        <row r="47">
          <cell r="C47">
            <v>2</v>
          </cell>
          <cell r="D47">
            <v>1</v>
          </cell>
          <cell r="E47">
            <v>4.1289999999999996</v>
          </cell>
          <cell r="F47">
            <v>4.0246000000000004</v>
          </cell>
          <cell r="G47">
            <v>0.48437999999999998</v>
          </cell>
          <cell r="H47">
            <v>0.24847</v>
          </cell>
          <cell r="I47">
            <v>0.62048000000000003</v>
          </cell>
          <cell r="J47">
            <v>0.31829000000000002</v>
          </cell>
          <cell r="K47">
            <v>-0.48703000000000002</v>
          </cell>
        </row>
        <row r="48">
          <cell r="C48">
            <v>15</v>
          </cell>
          <cell r="D48">
            <v>11</v>
          </cell>
          <cell r="E48">
            <v>13.3225</v>
          </cell>
          <cell r="F48">
            <v>12.810700000000001</v>
          </cell>
          <cell r="G48">
            <v>1.12591</v>
          </cell>
          <cell r="H48">
            <v>0.85865000000000002</v>
          </cell>
          <cell r="I48">
            <v>1.4422699999999999</v>
          </cell>
          <cell r="J48">
            <v>1.09992</v>
          </cell>
          <cell r="K48">
            <v>-0.23737</v>
          </cell>
        </row>
        <row r="49">
          <cell r="C49">
            <v>14</v>
          </cell>
          <cell r="D49">
            <v>4</v>
          </cell>
          <cell r="E49">
            <v>17.4359</v>
          </cell>
          <cell r="F49">
            <v>17.806100000000001</v>
          </cell>
          <cell r="G49">
            <v>0.80293999999999999</v>
          </cell>
          <cell r="H49">
            <v>0.22464000000000001</v>
          </cell>
          <cell r="I49">
            <v>1.0285500000000001</v>
          </cell>
          <cell r="J49">
            <v>0.28776000000000002</v>
          </cell>
          <cell r="K49">
            <v>-0.72023000000000004</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STATS"/>
      <sheetName val="SUMMARYSTATS 2"/>
      <sheetName val="SUMMARYSTATS 3"/>
      <sheetName val="SUMMARYSTATS 4"/>
      <sheetName val="SUMMARYSTATS 5"/>
      <sheetName val="SUMMARYSTATS 6"/>
    </sheetNames>
    <sheetDataSet>
      <sheetData sheetId="0">
        <row r="4">
          <cell r="C4">
            <v>68</v>
          </cell>
          <cell r="D4">
            <v>57</v>
          </cell>
          <cell r="E4">
            <v>97.203000000000003</v>
          </cell>
          <cell r="F4">
            <v>103.217</v>
          </cell>
          <cell r="G4">
            <v>0.69957000000000003</v>
          </cell>
          <cell r="H4">
            <v>0.55223</v>
          </cell>
          <cell r="I4">
            <v>6.7313999999999998</v>
          </cell>
          <cell r="J4">
            <v>5.3136999999999999</v>
          </cell>
          <cell r="K4">
            <v>-0.21060999999999999</v>
          </cell>
        </row>
        <row r="5">
          <cell r="C5">
            <v>240</v>
          </cell>
          <cell r="D5">
            <v>211</v>
          </cell>
          <cell r="E5">
            <v>215.58699999999999</v>
          </cell>
          <cell r="F5">
            <v>218.38900000000001</v>
          </cell>
          <cell r="G5">
            <v>1.11324</v>
          </cell>
          <cell r="H5">
            <v>0.96616000000000002</v>
          </cell>
          <cell r="I5">
            <v>10.7118</v>
          </cell>
          <cell r="J5">
            <v>9.2965999999999998</v>
          </cell>
          <cell r="K5">
            <v>-0.13211000000000001</v>
          </cell>
        </row>
        <row r="6">
          <cell r="C6">
            <v>46</v>
          </cell>
          <cell r="D6">
            <v>29</v>
          </cell>
          <cell r="E6">
            <v>47.634</v>
          </cell>
          <cell r="F6">
            <v>45.195</v>
          </cell>
          <cell r="G6">
            <v>0.96569000000000005</v>
          </cell>
          <cell r="H6">
            <v>0.64166999999999996</v>
          </cell>
          <cell r="I6">
            <v>9.2920999999999996</v>
          </cell>
          <cell r="J6">
            <v>6.1741999999999999</v>
          </cell>
          <cell r="K6">
            <v>-0.33554</v>
          </cell>
        </row>
        <row r="7">
          <cell r="C7">
            <v>77</v>
          </cell>
          <cell r="D7">
            <v>79</v>
          </cell>
          <cell r="E7">
            <v>114.241</v>
          </cell>
          <cell r="F7">
            <v>107.905</v>
          </cell>
          <cell r="G7">
            <v>0.67401</v>
          </cell>
          <cell r="H7">
            <v>0.73211999999999999</v>
          </cell>
          <cell r="I7">
            <v>6.4855</v>
          </cell>
          <cell r="J7">
            <v>7.0446</v>
          </cell>
          <cell r="K7">
            <v>8.6220000000000005E-2</v>
          </cell>
        </row>
        <row r="8">
          <cell r="C8">
            <v>97</v>
          </cell>
          <cell r="D8">
            <v>49</v>
          </cell>
          <cell r="E8">
            <v>115.254</v>
          </cell>
          <cell r="F8">
            <v>106.71899999999999</v>
          </cell>
          <cell r="G8">
            <v>0.84162000000000003</v>
          </cell>
          <cell r="H8">
            <v>0.45915</v>
          </cell>
          <cell r="I8">
            <v>8.0982000000000003</v>
          </cell>
          <cell r="J8">
            <v>4.4180000000000001</v>
          </cell>
          <cell r="K8">
            <v>-0.45445000000000002</v>
          </cell>
        </row>
        <row r="9">
          <cell r="C9">
            <v>25</v>
          </cell>
          <cell r="D9">
            <v>12</v>
          </cell>
          <cell r="E9">
            <v>25.838000000000001</v>
          </cell>
          <cell r="F9">
            <v>23.352</v>
          </cell>
          <cell r="G9">
            <v>0.96758</v>
          </cell>
          <cell r="H9">
            <v>0.51387000000000005</v>
          </cell>
          <cell r="I9">
            <v>9.3102</v>
          </cell>
          <cell r="J9">
            <v>4.9444999999999997</v>
          </cell>
          <cell r="K9">
            <v>-0.46890999999999999</v>
          </cell>
        </row>
        <row r="10">
          <cell r="C10">
            <v>107</v>
          </cell>
          <cell r="D10">
            <v>76</v>
          </cell>
          <cell r="E10">
            <v>87.236999999999995</v>
          </cell>
          <cell r="F10">
            <v>82.254999999999995</v>
          </cell>
          <cell r="G10">
            <v>1.22655</v>
          </cell>
          <cell r="H10">
            <v>0.92395000000000005</v>
          </cell>
          <cell r="I10">
            <v>11.802099999999999</v>
          </cell>
          <cell r="J10">
            <v>8.8904999999999994</v>
          </cell>
          <cell r="K10">
            <v>-0.2467</v>
          </cell>
        </row>
        <row r="11">
          <cell r="C11">
            <v>333</v>
          </cell>
          <cell r="D11">
            <v>228</v>
          </cell>
          <cell r="E11">
            <v>266.13400000000001</v>
          </cell>
          <cell r="F11">
            <v>267.27699999999999</v>
          </cell>
          <cell r="G11">
            <v>1.25125</v>
          </cell>
          <cell r="H11">
            <v>0.85304999999999997</v>
          </cell>
          <cell r="I11">
            <v>12.0397</v>
          </cell>
          <cell r="J11">
            <v>8.2081999999999997</v>
          </cell>
          <cell r="K11">
            <v>-0.31824000000000002</v>
          </cell>
        </row>
        <row r="12">
          <cell r="C12">
            <v>6</v>
          </cell>
          <cell r="D12">
            <v>6</v>
          </cell>
          <cell r="E12">
            <v>15.117000000000001</v>
          </cell>
          <cell r="F12">
            <v>12.712999999999999</v>
          </cell>
          <cell r="G12">
            <v>0.39689999999999998</v>
          </cell>
          <cell r="H12">
            <v>0.47194999999999998</v>
          </cell>
          <cell r="I12">
            <v>3.819</v>
          </cell>
          <cell r="J12">
            <v>4.5411999999999999</v>
          </cell>
          <cell r="K12">
            <v>0.18909999999999999</v>
          </cell>
        </row>
        <row r="13">
          <cell r="C13">
            <v>129</v>
          </cell>
          <cell r="D13">
            <v>90</v>
          </cell>
          <cell r="E13">
            <v>111.22</v>
          </cell>
          <cell r="F13">
            <v>96.302000000000007</v>
          </cell>
          <cell r="G13">
            <v>1.1598599999999999</v>
          </cell>
          <cell r="H13">
            <v>0.93455999999999995</v>
          </cell>
          <cell r="I13">
            <v>11.160399999999999</v>
          </cell>
          <cell r="J13">
            <v>8.9924999999999997</v>
          </cell>
          <cell r="K13">
            <v>-0.19425000000000001</v>
          </cell>
        </row>
        <row r="14">
          <cell r="C14">
            <v>241</v>
          </cell>
          <cell r="D14">
            <v>125</v>
          </cell>
          <cell r="E14">
            <v>176.44399999999999</v>
          </cell>
          <cell r="F14">
            <v>170.143</v>
          </cell>
          <cell r="G14">
            <v>1.3658699999999999</v>
          </cell>
          <cell r="H14">
            <v>0.73468</v>
          </cell>
          <cell r="I14">
            <v>13.1427</v>
          </cell>
          <cell r="J14">
            <v>7.0692000000000004</v>
          </cell>
          <cell r="K14">
            <v>-0.46211999999999998</v>
          </cell>
        </row>
        <row r="15">
          <cell r="C15">
            <v>54</v>
          </cell>
          <cell r="D15">
            <v>17</v>
          </cell>
          <cell r="E15">
            <v>29.068000000000001</v>
          </cell>
          <cell r="F15">
            <v>25.675000000000001</v>
          </cell>
          <cell r="G15">
            <v>1.85772</v>
          </cell>
          <cell r="H15">
            <v>0.66213</v>
          </cell>
          <cell r="I15">
            <v>17.875299999999999</v>
          </cell>
          <cell r="J15">
            <v>6.3712</v>
          </cell>
          <cell r="K15">
            <v>-0.64358000000000004</v>
          </cell>
        </row>
        <row r="16">
          <cell r="C16">
            <v>154</v>
          </cell>
          <cell r="D16">
            <v>104</v>
          </cell>
          <cell r="E16">
            <v>126.07599999999999</v>
          </cell>
          <cell r="F16">
            <v>130.624</v>
          </cell>
          <cell r="G16">
            <v>1.22149</v>
          </cell>
          <cell r="H16">
            <v>0.79618</v>
          </cell>
          <cell r="I16">
            <v>11.753399999999999</v>
          </cell>
          <cell r="J16">
            <v>7.6609999999999996</v>
          </cell>
          <cell r="K16">
            <v>-0.34819</v>
          </cell>
        </row>
        <row r="17">
          <cell r="C17">
            <v>47</v>
          </cell>
          <cell r="D17">
            <v>22</v>
          </cell>
          <cell r="E17">
            <v>72.662999999999997</v>
          </cell>
          <cell r="F17">
            <v>74.024000000000001</v>
          </cell>
          <cell r="G17">
            <v>0.64681999999999995</v>
          </cell>
          <cell r="H17">
            <v>0.29720000000000002</v>
          </cell>
          <cell r="I17">
            <v>6.2237999999999998</v>
          </cell>
          <cell r="J17">
            <v>2.8597000000000001</v>
          </cell>
          <cell r="K17">
            <v>-0.54052</v>
          </cell>
        </row>
        <row r="18">
          <cell r="C18">
            <v>11</v>
          </cell>
          <cell r="D18">
            <v>8</v>
          </cell>
          <cell r="E18">
            <v>13.968</v>
          </cell>
          <cell r="F18">
            <v>11.94</v>
          </cell>
          <cell r="G18">
            <v>0.78749999999999998</v>
          </cell>
          <cell r="H18">
            <v>0.67</v>
          </cell>
          <cell r="I18">
            <v>7.5773999999999999</v>
          </cell>
          <cell r="J18">
            <v>6.4469000000000003</v>
          </cell>
          <cell r="K18">
            <v>-0.1492</v>
          </cell>
        </row>
        <row r="19">
          <cell r="C19">
            <v>36</v>
          </cell>
          <cell r="D19">
            <v>20</v>
          </cell>
          <cell r="E19">
            <v>54.207000000000001</v>
          </cell>
          <cell r="F19">
            <v>44.427</v>
          </cell>
          <cell r="G19">
            <v>0.66412000000000004</v>
          </cell>
          <cell r="H19">
            <v>0.45018000000000002</v>
          </cell>
          <cell r="I19">
            <v>6.3902999999999999</v>
          </cell>
          <cell r="J19">
            <v>4.3316999999999997</v>
          </cell>
          <cell r="K19">
            <v>-0.32213999999999998</v>
          </cell>
        </row>
        <row r="20">
          <cell r="C20">
            <v>179</v>
          </cell>
          <cell r="D20">
            <v>103</v>
          </cell>
          <cell r="E20">
            <v>130.63499999999999</v>
          </cell>
          <cell r="F20">
            <v>115.249</v>
          </cell>
          <cell r="G20">
            <v>1.3702300000000001</v>
          </cell>
          <cell r="H20">
            <v>0.89371999999999996</v>
          </cell>
          <cell r="I20">
            <v>13.1846</v>
          </cell>
          <cell r="J20">
            <v>8.5995000000000008</v>
          </cell>
          <cell r="K20">
            <v>-0.34776000000000001</v>
          </cell>
        </row>
        <row r="21">
          <cell r="C21">
            <v>127</v>
          </cell>
          <cell r="D21">
            <v>62</v>
          </cell>
          <cell r="E21">
            <v>97.587000000000003</v>
          </cell>
          <cell r="F21">
            <v>92.263000000000005</v>
          </cell>
          <cell r="G21">
            <v>1.3013999999999999</v>
          </cell>
          <cell r="H21">
            <v>0.67198999999999998</v>
          </cell>
          <cell r="I21">
            <v>12.5223</v>
          </cell>
          <cell r="J21">
            <v>6.4660000000000002</v>
          </cell>
          <cell r="K21">
            <v>-0.48364000000000001</v>
          </cell>
        </row>
        <row r="22">
          <cell r="C22">
            <v>221</v>
          </cell>
          <cell r="D22">
            <v>51</v>
          </cell>
          <cell r="E22">
            <v>148.22</v>
          </cell>
          <cell r="F22">
            <v>146.44</v>
          </cell>
          <cell r="G22">
            <v>1.4910300000000001</v>
          </cell>
          <cell r="H22">
            <v>0.34827000000000002</v>
          </cell>
          <cell r="I22">
            <v>14.3469</v>
          </cell>
          <cell r="J22">
            <v>3.3511000000000002</v>
          </cell>
          <cell r="K22">
            <v>-0.76642999999999994</v>
          </cell>
        </row>
        <row r="23">
          <cell r="C23">
            <v>130</v>
          </cell>
          <cell r="D23">
            <v>79</v>
          </cell>
          <cell r="E23">
            <v>139.048</v>
          </cell>
          <cell r="F23">
            <v>135.32900000000001</v>
          </cell>
          <cell r="G23">
            <v>0.93493000000000004</v>
          </cell>
          <cell r="H23">
            <v>0.58375999999999995</v>
          </cell>
          <cell r="I23">
            <v>8.9961000000000002</v>
          </cell>
          <cell r="J23">
            <v>5.6170999999999998</v>
          </cell>
          <cell r="K23">
            <v>-0.37561</v>
          </cell>
        </row>
        <row r="24">
          <cell r="C24">
            <v>85</v>
          </cell>
          <cell r="D24">
            <v>60</v>
          </cell>
          <cell r="E24">
            <v>92.543999999999997</v>
          </cell>
          <cell r="F24">
            <v>81.899000000000001</v>
          </cell>
          <cell r="G24">
            <v>0.91847999999999996</v>
          </cell>
          <cell r="H24">
            <v>0.73260999999999998</v>
          </cell>
          <cell r="I24">
            <v>8.8377999999999997</v>
          </cell>
          <cell r="J24">
            <v>7.0492999999999997</v>
          </cell>
          <cell r="K24">
            <v>-0.20236999999999999</v>
          </cell>
        </row>
        <row r="25">
          <cell r="C25">
            <v>35</v>
          </cell>
          <cell r="D25">
            <v>20</v>
          </cell>
          <cell r="E25">
            <v>34.966999999999999</v>
          </cell>
          <cell r="F25">
            <v>32.31</v>
          </cell>
          <cell r="G25">
            <v>1.0009600000000001</v>
          </cell>
          <cell r="H25">
            <v>0.61899999999999999</v>
          </cell>
          <cell r="I25">
            <v>9.6313999999999993</v>
          </cell>
          <cell r="J25">
            <v>5.9561000000000002</v>
          </cell>
          <cell r="K25">
            <v>-0.38158999999999998</v>
          </cell>
        </row>
        <row r="26">
          <cell r="C26">
            <v>132</v>
          </cell>
          <cell r="D26">
            <v>97</v>
          </cell>
          <cell r="E26">
            <v>107.253</v>
          </cell>
          <cell r="F26">
            <v>98.221000000000004</v>
          </cell>
          <cell r="G26">
            <v>1.2307300000000001</v>
          </cell>
          <cell r="H26">
            <v>0.98756999999999995</v>
          </cell>
          <cell r="I26">
            <v>11.8423</v>
          </cell>
          <cell r="J26">
            <v>9.5025999999999993</v>
          </cell>
          <cell r="K26">
            <v>-0.19757</v>
          </cell>
        </row>
        <row r="27">
          <cell r="C27">
            <v>21</v>
          </cell>
          <cell r="D27">
            <v>5</v>
          </cell>
          <cell r="E27">
            <v>16.282</v>
          </cell>
          <cell r="F27">
            <v>12.522</v>
          </cell>
          <cell r="G27">
            <v>1.28973</v>
          </cell>
          <cell r="H27">
            <v>0.39931</v>
          </cell>
          <cell r="I27">
            <v>12.41</v>
          </cell>
          <cell r="J27">
            <v>3.8422000000000001</v>
          </cell>
          <cell r="K27">
            <v>-0.69038999999999995</v>
          </cell>
        </row>
        <row r="28">
          <cell r="C28">
            <v>48</v>
          </cell>
          <cell r="D28">
            <v>45</v>
          </cell>
          <cell r="E28">
            <v>36.69</v>
          </cell>
          <cell r="F28">
            <v>31.277999999999999</v>
          </cell>
          <cell r="G28">
            <v>1.3082499999999999</v>
          </cell>
          <cell r="H28">
            <v>1.4387300000000001</v>
          </cell>
          <cell r="I28">
            <v>12.588200000000001</v>
          </cell>
          <cell r="J28">
            <v>13.8437</v>
          </cell>
          <cell r="K28">
            <v>9.9739999999999995E-2</v>
          </cell>
        </row>
        <row r="29">
          <cell r="C29">
            <v>32</v>
          </cell>
          <cell r="D29">
            <v>26</v>
          </cell>
          <cell r="E29">
            <v>81.347999999999999</v>
          </cell>
          <cell r="F29">
            <v>73.882000000000005</v>
          </cell>
          <cell r="G29">
            <v>0.39337</v>
          </cell>
          <cell r="H29">
            <v>0.35191</v>
          </cell>
          <cell r="I29">
            <v>3.7850999999999999</v>
          </cell>
          <cell r="J29">
            <v>3.3862000000000001</v>
          </cell>
          <cell r="K29">
            <v>-0.10539</v>
          </cell>
        </row>
        <row r="30">
          <cell r="C30">
            <v>109</v>
          </cell>
          <cell r="D30">
            <v>31</v>
          </cell>
          <cell r="E30">
            <v>58.478999999999999</v>
          </cell>
          <cell r="F30">
            <v>54.506999999999998</v>
          </cell>
          <cell r="G30">
            <v>1.86392</v>
          </cell>
          <cell r="H30">
            <v>0.56872999999999996</v>
          </cell>
          <cell r="I30">
            <v>17.934899999999999</v>
          </cell>
          <cell r="J30">
            <v>5.4724000000000004</v>
          </cell>
          <cell r="K30">
            <v>-0.69486999999999999</v>
          </cell>
        </row>
        <row r="31">
          <cell r="C31">
            <v>34</v>
          </cell>
          <cell r="D31">
            <v>24</v>
          </cell>
          <cell r="E31">
            <v>46.280999999999999</v>
          </cell>
          <cell r="F31">
            <v>47.338999999999999</v>
          </cell>
          <cell r="G31">
            <v>0.73463999999999996</v>
          </cell>
          <cell r="H31">
            <v>0.50697999999999999</v>
          </cell>
          <cell r="I31">
            <v>7.0689000000000002</v>
          </cell>
          <cell r="J31">
            <v>4.8781999999999996</v>
          </cell>
          <cell r="K31">
            <v>-0.30990000000000001</v>
          </cell>
        </row>
        <row r="32">
          <cell r="C32">
            <v>38</v>
          </cell>
          <cell r="D32">
            <v>23</v>
          </cell>
          <cell r="E32">
            <v>48.040999999999997</v>
          </cell>
          <cell r="F32">
            <v>43.768000000000001</v>
          </cell>
          <cell r="G32">
            <v>0.79100000000000004</v>
          </cell>
          <cell r="H32">
            <v>0.52549000000000001</v>
          </cell>
          <cell r="I32">
            <v>7.6111000000000004</v>
          </cell>
          <cell r="J32">
            <v>5.0564</v>
          </cell>
          <cell r="K32">
            <v>-0.33566000000000001</v>
          </cell>
        </row>
        <row r="33">
          <cell r="C33">
            <v>77</v>
          </cell>
          <cell r="D33">
            <v>46</v>
          </cell>
          <cell r="E33">
            <v>42.307000000000002</v>
          </cell>
          <cell r="F33">
            <v>31.526</v>
          </cell>
          <cell r="G33">
            <v>1.8200400000000001</v>
          </cell>
          <cell r="H33">
            <v>1.45913</v>
          </cell>
          <cell r="I33">
            <v>17.512799999999999</v>
          </cell>
          <cell r="J33">
            <v>14.04</v>
          </cell>
          <cell r="K33">
            <v>-0.1983</v>
          </cell>
        </row>
        <row r="34">
          <cell r="C34">
            <v>61</v>
          </cell>
          <cell r="D34">
            <v>21</v>
          </cell>
          <cell r="E34">
            <v>35.36</v>
          </cell>
          <cell r="F34">
            <v>31.242000000000001</v>
          </cell>
          <cell r="G34">
            <v>1.7251099999999999</v>
          </cell>
          <cell r="H34">
            <v>0.67217000000000005</v>
          </cell>
          <cell r="I34">
            <v>16.599299999999999</v>
          </cell>
          <cell r="J34">
            <v>6.4678000000000004</v>
          </cell>
          <cell r="K34">
            <v>-0.61036000000000001</v>
          </cell>
        </row>
        <row r="35">
          <cell r="C35">
            <v>94</v>
          </cell>
          <cell r="D35">
            <v>67</v>
          </cell>
          <cell r="E35">
            <v>78.212000000000003</v>
          </cell>
          <cell r="F35">
            <v>67.31</v>
          </cell>
          <cell r="G35">
            <v>1.2018599999999999</v>
          </cell>
          <cell r="H35">
            <v>0.99539</v>
          </cell>
          <cell r="I35">
            <v>11.564500000000001</v>
          </cell>
          <cell r="J35">
            <v>9.5777999999999999</v>
          </cell>
          <cell r="K35">
            <v>-0.17179</v>
          </cell>
        </row>
        <row r="36">
          <cell r="C36">
            <v>141</v>
          </cell>
          <cell r="D36">
            <v>68</v>
          </cell>
          <cell r="E36">
            <v>122.965</v>
          </cell>
          <cell r="F36">
            <v>121.619</v>
          </cell>
          <cell r="G36">
            <v>1.14666</v>
          </cell>
          <cell r="H36">
            <v>0.55911999999999995</v>
          </cell>
          <cell r="I36">
            <v>11.0334</v>
          </cell>
          <cell r="J36">
            <v>5.38</v>
          </cell>
          <cell r="K36">
            <v>-0.51239000000000001</v>
          </cell>
        </row>
        <row r="37">
          <cell r="C37">
            <v>171</v>
          </cell>
          <cell r="D37">
            <v>98</v>
          </cell>
          <cell r="E37">
            <v>98.585999999999999</v>
          </cell>
          <cell r="F37">
            <v>98.480999999999995</v>
          </cell>
          <cell r="G37">
            <v>1.7345299999999999</v>
          </cell>
          <cell r="H37">
            <v>0.99511000000000005</v>
          </cell>
          <cell r="I37">
            <v>16.690000000000001</v>
          </cell>
          <cell r="J37">
            <v>9.5752000000000006</v>
          </cell>
          <cell r="K37">
            <v>-0.42629</v>
          </cell>
        </row>
        <row r="38">
          <cell r="C38">
            <v>2</v>
          </cell>
          <cell r="D38">
            <v>1</v>
          </cell>
          <cell r="E38">
            <v>2.077</v>
          </cell>
          <cell r="F38">
            <v>1.6479999999999999</v>
          </cell>
          <cell r="G38">
            <v>0.96296000000000004</v>
          </cell>
          <cell r="H38">
            <v>0.60663</v>
          </cell>
          <cell r="I38">
            <v>9.2658000000000005</v>
          </cell>
          <cell r="J38">
            <v>5.8371000000000004</v>
          </cell>
          <cell r="K38">
            <v>-0.37003999999999998</v>
          </cell>
        </row>
        <row r="39">
          <cell r="C39">
            <v>70</v>
          </cell>
          <cell r="D39">
            <v>63</v>
          </cell>
          <cell r="E39">
            <v>83.844999999999999</v>
          </cell>
          <cell r="F39">
            <v>81.625</v>
          </cell>
          <cell r="G39">
            <v>0.83487</v>
          </cell>
          <cell r="H39">
            <v>0.77181999999999995</v>
          </cell>
          <cell r="I39">
            <v>8.0333000000000006</v>
          </cell>
          <cell r="J39">
            <v>7.4265999999999996</v>
          </cell>
          <cell r="K39">
            <v>-7.5520000000000004E-2</v>
          </cell>
        </row>
        <row r="40">
          <cell r="C40">
            <v>110</v>
          </cell>
          <cell r="D40">
            <v>68</v>
          </cell>
          <cell r="E40">
            <v>77.438999999999993</v>
          </cell>
          <cell r="F40">
            <v>68.989000000000004</v>
          </cell>
          <cell r="G40">
            <v>1.42048</v>
          </cell>
          <cell r="H40">
            <v>0.98567000000000005</v>
          </cell>
          <cell r="I40">
            <v>13.668100000000001</v>
          </cell>
          <cell r="J40">
            <v>9.4842999999999993</v>
          </cell>
          <cell r="K40">
            <v>-0.30609999999999998</v>
          </cell>
        </row>
        <row r="41">
          <cell r="C41">
            <v>78</v>
          </cell>
          <cell r="D41">
            <v>57</v>
          </cell>
          <cell r="E41">
            <v>72.861999999999995</v>
          </cell>
          <cell r="F41">
            <v>63.875999999999998</v>
          </cell>
          <cell r="G41">
            <v>1.0705199999999999</v>
          </cell>
          <cell r="H41">
            <v>0.89234999999999998</v>
          </cell>
          <cell r="I41">
            <v>10.300700000000001</v>
          </cell>
          <cell r="J41">
            <v>8.5863999999999994</v>
          </cell>
          <cell r="K41">
            <v>-0.16642999999999999</v>
          </cell>
        </row>
        <row r="42">
          <cell r="C42">
            <v>12</v>
          </cell>
          <cell r="D42">
            <v>16</v>
          </cell>
          <cell r="E42">
            <v>26.228999999999999</v>
          </cell>
          <cell r="F42">
            <v>28.315999999999999</v>
          </cell>
          <cell r="G42">
            <v>0.45750999999999997</v>
          </cell>
          <cell r="H42">
            <v>0.56505000000000005</v>
          </cell>
          <cell r="I42">
            <v>4.4023000000000003</v>
          </cell>
          <cell r="J42">
            <v>5.4370000000000003</v>
          </cell>
          <cell r="K42">
            <v>0.23504</v>
          </cell>
        </row>
        <row r="43">
          <cell r="C43">
            <v>182</v>
          </cell>
          <cell r="D43">
            <v>51</v>
          </cell>
          <cell r="E43">
            <v>104.834</v>
          </cell>
          <cell r="F43">
            <v>97.471000000000004</v>
          </cell>
          <cell r="G43">
            <v>1.7360800000000001</v>
          </cell>
          <cell r="H43">
            <v>0.52322999999999997</v>
          </cell>
          <cell r="I43">
            <v>16.704899999999999</v>
          </cell>
          <cell r="J43">
            <v>5.0346000000000002</v>
          </cell>
          <cell r="K43">
            <v>-0.69860999999999995</v>
          </cell>
        </row>
        <row r="44">
          <cell r="C44">
            <v>86</v>
          </cell>
          <cell r="D44">
            <v>44</v>
          </cell>
          <cell r="E44">
            <v>98.77</v>
          </cell>
          <cell r="F44">
            <v>103.717</v>
          </cell>
          <cell r="G44">
            <v>0.87070999999999998</v>
          </cell>
          <cell r="H44">
            <v>0.42423</v>
          </cell>
          <cell r="I44">
            <v>8.3780999999999999</v>
          </cell>
          <cell r="J44">
            <v>4.0819999999999999</v>
          </cell>
          <cell r="K44">
            <v>-0.51278000000000001</v>
          </cell>
        </row>
        <row r="45">
          <cell r="C45">
            <v>24</v>
          </cell>
          <cell r="D45">
            <v>15</v>
          </cell>
          <cell r="E45">
            <v>26.395</v>
          </cell>
          <cell r="F45">
            <v>25.016999999999999</v>
          </cell>
          <cell r="G45">
            <v>0.90925999999999996</v>
          </cell>
          <cell r="H45">
            <v>0.59958999999999996</v>
          </cell>
          <cell r="I45">
            <v>8.7490000000000006</v>
          </cell>
          <cell r="J45">
            <v>5.7694000000000001</v>
          </cell>
          <cell r="K45">
            <v>-0.34056999999999998</v>
          </cell>
        </row>
        <row r="46">
          <cell r="C46">
            <v>9</v>
          </cell>
          <cell r="D46">
            <v>9</v>
          </cell>
          <cell r="E46">
            <v>15.189</v>
          </cell>
          <cell r="F46">
            <v>15.157999999999999</v>
          </cell>
          <cell r="G46">
            <v>0.59253999999999996</v>
          </cell>
          <cell r="H46">
            <v>0.59372999999999998</v>
          </cell>
          <cell r="I46">
            <v>5.7015000000000002</v>
          </cell>
          <cell r="J46">
            <v>5.7129000000000003</v>
          </cell>
          <cell r="K46">
            <v>2.0100000000000001E-3</v>
          </cell>
        </row>
        <row r="47">
          <cell r="C47">
            <v>26</v>
          </cell>
          <cell r="D47">
            <v>21</v>
          </cell>
          <cell r="E47">
            <v>24.003</v>
          </cell>
          <cell r="F47">
            <v>28.52</v>
          </cell>
          <cell r="G47">
            <v>1.0831999999999999</v>
          </cell>
          <cell r="H47">
            <v>0.73631999999999997</v>
          </cell>
          <cell r="I47">
            <v>10.422700000000001</v>
          </cell>
          <cell r="J47">
            <v>7.085</v>
          </cell>
          <cell r="K47">
            <v>-0.32023000000000001</v>
          </cell>
        </row>
        <row r="48">
          <cell r="C48">
            <v>151</v>
          </cell>
          <cell r="D48">
            <v>63</v>
          </cell>
          <cell r="E48">
            <v>75.177000000000007</v>
          </cell>
          <cell r="F48">
            <v>62.854999999999997</v>
          </cell>
          <cell r="G48">
            <v>2.0085999999999999</v>
          </cell>
          <cell r="H48">
            <v>1.0023</v>
          </cell>
          <cell r="I48">
            <v>19.327100000000002</v>
          </cell>
          <cell r="J48">
            <v>9.6443999999999992</v>
          </cell>
          <cell r="K48">
            <v>-0.50099000000000005</v>
          </cell>
        </row>
        <row r="49">
          <cell r="C49">
            <v>200</v>
          </cell>
          <cell r="D49">
            <v>90</v>
          </cell>
          <cell r="E49">
            <v>113.086</v>
          </cell>
          <cell r="F49">
            <v>110.218</v>
          </cell>
          <cell r="G49">
            <v>1.76857</v>
          </cell>
          <cell r="H49">
            <v>0.81655999999999995</v>
          </cell>
          <cell r="I49">
            <v>17.017499999999998</v>
          </cell>
          <cell r="J49">
            <v>7.8571</v>
          </cell>
          <cell r="K49">
            <v>-0.53829000000000005</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STATS"/>
      <sheetName val="SUMMARYSTATS 2"/>
      <sheetName val="SUMMARYSTATS 3"/>
      <sheetName val="SUMMARYSTATS 4"/>
      <sheetName val="SUMMARYSTATS 5"/>
      <sheetName val="SUMMARYSTATS 6"/>
      <sheetName val="SUMMARYSTATS 7"/>
    </sheetNames>
    <sheetDataSet>
      <sheetData sheetId="0">
        <row r="4">
          <cell r="C4">
            <v>20</v>
          </cell>
          <cell r="D4">
            <v>13</v>
          </cell>
          <cell r="E4">
            <v>25.975100000000001</v>
          </cell>
          <cell r="F4">
            <v>25.510999999999999</v>
          </cell>
          <cell r="G4">
            <v>0.76997000000000004</v>
          </cell>
          <cell r="H4">
            <v>0.50958000000000003</v>
          </cell>
          <cell r="I4">
            <v>1.84772</v>
          </cell>
          <cell r="J4">
            <v>1.2228699999999999</v>
          </cell>
          <cell r="K4">
            <v>-0.33817999999999998</v>
          </cell>
        </row>
        <row r="5">
          <cell r="C5">
            <v>75</v>
          </cell>
          <cell r="D5">
            <v>49</v>
          </cell>
          <cell r="E5">
            <v>75.538899999999998</v>
          </cell>
          <cell r="F5">
            <v>75.412000000000006</v>
          </cell>
          <cell r="G5">
            <v>0.99287000000000003</v>
          </cell>
          <cell r="H5">
            <v>0.64976</v>
          </cell>
          <cell r="I5">
            <v>2.3826200000000002</v>
          </cell>
          <cell r="J5">
            <v>1.5592600000000001</v>
          </cell>
          <cell r="K5">
            <v>-0.34556999999999999</v>
          </cell>
        </row>
        <row r="6">
          <cell r="C6">
            <v>13</v>
          </cell>
          <cell r="D6">
            <v>15</v>
          </cell>
          <cell r="E6">
            <v>15.2049</v>
          </cell>
          <cell r="F6">
            <v>12.952999999999999</v>
          </cell>
          <cell r="G6">
            <v>0.85497999999999996</v>
          </cell>
          <cell r="H6">
            <v>1.15805</v>
          </cell>
          <cell r="I6">
            <v>2.0517400000000001</v>
          </cell>
          <cell r="J6">
            <v>2.77901</v>
          </cell>
          <cell r="K6">
            <v>0.35447000000000001</v>
          </cell>
        </row>
        <row r="7">
          <cell r="C7">
            <v>42</v>
          </cell>
          <cell r="D7">
            <v>46</v>
          </cell>
          <cell r="E7">
            <v>29.8157</v>
          </cell>
          <cell r="F7">
            <v>31.158999999999999</v>
          </cell>
          <cell r="G7">
            <v>1.40865</v>
          </cell>
          <cell r="H7">
            <v>1.47628</v>
          </cell>
          <cell r="I7">
            <v>3.3803999999999998</v>
          </cell>
          <cell r="J7">
            <v>3.5426899999999999</v>
          </cell>
          <cell r="K7">
            <v>4.8009999999999997E-2</v>
          </cell>
        </row>
        <row r="8">
          <cell r="C8">
            <v>21</v>
          </cell>
          <cell r="D8">
            <v>13</v>
          </cell>
          <cell r="E8">
            <v>30.012899999999998</v>
          </cell>
          <cell r="F8">
            <v>25.914999999999999</v>
          </cell>
          <cell r="G8">
            <v>0.69969999999999999</v>
          </cell>
          <cell r="H8">
            <v>0.50163999999999997</v>
          </cell>
          <cell r="I8">
            <v>1.67909</v>
          </cell>
          <cell r="J8">
            <v>1.20381</v>
          </cell>
          <cell r="K8">
            <v>-0.28305999999999998</v>
          </cell>
        </row>
        <row r="9">
          <cell r="C9">
            <v>15</v>
          </cell>
          <cell r="D9">
            <v>3</v>
          </cell>
          <cell r="E9">
            <v>6.5450999999999997</v>
          </cell>
          <cell r="F9">
            <v>6.7590000000000003</v>
          </cell>
          <cell r="G9">
            <v>2.2917999999999998</v>
          </cell>
          <cell r="H9">
            <v>0.44386999999999999</v>
          </cell>
          <cell r="I9">
            <v>5.4997199999999999</v>
          </cell>
          <cell r="J9">
            <v>1.06518</v>
          </cell>
          <cell r="K9">
            <v>-0.80632000000000004</v>
          </cell>
        </row>
        <row r="10">
          <cell r="C10">
            <v>25</v>
          </cell>
          <cell r="D10">
            <v>18</v>
          </cell>
          <cell r="E10">
            <v>26.735900000000001</v>
          </cell>
          <cell r="F10">
            <v>24.757999999999999</v>
          </cell>
          <cell r="G10">
            <v>0.93506999999999996</v>
          </cell>
          <cell r="H10">
            <v>0.72704000000000002</v>
          </cell>
          <cell r="I10">
            <v>2.2439300000000002</v>
          </cell>
          <cell r="J10">
            <v>1.7446999999999999</v>
          </cell>
          <cell r="K10">
            <v>-0.22248000000000001</v>
          </cell>
        </row>
        <row r="11">
          <cell r="C11">
            <v>88</v>
          </cell>
          <cell r="D11">
            <v>71</v>
          </cell>
          <cell r="E11">
            <v>96.058999999999997</v>
          </cell>
          <cell r="F11">
            <v>104.431</v>
          </cell>
          <cell r="G11">
            <v>0.91610000000000003</v>
          </cell>
          <cell r="H11">
            <v>0.67986999999999997</v>
          </cell>
          <cell r="I11">
            <v>2.19841</v>
          </cell>
          <cell r="J11">
            <v>1.6315200000000001</v>
          </cell>
          <cell r="K11">
            <v>-0.25785999999999998</v>
          </cell>
        </row>
        <row r="12">
          <cell r="C12">
            <v>3</v>
          </cell>
          <cell r="D12">
            <v>2</v>
          </cell>
          <cell r="E12">
            <v>4.4852999999999996</v>
          </cell>
          <cell r="F12">
            <v>3.4860000000000002</v>
          </cell>
          <cell r="G12">
            <v>0.66884999999999994</v>
          </cell>
          <cell r="H12">
            <v>0.57369999999999999</v>
          </cell>
          <cell r="I12">
            <v>1.6050599999999999</v>
          </cell>
          <cell r="J12">
            <v>1.3767400000000001</v>
          </cell>
          <cell r="K12">
            <v>-0.14224999999999999</v>
          </cell>
        </row>
        <row r="13">
          <cell r="C13">
            <v>50</v>
          </cell>
          <cell r="D13">
            <v>15</v>
          </cell>
          <cell r="E13">
            <v>35.518000000000001</v>
          </cell>
          <cell r="F13">
            <v>34.308</v>
          </cell>
          <cell r="G13">
            <v>1.40774</v>
          </cell>
          <cell r="H13">
            <v>0.43722</v>
          </cell>
          <cell r="I13">
            <v>3.3782000000000001</v>
          </cell>
          <cell r="J13">
            <v>1.04922</v>
          </cell>
          <cell r="K13">
            <v>-0.68942000000000003</v>
          </cell>
        </row>
        <row r="14">
          <cell r="C14">
            <v>62</v>
          </cell>
          <cell r="D14">
            <v>43</v>
          </cell>
          <cell r="E14">
            <v>43.391199999999998</v>
          </cell>
          <cell r="F14">
            <v>48.189</v>
          </cell>
          <cell r="G14">
            <v>1.42886</v>
          </cell>
          <cell r="H14">
            <v>0.89232</v>
          </cell>
          <cell r="I14">
            <v>3.42889</v>
          </cell>
          <cell r="J14">
            <v>2.14133</v>
          </cell>
          <cell r="K14">
            <v>-0.37551000000000001</v>
          </cell>
        </row>
        <row r="15">
          <cell r="C15">
            <v>10</v>
          </cell>
          <cell r="D15">
            <v>12</v>
          </cell>
          <cell r="E15">
            <v>8.1874000000000002</v>
          </cell>
          <cell r="F15">
            <v>7.2469999999999999</v>
          </cell>
          <cell r="G15">
            <v>1.22139</v>
          </cell>
          <cell r="H15">
            <v>1.6558600000000001</v>
          </cell>
          <cell r="I15">
            <v>2.9310100000000001</v>
          </cell>
          <cell r="J15">
            <v>3.9736199999999999</v>
          </cell>
          <cell r="K15">
            <v>0.35571999999999998</v>
          </cell>
        </row>
        <row r="16">
          <cell r="C16">
            <v>64</v>
          </cell>
          <cell r="D16">
            <v>42</v>
          </cell>
          <cell r="E16">
            <v>34.644199999999998</v>
          </cell>
          <cell r="F16">
            <v>35.984000000000002</v>
          </cell>
          <cell r="G16">
            <v>1.84735</v>
          </cell>
          <cell r="H16">
            <v>1.1671899999999999</v>
          </cell>
          <cell r="I16">
            <v>4.43316</v>
          </cell>
          <cell r="J16">
            <v>2.8009499999999998</v>
          </cell>
          <cell r="K16">
            <v>-0.36818000000000001</v>
          </cell>
        </row>
        <row r="17">
          <cell r="C17">
            <v>29</v>
          </cell>
          <cell r="D17">
            <v>10</v>
          </cell>
          <cell r="E17">
            <v>19.796299999999999</v>
          </cell>
          <cell r="F17">
            <v>16.382000000000001</v>
          </cell>
          <cell r="G17">
            <v>1.46492</v>
          </cell>
          <cell r="H17">
            <v>0.61043999999999998</v>
          </cell>
          <cell r="I17">
            <v>3.5154200000000002</v>
          </cell>
          <cell r="J17">
            <v>1.46489</v>
          </cell>
          <cell r="K17">
            <v>-0.58330000000000004</v>
          </cell>
        </row>
        <row r="18">
          <cell r="C18">
            <v>3</v>
          </cell>
          <cell r="D18">
            <v>0</v>
          </cell>
          <cell r="E18">
            <v>3.2330000000000001</v>
          </cell>
          <cell r="F18">
            <v>2.3340000000000001</v>
          </cell>
          <cell r="G18">
            <v>0.92793999999999999</v>
          </cell>
          <cell r="H18">
            <v>0</v>
          </cell>
          <cell r="I18">
            <v>2.2267999999999999</v>
          </cell>
          <cell r="J18">
            <v>0</v>
          </cell>
          <cell r="K18">
            <v>-1</v>
          </cell>
        </row>
        <row r="19">
          <cell r="C19">
            <v>21</v>
          </cell>
          <cell r="D19">
            <v>20</v>
          </cell>
          <cell r="E19">
            <v>12.023999999999999</v>
          </cell>
          <cell r="F19">
            <v>10.36</v>
          </cell>
          <cell r="G19">
            <v>1.7464999999999999</v>
          </cell>
          <cell r="H19">
            <v>1.9304699999999999</v>
          </cell>
          <cell r="I19">
            <v>4.1911399999999999</v>
          </cell>
          <cell r="J19">
            <v>4.6326200000000002</v>
          </cell>
          <cell r="K19">
            <v>0.10534</v>
          </cell>
        </row>
        <row r="20">
          <cell r="C20">
            <v>45</v>
          </cell>
          <cell r="D20">
            <v>15</v>
          </cell>
          <cell r="E20">
            <v>38.264499999999998</v>
          </cell>
          <cell r="F20">
            <v>35.151000000000003</v>
          </cell>
          <cell r="G20">
            <v>1.1760200000000001</v>
          </cell>
          <cell r="H20">
            <v>0.42673</v>
          </cell>
          <cell r="I20">
            <v>2.8221500000000002</v>
          </cell>
          <cell r="J20">
            <v>1.02403</v>
          </cell>
          <cell r="K20">
            <v>-0.63714999999999999</v>
          </cell>
        </row>
        <row r="21">
          <cell r="C21">
            <v>32</v>
          </cell>
          <cell r="D21">
            <v>28</v>
          </cell>
          <cell r="E21">
            <v>23.085999999999999</v>
          </cell>
          <cell r="F21">
            <v>24.446000000000002</v>
          </cell>
          <cell r="G21">
            <v>1.38612</v>
          </cell>
          <cell r="H21">
            <v>1.14537</v>
          </cell>
          <cell r="I21">
            <v>3.32633</v>
          </cell>
          <cell r="J21">
            <v>2.7485900000000001</v>
          </cell>
          <cell r="K21">
            <v>-0.17369000000000001</v>
          </cell>
        </row>
        <row r="22">
          <cell r="C22">
            <v>53</v>
          </cell>
          <cell r="D22">
            <v>30</v>
          </cell>
          <cell r="E22">
            <v>37.807200000000002</v>
          </cell>
          <cell r="F22">
            <v>38.488</v>
          </cell>
          <cell r="G22">
            <v>1.40185</v>
          </cell>
          <cell r="H22">
            <v>0.77946000000000004</v>
          </cell>
          <cell r="I22">
            <v>3.3640699999999999</v>
          </cell>
          <cell r="J22">
            <v>1.87049</v>
          </cell>
          <cell r="K22">
            <v>-0.44397999999999999</v>
          </cell>
        </row>
        <row r="23">
          <cell r="C23">
            <v>34</v>
          </cell>
          <cell r="D23">
            <v>21</v>
          </cell>
          <cell r="E23">
            <v>27.654</v>
          </cell>
          <cell r="F23">
            <v>26.329000000000001</v>
          </cell>
          <cell r="G23">
            <v>1.2294799999999999</v>
          </cell>
          <cell r="H23">
            <v>0.79761000000000004</v>
          </cell>
          <cell r="I23">
            <v>2.9504199999999998</v>
          </cell>
          <cell r="J23">
            <v>1.9140600000000001</v>
          </cell>
          <cell r="K23">
            <v>-0.35126000000000002</v>
          </cell>
        </row>
        <row r="24">
          <cell r="C24">
            <v>16</v>
          </cell>
          <cell r="D24">
            <v>14</v>
          </cell>
          <cell r="E24">
            <v>22.576499999999999</v>
          </cell>
          <cell r="F24">
            <v>20.282</v>
          </cell>
          <cell r="G24">
            <v>0.7087</v>
          </cell>
          <cell r="H24">
            <v>0.69025000000000003</v>
          </cell>
          <cell r="I24">
            <v>1.70069</v>
          </cell>
          <cell r="J24">
            <v>1.65642</v>
          </cell>
          <cell r="K24">
            <v>-2.6030000000000001E-2</v>
          </cell>
        </row>
        <row r="25">
          <cell r="C25">
            <v>8</v>
          </cell>
          <cell r="D25">
            <v>2</v>
          </cell>
          <cell r="E25">
            <v>9.6340000000000003</v>
          </cell>
          <cell r="F25">
            <v>8.5670000000000002</v>
          </cell>
          <cell r="G25">
            <v>0.83038999999999996</v>
          </cell>
          <cell r="H25">
            <v>0.23344999999999999</v>
          </cell>
          <cell r="I25">
            <v>1.9927299999999999</v>
          </cell>
          <cell r="J25">
            <v>0.56022000000000005</v>
          </cell>
          <cell r="K25">
            <v>-0.71887000000000001</v>
          </cell>
        </row>
        <row r="26">
          <cell r="C26">
            <v>42</v>
          </cell>
          <cell r="D26">
            <v>33</v>
          </cell>
          <cell r="E26">
            <v>32.504800000000003</v>
          </cell>
          <cell r="F26">
            <v>33.186999999999998</v>
          </cell>
          <cell r="G26">
            <v>1.2921199999999999</v>
          </cell>
          <cell r="H26">
            <v>0.99436999999999998</v>
          </cell>
          <cell r="I26">
            <v>3.1007400000000001</v>
          </cell>
          <cell r="J26">
            <v>2.3862399999999999</v>
          </cell>
          <cell r="K26">
            <v>-0.23043</v>
          </cell>
        </row>
        <row r="27">
          <cell r="C27">
            <v>5</v>
          </cell>
          <cell r="D27">
            <v>0</v>
          </cell>
          <cell r="E27">
            <v>4.2988999999999997</v>
          </cell>
          <cell r="F27">
            <v>4.1479999999999997</v>
          </cell>
          <cell r="G27">
            <v>1.16309</v>
          </cell>
          <cell r="H27">
            <v>0</v>
          </cell>
          <cell r="I27">
            <v>2.7911100000000002</v>
          </cell>
          <cell r="J27">
            <v>0</v>
          </cell>
          <cell r="K27">
            <v>-1</v>
          </cell>
        </row>
        <row r="28">
          <cell r="C28">
            <v>13</v>
          </cell>
          <cell r="D28">
            <v>5</v>
          </cell>
          <cell r="E28">
            <v>10.760300000000001</v>
          </cell>
          <cell r="F28">
            <v>11.186</v>
          </cell>
          <cell r="G28">
            <v>1.20814</v>
          </cell>
          <cell r="H28">
            <v>0.44697999999999999</v>
          </cell>
          <cell r="I28">
            <v>2.8992300000000002</v>
          </cell>
          <cell r="J28">
            <v>1.07263</v>
          </cell>
          <cell r="K28">
            <v>-0.63002999999999998</v>
          </cell>
        </row>
        <row r="29">
          <cell r="C29">
            <v>16</v>
          </cell>
          <cell r="D29">
            <v>6</v>
          </cell>
          <cell r="E29">
            <v>17.212900000000001</v>
          </cell>
          <cell r="F29">
            <v>17.143000000000001</v>
          </cell>
          <cell r="G29">
            <v>0.92954000000000003</v>
          </cell>
          <cell r="H29">
            <v>0.35</v>
          </cell>
          <cell r="I29">
            <v>2.2306499999999998</v>
          </cell>
          <cell r="J29">
            <v>0.83992</v>
          </cell>
          <cell r="K29">
            <v>-0.62346999999999997</v>
          </cell>
        </row>
        <row r="30">
          <cell r="C30">
            <v>20</v>
          </cell>
          <cell r="D30">
            <v>10</v>
          </cell>
          <cell r="E30">
            <v>16.615500000000001</v>
          </cell>
          <cell r="F30">
            <v>13.335000000000001</v>
          </cell>
          <cell r="G30">
            <v>1.2036899999999999</v>
          </cell>
          <cell r="H30">
            <v>0.74990000000000001</v>
          </cell>
          <cell r="I30">
            <v>2.88855</v>
          </cell>
          <cell r="J30">
            <v>1.7995699999999999</v>
          </cell>
          <cell r="K30">
            <v>-0.377</v>
          </cell>
        </row>
        <row r="31">
          <cell r="C31">
            <v>11</v>
          </cell>
          <cell r="D31">
            <v>5</v>
          </cell>
          <cell r="E31">
            <v>11.743</v>
          </cell>
          <cell r="F31">
            <v>11.122999999999999</v>
          </cell>
          <cell r="G31">
            <v>0.93672999999999995</v>
          </cell>
          <cell r="H31">
            <v>0.44952999999999999</v>
          </cell>
          <cell r="I31">
            <v>2.2479</v>
          </cell>
          <cell r="J31">
            <v>1.0787500000000001</v>
          </cell>
          <cell r="K31">
            <v>-0.52010999999999996</v>
          </cell>
        </row>
        <row r="32">
          <cell r="C32">
            <v>8</v>
          </cell>
          <cell r="D32">
            <v>1</v>
          </cell>
          <cell r="E32">
            <v>13.252599999999999</v>
          </cell>
          <cell r="F32">
            <v>11.241</v>
          </cell>
          <cell r="G32">
            <v>0.60365000000000002</v>
          </cell>
          <cell r="H32">
            <v>8.8959999999999997E-2</v>
          </cell>
          <cell r="I32">
            <v>1.44861</v>
          </cell>
          <cell r="J32">
            <v>0.21348</v>
          </cell>
          <cell r="K32">
            <v>-0.85263</v>
          </cell>
        </row>
        <row r="33">
          <cell r="C33">
            <v>19</v>
          </cell>
          <cell r="D33">
            <v>8</v>
          </cell>
          <cell r="E33">
            <v>13.453900000000001</v>
          </cell>
          <cell r="F33">
            <v>10.25</v>
          </cell>
          <cell r="G33">
            <v>1.4122300000000001</v>
          </cell>
          <cell r="H33">
            <v>0.78046000000000004</v>
          </cell>
          <cell r="I33">
            <v>3.3889900000000002</v>
          </cell>
          <cell r="J33">
            <v>1.8729</v>
          </cell>
          <cell r="K33">
            <v>-0.44735999999999998</v>
          </cell>
        </row>
        <row r="34">
          <cell r="C34">
            <v>8</v>
          </cell>
          <cell r="D34">
            <v>8</v>
          </cell>
          <cell r="E34">
            <v>8.9969999999999999</v>
          </cell>
          <cell r="F34">
            <v>7.8579999999999997</v>
          </cell>
          <cell r="G34">
            <v>0.88917999999999997</v>
          </cell>
          <cell r="H34">
            <v>1.0181100000000001</v>
          </cell>
          <cell r="I34">
            <v>2.13381</v>
          </cell>
          <cell r="J34">
            <v>2.4432</v>
          </cell>
          <cell r="K34">
            <v>0.14499999999999999</v>
          </cell>
        </row>
        <row r="35">
          <cell r="C35">
            <v>40</v>
          </cell>
          <cell r="D35">
            <v>16</v>
          </cell>
          <cell r="E35">
            <v>20.740200000000002</v>
          </cell>
          <cell r="F35">
            <v>18.363</v>
          </cell>
          <cell r="G35">
            <v>1.92862</v>
          </cell>
          <cell r="H35">
            <v>0.87133000000000005</v>
          </cell>
          <cell r="I35">
            <v>4.62819</v>
          </cell>
          <cell r="J35">
            <v>2.0909800000000001</v>
          </cell>
          <cell r="K35">
            <v>-0.54820999999999998</v>
          </cell>
        </row>
        <row r="36">
          <cell r="C36">
            <v>40</v>
          </cell>
          <cell r="D36">
            <v>27</v>
          </cell>
          <cell r="E36">
            <v>40.928199999999997</v>
          </cell>
          <cell r="F36">
            <v>40.488999999999997</v>
          </cell>
          <cell r="G36">
            <v>0.97731999999999997</v>
          </cell>
          <cell r="H36">
            <v>0.66685000000000005</v>
          </cell>
          <cell r="I36">
            <v>2.34531</v>
          </cell>
          <cell r="J36">
            <v>1.6002700000000001</v>
          </cell>
          <cell r="K36">
            <v>-0.31768000000000002</v>
          </cell>
        </row>
        <row r="37">
          <cell r="C37">
            <v>31</v>
          </cell>
          <cell r="D37">
            <v>20</v>
          </cell>
          <cell r="E37">
            <v>31.398299999999999</v>
          </cell>
          <cell r="F37">
            <v>28.355</v>
          </cell>
          <cell r="G37">
            <v>0.98731000000000002</v>
          </cell>
          <cell r="H37">
            <v>0.70533999999999997</v>
          </cell>
          <cell r="I37">
            <v>2.3693</v>
          </cell>
          <cell r="J37">
            <v>1.6926399999999999</v>
          </cell>
          <cell r="K37">
            <v>-0.28560000000000002</v>
          </cell>
        </row>
        <row r="38">
          <cell r="C38">
            <v>1</v>
          </cell>
          <cell r="D38">
            <v>1</v>
          </cell>
          <cell r="E38">
            <v>0.67200000000000004</v>
          </cell>
          <cell r="F38">
            <v>0.44900000000000001</v>
          </cell>
          <cell r="G38">
            <v>1.48813</v>
          </cell>
          <cell r="H38">
            <v>2.22743</v>
          </cell>
          <cell r="I38">
            <v>3.5711200000000001</v>
          </cell>
          <cell r="J38">
            <v>5.3452599999999997</v>
          </cell>
          <cell r="K38">
            <v>0.49680000000000002</v>
          </cell>
        </row>
        <row r="39">
          <cell r="C39">
            <v>30</v>
          </cell>
          <cell r="D39">
            <v>28</v>
          </cell>
          <cell r="E39">
            <v>21.297499999999999</v>
          </cell>
          <cell r="F39">
            <v>21.539000000000001</v>
          </cell>
          <cell r="G39">
            <v>1.40862</v>
          </cell>
          <cell r="H39">
            <v>1.2999499999999999</v>
          </cell>
          <cell r="I39">
            <v>3.3803100000000001</v>
          </cell>
          <cell r="J39">
            <v>3.1195400000000002</v>
          </cell>
          <cell r="K39">
            <v>-7.7149999999999996E-2</v>
          </cell>
        </row>
        <row r="40">
          <cell r="C40">
            <v>35</v>
          </cell>
          <cell r="D40">
            <v>16</v>
          </cell>
          <cell r="E40">
            <v>20.114699999999999</v>
          </cell>
          <cell r="F40">
            <v>19.786000000000001</v>
          </cell>
          <cell r="G40">
            <v>1.7400199999999999</v>
          </cell>
          <cell r="H40">
            <v>0.80864000000000003</v>
          </cell>
          <cell r="I40">
            <v>4.1756000000000002</v>
          </cell>
          <cell r="J40">
            <v>1.9405300000000001</v>
          </cell>
          <cell r="K40">
            <v>-0.53527000000000002</v>
          </cell>
        </row>
        <row r="41">
          <cell r="C41">
            <v>42</v>
          </cell>
          <cell r="D41">
            <v>22</v>
          </cell>
          <cell r="E41">
            <v>19.636399999999998</v>
          </cell>
          <cell r="F41">
            <v>18.861999999999998</v>
          </cell>
          <cell r="G41">
            <v>2.13889</v>
          </cell>
          <cell r="H41">
            <v>1.16635</v>
          </cell>
          <cell r="I41">
            <v>5.1327600000000002</v>
          </cell>
          <cell r="J41">
            <v>2.79894</v>
          </cell>
          <cell r="K41">
            <v>-0.45468999999999998</v>
          </cell>
        </row>
        <row r="42">
          <cell r="C42">
            <v>21</v>
          </cell>
          <cell r="D42">
            <v>8</v>
          </cell>
          <cell r="E42">
            <v>5.9916</v>
          </cell>
          <cell r="F42">
            <v>6.7990000000000004</v>
          </cell>
          <cell r="G42">
            <v>3.50488</v>
          </cell>
          <cell r="H42">
            <v>1.17669</v>
          </cell>
          <cell r="I42">
            <v>8.4107900000000004</v>
          </cell>
          <cell r="J42">
            <v>2.82375</v>
          </cell>
          <cell r="K42">
            <v>-0.66427000000000003</v>
          </cell>
        </row>
        <row r="43">
          <cell r="C43">
            <v>25</v>
          </cell>
          <cell r="D43">
            <v>11</v>
          </cell>
          <cell r="E43">
            <v>30.496600000000001</v>
          </cell>
          <cell r="F43">
            <v>25.809000000000001</v>
          </cell>
          <cell r="G43">
            <v>0.81976000000000004</v>
          </cell>
          <cell r="H43">
            <v>0.42621999999999999</v>
          </cell>
          <cell r="I43">
            <v>1.9672099999999999</v>
          </cell>
          <cell r="J43">
            <v>1.02281</v>
          </cell>
          <cell r="K43">
            <v>-0.48007</v>
          </cell>
        </row>
        <row r="44">
          <cell r="C44">
            <v>15</v>
          </cell>
          <cell r="D44">
            <v>17</v>
          </cell>
          <cell r="E44">
            <v>28.465900000000001</v>
          </cell>
          <cell r="F44">
            <v>26.132999999999999</v>
          </cell>
          <cell r="G44">
            <v>0.52695000000000003</v>
          </cell>
          <cell r="H44">
            <v>0.65051000000000003</v>
          </cell>
          <cell r="I44">
            <v>1.2645299999999999</v>
          </cell>
          <cell r="J44">
            <v>1.5610599999999999</v>
          </cell>
          <cell r="K44">
            <v>0.23449</v>
          </cell>
        </row>
        <row r="45">
          <cell r="C45">
            <v>0</v>
          </cell>
          <cell r="D45">
            <v>4</v>
          </cell>
          <cell r="E45">
            <v>2.4039000000000001</v>
          </cell>
          <cell r="F45">
            <v>2.1640000000000001</v>
          </cell>
          <cell r="G45">
            <v>0</v>
          </cell>
          <cell r="H45">
            <v>1.8487899999999999</v>
          </cell>
          <cell r="I45">
            <v>0</v>
          </cell>
          <cell r="J45">
            <v>4.4366199999999996</v>
          </cell>
          <cell r="K45" t="str">
            <v>.</v>
          </cell>
        </row>
        <row r="46">
          <cell r="C46">
            <v>3</v>
          </cell>
          <cell r="D46">
            <v>1</v>
          </cell>
          <cell r="E46">
            <v>3.0501</v>
          </cell>
          <cell r="F46">
            <v>2.4470000000000001</v>
          </cell>
          <cell r="G46">
            <v>0.98357000000000006</v>
          </cell>
          <cell r="H46">
            <v>0.40873999999999999</v>
          </cell>
          <cell r="I46">
            <v>2.3603100000000001</v>
          </cell>
          <cell r="J46">
            <v>0.98087000000000002</v>
          </cell>
          <cell r="K46">
            <v>-0.58443000000000001</v>
          </cell>
        </row>
        <row r="47">
          <cell r="C47">
            <v>6</v>
          </cell>
          <cell r="D47">
            <v>0</v>
          </cell>
          <cell r="E47">
            <v>8.3553999999999995</v>
          </cell>
          <cell r="F47">
            <v>9.0220000000000002</v>
          </cell>
          <cell r="G47">
            <v>0.71809999999999996</v>
          </cell>
          <cell r="H47">
            <v>0</v>
          </cell>
          <cell r="I47">
            <v>1.7232499999999999</v>
          </cell>
          <cell r="J47">
            <v>0</v>
          </cell>
          <cell r="K47">
            <v>-1</v>
          </cell>
        </row>
        <row r="48">
          <cell r="C48">
            <v>21</v>
          </cell>
          <cell r="D48">
            <v>15</v>
          </cell>
          <cell r="E48">
            <v>24.453199999999999</v>
          </cell>
          <cell r="F48">
            <v>23.303999999999998</v>
          </cell>
          <cell r="G48">
            <v>0.85877999999999999</v>
          </cell>
          <cell r="H48">
            <v>0.64365000000000006</v>
          </cell>
          <cell r="I48">
            <v>2.0608599999999999</v>
          </cell>
          <cell r="J48">
            <v>1.5446</v>
          </cell>
          <cell r="K48">
            <v>-0.2505</v>
          </cell>
        </row>
        <row r="49">
          <cell r="C49">
            <v>42</v>
          </cell>
          <cell r="D49">
            <v>22</v>
          </cell>
          <cell r="E49">
            <v>26.517900000000001</v>
          </cell>
          <cell r="F49">
            <v>27.202000000000002</v>
          </cell>
          <cell r="G49">
            <v>1.5838300000000001</v>
          </cell>
          <cell r="H49">
            <v>0.80876999999999999</v>
          </cell>
          <cell r="I49">
            <v>3.80078</v>
          </cell>
          <cell r="J49">
            <v>1.9408300000000001</v>
          </cell>
          <cell r="K49">
            <v>-0.48936000000000002</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workbookViewId="0">
      <selection sqref="A1:K1"/>
    </sheetView>
  </sheetViews>
  <sheetFormatPr defaultRowHeight="15"/>
  <cols>
    <col min="1" max="1" width="16.28515625" customWidth="1"/>
    <col min="2" max="2" width="61.5703125" customWidth="1"/>
    <col min="3" max="3" width="17" customWidth="1"/>
    <col min="4" max="4" width="14.42578125" customWidth="1"/>
    <col min="5" max="5" width="18.140625" customWidth="1"/>
    <col min="6" max="6" width="18.28515625" customWidth="1"/>
    <col min="7" max="7" width="19" customWidth="1"/>
    <col min="8" max="8" width="14.42578125" customWidth="1"/>
    <col min="9" max="9" width="14.7109375" customWidth="1"/>
    <col min="10" max="10" width="16.5703125" customWidth="1"/>
    <col min="11" max="11" width="25.5703125" customWidth="1"/>
  </cols>
  <sheetData>
    <row r="1" spans="1:11" ht="26.25" customHeight="1" thickBot="1">
      <c r="A1" s="54" t="s">
        <v>59</v>
      </c>
      <c r="B1" s="55"/>
      <c r="C1" s="55"/>
      <c r="D1" s="55"/>
      <c r="E1" s="55"/>
      <c r="F1" s="55"/>
      <c r="G1" s="55"/>
      <c r="H1" s="55"/>
      <c r="I1" s="55"/>
      <c r="J1" s="55"/>
      <c r="K1" s="56"/>
    </row>
    <row r="2" spans="1:11" ht="15.75" thickBot="1">
      <c r="A2" s="27" t="s">
        <v>0</v>
      </c>
      <c r="B2" s="27" t="s">
        <v>1</v>
      </c>
      <c r="C2" s="28" t="s">
        <v>2</v>
      </c>
      <c r="D2" s="28" t="s">
        <v>3</v>
      </c>
      <c r="E2" s="28" t="s">
        <v>4</v>
      </c>
      <c r="F2" s="28" t="s">
        <v>5</v>
      </c>
      <c r="G2" s="28" t="s">
        <v>6</v>
      </c>
      <c r="H2" s="28" t="s">
        <v>7</v>
      </c>
      <c r="I2" s="28" t="s">
        <v>8</v>
      </c>
      <c r="J2" s="28" t="s">
        <v>9</v>
      </c>
      <c r="K2" s="29" t="s">
        <v>10</v>
      </c>
    </row>
    <row r="3" spans="1:11">
      <c r="A3" s="30">
        <v>210060</v>
      </c>
      <c r="B3" s="31" t="s">
        <v>53</v>
      </c>
      <c r="C3" s="11">
        <f>[1]SUMMARYSTATS!C46</f>
        <v>15</v>
      </c>
      <c r="D3" s="12">
        <f>[1]SUMMARYSTATS!D46</f>
        <v>16</v>
      </c>
      <c r="E3" s="13">
        <f>[1]SUMMARYSTATS!E46</f>
        <v>25.901</v>
      </c>
      <c r="F3" s="13">
        <f>[1]SUMMARYSTATS!F46</f>
        <v>24.536999999999999</v>
      </c>
      <c r="G3" s="13">
        <f>[1]SUMMARYSTATS!G46</f>
        <v>0.57913000000000003</v>
      </c>
      <c r="H3" s="13">
        <f>[1]SUMMARYSTATS!H46</f>
        <v>0.65207000000000004</v>
      </c>
      <c r="I3" s="13">
        <f>[1]SUMMARYSTATS!I46</f>
        <v>2.1016300000000001</v>
      </c>
      <c r="J3" s="13">
        <f>[1]SUMMARYSTATS!J46</f>
        <v>2.36633</v>
      </c>
      <c r="K3" s="14">
        <f>[1]SUMMARYSTATS!K46</f>
        <v>0.12595000000000001</v>
      </c>
    </row>
    <row r="4" spans="1:11">
      <c r="A4" s="30">
        <v>210004</v>
      </c>
      <c r="B4" s="32" t="s">
        <v>14</v>
      </c>
      <c r="C4" s="15">
        <f>[1]SUMMARYSTATS!C7</f>
        <v>213</v>
      </c>
      <c r="D4" s="16">
        <f>[1]SUMMARYSTATS!D7</f>
        <v>229</v>
      </c>
      <c r="E4" s="17">
        <f>[1]SUMMARYSTATS!E7</f>
        <v>235.898</v>
      </c>
      <c r="F4" s="17">
        <f>[1]SUMMARYSTATS!F7</f>
        <v>229.04400000000001</v>
      </c>
      <c r="G4" s="17">
        <f>[1]SUMMARYSTATS!G7</f>
        <v>0.90293000000000001</v>
      </c>
      <c r="H4" s="17">
        <f>[1]SUMMARYSTATS!H7</f>
        <v>0.99980999999999998</v>
      </c>
      <c r="I4" s="17">
        <f>[1]SUMMARYSTATS!I7</f>
        <v>3.27671</v>
      </c>
      <c r="J4" s="17">
        <f>[1]SUMMARYSTATS!J7</f>
        <v>3.6282800000000002</v>
      </c>
      <c r="K4" s="18">
        <f>[1]SUMMARYSTATS!K7</f>
        <v>0.10729</v>
      </c>
    </row>
    <row r="5" spans="1:11">
      <c r="A5" s="30">
        <v>210058</v>
      </c>
      <c r="B5" s="32" t="s">
        <v>52</v>
      </c>
      <c r="C5" s="15">
        <f>[1]SUMMARYSTATS!C45</f>
        <v>39</v>
      </c>
      <c r="D5" s="16">
        <f>[1]SUMMARYSTATS!D45</f>
        <v>38</v>
      </c>
      <c r="E5" s="17">
        <f>[1]SUMMARYSTATS!E45</f>
        <v>46.548999999999999</v>
      </c>
      <c r="F5" s="17">
        <f>[1]SUMMARYSTATS!F45</f>
        <v>44.192999999999998</v>
      </c>
      <c r="G5" s="17">
        <f>[1]SUMMARYSTATS!G45</f>
        <v>0.83782999999999996</v>
      </c>
      <c r="H5" s="17">
        <f>[1]SUMMARYSTATS!H45</f>
        <v>0.85985999999999996</v>
      </c>
      <c r="I5" s="17">
        <f>[1]SUMMARYSTATS!I45</f>
        <v>3.04047</v>
      </c>
      <c r="J5" s="17">
        <f>[1]SUMMARYSTATS!J45</f>
        <v>3.1204000000000001</v>
      </c>
      <c r="K5" s="18">
        <f>[1]SUMMARYSTATS!K45</f>
        <v>2.6290000000000001E-2</v>
      </c>
    </row>
    <row r="6" spans="1:11">
      <c r="A6" s="30">
        <v>210032</v>
      </c>
      <c r="B6" s="32" t="s">
        <v>35</v>
      </c>
      <c r="C6" s="15">
        <f>[1]SUMMARYSTATS!C28</f>
        <v>81</v>
      </c>
      <c r="D6" s="16">
        <f>[1]SUMMARYSTATS!D28</f>
        <v>72</v>
      </c>
      <c r="E6" s="17">
        <f>[1]SUMMARYSTATS!E28</f>
        <v>69.813000000000002</v>
      </c>
      <c r="F6" s="17">
        <f>[1]SUMMARYSTATS!F28</f>
        <v>65.742000000000004</v>
      </c>
      <c r="G6" s="17">
        <f>[1]SUMMARYSTATS!G28</f>
        <v>1.1602399999999999</v>
      </c>
      <c r="H6" s="17">
        <f>[1]SUMMARYSTATS!H28</f>
        <v>1.0951900000000001</v>
      </c>
      <c r="I6" s="17">
        <f>[1]SUMMARYSTATS!I28</f>
        <v>4.2104600000000003</v>
      </c>
      <c r="J6" s="17">
        <f>[1]SUMMARYSTATS!J28</f>
        <v>3.9744199999999998</v>
      </c>
      <c r="K6" s="18">
        <f>[1]SUMMARYSTATS!K28</f>
        <v>-5.6059999999999999E-2</v>
      </c>
    </row>
    <row r="7" spans="1:11">
      <c r="A7" s="30">
        <v>210018</v>
      </c>
      <c r="B7" s="32" t="s">
        <v>26</v>
      </c>
      <c r="C7" s="15">
        <f>[1]SUMMARYSTATS!C19</f>
        <v>91</v>
      </c>
      <c r="D7" s="16">
        <f>[1]SUMMARYSTATS!D19</f>
        <v>71</v>
      </c>
      <c r="E7" s="17">
        <f>[1]SUMMARYSTATS!E19</f>
        <v>102.45099999999999</v>
      </c>
      <c r="F7" s="17">
        <f>[1]SUMMARYSTATS!F19</f>
        <v>86.418999999999997</v>
      </c>
      <c r="G7" s="17">
        <f>[1]SUMMARYSTATS!G19</f>
        <v>0.88822999999999996</v>
      </c>
      <c r="H7" s="17">
        <f>[1]SUMMARYSTATS!H19</f>
        <v>0.82157999999999998</v>
      </c>
      <c r="I7" s="17">
        <f>[1]SUMMARYSTATS!I19</f>
        <v>3.2233399999999999</v>
      </c>
      <c r="J7" s="17">
        <f>[1]SUMMARYSTATS!J19</f>
        <v>2.9815</v>
      </c>
      <c r="K7" s="18">
        <f>[1]SUMMARYSTATS!K19</f>
        <v>-7.5029999999999999E-2</v>
      </c>
    </row>
    <row r="8" spans="1:11">
      <c r="A8" s="30">
        <v>210003</v>
      </c>
      <c r="B8" s="32" t="s">
        <v>13</v>
      </c>
      <c r="C8" s="19">
        <f>[1]SUMMARYSTATS!C6</f>
        <v>89</v>
      </c>
      <c r="D8" s="20">
        <f>[1]SUMMARYSTATS!D6</f>
        <v>71</v>
      </c>
      <c r="E8" s="21">
        <f>[1]SUMMARYSTATS!E6</f>
        <v>101.48399999999999</v>
      </c>
      <c r="F8" s="21">
        <f>[1]SUMMARYSTATS!F6</f>
        <v>93.177000000000007</v>
      </c>
      <c r="G8" s="21">
        <f>[1]SUMMARYSTATS!G6</f>
        <v>0.87697999999999998</v>
      </c>
      <c r="H8" s="21">
        <f>[1]SUMMARYSTATS!H6</f>
        <v>0.76198999999999995</v>
      </c>
      <c r="I8" s="21">
        <f>[1]SUMMARYSTATS!I6</f>
        <v>3.1825399999999999</v>
      </c>
      <c r="J8" s="21">
        <f>[1]SUMMARYSTATS!J6</f>
        <v>2.76525</v>
      </c>
      <c r="K8" s="22">
        <f>[1]SUMMARYSTATS!K6</f>
        <v>-0.13111999999999999</v>
      </c>
    </row>
    <row r="9" spans="1:11">
      <c r="A9" s="30">
        <v>210010</v>
      </c>
      <c r="B9" s="32" t="s">
        <v>19</v>
      </c>
      <c r="C9" s="19">
        <f>[1]SUMMARYSTATS!C12</f>
        <v>14</v>
      </c>
      <c r="D9" s="20">
        <f>[1]SUMMARYSTATS!D12</f>
        <v>10</v>
      </c>
      <c r="E9" s="21">
        <f>[1]SUMMARYSTATS!E12</f>
        <v>28.806000000000001</v>
      </c>
      <c r="F9" s="21">
        <f>[1]SUMMARYSTATS!F12</f>
        <v>23.916</v>
      </c>
      <c r="G9" s="21">
        <f>[1]SUMMARYSTATS!G12</f>
        <v>0.48599999999999999</v>
      </c>
      <c r="H9" s="21">
        <f>[1]SUMMARYSTATS!H12</f>
        <v>0.41814000000000001</v>
      </c>
      <c r="I9" s="21">
        <f>[1]SUMMARYSTATS!I12</f>
        <v>1.76369</v>
      </c>
      <c r="J9" s="21">
        <f>[1]SUMMARYSTATS!J12</f>
        <v>1.5174000000000001</v>
      </c>
      <c r="K9" s="22">
        <f>[1]SUMMARYSTATS!K12</f>
        <v>-0.13963999999999999</v>
      </c>
    </row>
    <row r="10" spans="1:11">
      <c r="A10" s="30">
        <v>210008</v>
      </c>
      <c r="B10" s="32" t="s">
        <v>17</v>
      </c>
      <c r="C10" s="19">
        <f>[1]SUMMARYSTATS!C10</f>
        <v>194</v>
      </c>
      <c r="D10" s="20">
        <f>[1]SUMMARYSTATS!D10</f>
        <v>157</v>
      </c>
      <c r="E10" s="21">
        <f>[1]SUMMARYSTATS!E10</f>
        <v>176.74199999999999</v>
      </c>
      <c r="F10" s="21">
        <f>[1]SUMMARYSTATS!F10</f>
        <v>169.095</v>
      </c>
      <c r="G10" s="21">
        <f>[1]SUMMARYSTATS!G10</f>
        <v>1.0976399999999999</v>
      </c>
      <c r="H10" s="21">
        <f>[1]SUMMARYSTATS!H10</f>
        <v>0.92847000000000002</v>
      </c>
      <c r="I10" s="21">
        <f>[1]SUMMARYSTATS!I10</f>
        <v>3.9833099999999999</v>
      </c>
      <c r="J10" s="21">
        <f>[1]SUMMARYSTATS!J10</f>
        <v>3.3694000000000002</v>
      </c>
      <c r="K10" s="22">
        <f>[1]SUMMARYSTATS!K10</f>
        <v>-0.15412000000000001</v>
      </c>
    </row>
    <row r="11" spans="1:11">
      <c r="A11" s="30">
        <v>210001</v>
      </c>
      <c r="B11" s="32" t="s">
        <v>11</v>
      </c>
      <c r="C11" s="19">
        <f>[1]SUMMARYSTATS!C4</f>
        <v>156</v>
      </c>
      <c r="D11" s="20">
        <f>[1]SUMMARYSTATS!D4</f>
        <v>133</v>
      </c>
      <c r="E11" s="21">
        <f>[1]SUMMARYSTATS!E4</f>
        <v>186.97399999999999</v>
      </c>
      <c r="F11" s="21">
        <f>[1]SUMMARYSTATS!F4</f>
        <v>191.489</v>
      </c>
      <c r="G11" s="21">
        <f>[1]SUMMARYSTATS!G4</f>
        <v>0.83433999999999997</v>
      </c>
      <c r="H11" s="21">
        <f>[1]SUMMARYSTATS!H4</f>
        <v>0.69455999999999996</v>
      </c>
      <c r="I11" s="21">
        <f>[1]SUMMARYSTATS!I4</f>
        <v>3.02779</v>
      </c>
      <c r="J11" s="21">
        <f>[1]SUMMARYSTATS!J4</f>
        <v>2.5205299999999999</v>
      </c>
      <c r="K11" s="22">
        <f>[1]SUMMARYSTATS!K4</f>
        <v>-0.16753999999999999</v>
      </c>
    </row>
    <row r="12" spans="1:11">
      <c r="A12" s="30">
        <v>210055</v>
      </c>
      <c r="B12" s="32" t="s">
        <v>49</v>
      </c>
      <c r="C12" s="19">
        <f>[1]SUMMARYSTATS!C42</f>
        <v>46</v>
      </c>
      <c r="D12" s="20">
        <f>[1]SUMMARYSTATS!D42</f>
        <v>41</v>
      </c>
      <c r="E12" s="21">
        <f>[1]SUMMARYSTATS!E42</f>
        <v>50.609000000000002</v>
      </c>
      <c r="F12" s="21">
        <f>[1]SUMMARYSTATS!F42</f>
        <v>54.22</v>
      </c>
      <c r="G12" s="21">
        <f>[1]SUMMARYSTATS!G42</f>
        <v>0.90893000000000002</v>
      </c>
      <c r="H12" s="21">
        <f>[1]SUMMARYSTATS!H42</f>
        <v>0.75617999999999996</v>
      </c>
      <c r="I12" s="21">
        <f>[1]SUMMARYSTATS!I42</f>
        <v>3.2984900000000001</v>
      </c>
      <c r="J12" s="21">
        <f>[1]SUMMARYSTATS!J42</f>
        <v>2.7441499999999999</v>
      </c>
      <c r="K12" s="22">
        <f>[1]SUMMARYSTATS!K42</f>
        <v>-0.16805999999999999</v>
      </c>
    </row>
    <row r="13" spans="1:11">
      <c r="A13" s="30">
        <v>210033</v>
      </c>
      <c r="B13" s="32" t="s">
        <v>36</v>
      </c>
      <c r="C13" s="19">
        <f>[1]SUMMARYSTATS!C29</f>
        <v>78</v>
      </c>
      <c r="D13" s="20">
        <f>[1]SUMMARYSTATS!D29</f>
        <v>58</v>
      </c>
      <c r="E13" s="21">
        <f>[1]SUMMARYSTATS!E29</f>
        <v>143.86000000000001</v>
      </c>
      <c r="F13" s="21">
        <f>[1]SUMMARYSTATS!F29</f>
        <v>134.76</v>
      </c>
      <c r="G13" s="21">
        <f>[1]SUMMARYSTATS!G29</f>
        <v>0.54220000000000002</v>
      </c>
      <c r="H13" s="21">
        <f>[1]SUMMARYSTATS!H29</f>
        <v>0.43038999999999999</v>
      </c>
      <c r="I13" s="21">
        <f>[1]SUMMARYSTATS!I29</f>
        <v>1.9676100000000001</v>
      </c>
      <c r="J13" s="21">
        <f>[1]SUMMARYSTATS!J29</f>
        <v>1.5618799999999999</v>
      </c>
      <c r="K13" s="22">
        <f>[1]SUMMARYSTATS!K29</f>
        <v>-0.20619999999999999</v>
      </c>
    </row>
    <row r="14" spans="1:11">
      <c r="A14" s="30">
        <v>210029</v>
      </c>
      <c r="B14" s="32" t="s">
        <v>33</v>
      </c>
      <c r="C14" s="19">
        <f>[1]SUMMARYSTATS!C26</f>
        <v>263</v>
      </c>
      <c r="D14" s="20">
        <f>[1]SUMMARYSTATS!D26</f>
        <v>201</v>
      </c>
      <c r="E14" s="21">
        <f>[1]SUMMARYSTATS!E26</f>
        <v>223.571</v>
      </c>
      <c r="F14" s="21">
        <f>[1]SUMMARYSTATS!F26</f>
        <v>217.71100000000001</v>
      </c>
      <c r="G14" s="21">
        <f>[1]SUMMARYSTATS!G26</f>
        <v>1.1763600000000001</v>
      </c>
      <c r="H14" s="21">
        <f>[1]SUMMARYSTATS!H26</f>
        <v>0.92323999999999995</v>
      </c>
      <c r="I14" s="21">
        <f>[1]SUMMARYSTATS!I26</f>
        <v>4.2689599999999999</v>
      </c>
      <c r="J14" s="21">
        <f>[1]SUMMARYSTATS!J26</f>
        <v>3.3504100000000001</v>
      </c>
      <c r="K14" s="22">
        <f>[1]SUMMARYSTATS!K26</f>
        <v>-0.21517</v>
      </c>
    </row>
    <row r="15" spans="1:11">
      <c r="A15" s="30">
        <v>210040</v>
      </c>
      <c r="B15" s="32" t="s">
        <v>42</v>
      </c>
      <c r="C15" s="19">
        <f>[1]SUMMARYSTATS!C35</f>
        <v>197</v>
      </c>
      <c r="D15" s="20">
        <f>[1]SUMMARYSTATS!D35</f>
        <v>137</v>
      </c>
      <c r="E15" s="21">
        <f>[1]SUMMARYSTATS!E35</f>
        <v>155.20500000000001</v>
      </c>
      <c r="F15" s="21">
        <f>[1]SUMMARYSTATS!F35</f>
        <v>137.88499999999999</v>
      </c>
      <c r="G15" s="21">
        <f>[1]SUMMARYSTATS!G35</f>
        <v>1.26929</v>
      </c>
      <c r="H15" s="21">
        <f>[1]SUMMARYSTATS!H35</f>
        <v>0.99358000000000002</v>
      </c>
      <c r="I15" s="21">
        <f>[1]SUMMARYSTATS!I35</f>
        <v>4.6062099999999999</v>
      </c>
      <c r="J15" s="21">
        <f>[1]SUMMARYSTATS!J35</f>
        <v>3.60568</v>
      </c>
      <c r="K15" s="22">
        <f>[1]SUMMARYSTATS!K35</f>
        <v>-0.21720999999999999</v>
      </c>
    </row>
    <row r="16" spans="1:11">
      <c r="A16" s="30">
        <v>210002</v>
      </c>
      <c r="B16" s="32" t="s">
        <v>12</v>
      </c>
      <c r="C16" s="19">
        <f>[1]SUMMARYSTATS!C5</f>
        <v>532</v>
      </c>
      <c r="D16" s="20">
        <f>[1]SUMMARYSTATS!D5</f>
        <v>395</v>
      </c>
      <c r="E16" s="21">
        <f>[1]SUMMARYSTATS!E5</f>
        <v>466.83100000000002</v>
      </c>
      <c r="F16" s="21">
        <f>[1]SUMMARYSTATS!F5</f>
        <v>467.92899999999997</v>
      </c>
      <c r="G16" s="21">
        <f>[1]SUMMARYSTATS!G5</f>
        <v>1.1395999999999999</v>
      </c>
      <c r="H16" s="21">
        <f>[1]SUMMARYSTATS!H5</f>
        <v>0.84414999999999996</v>
      </c>
      <c r="I16" s="21">
        <f>[1]SUMMARYSTATS!I5</f>
        <v>4.1355599999999999</v>
      </c>
      <c r="J16" s="21">
        <f>[1]SUMMARYSTATS!J5</f>
        <v>3.0633699999999999</v>
      </c>
      <c r="K16" s="22">
        <f>[1]SUMMARYSTATS!K5</f>
        <v>-0.25925999999999999</v>
      </c>
    </row>
    <row r="17" spans="1:11">
      <c r="A17" s="30">
        <v>210048</v>
      </c>
      <c r="B17" s="32" t="s">
        <v>46</v>
      </c>
      <c r="C17" s="19">
        <f>[1]SUMMARYSTATS!C39</f>
        <v>191</v>
      </c>
      <c r="D17" s="20">
        <f>[1]SUMMARYSTATS!D39</f>
        <v>136</v>
      </c>
      <c r="E17" s="21">
        <f>[1]SUMMARYSTATS!E39</f>
        <v>159.054</v>
      </c>
      <c r="F17" s="21">
        <f>[1]SUMMARYSTATS!F39</f>
        <v>156.53899999999999</v>
      </c>
      <c r="G17" s="21">
        <f>[1]SUMMARYSTATS!G39</f>
        <v>1.20085</v>
      </c>
      <c r="H17" s="21">
        <f>[1]SUMMARYSTATS!H39</f>
        <v>0.86878999999999995</v>
      </c>
      <c r="I17" s="21">
        <f>[1]SUMMARYSTATS!I39</f>
        <v>4.3578299999999999</v>
      </c>
      <c r="J17" s="21">
        <f>[1]SUMMARYSTATS!J39</f>
        <v>3.1528200000000002</v>
      </c>
      <c r="K17" s="22">
        <f>[1]SUMMARYSTATS!K39</f>
        <v>-0.27651999999999999</v>
      </c>
    </row>
    <row r="18" spans="1:11">
      <c r="A18" s="30">
        <v>210027</v>
      </c>
      <c r="B18" s="32" t="s">
        <v>31</v>
      </c>
      <c r="C18" s="19">
        <f>[1]SUMMARYSTATS!C24</f>
        <v>168</v>
      </c>
      <c r="D18" s="20">
        <f>[1]SUMMARYSTATS!D24</f>
        <v>106</v>
      </c>
      <c r="E18" s="21">
        <f>[1]SUMMARYSTATS!E24</f>
        <v>175.91</v>
      </c>
      <c r="F18" s="21">
        <f>[1]SUMMARYSTATS!F24</f>
        <v>154.511</v>
      </c>
      <c r="G18" s="21">
        <f>[1]SUMMARYSTATS!G24</f>
        <v>0.95504</v>
      </c>
      <c r="H18" s="21">
        <f>[1]SUMMARYSTATS!H24</f>
        <v>0.68603000000000003</v>
      </c>
      <c r="I18" s="21">
        <f>[1]SUMMARYSTATS!I24</f>
        <v>3.4657900000000001</v>
      </c>
      <c r="J18" s="21">
        <f>[1]SUMMARYSTATS!J24</f>
        <v>2.4895900000000002</v>
      </c>
      <c r="K18" s="22">
        <f>[1]SUMMARYSTATS!K24</f>
        <v>-0.28166999999999998</v>
      </c>
    </row>
    <row r="19" spans="1:11">
      <c r="A19" s="30">
        <v>210038</v>
      </c>
      <c r="B19" s="32" t="s">
        <v>40</v>
      </c>
      <c r="C19" s="19">
        <f>[1]SUMMARYSTATS!C33</f>
        <v>123</v>
      </c>
      <c r="D19" s="20">
        <f>[1]SUMMARYSTATS!D33</f>
        <v>66</v>
      </c>
      <c r="E19" s="21">
        <f>[1]SUMMARYSTATS!E33</f>
        <v>87.248999999999995</v>
      </c>
      <c r="F19" s="21">
        <f>[1]SUMMARYSTATS!F33</f>
        <v>65.391000000000005</v>
      </c>
      <c r="G19" s="21">
        <f>[1]SUMMARYSTATS!G33</f>
        <v>1.4097500000000001</v>
      </c>
      <c r="H19" s="21">
        <f>[1]SUMMARYSTATS!H33</f>
        <v>1.0093099999999999</v>
      </c>
      <c r="I19" s="21">
        <f>[1]SUMMARYSTATS!I33</f>
        <v>5.1159499999999998</v>
      </c>
      <c r="J19" s="21">
        <f>[1]SUMMARYSTATS!J33</f>
        <v>3.6627399999999999</v>
      </c>
      <c r="K19" s="22">
        <f>[1]SUMMARYSTATS!K33</f>
        <v>-0.28405000000000002</v>
      </c>
    </row>
    <row r="20" spans="1:11">
      <c r="A20" s="30">
        <v>210051</v>
      </c>
      <c r="B20" s="32" t="s">
        <v>48</v>
      </c>
      <c r="C20" s="19">
        <f>[1]SUMMARYSTATS!C41</f>
        <v>210</v>
      </c>
      <c r="D20" s="20">
        <f>[1]SUMMARYSTATS!D41</f>
        <v>133</v>
      </c>
      <c r="E20" s="21">
        <f>[1]SUMMARYSTATS!E41</f>
        <v>145.45500000000001</v>
      </c>
      <c r="F20" s="21">
        <f>[1]SUMMARYSTATS!F41</f>
        <v>130.67099999999999</v>
      </c>
      <c r="G20" s="21">
        <f>[1]SUMMARYSTATS!G41</f>
        <v>1.44374</v>
      </c>
      <c r="H20" s="21">
        <f>[1]SUMMARYSTATS!H41</f>
        <v>1.0178199999999999</v>
      </c>
      <c r="I20" s="21">
        <f>[1]SUMMARYSTATS!I41</f>
        <v>5.2392899999999996</v>
      </c>
      <c r="J20" s="21">
        <f>[1]SUMMARYSTATS!J41</f>
        <v>3.6936399999999998</v>
      </c>
      <c r="K20" s="22">
        <f>[1]SUMMARYSTATS!K41</f>
        <v>-0.29500999999999999</v>
      </c>
    </row>
    <row r="21" spans="1:11">
      <c r="A21" s="30">
        <v>210022</v>
      </c>
      <c r="B21" s="32" t="s">
        <v>28</v>
      </c>
      <c r="C21" s="19">
        <f>[1]SUMMARYSTATS!C21</f>
        <v>224</v>
      </c>
      <c r="D21" s="20">
        <f>[1]SUMMARYSTATS!D21</f>
        <v>154</v>
      </c>
      <c r="E21" s="21">
        <f>[1]SUMMARYSTATS!E21</f>
        <v>187.142</v>
      </c>
      <c r="F21" s="21">
        <f>[1]SUMMARYSTATS!F21</f>
        <v>188.38300000000001</v>
      </c>
      <c r="G21" s="21">
        <f>[1]SUMMARYSTATS!G21</f>
        <v>1.19695</v>
      </c>
      <c r="H21" s="21">
        <f>[1]SUMMARYSTATS!H21</f>
        <v>0.81747999999999998</v>
      </c>
      <c r="I21" s="21">
        <f>[1]SUMMARYSTATS!I21</f>
        <v>4.3437099999999997</v>
      </c>
      <c r="J21" s="21">
        <f>[1]SUMMARYSTATS!J21</f>
        <v>2.9666199999999998</v>
      </c>
      <c r="K21" s="22">
        <f>[1]SUMMARYSTATS!K21</f>
        <v>-0.31702999999999998</v>
      </c>
    </row>
    <row r="22" spans="1:11">
      <c r="A22" s="30">
        <v>210045</v>
      </c>
      <c r="B22" s="32" t="s">
        <v>45</v>
      </c>
      <c r="C22" s="19">
        <f>[1]SUMMARYSTATS!C38</f>
        <v>4</v>
      </c>
      <c r="D22" s="20">
        <f>[1]SUMMARYSTATS!D38</f>
        <v>2</v>
      </c>
      <c r="E22" s="21">
        <f>[1]SUMMARYSTATS!E38</f>
        <v>4.274</v>
      </c>
      <c r="F22" s="21">
        <f>[1]SUMMARYSTATS!F38</f>
        <v>3.1539999999999999</v>
      </c>
      <c r="G22" s="21">
        <f>[1]SUMMARYSTATS!G38</f>
        <v>0.93581000000000003</v>
      </c>
      <c r="H22" s="21">
        <f>[1]SUMMARYSTATS!H38</f>
        <v>0.63414999999999999</v>
      </c>
      <c r="I22" s="21">
        <f>[1]SUMMARYSTATS!I38</f>
        <v>3.3960400000000002</v>
      </c>
      <c r="J22" s="21">
        <f>[1]SUMMARYSTATS!J38</f>
        <v>2.3012999999999999</v>
      </c>
      <c r="K22" s="22">
        <f>[1]SUMMARYSTATS!K38</f>
        <v>-0.32235999999999998</v>
      </c>
    </row>
    <row r="23" spans="1:11" ht="17.25" customHeight="1">
      <c r="A23" s="30">
        <v>210049</v>
      </c>
      <c r="B23" s="32" t="s">
        <v>47</v>
      </c>
      <c r="C23" s="19">
        <f>[1]SUMMARYSTATS!C40</f>
        <v>188</v>
      </c>
      <c r="D23" s="20">
        <f>[1]SUMMARYSTATS!D40</f>
        <v>114</v>
      </c>
      <c r="E23" s="21">
        <f>[1]SUMMARYSTATS!E40</f>
        <v>159.14099999999999</v>
      </c>
      <c r="F23" s="21">
        <f>[1]SUMMARYSTATS!F40</f>
        <v>144.209</v>
      </c>
      <c r="G23" s="21">
        <f>[1]SUMMARYSTATS!G40</f>
        <v>1.1813400000000001</v>
      </c>
      <c r="H23" s="21">
        <f>[1]SUMMARYSTATS!H40</f>
        <v>0.79052</v>
      </c>
      <c r="I23" s="21">
        <f>[1]SUMMARYSTATS!I40</f>
        <v>4.2870499999999998</v>
      </c>
      <c r="J23" s="21">
        <f>[1]SUMMARYSTATS!J40</f>
        <v>2.86876</v>
      </c>
      <c r="K23" s="22">
        <f>[1]SUMMARYSTATS!K40</f>
        <v>-0.33083000000000001</v>
      </c>
    </row>
    <row r="24" spans="1:11">
      <c r="A24" s="30">
        <v>210009</v>
      </c>
      <c r="B24" s="32" t="s">
        <v>18</v>
      </c>
      <c r="C24" s="19">
        <f>[1]SUMMARYSTATS!C11</f>
        <v>713</v>
      </c>
      <c r="D24" s="20">
        <f>[1]SUMMARYSTATS!D11</f>
        <v>492</v>
      </c>
      <c r="E24" s="21">
        <f>[1]SUMMARYSTATS!E11</f>
        <v>566.35500000000002</v>
      </c>
      <c r="F24" s="21">
        <f>[1]SUMMARYSTATS!F11</f>
        <v>591.72199999999998</v>
      </c>
      <c r="G24" s="21">
        <f>[1]SUMMARYSTATS!G11</f>
        <v>1.2589300000000001</v>
      </c>
      <c r="H24" s="21">
        <f>[1]SUMMARYSTATS!H11</f>
        <v>0.83147000000000004</v>
      </c>
      <c r="I24" s="21">
        <f>[1]SUMMARYSTATS!I11</f>
        <v>4.5686099999999996</v>
      </c>
      <c r="J24" s="21">
        <f>[1]SUMMARYSTATS!J11</f>
        <v>3.0173800000000002</v>
      </c>
      <c r="K24" s="22">
        <f>[1]SUMMARYSTATS!K11</f>
        <v>-0.33954000000000001</v>
      </c>
    </row>
    <row r="25" spans="1:11">
      <c r="A25" s="30">
        <v>210005</v>
      </c>
      <c r="B25" s="32" t="s">
        <v>15</v>
      </c>
      <c r="C25" s="19">
        <f>[1]SUMMARYSTATS!C8</f>
        <v>208</v>
      </c>
      <c r="D25" s="20">
        <f>[1]SUMMARYSTATS!D8</f>
        <v>124</v>
      </c>
      <c r="E25" s="21">
        <f>[1]SUMMARYSTATS!E8</f>
        <v>222.518</v>
      </c>
      <c r="F25" s="21">
        <f>[1]SUMMARYSTATS!F8</f>
        <v>203.22900000000001</v>
      </c>
      <c r="G25" s="21">
        <f>[1]SUMMARYSTATS!G8</f>
        <v>0.93476000000000004</v>
      </c>
      <c r="H25" s="21">
        <f>[1]SUMMARYSTATS!H8</f>
        <v>0.61014999999999997</v>
      </c>
      <c r="I25" s="21">
        <f>[1]SUMMARYSTATS!I8</f>
        <v>3.3921999999999999</v>
      </c>
      <c r="J25" s="21">
        <f>[1]SUMMARYSTATS!J8</f>
        <v>2.21421</v>
      </c>
      <c r="K25" s="22">
        <f>[1]SUMMARYSTATS!K8</f>
        <v>-0.34726000000000001</v>
      </c>
    </row>
    <row r="26" spans="1:11" ht="18.75" customHeight="1">
      <c r="A26" s="30">
        <v>210037</v>
      </c>
      <c r="B26" s="32" t="s">
        <v>39</v>
      </c>
      <c r="C26" s="19">
        <f>[1]SUMMARYSTATS!C32</f>
        <v>65</v>
      </c>
      <c r="D26" s="20">
        <f>[1]SUMMARYSTATS!D32</f>
        <v>38</v>
      </c>
      <c r="E26" s="21">
        <f>[1]SUMMARYSTATS!E32</f>
        <v>93.704999999999998</v>
      </c>
      <c r="F26" s="21">
        <f>[1]SUMMARYSTATS!F32</f>
        <v>85.897000000000006</v>
      </c>
      <c r="G26" s="21">
        <f>[1]SUMMARYSTATS!G32</f>
        <v>0.69367000000000001</v>
      </c>
      <c r="H26" s="21">
        <f>[1]SUMMARYSTATS!H32</f>
        <v>0.44239000000000001</v>
      </c>
      <c r="I26" s="21">
        <f>[1]SUMMARYSTATS!I32</f>
        <v>2.51729</v>
      </c>
      <c r="J26" s="21">
        <f>[1]SUMMARYSTATS!J32</f>
        <v>1.6054200000000001</v>
      </c>
      <c r="K26" s="22">
        <f>[1]SUMMARYSTATS!K32</f>
        <v>-0.36224000000000001</v>
      </c>
    </row>
    <row r="27" spans="1:11" ht="14.25" customHeight="1">
      <c r="A27" s="30">
        <v>210015</v>
      </c>
      <c r="B27" s="32" t="s">
        <v>23</v>
      </c>
      <c r="C27" s="19">
        <f>[1]SUMMARYSTATS!C16</f>
        <v>305</v>
      </c>
      <c r="D27" s="20">
        <f>[1]SUMMARYSTATS!D16</f>
        <v>203</v>
      </c>
      <c r="E27" s="21">
        <f>[1]SUMMARYSTATS!E16</f>
        <v>251.87200000000001</v>
      </c>
      <c r="F27" s="21">
        <f>[1]SUMMARYSTATS!F16</f>
        <v>264.279</v>
      </c>
      <c r="G27" s="21">
        <f>[1]SUMMARYSTATS!G16</f>
        <v>1.2109300000000001</v>
      </c>
      <c r="H27" s="21">
        <f>[1]SUMMARYSTATS!H16</f>
        <v>0.76812999999999998</v>
      </c>
      <c r="I27" s="21">
        <f>[1]SUMMARYSTATS!I16</f>
        <v>4.3944400000000003</v>
      </c>
      <c r="J27" s="21">
        <f>[1]SUMMARYSTATS!J16</f>
        <v>2.7875000000000001</v>
      </c>
      <c r="K27" s="22">
        <f>[1]SUMMARYSTATS!K16</f>
        <v>-0.36567</v>
      </c>
    </row>
    <row r="28" spans="1:11">
      <c r="A28" s="30">
        <v>210035</v>
      </c>
      <c r="B28" s="32" t="s">
        <v>38</v>
      </c>
      <c r="C28" s="19">
        <f>[1]SUMMARYSTATS!C31</f>
        <v>72</v>
      </c>
      <c r="D28" s="20">
        <f>[1]SUMMARYSTATS!D31</f>
        <v>46</v>
      </c>
      <c r="E28" s="21">
        <f>[1]SUMMARYSTATS!E31</f>
        <v>87.085999999999999</v>
      </c>
      <c r="F28" s="21">
        <f>[1]SUMMARYSTATS!F31</f>
        <v>88.894999999999996</v>
      </c>
      <c r="G28" s="21">
        <f>[1]SUMMARYSTATS!G31</f>
        <v>0.82677</v>
      </c>
      <c r="H28" s="21">
        <f>[1]SUMMARYSTATS!H31</f>
        <v>0.51746999999999999</v>
      </c>
      <c r="I28" s="21">
        <f>[1]SUMMARYSTATS!I31</f>
        <v>3.0003099999999998</v>
      </c>
      <c r="J28" s="21">
        <f>[1]SUMMARYSTATS!J31</f>
        <v>1.8778699999999999</v>
      </c>
      <c r="K28" s="22">
        <f>[1]SUMMARYSTATS!K31</f>
        <v>-0.37411</v>
      </c>
    </row>
    <row r="29" spans="1:11">
      <c r="A29" s="30">
        <v>210043</v>
      </c>
      <c r="B29" s="32" t="s">
        <v>43</v>
      </c>
      <c r="C29" s="19">
        <f>[1]SUMMARYSTATS!C36</f>
        <v>289</v>
      </c>
      <c r="D29" s="20">
        <f>[1]SUMMARYSTATS!D36</f>
        <v>178</v>
      </c>
      <c r="E29" s="21">
        <f>[1]SUMMARYSTATS!E36</f>
        <v>255.18600000000001</v>
      </c>
      <c r="F29" s="21">
        <f>[1]SUMMARYSTATS!F36</f>
        <v>255.452</v>
      </c>
      <c r="G29" s="21">
        <f>[1]SUMMARYSTATS!G36</f>
        <v>1.1325099999999999</v>
      </c>
      <c r="H29" s="21">
        <f>[1]SUMMARYSTATS!H36</f>
        <v>0.69679999999999997</v>
      </c>
      <c r="I29" s="21">
        <f>[1]SUMMARYSTATS!I36</f>
        <v>4.1098299999999997</v>
      </c>
      <c r="J29" s="21">
        <f>[1]SUMMARYSTATS!J36</f>
        <v>2.52868</v>
      </c>
      <c r="K29" s="22">
        <f>[1]SUMMARYSTATS!K36</f>
        <v>-0.38472000000000001</v>
      </c>
    </row>
    <row r="30" spans="1:11">
      <c r="A30" s="30">
        <v>210062</v>
      </c>
      <c r="B30" s="32" t="s">
        <v>55</v>
      </c>
      <c r="C30" s="19">
        <f>[1]SUMMARYSTATS!C48</f>
        <v>250</v>
      </c>
      <c r="D30" s="20">
        <f>[1]SUMMARYSTATS!D48</f>
        <v>135</v>
      </c>
      <c r="E30" s="21">
        <f>[1]SUMMARYSTATS!E48</f>
        <v>161.375</v>
      </c>
      <c r="F30" s="21">
        <f>[1]SUMMARYSTATS!F48</f>
        <v>143.583</v>
      </c>
      <c r="G30" s="21">
        <f>[1]SUMMARYSTATS!G48</f>
        <v>1.5491900000000001</v>
      </c>
      <c r="H30" s="21">
        <f>[1]SUMMARYSTATS!H48</f>
        <v>0.94021999999999994</v>
      </c>
      <c r="I30" s="21">
        <f>[1]SUMMARYSTATS!I48</f>
        <v>5.6219400000000004</v>
      </c>
      <c r="J30" s="21">
        <f>[1]SUMMARYSTATS!J48</f>
        <v>3.4120300000000001</v>
      </c>
      <c r="K30" s="22">
        <f>[1]SUMMARYSTATS!K48</f>
        <v>-0.39308999999999999</v>
      </c>
    </row>
    <row r="31" spans="1:11">
      <c r="A31" s="30">
        <v>210011</v>
      </c>
      <c r="B31" s="32" t="s">
        <v>20</v>
      </c>
      <c r="C31" s="19">
        <f>[1]SUMMARYSTATS!C13</f>
        <v>260</v>
      </c>
      <c r="D31" s="20">
        <f>[1]SUMMARYSTATS!D13</f>
        <v>141</v>
      </c>
      <c r="E31" s="21">
        <f>[1]SUMMARYSTATS!E13</f>
        <v>230.137</v>
      </c>
      <c r="F31" s="21">
        <f>[1]SUMMARYSTATS!F13</f>
        <v>210.66399999999999</v>
      </c>
      <c r="G31" s="21">
        <f>[1]SUMMARYSTATS!G13</f>
        <v>1.1297600000000001</v>
      </c>
      <c r="H31" s="21">
        <f>[1]SUMMARYSTATS!H13</f>
        <v>0.66930999999999996</v>
      </c>
      <c r="I31" s="21">
        <f>[1]SUMMARYSTATS!I13</f>
        <v>4.0998700000000001</v>
      </c>
      <c r="J31" s="21">
        <f>[1]SUMMARYSTATS!J13</f>
        <v>2.4289200000000002</v>
      </c>
      <c r="K31" s="22">
        <f>[1]SUMMARYSTATS!K13</f>
        <v>-0.40755999999999998</v>
      </c>
    </row>
    <row r="32" spans="1:11">
      <c r="A32" s="30">
        <v>210019</v>
      </c>
      <c r="B32" s="32" t="s">
        <v>27</v>
      </c>
      <c r="C32" s="19">
        <f>[1]SUMMARYSTATS!C20</f>
        <v>353</v>
      </c>
      <c r="D32" s="20">
        <f>[1]SUMMARYSTATS!D20</f>
        <v>186</v>
      </c>
      <c r="E32" s="21">
        <f>[1]SUMMARYSTATS!E20</f>
        <v>269.75</v>
      </c>
      <c r="F32" s="21">
        <f>[1]SUMMARYSTATS!F20</f>
        <v>242.10599999999999</v>
      </c>
      <c r="G32" s="21">
        <f>[1]SUMMARYSTATS!G20</f>
        <v>1.3086199999999999</v>
      </c>
      <c r="H32" s="21">
        <f>[1]SUMMARYSTATS!H20</f>
        <v>0.76826000000000005</v>
      </c>
      <c r="I32" s="21">
        <f>[1]SUMMARYSTATS!I20</f>
        <v>4.7489299999999997</v>
      </c>
      <c r="J32" s="21">
        <f>[1]SUMMARYSTATS!J20</f>
        <v>2.7879800000000001</v>
      </c>
      <c r="K32" s="22">
        <f>[1]SUMMARYSTATS!K20</f>
        <v>-0.41292000000000001</v>
      </c>
    </row>
    <row r="33" spans="1:11">
      <c r="A33" s="30">
        <v>210044</v>
      </c>
      <c r="B33" s="32" t="s">
        <v>44</v>
      </c>
      <c r="C33" s="19">
        <f>[1]SUMMARYSTATS!C37</f>
        <v>297</v>
      </c>
      <c r="D33" s="20">
        <f>[1]SUMMARYSTATS!D37</f>
        <v>163</v>
      </c>
      <c r="E33" s="21">
        <f>[1]SUMMARYSTATS!E37</f>
        <v>207.93199999999999</v>
      </c>
      <c r="F33" s="21">
        <f>[1]SUMMARYSTATS!F37</f>
        <v>201.458</v>
      </c>
      <c r="G33" s="21">
        <f>[1]SUMMARYSTATS!G37</f>
        <v>1.42835</v>
      </c>
      <c r="H33" s="21">
        <f>[1]SUMMARYSTATS!H37</f>
        <v>0.80910000000000004</v>
      </c>
      <c r="I33" s="21">
        <f>[1]SUMMARYSTATS!I37</f>
        <v>5.1834499999999997</v>
      </c>
      <c r="J33" s="21">
        <f>[1]SUMMARYSTATS!J37</f>
        <v>2.9361999999999999</v>
      </c>
      <c r="K33" s="22">
        <f>[1]SUMMARYSTATS!K37</f>
        <v>-0.43353999999999998</v>
      </c>
    </row>
    <row r="34" spans="1:11">
      <c r="A34" s="30">
        <v>210057</v>
      </c>
      <c r="B34" s="32" t="s">
        <v>51</v>
      </c>
      <c r="C34" s="19">
        <f>[1]SUMMARYSTATS!C44</f>
        <v>205</v>
      </c>
      <c r="D34" s="20">
        <f>[1]SUMMARYSTATS!D44</f>
        <v>117</v>
      </c>
      <c r="E34" s="21">
        <f>[1]SUMMARYSTATS!E44</f>
        <v>203.95099999999999</v>
      </c>
      <c r="F34" s="21">
        <f>[1]SUMMARYSTATS!F44</f>
        <v>207.09399999999999</v>
      </c>
      <c r="G34" s="21">
        <f>[1]SUMMARYSTATS!G44</f>
        <v>1.0051399999999999</v>
      </c>
      <c r="H34" s="21">
        <f>[1]SUMMARYSTATS!H44</f>
        <v>0.56496000000000002</v>
      </c>
      <c r="I34" s="21">
        <f>[1]SUMMARYSTATS!I44</f>
        <v>3.6476299999999999</v>
      </c>
      <c r="J34" s="21">
        <f>[1]SUMMARYSTATS!J44</f>
        <v>2.0502199999999999</v>
      </c>
      <c r="K34" s="22">
        <f>[1]SUMMARYSTATS!K44</f>
        <v>-0.43792999999999999</v>
      </c>
    </row>
    <row r="35" spans="1:11" ht="14.25" customHeight="1">
      <c r="A35" s="30">
        <v>210024</v>
      </c>
      <c r="B35" s="32" t="s">
        <v>30</v>
      </c>
      <c r="C35" s="19">
        <f>[1]SUMMARYSTATS!C23</f>
        <v>260</v>
      </c>
      <c r="D35" s="20">
        <f>[1]SUMMARYSTATS!D23</f>
        <v>141</v>
      </c>
      <c r="E35" s="21">
        <f>[1]SUMMARYSTATS!E23</f>
        <v>248.715</v>
      </c>
      <c r="F35" s="21">
        <f>[1]SUMMARYSTATS!F23</f>
        <v>242.303</v>
      </c>
      <c r="G35" s="21">
        <f>[1]SUMMARYSTATS!G23</f>
        <v>1.0453699999999999</v>
      </c>
      <c r="H35" s="21">
        <f>[1]SUMMARYSTATS!H23</f>
        <v>0.58191999999999999</v>
      </c>
      <c r="I35" s="21">
        <f>[1]SUMMARYSTATS!I23</f>
        <v>3.7936200000000002</v>
      </c>
      <c r="J35" s="21">
        <f>[1]SUMMARYSTATS!J23</f>
        <v>2.1117599999999999</v>
      </c>
      <c r="K35" s="22">
        <f>[1]SUMMARYSTATS!K23</f>
        <v>-0.44334000000000001</v>
      </c>
    </row>
    <row r="36" spans="1:11">
      <c r="A36" s="30">
        <v>210028</v>
      </c>
      <c r="B36" s="32" t="s">
        <v>32</v>
      </c>
      <c r="C36" s="19">
        <f>[1]SUMMARYSTATS!C25</f>
        <v>64</v>
      </c>
      <c r="D36" s="20">
        <f>[1]SUMMARYSTATS!D25</f>
        <v>33</v>
      </c>
      <c r="E36" s="21">
        <f>[1]SUMMARYSTATS!E25</f>
        <v>67.853999999999999</v>
      </c>
      <c r="F36" s="21">
        <f>[1]SUMMARYSTATS!F25</f>
        <v>63.34</v>
      </c>
      <c r="G36" s="21">
        <f>[1]SUMMARYSTATS!G25</f>
        <v>0.94320000000000004</v>
      </c>
      <c r="H36" s="21">
        <f>[1]SUMMARYSTATS!H25</f>
        <v>0.52098999999999995</v>
      </c>
      <c r="I36" s="21">
        <f>[1]SUMMARYSTATS!I25</f>
        <v>3.4228299999999998</v>
      </c>
      <c r="J36" s="21">
        <f>[1]SUMMARYSTATS!J25</f>
        <v>1.8906700000000001</v>
      </c>
      <c r="K36" s="22">
        <f>[1]SUMMARYSTATS!K25</f>
        <v>-0.44762999999999997</v>
      </c>
    </row>
    <row r="37" spans="1:11">
      <c r="A37" s="30">
        <v>210012</v>
      </c>
      <c r="B37" s="32" t="s">
        <v>21</v>
      </c>
      <c r="C37" s="19">
        <f>[1]SUMMARYSTATS!C14</f>
        <v>454</v>
      </c>
      <c r="D37" s="20">
        <f>[1]SUMMARYSTATS!D14</f>
        <v>253</v>
      </c>
      <c r="E37" s="21">
        <f>[1]SUMMARYSTATS!E14</f>
        <v>342.74799999999999</v>
      </c>
      <c r="F37" s="21">
        <f>[1]SUMMARYSTATS!F14</f>
        <v>346.66800000000001</v>
      </c>
      <c r="G37" s="21">
        <f>[1]SUMMARYSTATS!G14</f>
        <v>1.3245899999999999</v>
      </c>
      <c r="H37" s="21">
        <f>[1]SUMMARYSTATS!H14</f>
        <v>0.72980999999999996</v>
      </c>
      <c r="I37" s="21">
        <f>[1]SUMMARYSTATS!I14</f>
        <v>4.8068900000000001</v>
      </c>
      <c r="J37" s="21">
        <f>[1]SUMMARYSTATS!J14</f>
        <v>2.6484399999999999</v>
      </c>
      <c r="K37" s="22">
        <f>[1]SUMMARYSTATS!K14</f>
        <v>-0.44902999999999998</v>
      </c>
    </row>
    <row r="38" spans="1:11">
      <c r="A38" s="30">
        <v>210016</v>
      </c>
      <c r="B38" s="32" t="s">
        <v>24</v>
      </c>
      <c r="C38" s="19">
        <f>[1]SUMMARYSTATS!C17</f>
        <v>134</v>
      </c>
      <c r="D38" s="20">
        <f>[1]SUMMARYSTATS!D17</f>
        <v>68</v>
      </c>
      <c r="E38" s="21">
        <f>[1]SUMMARYSTATS!E17</f>
        <v>150.114</v>
      </c>
      <c r="F38" s="21">
        <f>[1]SUMMARYSTATS!F17</f>
        <v>140.24</v>
      </c>
      <c r="G38" s="21">
        <f>[1]SUMMARYSTATS!G17</f>
        <v>0.89266000000000001</v>
      </c>
      <c r="H38" s="21">
        <f>[1]SUMMARYSTATS!H17</f>
        <v>0.48487999999999998</v>
      </c>
      <c r="I38" s="21">
        <f>[1]SUMMARYSTATS!I17</f>
        <v>3.23942</v>
      </c>
      <c r="J38" s="21">
        <f>[1]SUMMARYSTATS!J17</f>
        <v>1.75962</v>
      </c>
      <c r="K38" s="22">
        <f>[1]SUMMARYSTATS!K17</f>
        <v>-0.45680999999999999</v>
      </c>
    </row>
    <row r="39" spans="1:11">
      <c r="A39" s="30">
        <v>210006</v>
      </c>
      <c r="B39" s="32" t="s">
        <v>16</v>
      </c>
      <c r="C39" s="19">
        <f>[1]SUMMARYSTATS!C9</f>
        <v>61</v>
      </c>
      <c r="D39" s="20">
        <f>[1]SUMMARYSTATS!D9</f>
        <v>30</v>
      </c>
      <c r="E39" s="21">
        <f>[1]SUMMARYSTATS!E9</f>
        <v>51.216000000000001</v>
      </c>
      <c r="F39" s="21">
        <f>[1]SUMMARYSTATS!F9</f>
        <v>46.411999999999999</v>
      </c>
      <c r="G39" s="21">
        <f>[1]SUMMARYSTATS!G9</f>
        <v>1.19103</v>
      </c>
      <c r="H39" s="21">
        <f>[1]SUMMARYSTATS!H9</f>
        <v>0.64639000000000002</v>
      </c>
      <c r="I39" s="21">
        <f>[1]SUMMARYSTATS!I9</f>
        <v>4.3222100000000001</v>
      </c>
      <c r="J39" s="21">
        <f>[1]SUMMARYSTATS!J9</f>
        <v>2.34572</v>
      </c>
      <c r="K39" s="22">
        <f>[1]SUMMARYSTATS!K9</f>
        <v>-0.45728999999999997</v>
      </c>
    </row>
    <row r="40" spans="1:11">
      <c r="A40" s="30">
        <v>210061</v>
      </c>
      <c r="B40" s="32" t="s">
        <v>54</v>
      </c>
      <c r="C40" s="19">
        <f>[1]SUMMARYSTATS!C47</f>
        <v>44</v>
      </c>
      <c r="D40" s="20">
        <f>[1]SUMMARYSTATS!D47</f>
        <v>26</v>
      </c>
      <c r="E40" s="21">
        <f>[1]SUMMARYSTATS!E47</f>
        <v>50.292999999999999</v>
      </c>
      <c r="F40" s="21">
        <f>[1]SUMMARYSTATS!F47</f>
        <v>55.500999999999998</v>
      </c>
      <c r="G40" s="21">
        <f>[1]SUMMARYSTATS!G47</f>
        <v>0.87487999999999999</v>
      </c>
      <c r="H40" s="21">
        <f>[1]SUMMARYSTATS!H47</f>
        <v>0.46845999999999999</v>
      </c>
      <c r="I40" s="21">
        <f>[1]SUMMARYSTATS!I47</f>
        <v>3.1749000000000001</v>
      </c>
      <c r="J40" s="21">
        <f>[1]SUMMARYSTATS!J47</f>
        <v>1.7000299999999999</v>
      </c>
      <c r="K40" s="22">
        <f>[1]SUMMARYSTATS!K47</f>
        <v>-0.46454000000000001</v>
      </c>
    </row>
    <row r="41" spans="1:11">
      <c r="A41" s="30">
        <v>210039</v>
      </c>
      <c r="B41" s="32" t="s">
        <v>41</v>
      </c>
      <c r="C41" s="19">
        <f>[1]SUMMARYSTATS!C34</f>
        <v>100</v>
      </c>
      <c r="D41" s="20">
        <f>[1]SUMMARYSTATS!D34</f>
        <v>46</v>
      </c>
      <c r="E41" s="21">
        <f>[1]SUMMARYSTATS!E34</f>
        <v>68.091999999999999</v>
      </c>
      <c r="F41" s="21">
        <f>[1]SUMMARYSTATS!F34</f>
        <v>59.216000000000001</v>
      </c>
      <c r="G41" s="21">
        <f>[1]SUMMARYSTATS!G34</f>
        <v>1.46861</v>
      </c>
      <c r="H41" s="21">
        <f>[1]SUMMARYSTATS!H34</f>
        <v>0.77681999999999995</v>
      </c>
      <c r="I41" s="21">
        <f>[1]SUMMARYSTATS!I34</f>
        <v>5.3295399999999997</v>
      </c>
      <c r="J41" s="21">
        <f>[1]SUMMARYSTATS!J34</f>
        <v>2.8190499999999998</v>
      </c>
      <c r="K41" s="22">
        <f>[1]SUMMARYSTATS!K34</f>
        <v>-0.47105000000000002</v>
      </c>
    </row>
    <row r="42" spans="1:11" ht="18.75" customHeight="1">
      <c r="A42" s="30">
        <v>210063</v>
      </c>
      <c r="B42" s="32" t="s">
        <v>56</v>
      </c>
      <c r="C42" s="19">
        <f>[1]SUMMARYSTATS!C49</f>
        <v>310</v>
      </c>
      <c r="D42" s="20">
        <f>[1]SUMMARYSTATS!D49</f>
        <v>150</v>
      </c>
      <c r="E42" s="21">
        <f>[1]SUMMARYSTATS!E49</f>
        <v>219.958</v>
      </c>
      <c r="F42" s="21">
        <f>[1]SUMMARYSTATS!F49</f>
        <v>217.376</v>
      </c>
      <c r="G42" s="21">
        <f>[1]SUMMARYSTATS!G49</f>
        <v>1.4093599999999999</v>
      </c>
      <c r="H42" s="21">
        <f>[1]SUMMARYSTATS!H49</f>
        <v>0.69005000000000005</v>
      </c>
      <c r="I42" s="21">
        <f>[1]SUMMARYSTATS!I49</f>
        <v>5.1145100000000001</v>
      </c>
      <c r="J42" s="21">
        <f>[1]SUMMARYSTATS!J49</f>
        <v>2.5041600000000002</v>
      </c>
      <c r="K42" s="22">
        <f>[1]SUMMARYSTATS!K49</f>
        <v>-0.51037999999999994</v>
      </c>
    </row>
    <row r="43" spans="1:11">
      <c r="A43" s="30">
        <v>210017</v>
      </c>
      <c r="B43" s="32" t="s">
        <v>25</v>
      </c>
      <c r="C43" s="19">
        <f>[1]SUMMARYSTATS!C18</f>
        <v>27</v>
      </c>
      <c r="D43" s="20">
        <f>[1]SUMMARYSTATS!D18</f>
        <v>11</v>
      </c>
      <c r="E43" s="21">
        <f>[1]SUMMARYSTATS!E18</f>
        <v>24.995000000000001</v>
      </c>
      <c r="F43" s="21">
        <f>[1]SUMMARYSTATS!F18</f>
        <v>20.925000000000001</v>
      </c>
      <c r="G43" s="21">
        <f>[1]SUMMARYSTATS!G18</f>
        <v>1.0802099999999999</v>
      </c>
      <c r="H43" s="21">
        <f>[1]SUMMARYSTATS!H18</f>
        <v>0.52568000000000004</v>
      </c>
      <c r="I43" s="21">
        <f>[1]SUMMARYSTATS!I18</f>
        <v>3.9200599999999999</v>
      </c>
      <c r="J43" s="21">
        <f>[1]SUMMARYSTATS!J18</f>
        <v>1.90768</v>
      </c>
      <c r="K43" s="22">
        <f>[1]SUMMARYSTATS!K18</f>
        <v>-0.51334999999999997</v>
      </c>
    </row>
    <row r="44" spans="1:11">
      <c r="A44" s="30">
        <v>210013</v>
      </c>
      <c r="B44" s="32" t="s">
        <v>22</v>
      </c>
      <c r="C44" s="19">
        <f>[1]SUMMARYSTATS!C15</f>
        <v>92</v>
      </c>
      <c r="D44" s="20">
        <f>[1]SUMMARYSTATS!D15</f>
        <v>39</v>
      </c>
      <c r="E44" s="21">
        <f>[1]SUMMARYSTATS!E15</f>
        <v>60.32</v>
      </c>
      <c r="F44" s="21">
        <f>[1]SUMMARYSTATS!F15</f>
        <v>53.753</v>
      </c>
      <c r="G44" s="21">
        <f>[1]SUMMARYSTATS!G15</f>
        <v>1.52519</v>
      </c>
      <c r="H44" s="21">
        <f>[1]SUMMARYSTATS!H15</f>
        <v>0.72555000000000003</v>
      </c>
      <c r="I44" s="21">
        <f>[1]SUMMARYSTATS!I15</f>
        <v>5.5348699999999997</v>
      </c>
      <c r="J44" s="21">
        <f>[1]SUMMARYSTATS!J15</f>
        <v>2.6329799999999999</v>
      </c>
      <c r="K44" s="22">
        <f>[1]SUMMARYSTATS!K15</f>
        <v>-0.52429000000000003</v>
      </c>
    </row>
    <row r="45" spans="1:11">
      <c r="A45" s="30">
        <v>210034</v>
      </c>
      <c r="B45" s="32" t="s">
        <v>37</v>
      </c>
      <c r="C45" s="19">
        <f>[1]SUMMARYSTATS!C30</f>
        <v>182</v>
      </c>
      <c r="D45" s="20">
        <f>[1]SUMMARYSTATS!D30</f>
        <v>63</v>
      </c>
      <c r="E45" s="21">
        <f>[1]SUMMARYSTATS!E30</f>
        <v>117.413</v>
      </c>
      <c r="F45" s="21">
        <f>[1]SUMMARYSTATS!F30</f>
        <v>104.649</v>
      </c>
      <c r="G45" s="21">
        <f>[1]SUMMARYSTATS!G30</f>
        <v>1.5500799999999999</v>
      </c>
      <c r="H45" s="21">
        <f>[1]SUMMARYSTATS!H30</f>
        <v>0.60201000000000005</v>
      </c>
      <c r="I45" s="21">
        <f>[1]SUMMARYSTATS!I30</f>
        <v>5.6252000000000004</v>
      </c>
      <c r="J45" s="21">
        <f>[1]SUMMARYSTATS!J30</f>
        <v>2.1846800000000002</v>
      </c>
      <c r="K45" s="22">
        <f>[1]SUMMARYSTATS!K30</f>
        <v>-0.61163000000000001</v>
      </c>
    </row>
    <row r="46" spans="1:11">
      <c r="A46" s="30">
        <v>210023</v>
      </c>
      <c r="B46" s="32" t="s">
        <v>29</v>
      </c>
      <c r="C46" s="19">
        <f>[1]SUMMARYSTATS!C22</f>
        <v>515</v>
      </c>
      <c r="D46" s="20">
        <f>[1]SUMMARYSTATS!D22</f>
        <v>186</v>
      </c>
      <c r="E46" s="21">
        <f>[1]SUMMARYSTATS!E22</f>
        <v>291.14600000000002</v>
      </c>
      <c r="F46" s="21">
        <f>[1]SUMMARYSTATS!F22</f>
        <v>291.8</v>
      </c>
      <c r="G46" s="21">
        <f>[1]SUMMARYSTATS!G22</f>
        <v>1.7688699999999999</v>
      </c>
      <c r="H46" s="21">
        <f>[1]SUMMARYSTATS!H22</f>
        <v>0.63741999999999999</v>
      </c>
      <c r="I46" s="21">
        <f>[1]SUMMARYSTATS!I22</f>
        <v>6.4191799999999999</v>
      </c>
      <c r="J46" s="21">
        <f>[1]SUMMARYSTATS!J22</f>
        <v>2.31318</v>
      </c>
      <c r="K46" s="22">
        <f>[1]SUMMARYSTATS!K22</f>
        <v>-0.63965000000000005</v>
      </c>
    </row>
    <row r="47" spans="1:11">
      <c r="A47" s="30">
        <v>210056</v>
      </c>
      <c r="B47" s="32" t="s">
        <v>50</v>
      </c>
      <c r="C47" s="19">
        <f>[1]SUMMARYSTATS!C43</f>
        <v>322</v>
      </c>
      <c r="D47" s="20">
        <f>[1]SUMMARYSTATS!D43</f>
        <v>99</v>
      </c>
      <c r="E47" s="21">
        <f>[1]SUMMARYSTATS!E43</f>
        <v>218.55099999999999</v>
      </c>
      <c r="F47" s="21">
        <f>[1]SUMMARYSTATS!F43</f>
        <v>195.45699999999999</v>
      </c>
      <c r="G47" s="21">
        <f>[1]SUMMARYSTATS!G43</f>
        <v>1.4733400000000001</v>
      </c>
      <c r="H47" s="21">
        <f>[1]SUMMARYSTATS!H43</f>
        <v>0.50651000000000002</v>
      </c>
      <c r="I47" s="21">
        <f>[1]SUMMARYSTATS!I43</f>
        <v>5.3466899999999997</v>
      </c>
      <c r="J47" s="21">
        <f>[1]SUMMARYSTATS!J43</f>
        <v>1.83809</v>
      </c>
      <c r="K47" s="22">
        <f>[1]SUMMARYSTATS!K43</f>
        <v>-0.65622000000000003</v>
      </c>
    </row>
    <row r="48" spans="1:11" ht="16.5" customHeight="1" thickBot="1">
      <c r="A48" s="33">
        <v>210030</v>
      </c>
      <c r="B48" s="34" t="s">
        <v>34</v>
      </c>
      <c r="C48" s="23">
        <f>[1]SUMMARYSTATS!C27</f>
        <v>38</v>
      </c>
      <c r="D48" s="24">
        <f>[1]SUMMARYSTATS!D27</f>
        <v>7</v>
      </c>
      <c r="E48" s="25">
        <f>[1]SUMMARYSTATS!E27</f>
        <v>31.396000000000001</v>
      </c>
      <c r="F48" s="25">
        <f>[1]SUMMARYSTATS!F27</f>
        <v>26.196999999999999</v>
      </c>
      <c r="G48" s="25">
        <f>[1]SUMMARYSTATS!G27</f>
        <v>1.2103299999999999</v>
      </c>
      <c r="H48" s="25">
        <f>[1]SUMMARYSTATS!H27</f>
        <v>0.26719999999999999</v>
      </c>
      <c r="I48" s="25">
        <f>[1]SUMMARYSTATS!I27</f>
        <v>4.3922499999999998</v>
      </c>
      <c r="J48" s="25">
        <f>[1]SUMMARYSTATS!J27</f>
        <v>0.96967000000000003</v>
      </c>
      <c r="K48" s="26">
        <f>[1]SUMMARYSTATS!K27</f>
        <v>-0.77922999999999998</v>
      </c>
    </row>
    <row r="50" spans="1:1">
      <c r="A50" s="3" t="s">
        <v>57</v>
      </c>
    </row>
    <row r="51" spans="1:1">
      <c r="A51" t="s">
        <v>58</v>
      </c>
    </row>
  </sheetData>
  <sortState ref="A4:K49">
    <sortCondition descending="1" ref="K4:K49"/>
  </sortState>
  <mergeCells count="1">
    <mergeCell ref="A1:K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workbookViewId="0">
      <selection activeCell="M20" sqref="M20"/>
    </sheetView>
  </sheetViews>
  <sheetFormatPr defaultRowHeight="15"/>
  <cols>
    <col min="1" max="1" width="14" customWidth="1"/>
    <col min="2" max="2" width="61.28515625" customWidth="1"/>
    <col min="3" max="3" width="15" customWidth="1"/>
    <col min="4" max="4" width="16.5703125" customWidth="1"/>
    <col min="5" max="5" width="14.5703125" customWidth="1"/>
    <col min="6" max="6" width="19" customWidth="1"/>
    <col min="7" max="7" width="15.42578125" customWidth="1"/>
    <col min="8" max="9" width="15.85546875" customWidth="1"/>
    <col min="10" max="10" width="15.42578125" customWidth="1"/>
    <col min="11" max="11" width="20.42578125" customWidth="1"/>
  </cols>
  <sheetData>
    <row r="1" spans="1:11" ht="21.75" thickBot="1">
      <c r="A1" s="54" t="s">
        <v>60</v>
      </c>
      <c r="B1" s="55"/>
      <c r="C1" s="57"/>
      <c r="D1" s="57"/>
      <c r="E1" s="57"/>
      <c r="F1" s="57"/>
      <c r="G1" s="57"/>
      <c r="H1" s="57"/>
      <c r="I1" s="57"/>
      <c r="J1" s="57"/>
      <c r="K1" s="58"/>
    </row>
    <row r="2" spans="1:11" ht="30.75" thickBot="1">
      <c r="A2" s="39" t="s">
        <v>0</v>
      </c>
      <c r="B2" s="40" t="s">
        <v>1</v>
      </c>
      <c r="C2" s="41" t="s">
        <v>2</v>
      </c>
      <c r="D2" s="28" t="s">
        <v>3</v>
      </c>
      <c r="E2" s="28" t="s">
        <v>4</v>
      </c>
      <c r="F2" s="28" t="s">
        <v>5</v>
      </c>
      <c r="G2" s="28" t="s">
        <v>6</v>
      </c>
      <c r="H2" s="28" t="s">
        <v>7</v>
      </c>
      <c r="I2" s="28" t="s">
        <v>8</v>
      </c>
      <c r="J2" s="28" t="s">
        <v>9</v>
      </c>
      <c r="K2" s="29" t="s">
        <v>10</v>
      </c>
    </row>
    <row r="3" spans="1:11">
      <c r="A3" s="42">
        <v>210060</v>
      </c>
      <c r="B3" s="31" t="s">
        <v>53</v>
      </c>
      <c r="C3" s="19">
        <f>[2]SUMMARYSTATS!C46</f>
        <v>1</v>
      </c>
      <c r="D3" s="20">
        <f>[2]SUMMARYSTATS!D46</f>
        <v>3</v>
      </c>
      <c r="E3" s="21">
        <f>[2]SUMMARYSTATS!E46</f>
        <v>3.9710000000000001</v>
      </c>
      <c r="F3" s="21">
        <f>[2]SUMMARYSTATS!F46</f>
        <v>3.63</v>
      </c>
      <c r="G3" s="21">
        <f>[2]SUMMARYSTATS!G46</f>
        <v>0.25180999999999998</v>
      </c>
      <c r="H3" s="21">
        <f>[2]SUMMARYSTATS!H46</f>
        <v>0.82652999999999999</v>
      </c>
      <c r="I3" s="21">
        <f>[2]SUMMARYSTATS!I46</f>
        <v>0.94689999999999996</v>
      </c>
      <c r="J3" s="21">
        <f>[2]SUMMARYSTATS!J46</f>
        <v>3.10806</v>
      </c>
      <c r="K3" s="22">
        <f>[2]SUMMARYSTATS!K46</f>
        <v>2.2824200000000001</v>
      </c>
    </row>
    <row r="4" spans="1:11">
      <c r="A4" s="30">
        <v>210008</v>
      </c>
      <c r="B4" s="32" t="s">
        <v>17</v>
      </c>
      <c r="C4" s="19">
        <f>[2]SUMMARYSTATS!C10</f>
        <v>20</v>
      </c>
      <c r="D4" s="20">
        <f>[2]SUMMARYSTATS!D10</f>
        <v>29</v>
      </c>
      <c r="E4" s="21">
        <f>[2]SUMMARYSTATS!E10</f>
        <v>32.188000000000002</v>
      </c>
      <c r="F4" s="21">
        <f>[2]SUMMARYSTATS!F10</f>
        <v>32.472999999999999</v>
      </c>
      <c r="G4" s="21">
        <f>[2]SUMMARYSTATS!G10</f>
        <v>0.62134999999999996</v>
      </c>
      <c r="H4" s="21">
        <f>[2]SUMMARYSTATS!H10</f>
        <v>0.89303999999999994</v>
      </c>
      <c r="I4" s="21">
        <f>[2]SUMMARYSTATS!I10</f>
        <v>2.3365</v>
      </c>
      <c r="J4" s="21">
        <f>[2]SUMMARYSTATS!J10</f>
        <v>3.3581599999999998</v>
      </c>
      <c r="K4" s="22">
        <f>[2]SUMMARYSTATS!K10</f>
        <v>0.43725999999999998</v>
      </c>
    </row>
    <row r="5" spans="1:11">
      <c r="A5" s="30">
        <v>210004</v>
      </c>
      <c r="B5" s="32" t="s">
        <v>14</v>
      </c>
      <c r="C5" s="19">
        <f>[2]SUMMARYSTATS!C7</f>
        <v>45</v>
      </c>
      <c r="D5" s="20">
        <f>[2]SUMMARYSTATS!D7</f>
        <v>56</v>
      </c>
      <c r="E5" s="21">
        <f>[2]SUMMARYSTATS!E7</f>
        <v>41.109000000000002</v>
      </c>
      <c r="F5" s="21">
        <f>[2]SUMMARYSTATS!F7</f>
        <v>39.929000000000002</v>
      </c>
      <c r="G5" s="21">
        <f>[2]SUMMARYSTATS!G7</f>
        <v>1.0946499999999999</v>
      </c>
      <c r="H5" s="21">
        <f>[2]SUMMARYSTATS!H7</f>
        <v>1.4024799999999999</v>
      </c>
      <c r="I5" s="21">
        <f>[2]SUMMARYSTATS!I7</f>
        <v>4.1162999999999998</v>
      </c>
      <c r="J5" s="21">
        <f>[2]SUMMARYSTATS!J7</f>
        <v>5.2738500000000004</v>
      </c>
      <c r="K5" s="22">
        <f>[2]SUMMARYSTATS!K7</f>
        <v>0.28122000000000003</v>
      </c>
    </row>
    <row r="6" spans="1:11">
      <c r="A6" s="30">
        <v>210058</v>
      </c>
      <c r="B6" s="32" t="s">
        <v>52</v>
      </c>
      <c r="C6" s="19">
        <f>[2]SUMMARYSTATS!C45</f>
        <v>4</v>
      </c>
      <c r="D6" s="20">
        <f>[2]SUMMARYSTATS!D45</f>
        <v>5</v>
      </c>
      <c r="E6" s="21">
        <f>[2]SUMMARYSTATS!E45</f>
        <v>7.5469999999999997</v>
      </c>
      <c r="F6" s="21">
        <f>[2]SUMMARYSTATS!F45</f>
        <v>7.3959999999999999</v>
      </c>
      <c r="G6" s="21">
        <f>[2]SUMMARYSTATS!G45</f>
        <v>0.53</v>
      </c>
      <c r="H6" s="21">
        <f>[2]SUMMARYSTATS!H45</f>
        <v>0.67606999999999995</v>
      </c>
      <c r="I6" s="21">
        <f>[2]SUMMARYSTATS!I45</f>
        <v>1.9930000000000001</v>
      </c>
      <c r="J6" s="21">
        <f>[2]SUMMARYSTATS!J45</f>
        <v>2.5422899999999999</v>
      </c>
      <c r="K6" s="22">
        <f>[2]SUMMARYSTATS!K45</f>
        <v>0.27561999999999998</v>
      </c>
    </row>
    <row r="7" spans="1:11">
      <c r="A7" s="30">
        <v>210001</v>
      </c>
      <c r="B7" s="32" t="s">
        <v>11</v>
      </c>
      <c r="C7" s="19">
        <f>[2]SUMMARYSTATS!C4</f>
        <v>41</v>
      </c>
      <c r="D7" s="20">
        <f>[2]SUMMARYSTATS!D4</f>
        <v>47</v>
      </c>
      <c r="E7" s="21">
        <f>[2]SUMMARYSTATS!E4</f>
        <v>29.202999999999999</v>
      </c>
      <c r="F7" s="21">
        <f>[2]SUMMARYSTATS!F4</f>
        <v>26.968</v>
      </c>
      <c r="G7" s="21">
        <f>[2]SUMMARYSTATS!G4</f>
        <v>1.4039600000000001</v>
      </c>
      <c r="H7" s="21">
        <f>[2]SUMMARYSTATS!H4</f>
        <v>1.74278</v>
      </c>
      <c r="I7" s="21">
        <f>[2]SUMMARYSTATS!I4</f>
        <v>5.2793999999999999</v>
      </c>
      <c r="J7" s="21">
        <f>[2]SUMMARYSTATS!J4</f>
        <v>6.5534999999999997</v>
      </c>
      <c r="K7" s="22">
        <f>[2]SUMMARYSTATS!K4</f>
        <v>0.24132999999999999</v>
      </c>
    </row>
    <row r="8" spans="1:11">
      <c r="A8" s="30">
        <v>210032</v>
      </c>
      <c r="B8" s="32" t="s">
        <v>35</v>
      </c>
      <c r="C8" s="19">
        <f>[2]SUMMARYSTATS!C28</f>
        <v>7</v>
      </c>
      <c r="D8" s="20">
        <f>[2]SUMMARYSTATS!D28</f>
        <v>8</v>
      </c>
      <c r="E8" s="21">
        <f>[2]SUMMARYSTATS!E28</f>
        <v>9.2750000000000004</v>
      </c>
      <c r="F8" s="21">
        <f>[2]SUMMARYSTATS!F28</f>
        <v>8.6129999999999995</v>
      </c>
      <c r="G8" s="21">
        <f>[2]SUMMARYSTATS!G28</f>
        <v>0.75468999999999997</v>
      </c>
      <c r="H8" s="21">
        <f>[2]SUMMARYSTATS!H28</f>
        <v>0.92881999999999998</v>
      </c>
      <c r="I8" s="21">
        <f>[2]SUMMARYSTATS!I28</f>
        <v>2.8378999999999999</v>
      </c>
      <c r="J8" s="21">
        <f>[2]SUMMARYSTATS!J28</f>
        <v>3.4927100000000002</v>
      </c>
      <c r="K8" s="22">
        <f>[2]SUMMARYSTATS!K28</f>
        <v>0.23072999999999999</v>
      </c>
    </row>
    <row r="9" spans="1:11">
      <c r="A9" s="30">
        <v>210035</v>
      </c>
      <c r="B9" s="32" t="s">
        <v>38</v>
      </c>
      <c r="C9" s="19">
        <f>[2]SUMMARYSTATS!C31</f>
        <v>8</v>
      </c>
      <c r="D9" s="20">
        <f>[2]SUMMARYSTATS!D31</f>
        <v>10</v>
      </c>
      <c r="E9" s="21">
        <f>[2]SUMMARYSTATS!E31</f>
        <v>12.976000000000001</v>
      </c>
      <c r="F9" s="21">
        <f>[2]SUMMARYSTATS!F31</f>
        <v>13.667999999999999</v>
      </c>
      <c r="G9" s="21">
        <f>[2]SUMMARYSTATS!G31</f>
        <v>0.61653000000000002</v>
      </c>
      <c r="H9" s="21">
        <f>[2]SUMMARYSTATS!H31</f>
        <v>0.73165999999999998</v>
      </c>
      <c r="I9" s="21">
        <f>[2]SUMMARYSTATS!I31</f>
        <v>2.3184</v>
      </c>
      <c r="J9" s="21">
        <f>[2]SUMMARYSTATS!J31</f>
        <v>2.7513000000000001</v>
      </c>
      <c r="K9" s="22">
        <f>[2]SUMMARYSTATS!K31</f>
        <v>0.18673000000000001</v>
      </c>
    </row>
    <row r="10" spans="1:11">
      <c r="A10" s="30">
        <v>210051</v>
      </c>
      <c r="B10" s="32" t="s">
        <v>48</v>
      </c>
      <c r="C10" s="19">
        <f>[2]SUMMARYSTATS!C41</f>
        <v>26</v>
      </c>
      <c r="D10" s="20">
        <f>[2]SUMMARYSTATS!D41</f>
        <v>25</v>
      </c>
      <c r="E10" s="21">
        <f>[2]SUMMARYSTATS!E41</f>
        <v>24.099</v>
      </c>
      <c r="F10" s="21">
        <f>[2]SUMMARYSTATS!F41</f>
        <v>21.373999999999999</v>
      </c>
      <c r="G10" s="21">
        <f>[2]SUMMARYSTATS!G41</f>
        <v>1.0788599999999999</v>
      </c>
      <c r="H10" s="21">
        <f>[2]SUMMARYSTATS!H41</f>
        <v>1.16964</v>
      </c>
      <c r="I10" s="21">
        <f>[2]SUMMARYSTATS!I41</f>
        <v>4.0568999999999997</v>
      </c>
      <c r="J10" s="21">
        <f>[2]SUMMARYSTATS!J41</f>
        <v>4.3982799999999997</v>
      </c>
      <c r="K10" s="22">
        <f>[2]SUMMARYSTATS!K41</f>
        <v>8.4140000000000006E-2</v>
      </c>
    </row>
    <row r="11" spans="1:11">
      <c r="A11" s="30">
        <v>210033</v>
      </c>
      <c r="B11" s="32" t="s">
        <v>36</v>
      </c>
      <c r="C11" s="19">
        <f>[2]SUMMARYSTATS!C29</f>
        <v>12</v>
      </c>
      <c r="D11" s="20">
        <f>[2]SUMMARYSTATS!D29</f>
        <v>12</v>
      </c>
      <c r="E11" s="21">
        <f>[2]SUMMARYSTATS!E29</f>
        <v>20.087</v>
      </c>
      <c r="F11" s="21">
        <f>[2]SUMMARYSTATS!F29</f>
        <v>19.184999999999999</v>
      </c>
      <c r="G11" s="21">
        <f>[2]SUMMARYSTATS!G29</f>
        <v>0.59738999999999998</v>
      </c>
      <c r="H11" s="21">
        <f>[2]SUMMARYSTATS!H29</f>
        <v>0.62548000000000004</v>
      </c>
      <c r="I11" s="21">
        <f>[2]SUMMARYSTATS!I29</f>
        <v>2.2464</v>
      </c>
      <c r="J11" s="21">
        <f>[2]SUMMARYSTATS!J29</f>
        <v>2.35202</v>
      </c>
      <c r="K11" s="22">
        <f>[2]SUMMARYSTATS!K29</f>
        <v>4.7019999999999999E-2</v>
      </c>
    </row>
    <row r="12" spans="1:11">
      <c r="A12" s="30">
        <v>210055</v>
      </c>
      <c r="B12" s="32" t="s">
        <v>49</v>
      </c>
      <c r="C12" s="19">
        <f>[2]SUMMARYSTATS!C42</f>
        <v>9</v>
      </c>
      <c r="D12" s="20">
        <f>[2]SUMMARYSTATS!D42</f>
        <v>10</v>
      </c>
      <c r="E12" s="21">
        <f>[2]SUMMARYSTATS!E42</f>
        <v>6.633</v>
      </c>
      <c r="F12" s="21">
        <f>[2]SUMMARYSTATS!F42</f>
        <v>7.2249999999999996</v>
      </c>
      <c r="G12" s="21">
        <f>[2]SUMMARYSTATS!G42</f>
        <v>1.3568899999999999</v>
      </c>
      <c r="H12" s="21">
        <f>[2]SUMMARYSTATS!H42</f>
        <v>1.3840699999999999</v>
      </c>
      <c r="I12" s="21">
        <f>[2]SUMMARYSTATS!I42</f>
        <v>5.1024000000000003</v>
      </c>
      <c r="J12" s="21">
        <f>[2]SUMMARYSTATS!J42</f>
        <v>5.2046200000000002</v>
      </c>
      <c r="K12" s="22">
        <f>[2]SUMMARYSTATS!K42</f>
        <v>2.0029999999999999E-2</v>
      </c>
    </row>
    <row r="13" spans="1:11">
      <c r="A13" s="30">
        <v>210003</v>
      </c>
      <c r="B13" s="32" t="s">
        <v>13</v>
      </c>
      <c r="C13" s="19">
        <f>[2]SUMMARYSTATS!C6</f>
        <v>22</v>
      </c>
      <c r="D13" s="20">
        <f>[2]SUMMARYSTATS!D6</f>
        <v>20</v>
      </c>
      <c r="E13" s="21">
        <f>[2]SUMMARYSTATS!E6</f>
        <v>18.405000000000001</v>
      </c>
      <c r="F13" s="21">
        <f>[2]SUMMARYSTATS!F6</f>
        <v>16.736000000000001</v>
      </c>
      <c r="G13" s="21">
        <f>[2]SUMMARYSTATS!G6</f>
        <v>1.1953400000000001</v>
      </c>
      <c r="H13" s="21">
        <f>[2]SUMMARYSTATS!H6</f>
        <v>1.1950099999999999</v>
      </c>
      <c r="I13" s="21">
        <f>[2]SUMMARYSTATS!I6</f>
        <v>4.4949000000000003</v>
      </c>
      <c r="J13" s="21">
        <f>[2]SUMMARYSTATS!J6</f>
        <v>4.4936600000000002</v>
      </c>
      <c r="K13" s="22">
        <f>[2]SUMMARYSTATS!K6</f>
        <v>-2.7999999999999998E-4</v>
      </c>
    </row>
    <row r="14" spans="1:11">
      <c r="A14" s="30">
        <v>210040</v>
      </c>
      <c r="B14" s="32" t="s">
        <v>42</v>
      </c>
      <c r="C14" s="19">
        <f>[2]SUMMARYSTATS!C35</f>
        <v>29</v>
      </c>
      <c r="D14" s="20">
        <f>[2]SUMMARYSTATS!D35</f>
        <v>27</v>
      </c>
      <c r="E14" s="21">
        <f>[2]SUMMARYSTATS!E35</f>
        <v>25.588999999999999</v>
      </c>
      <c r="F14" s="21">
        <f>[2]SUMMARYSTATS!F35</f>
        <v>24.234999999999999</v>
      </c>
      <c r="G14" s="21">
        <f>[2]SUMMARYSTATS!G35</f>
        <v>1.1332899999999999</v>
      </c>
      <c r="H14" s="21">
        <f>[2]SUMMARYSTATS!H35</f>
        <v>1.1141099999999999</v>
      </c>
      <c r="I14" s="21">
        <f>[2]SUMMARYSTATS!I35</f>
        <v>4.2615999999999996</v>
      </c>
      <c r="J14" s="21">
        <f>[2]SUMMARYSTATS!J35</f>
        <v>4.1894499999999999</v>
      </c>
      <c r="K14" s="22">
        <f>[2]SUMMARYSTATS!K35</f>
        <v>-1.6920000000000001E-2</v>
      </c>
    </row>
    <row r="15" spans="1:11">
      <c r="A15" s="30">
        <v>210022</v>
      </c>
      <c r="B15" s="32" t="s">
        <v>28</v>
      </c>
      <c r="C15" s="19">
        <f>[2]SUMMARYSTATS!C21</f>
        <v>23</v>
      </c>
      <c r="D15" s="20">
        <f>[2]SUMMARYSTATS!D21</f>
        <v>22</v>
      </c>
      <c r="E15" s="21">
        <f>[2]SUMMARYSTATS!E21</f>
        <v>32.848999999999997</v>
      </c>
      <c r="F15" s="21">
        <f>[2]SUMMARYSTATS!F21</f>
        <v>32.189</v>
      </c>
      <c r="G15" s="21">
        <f>[2]SUMMARYSTATS!G21</f>
        <v>0.70016999999999996</v>
      </c>
      <c r="H15" s="21">
        <f>[2]SUMMARYSTATS!H21</f>
        <v>0.68347000000000002</v>
      </c>
      <c r="I15" s="21">
        <f>[2]SUMMARYSTATS!I21</f>
        <v>2.6328999999999998</v>
      </c>
      <c r="J15" s="21">
        <f>[2]SUMMARYSTATS!J21</f>
        <v>2.5700799999999999</v>
      </c>
      <c r="K15" s="22">
        <f>[2]SUMMARYSTATS!K21</f>
        <v>-2.3859999999999999E-2</v>
      </c>
    </row>
    <row r="16" spans="1:11">
      <c r="A16" s="30">
        <v>210062</v>
      </c>
      <c r="B16" s="32" t="s">
        <v>55</v>
      </c>
      <c r="C16" s="19">
        <f>[2]SUMMARYSTATS!C48</f>
        <v>29</v>
      </c>
      <c r="D16" s="20">
        <f>[2]SUMMARYSTATS!D48</f>
        <v>26</v>
      </c>
      <c r="E16" s="21">
        <f>[2]SUMMARYSTATS!E48</f>
        <v>28.033000000000001</v>
      </c>
      <c r="F16" s="21">
        <f>[2]SUMMARYSTATS!F48</f>
        <v>25.83</v>
      </c>
      <c r="G16" s="21">
        <f>[2]SUMMARYSTATS!G48</f>
        <v>1.0345</v>
      </c>
      <c r="H16" s="21">
        <f>[2]SUMMARYSTATS!H48</f>
        <v>1.0065599999999999</v>
      </c>
      <c r="I16" s="21">
        <f>[2]SUMMARYSTATS!I48</f>
        <v>3.8900999999999999</v>
      </c>
      <c r="J16" s="21">
        <f>[2]SUMMARYSTATS!J48</f>
        <v>3.78505</v>
      </c>
      <c r="K16" s="22">
        <f>[2]SUMMARYSTATS!K48</f>
        <v>-2.7E-2</v>
      </c>
    </row>
    <row r="17" spans="1:11">
      <c r="A17" s="30">
        <v>210018</v>
      </c>
      <c r="B17" s="32" t="s">
        <v>26</v>
      </c>
      <c r="C17" s="19">
        <f>[2]SUMMARYSTATS!C19</f>
        <v>16</v>
      </c>
      <c r="D17" s="20">
        <f>[2]SUMMARYSTATS!D19</f>
        <v>13</v>
      </c>
      <c r="E17" s="21">
        <f>[2]SUMMARYSTATS!E19</f>
        <v>16.876000000000001</v>
      </c>
      <c r="F17" s="21">
        <f>[2]SUMMARYSTATS!F19</f>
        <v>14.474</v>
      </c>
      <c r="G17" s="21">
        <f>[2]SUMMARYSTATS!G19</f>
        <v>0.94808999999999999</v>
      </c>
      <c r="H17" s="21">
        <f>[2]SUMMARYSTATS!H19</f>
        <v>0.89815</v>
      </c>
      <c r="I17" s="21">
        <f>[2]SUMMARYSTATS!I19</f>
        <v>3.5651999999999999</v>
      </c>
      <c r="J17" s="21">
        <f>[2]SUMMARYSTATS!J19</f>
        <v>3.3773599999999999</v>
      </c>
      <c r="K17" s="22">
        <f>[2]SUMMARYSTATS!K19</f>
        <v>-5.2679999999999998E-2</v>
      </c>
    </row>
    <row r="18" spans="1:11">
      <c r="A18" s="30">
        <v>210002</v>
      </c>
      <c r="B18" s="32" t="s">
        <v>12</v>
      </c>
      <c r="C18" s="19">
        <f>[2]SUMMARYSTATS!C5</f>
        <v>93</v>
      </c>
      <c r="D18" s="20">
        <f>[2]SUMMARYSTATS!D5</f>
        <v>79</v>
      </c>
      <c r="E18" s="21">
        <f>[2]SUMMARYSTATS!E5</f>
        <v>95.417000000000002</v>
      </c>
      <c r="F18" s="21">
        <f>[2]SUMMARYSTATS!F5</f>
        <v>92.518000000000001</v>
      </c>
      <c r="G18" s="21">
        <f>[2]SUMMARYSTATS!G5</f>
        <v>0.97467000000000004</v>
      </c>
      <c r="H18" s="21">
        <f>[2]SUMMARYSTATS!H5</f>
        <v>0.85389000000000004</v>
      </c>
      <c r="I18" s="21">
        <f>[2]SUMMARYSTATS!I5</f>
        <v>3.6650999999999998</v>
      </c>
      <c r="J18" s="21">
        <f>[2]SUMMARYSTATS!J5</f>
        <v>3.2109299999999998</v>
      </c>
      <c r="K18" s="22">
        <f>[2]SUMMARYSTATS!K5</f>
        <v>-0.12392</v>
      </c>
    </row>
    <row r="19" spans="1:11">
      <c r="A19" s="30">
        <v>210029</v>
      </c>
      <c r="B19" s="32" t="s">
        <v>33</v>
      </c>
      <c r="C19" s="19">
        <f>[2]SUMMARYSTATS!C26</f>
        <v>47</v>
      </c>
      <c r="D19" s="20">
        <f>[2]SUMMARYSTATS!D26</f>
        <v>38</v>
      </c>
      <c r="E19" s="21">
        <f>[2]SUMMARYSTATS!E26</f>
        <v>40.917000000000002</v>
      </c>
      <c r="F19" s="21">
        <f>[2]SUMMARYSTATS!F26</f>
        <v>41.731999999999999</v>
      </c>
      <c r="G19" s="21">
        <f>[2]SUMMARYSTATS!G26</f>
        <v>1.14866</v>
      </c>
      <c r="H19" s="21">
        <f>[2]SUMMARYSTATS!H26</f>
        <v>0.91057999999999995</v>
      </c>
      <c r="I19" s="21">
        <f>[2]SUMMARYSTATS!I26</f>
        <v>4.3193999999999999</v>
      </c>
      <c r="J19" s="21">
        <f>[2]SUMMARYSTATS!J26</f>
        <v>3.4241199999999998</v>
      </c>
      <c r="K19" s="22">
        <f>[2]SUMMARYSTATS!K26</f>
        <v>-0.20726</v>
      </c>
    </row>
    <row r="20" spans="1:11">
      <c r="A20" s="30">
        <v>210005</v>
      </c>
      <c r="B20" s="32" t="s">
        <v>15</v>
      </c>
      <c r="C20" s="19">
        <f>[2]SUMMARYSTATS!C8</f>
        <v>51</v>
      </c>
      <c r="D20" s="20">
        <f>[2]SUMMARYSTATS!D8</f>
        <v>35</v>
      </c>
      <c r="E20" s="21">
        <f>[2]SUMMARYSTATS!E8</f>
        <v>37.076999999999998</v>
      </c>
      <c r="F20" s="21">
        <f>[2]SUMMARYSTATS!F8</f>
        <v>32.866</v>
      </c>
      <c r="G20" s="21">
        <f>[2]SUMMARYSTATS!G8</f>
        <v>1.3755200000000001</v>
      </c>
      <c r="H20" s="21">
        <f>[2]SUMMARYSTATS!H8</f>
        <v>1.0649500000000001</v>
      </c>
      <c r="I20" s="21">
        <f>[2]SUMMARYSTATS!I8</f>
        <v>5.1723999999999997</v>
      </c>
      <c r="J20" s="21">
        <f>[2]SUMMARYSTATS!J8</f>
        <v>4.0045799999999998</v>
      </c>
      <c r="K20" s="22">
        <f>[2]SUMMARYSTATS!K8</f>
        <v>-0.22578999999999999</v>
      </c>
    </row>
    <row r="21" spans="1:11">
      <c r="A21" s="30">
        <v>210043</v>
      </c>
      <c r="B21" s="32" t="s">
        <v>43</v>
      </c>
      <c r="C21" s="19">
        <f>[2]SUMMARYSTATS!C36</f>
        <v>51</v>
      </c>
      <c r="D21" s="20">
        <f>[2]SUMMARYSTATS!D36</f>
        <v>39</v>
      </c>
      <c r="E21" s="21">
        <f>[2]SUMMARYSTATS!E36</f>
        <v>44.688000000000002</v>
      </c>
      <c r="F21" s="21">
        <f>[2]SUMMARYSTATS!F36</f>
        <v>44.472999999999999</v>
      </c>
      <c r="G21" s="21">
        <f>[2]SUMMARYSTATS!G36</f>
        <v>1.1412500000000001</v>
      </c>
      <c r="H21" s="21">
        <f>[2]SUMMARYSTATS!H36</f>
        <v>0.87695000000000001</v>
      </c>
      <c r="I21" s="21">
        <f>[2]SUMMARYSTATS!I36</f>
        <v>4.2915000000000001</v>
      </c>
      <c r="J21" s="21">
        <f>[2]SUMMARYSTATS!J36</f>
        <v>3.2976399999999999</v>
      </c>
      <c r="K21" s="22">
        <f>[2]SUMMARYSTATS!K36</f>
        <v>-0.23158999999999999</v>
      </c>
    </row>
    <row r="22" spans="1:11">
      <c r="A22" s="30">
        <v>210006</v>
      </c>
      <c r="B22" s="32" t="s">
        <v>16</v>
      </c>
      <c r="C22" s="19">
        <f>[2]SUMMARYSTATS!C9</f>
        <v>7</v>
      </c>
      <c r="D22" s="20">
        <f>[2]SUMMARYSTATS!D9</f>
        <v>5</v>
      </c>
      <c r="E22" s="21">
        <f>[2]SUMMARYSTATS!E9</f>
        <v>7.0419999999999998</v>
      </c>
      <c r="F22" s="21">
        <f>[2]SUMMARYSTATS!F9</f>
        <v>6.625</v>
      </c>
      <c r="G22" s="21">
        <f>[2]SUMMARYSTATS!G9</f>
        <v>0.99399999999999999</v>
      </c>
      <c r="H22" s="21">
        <f>[2]SUMMARYSTATS!H9</f>
        <v>0.75466</v>
      </c>
      <c r="I22" s="21">
        <f>[2]SUMMARYSTATS!I9</f>
        <v>3.7378</v>
      </c>
      <c r="J22" s="21">
        <f>[2]SUMMARYSTATS!J9</f>
        <v>2.8378199999999998</v>
      </c>
      <c r="K22" s="22">
        <f>[2]SUMMARYSTATS!K9</f>
        <v>-0.24077999999999999</v>
      </c>
    </row>
    <row r="23" spans="1:11">
      <c r="A23" s="30">
        <v>210028</v>
      </c>
      <c r="B23" s="32" t="s">
        <v>32</v>
      </c>
      <c r="C23" s="19">
        <f>[2]SUMMARYSTATS!C25</f>
        <v>12</v>
      </c>
      <c r="D23" s="20">
        <f>[2]SUMMARYSTATS!D25</f>
        <v>8</v>
      </c>
      <c r="E23" s="21">
        <f>[2]SUMMARYSTATS!E25</f>
        <v>11.481</v>
      </c>
      <c r="F23" s="21">
        <f>[2]SUMMARYSTATS!F25</f>
        <v>10.614000000000001</v>
      </c>
      <c r="G23" s="21">
        <f>[2]SUMMARYSTATS!G25</f>
        <v>1.0452300000000001</v>
      </c>
      <c r="H23" s="21">
        <f>[2]SUMMARYSTATS!H25</f>
        <v>0.75370000000000004</v>
      </c>
      <c r="I23" s="21">
        <f>[2]SUMMARYSTATS!I25</f>
        <v>3.9304999999999999</v>
      </c>
      <c r="J23" s="21">
        <f>[2]SUMMARYSTATS!J25</f>
        <v>2.8342000000000001</v>
      </c>
      <c r="K23" s="22">
        <f>[2]SUMMARYSTATS!K25</f>
        <v>-0.27890999999999999</v>
      </c>
    </row>
    <row r="24" spans="1:11">
      <c r="A24" s="30">
        <v>210037</v>
      </c>
      <c r="B24" s="32" t="s">
        <v>39</v>
      </c>
      <c r="C24" s="19">
        <f>[2]SUMMARYSTATS!C32</f>
        <v>11</v>
      </c>
      <c r="D24" s="20">
        <f>[2]SUMMARYSTATS!D32</f>
        <v>7</v>
      </c>
      <c r="E24" s="21">
        <f>[2]SUMMARYSTATS!E32</f>
        <v>15.462999999999999</v>
      </c>
      <c r="F24" s="21">
        <f>[2]SUMMARYSTATS!F32</f>
        <v>14.648</v>
      </c>
      <c r="G24" s="21">
        <f>[2]SUMMARYSTATS!G32</f>
        <v>0.71138999999999997</v>
      </c>
      <c r="H24" s="21">
        <f>[2]SUMMARYSTATS!H32</f>
        <v>0.47788999999999998</v>
      </c>
      <c r="I24" s="21">
        <f>[2]SUMMARYSTATS!I32</f>
        <v>2.6751</v>
      </c>
      <c r="J24" s="21">
        <f>[2]SUMMARYSTATS!J32</f>
        <v>1.7970600000000001</v>
      </c>
      <c r="K24" s="22">
        <f>[2]SUMMARYSTATS!K32</f>
        <v>-0.32822000000000001</v>
      </c>
    </row>
    <row r="25" spans="1:11">
      <c r="A25" s="30">
        <v>210063</v>
      </c>
      <c r="B25" s="32" t="s">
        <v>56</v>
      </c>
      <c r="C25" s="19">
        <f>[2]SUMMARYSTATS!C49</f>
        <v>29</v>
      </c>
      <c r="D25" s="20">
        <f>[2]SUMMARYSTATS!D49</f>
        <v>19</v>
      </c>
      <c r="E25" s="21">
        <f>[2]SUMMARYSTATS!E49</f>
        <v>38.994</v>
      </c>
      <c r="F25" s="21">
        <f>[2]SUMMARYSTATS!F49</f>
        <v>39.393999999999998</v>
      </c>
      <c r="G25" s="21">
        <f>[2]SUMMARYSTATS!G49</f>
        <v>0.74370000000000003</v>
      </c>
      <c r="H25" s="21">
        <f>[2]SUMMARYSTATS!H49</f>
        <v>0.48231000000000002</v>
      </c>
      <c r="I25" s="21">
        <f>[2]SUMMARYSTATS!I49</f>
        <v>2.7966000000000002</v>
      </c>
      <c r="J25" s="21">
        <f>[2]SUMMARYSTATS!J49</f>
        <v>1.8136699999999999</v>
      </c>
      <c r="K25" s="22">
        <f>[2]SUMMARYSTATS!K49</f>
        <v>-0.35147</v>
      </c>
    </row>
    <row r="26" spans="1:11">
      <c r="A26" s="30">
        <v>210034</v>
      </c>
      <c r="B26" s="32" t="s">
        <v>37</v>
      </c>
      <c r="C26" s="19">
        <f>[2]SUMMARYSTATS!C30</f>
        <v>28</v>
      </c>
      <c r="D26" s="20">
        <f>[2]SUMMARYSTATS!D30</f>
        <v>14</v>
      </c>
      <c r="E26" s="21">
        <f>[2]SUMMARYSTATS!E30</f>
        <v>20.024000000000001</v>
      </c>
      <c r="F26" s="21">
        <f>[2]SUMMARYSTATS!F30</f>
        <v>15.73</v>
      </c>
      <c r="G26" s="21">
        <f>[2]SUMMARYSTATS!G30</f>
        <v>1.3983300000000001</v>
      </c>
      <c r="H26" s="21">
        <f>[2]SUMMARYSTATS!H30</f>
        <v>0.89</v>
      </c>
      <c r="I26" s="21">
        <f>[2]SUMMARYSTATS!I30</f>
        <v>5.2582000000000004</v>
      </c>
      <c r="J26" s="21">
        <f>[2]SUMMARYSTATS!J30</f>
        <v>3.34674</v>
      </c>
      <c r="K26" s="22">
        <f>[2]SUMMARYSTATS!K30</f>
        <v>-0.36353000000000002</v>
      </c>
    </row>
    <row r="27" spans="1:11">
      <c r="A27" s="30">
        <v>210009</v>
      </c>
      <c r="B27" s="32" t="s">
        <v>18</v>
      </c>
      <c r="C27" s="19">
        <f>[2]SUMMARYSTATS!C11</f>
        <v>145</v>
      </c>
      <c r="D27" s="20">
        <f>[2]SUMMARYSTATS!D11</f>
        <v>100</v>
      </c>
      <c r="E27" s="21">
        <f>[2]SUMMARYSTATS!E11</f>
        <v>112.849</v>
      </c>
      <c r="F27" s="21">
        <f>[2]SUMMARYSTATS!F11</f>
        <v>122.675</v>
      </c>
      <c r="G27" s="21">
        <f>[2]SUMMARYSTATS!G11</f>
        <v>1.28491</v>
      </c>
      <c r="H27" s="21">
        <f>[2]SUMMARYSTATS!H11</f>
        <v>0.81516</v>
      </c>
      <c r="I27" s="21">
        <f>[2]SUMMARYSTATS!I11</f>
        <v>4.8316999999999997</v>
      </c>
      <c r="J27" s="21">
        <f>[2]SUMMARYSTATS!J11</f>
        <v>3.0652900000000001</v>
      </c>
      <c r="K27" s="22">
        <f>[2]SUMMARYSTATS!K11</f>
        <v>-0.36559000000000003</v>
      </c>
    </row>
    <row r="28" spans="1:11">
      <c r="A28" s="30">
        <v>210016</v>
      </c>
      <c r="B28" s="32" t="s">
        <v>24</v>
      </c>
      <c r="C28" s="19">
        <f>[2]SUMMARYSTATS!C17</f>
        <v>25</v>
      </c>
      <c r="D28" s="20">
        <f>[2]SUMMARYSTATS!D17</f>
        <v>13</v>
      </c>
      <c r="E28" s="21">
        <f>[2]SUMMARYSTATS!E17</f>
        <v>28.347000000000001</v>
      </c>
      <c r="F28" s="21">
        <f>[2]SUMMARYSTATS!F17</f>
        <v>24.952000000000002</v>
      </c>
      <c r="G28" s="21">
        <f>[2]SUMMARYSTATS!G17</f>
        <v>0.88193999999999995</v>
      </c>
      <c r="H28" s="21">
        <f>[2]SUMMARYSTATS!H17</f>
        <v>0.52100000000000002</v>
      </c>
      <c r="I28" s="21">
        <f>[2]SUMMARYSTATS!I17</f>
        <v>3.3163999999999998</v>
      </c>
      <c r="J28" s="21">
        <f>[2]SUMMARYSTATS!J17</f>
        <v>1.9591400000000001</v>
      </c>
      <c r="K28" s="22">
        <f>[2]SUMMARYSTATS!K17</f>
        <v>-0.40926000000000001</v>
      </c>
    </row>
    <row r="29" spans="1:11">
      <c r="A29" s="30">
        <v>210039</v>
      </c>
      <c r="B29" s="32" t="s">
        <v>41</v>
      </c>
      <c r="C29" s="19">
        <f>[2]SUMMARYSTATS!C34</f>
        <v>18</v>
      </c>
      <c r="D29" s="20">
        <f>[2]SUMMARYSTATS!D34</f>
        <v>9</v>
      </c>
      <c r="E29" s="21">
        <f>[2]SUMMARYSTATS!E34</f>
        <v>10.961</v>
      </c>
      <c r="F29" s="21">
        <f>[2]SUMMARYSTATS!F34</f>
        <v>9.3219999999999992</v>
      </c>
      <c r="G29" s="21">
        <f>[2]SUMMARYSTATS!G34</f>
        <v>1.64212</v>
      </c>
      <c r="H29" s="21">
        <f>[2]SUMMARYSTATS!H34</f>
        <v>0.96548</v>
      </c>
      <c r="I29" s="21">
        <f>[2]SUMMARYSTATS!I34</f>
        <v>6.1749999999999998</v>
      </c>
      <c r="J29" s="21">
        <f>[2]SUMMARYSTATS!J34</f>
        <v>3.6305700000000001</v>
      </c>
      <c r="K29" s="22">
        <f>[2]SUMMARYSTATS!K34</f>
        <v>-0.41205000000000003</v>
      </c>
    </row>
    <row r="30" spans="1:11">
      <c r="A30" s="30">
        <v>210015</v>
      </c>
      <c r="B30" s="32" t="s">
        <v>23</v>
      </c>
      <c r="C30" s="19">
        <f>[2]SUMMARYSTATS!C16</f>
        <v>48</v>
      </c>
      <c r="D30" s="20">
        <f>[2]SUMMARYSTATS!D16</f>
        <v>29</v>
      </c>
      <c r="E30" s="21">
        <f>[2]SUMMARYSTATS!E16</f>
        <v>41.973999999999997</v>
      </c>
      <c r="F30" s="21">
        <f>[2]SUMMARYSTATS!F16</f>
        <v>43.781999999999996</v>
      </c>
      <c r="G30" s="21">
        <f>[2]SUMMARYSTATS!G16</f>
        <v>1.14358</v>
      </c>
      <c r="H30" s="21">
        <f>[2]SUMMARYSTATS!H16</f>
        <v>0.66237999999999997</v>
      </c>
      <c r="I30" s="21">
        <f>[2]SUMMARYSTATS!I16</f>
        <v>4.3003</v>
      </c>
      <c r="J30" s="21">
        <f>[2]SUMMARYSTATS!J16</f>
        <v>2.49078</v>
      </c>
      <c r="K30" s="22">
        <f>[2]SUMMARYSTATS!K16</f>
        <v>-0.42077999999999999</v>
      </c>
    </row>
    <row r="31" spans="1:11">
      <c r="A31" s="30">
        <v>210019</v>
      </c>
      <c r="B31" s="32" t="s">
        <v>27</v>
      </c>
      <c r="C31" s="19">
        <f>[2]SUMMARYSTATS!C20</f>
        <v>73</v>
      </c>
      <c r="D31" s="20">
        <f>[2]SUMMARYSTATS!D20</f>
        <v>36</v>
      </c>
      <c r="E31" s="21">
        <f>[2]SUMMARYSTATS!E20</f>
        <v>51.417999999999999</v>
      </c>
      <c r="F31" s="21">
        <f>[2]SUMMARYSTATS!F20</f>
        <v>46.698999999999998</v>
      </c>
      <c r="G31" s="21">
        <f>[2]SUMMARYSTATS!G20</f>
        <v>1.4197500000000001</v>
      </c>
      <c r="H31" s="21">
        <f>[2]SUMMARYSTATS!H20</f>
        <v>0.77090000000000003</v>
      </c>
      <c r="I31" s="21">
        <f>[2]SUMMARYSTATS!I20</f>
        <v>5.3388</v>
      </c>
      <c r="J31" s="21">
        <f>[2]SUMMARYSTATS!J20</f>
        <v>2.89886</v>
      </c>
      <c r="K31" s="22">
        <f>[2]SUMMARYSTATS!K20</f>
        <v>-0.45701999999999998</v>
      </c>
    </row>
    <row r="32" spans="1:11">
      <c r="A32" s="30">
        <v>210012</v>
      </c>
      <c r="B32" s="32" t="s">
        <v>21</v>
      </c>
      <c r="C32" s="19">
        <f>[2]SUMMARYSTATS!C14</f>
        <v>86</v>
      </c>
      <c r="D32" s="20">
        <f>[2]SUMMARYSTATS!D14</f>
        <v>46</v>
      </c>
      <c r="E32" s="21">
        <f>[2]SUMMARYSTATS!E14</f>
        <v>61.158999999999999</v>
      </c>
      <c r="F32" s="21">
        <f>[2]SUMMARYSTATS!F14</f>
        <v>63.116999999999997</v>
      </c>
      <c r="G32" s="21">
        <f>[2]SUMMARYSTATS!G14</f>
        <v>1.4061699999999999</v>
      </c>
      <c r="H32" s="21">
        <f>[2]SUMMARYSTATS!H14</f>
        <v>0.7288</v>
      </c>
      <c r="I32" s="21">
        <f>[2]SUMMARYSTATS!I14</f>
        <v>5.2877000000000001</v>
      </c>
      <c r="J32" s="21">
        <f>[2]SUMMARYSTATS!J14</f>
        <v>2.7405499999999998</v>
      </c>
      <c r="K32" s="22">
        <f>[2]SUMMARYSTATS!K14</f>
        <v>-0.48171000000000003</v>
      </c>
    </row>
    <row r="33" spans="1:11">
      <c r="A33" s="30">
        <v>210057</v>
      </c>
      <c r="B33" s="32" t="s">
        <v>51</v>
      </c>
      <c r="C33" s="19">
        <f>[2]SUMMARYSTATS!C44</f>
        <v>39</v>
      </c>
      <c r="D33" s="20">
        <f>[2]SUMMARYSTATS!D44</f>
        <v>17</v>
      </c>
      <c r="E33" s="21">
        <f>[2]SUMMARYSTATS!E44</f>
        <v>38.128</v>
      </c>
      <c r="F33" s="21">
        <f>[2]SUMMARYSTATS!F44</f>
        <v>33.643000000000001</v>
      </c>
      <c r="G33" s="21">
        <f>[2]SUMMARYSTATS!G44</f>
        <v>1.0228699999999999</v>
      </c>
      <c r="H33" s="21">
        <f>[2]SUMMARYSTATS!H44</f>
        <v>0.50531000000000004</v>
      </c>
      <c r="I33" s="21">
        <f>[2]SUMMARYSTATS!I44</f>
        <v>3.8462999999999998</v>
      </c>
      <c r="J33" s="21">
        <f>[2]SUMMARYSTATS!J44</f>
        <v>1.9001600000000001</v>
      </c>
      <c r="K33" s="22">
        <f>[2]SUMMARYSTATS!K44</f>
        <v>-0.50597999999999999</v>
      </c>
    </row>
    <row r="34" spans="1:11">
      <c r="A34" s="30">
        <v>210049</v>
      </c>
      <c r="B34" s="32" t="s">
        <v>47</v>
      </c>
      <c r="C34" s="19">
        <f>[2]SUMMARYSTATS!C40</f>
        <v>22</v>
      </c>
      <c r="D34" s="20">
        <f>[2]SUMMARYSTATS!D40</f>
        <v>10</v>
      </c>
      <c r="E34" s="21">
        <f>[2]SUMMARYSTATS!E40</f>
        <v>27.771999999999998</v>
      </c>
      <c r="F34" s="21">
        <f>[2]SUMMARYSTATS!F40</f>
        <v>25.791</v>
      </c>
      <c r="G34" s="21">
        <f>[2]SUMMARYSTATS!G40</f>
        <v>0.79218</v>
      </c>
      <c r="H34" s="21">
        <f>[2]SUMMARYSTATS!H40</f>
        <v>0.38773999999999997</v>
      </c>
      <c r="I34" s="21">
        <f>[2]SUMMARYSTATS!I40</f>
        <v>2.9788999999999999</v>
      </c>
      <c r="J34" s="21">
        <f>[2]SUMMARYSTATS!J40</f>
        <v>1.4580299999999999</v>
      </c>
      <c r="K34" s="22">
        <f>[2]SUMMARYSTATS!K40</f>
        <v>-0.51053999999999999</v>
      </c>
    </row>
    <row r="35" spans="1:11" ht="18" customHeight="1">
      <c r="A35" s="30">
        <v>210027</v>
      </c>
      <c r="B35" s="32" t="s">
        <v>31</v>
      </c>
      <c r="C35" s="19">
        <f>[2]SUMMARYSTATS!C24</f>
        <v>31</v>
      </c>
      <c r="D35" s="20">
        <f>[2]SUMMARYSTATS!D24</f>
        <v>13</v>
      </c>
      <c r="E35" s="21">
        <f>[2]SUMMARYSTATS!E24</f>
        <v>29.785</v>
      </c>
      <c r="F35" s="21">
        <f>[2]SUMMARYSTATS!F24</f>
        <v>25.616</v>
      </c>
      <c r="G35" s="21">
        <f>[2]SUMMARYSTATS!G24</f>
        <v>1.0407900000000001</v>
      </c>
      <c r="H35" s="21">
        <f>[2]SUMMARYSTATS!H24</f>
        <v>0.50749999999999995</v>
      </c>
      <c r="I35" s="21">
        <f>[2]SUMMARYSTATS!I24</f>
        <v>3.9137</v>
      </c>
      <c r="J35" s="21">
        <f>[2]SUMMARYSTATS!J24</f>
        <v>1.90839</v>
      </c>
      <c r="K35" s="22">
        <f>[2]SUMMARYSTATS!K24</f>
        <v>-0.51239000000000001</v>
      </c>
    </row>
    <row r="36" spans="1:11">
      <c r="A36" s="30">
        <v>210038</v>
      </c>
      <c r="B36" s="32" t="s">
        <v>40</v>
      </c>
      <c r="C36" s="19">
        <f>[2]SUMMARYSTATS!C33</f>
        <v>17</v>
      </c>
      <c r="D36" s="20">
        <f>[2]SUMMARYSTATS!D33</f>
        <v>5</v>
      </c>
      <c r="E36" s="21">
        <f>[2]SUMMARYSTATS!E33</f>
        <v>13.222</v>
      </c>
      <c r="F36" s="21">
        <f>[2]SUMMARYSTATS!F33</f>
        <v>8.5350000000000001</v>
      </c>
      <c r="G36" s="21">
        <f>[2]SUMMARYSTATS!G33</f>
        <v>1.2857700000000001</v>
      </c>
      <c r="H36" s="21">
        <f>[2]SUMMARYSTATS!H33</f>
        <v>0.58581000000000005</v>
      </c>
      <c r="I36" s="21">
        <f>[2]SUMMARYSTATS!I33</f>
        <v>4.835</v>
      </c>
      <c r="J36" s="21">
        <f>[2]SUMMARYSTATS!J33</f>
        <v>2.2028500000000002</v>
      </c>
      <c r="K36" s="22">
        <f>[2]SUMMARYSTATS!K33</f>
        <v>-0.54439000000000004</v>
      </c>
    </row>
    <row r="37" spans="1:11">
      <c r="A37" s="30">
        <v>210013</v>
      </c>
      <c r="B37" s="32" t="s">
        <v>22</v>
      </c>
      <c r="C37" s="19">
        <f>[2]SUMMARYSTATS!C15</f>
        <v>14</v>
      </c>
      <c r="D37" s="20">
        <f>[2]SUMMARYSTATS!D15</f>
        <v>5</v>
      </c>
      <c r="E37" s="21">
        <f>[2]SUMMARYSTATS!E15</f>
        <v>10.083</v>
      </c>
      <c r="F37" s="21">
        <f>[2]SUMMARYSTATS!F15</f>
        <v>8.2029999999999994</v>
      </c>
      <c r="G37" s="21">
        <f>[2]SUMMARYSTATS!G15</f>
        <v>1.3884399999999999</v>
      </c>
      <c r="H37" s="21">
        <f>[2]SUMMARYSTATS!H15</f>
        <v>0.60956999999999995</v>
      </c>
      <c r="I37" s="21">
        <f>[2]SUMMARYSTATS!I15</f>
        <v>5.2210000000000001</v>
      </c>
      <c r="J37" s="21">
        <f>[2]SUMMARYSTATS!J15</f>
        <v>2.2921999999999998</v>
      </c>
      <c r="K37" s="22">
        <f>[2]SUMMARYSTATS!K15</f>
        <v>-0.56096999999999997</v>
      </c>
    </row>
    <row r="38" spans="1:11">
      <c r="A38" s="30">
        <v>210048</v>
      </c>
      <c r="B38" s="32" t="s">
        <v>46</v>
      </c>
      <c r="C38" s="19">
        <f>[2]SUMMARYSTATS!C39</f>
        <v>38</v>
      </c>
      <c r="D38" s="20">
        <f>[2]SUMMARYSTATS!D39</f>
        <v>14</v>
      </c>
      <c r="E38" s="21">
        <f>[2]SUMMARYSTATS!E39</f>
        <v>24.542000000000002</v>
      </c>
      <c r="F38" s="21">
        <f>[2]SUMMARYSTATS!F39</f>
        <v>23.669</v>
      </c>
      <c r="G38" s="21">
        <f>[2]SUMMARYSTATS!G39</f>
        <v>1.5483800000000001</v>
      </c>
      <c r="H38" s="21">
        <f>[2]SUMMARYSTATS!H39</f>
        <v>0.59148999999999996</v>
      </c>
      <c r="I38" s="21">
        <f>[2]SUMMARYSTATS!I39</f>
        <v>5.8224999999999998</v>
      </c>
      <c r="J38" s="21">
        <f>[2]SUMMARYSTATS!J39</f>
        <v>2.2242099999999998</v>
      </c>
      <c r="K38" s="22">
        <f>[2]SUMMARYSTATS!K39</f>
        <v>-0.61799999999999999</v>
      </c>
    </row>
    <row r="39" spans="1:11">
      <c r="A39" s="30">
        <v>210011</v>
      </c>
      <c r="B39" s="32" t="s">
        <v>20</v>
      </c>
      <c r="C39" s="19">
        <f>[2]SUMMARYSTATS!C13</f>
        <v>45</v>
      </c>
      <c r="D39" s="20">
        <f>[2]SUMMARYSTATS!D13</f>
        <v>16</v>
      </c>
      <c r="E39" s="21">
        <f>[2]SUMMARYSTATS!E13</f>
        <v>39.161999999999999</v>
      </c>
      <c r="F39" s="21">
        <f>[2]SUMMARYSTATS!F13</f>
        <v>37.911000000000001</v>
      </c>
      <c r="G39" s="21">
        <f>[2]SUMMARYSTATS!G13</f>
        <v>1.14907</v>
      </c>
      <c r="H39" s="21">
        <f>[2]SUMMARYSTATS!H13</f>
        <v>0.42204000000000003</v>
      </c>
      <c r="I39" s="21">
        <f>[2]SUMMARYSTATS!I13</f>
        <v>4.3209</v>
      </c>
      <c r="J39" s="21">
        <f>[2]SUMMARYSTATS!J13</f>
        <v>1.5870299999999999</v>
      </c>
      <c r="K39" s="22">
        <f>[2]SUMMARYSTATS!K13</f>
        <v>-0.63270999999999999</v>
      </c>
    </row>
    <row r="40" spans="1:11">
      <c r="A40" s="30">
        <v>210056</v>
      </c>
      <c r="B40" s="32" t="s">
        <v>50</v>
      </c>
      <c r="C40" s="19">
        <f>[2]SUMMARYSTATS!C43</f>
        <v>38</v>
      </c>
      <c r="D40" s="20">
        <f>[2]SUMMARYSTATS!D43</f>
        <v>9</v>
      </c>
      <c r="E40" s="21">
        <f>[2]SUMMARYSTATS!E43</f>
        <v>37.767000000000003</v>
      </c>
      <c r="F40" s="21">
        <f>[2]SUMMARYSTATS!F43</f>
        <v>30.167000000000002</v>
      </c>
      <c r="G40" s="21">
        <f>[2]SUMMARYSTATS!G43</f>
        <v>1.0061599999999999</v>
      </c>
      <c r="H40" s="21">
        <f>[2]SUMMARYSTATS!H43</f>
        <v>0.29833999999999999</v>
      </c>
      <c r="I40" s="21">
        <f>[2]SUMMARYSTATS!I43</f>
        <v>3.7835000000000001</v>
      </c>
      <c r="J40" s="21">
        <f>[2]SUMMARYSTATS!J43</f>
        <v>1.1218699999999999</v>
      </c>
      <c r="K40" s="22">
        <f>[2]SUMMARYSTATS!K43</f>
        <v>-0.70348999999999995</v>
      </c>
    </row>
    <row r="41" spans="1:11">
      <c r="A41" s="30">
        <v>210044</v>
      </c>
      <c r="B41" s="32" t="s">
        <v>44</v>
      </c>
      <c r="C41" s="19">
        <f>[2]SUMMARYSTATS!C37</f>
        <v>52</v>
      </c>
      <c r="D41" s="20">
        <f>[2]SUMMARYSTATS!D37</f>
        <v>14</v>
      </c>
      <c r="E41" s="21">
        <f>[2]SUMMARYSTATS!E37</f>
        <v>39.286000000000001</v>
      </c>
      <c r="F41" s="21">
        <f>[2]SUMMARYSTATS!F37</f>
        <v>36.453000000000003</v>
      </c>
      <c r="G41" s="21">
        <f>[2]SUMMARYSTATS!G37</f>
        <v>1.3236300000000001</v>
      </c>
      <c r="H41" s="21">
        <f>[2]SUMMARYSTATS!H37</f>
        <v>0.38406000000000001</v>
      </c>
      <c r="I41" s="21">
        <f>[2]SUMMARYSTATS!I37</f>
        <v>4.9772999999999996</v>
      </c>
      <c r="J41" s="21">
        <f>[2]SUMMARYSTATS!J37</f>
        <v>1.4441900000000001</v>
      </c>
      <c r="K41" s="22">
        <f>[2]SUMMARYSTATS!K37</f>
        <v>-0.70984999999999998</v>
      </c>
    </row>
    <row r="42" spans="1:11">
      <c r="A42" s="30">
        <v>210023</v>
      </c>
      <c r="B42" s="32" t="s">
        <v>29</v>
      </c>
      <c r="C42" s="19">
        <f>[2]SUMMARYSTATS!C22</f>
        <v>151</v>
      </c>
      <c r="D42" s="20">
        <f>[2]SUMMARYSTATS!D22</f>
        <v>45</v>
      </c>
      <c r="E42" s="21">
        <f>[2]SUMMARYSTATS!E22</f>
        <v>52.981000000000002</v>
      </c>
      <c r="F42" s="21">
        <f>[2]SUMMARYSTATS!F22</f>
        <v>55.667000000000002</v>
      </c>
      <c r="G42" s="21">
        <f>[2]SUMMARYSTATS!G22</f>
        <v>2.8500800000000002</v>
      </c>
      <c r="H42" s="21">
        <f>[2]SUMMARYSTATS!H22</f>
        <v>0.80837000000000003</v>
      </c>
      <c r="I42" s="21">
        <f>[2]SUMMARYSTATS!I22</f>
        <v>10.7174</v>
      </c>
      <c r="J42" s="21">
        <f>[2]SUMMARYSTATS!J22</f>
        <v>3.0397699999999999</v>
      </c>
      <c r="K42" s="22">
        <f>[2]SUMMARYSTATS!K22</f>
        <v>-0.71636999999999995</v>
      </c>
    </row>
    <row r="43" spans="1:11">
      <c r="A43" s="30">
        <v>210024</v>
      </c>
      <c r="B43" s="32" t="s">
        <v>30</v>
      </c>
      <c r="C43" s="19">
        <f>[2]SUMMARYSTATS!C23</f>
        <v>48</v>
      </c>
      <c r="D43" s="20">
        <f>[2]SUMMARYSTATS!D23</f>
        <v>10</v>
      </c>
      <c r="E43" s="21">
        <f>[2]SUMMARYSTATS!E23</f>
        <v>43.713999999999999</v>
      </c>
      <c r="F43" s="21">
        <f>[2]SUMMARYSTATS!F23</f>
        <v>43.142000000000003</v>
      </c>
      <c r="G43" s="21">
        <f>[2]SUMMARYSTATS!G23</f>
        <v>1.09805</v>
      </c>
      <c r="H43" s="21">
        <f>[2]SUMMARYSTATS!H23</f>
        <v>0.23179</v>
      </c>
      <c r="I43" s="21">
        <f>[2]SUMMARYSTATS!I23</f>
        <v>4.1291000000000002</v>
      </c>
      <c r="J43" s="21">
        <f>[2]SUMMARYSTATS!J23</f>
        <v>0.87161999999999995</v>
      </c>
      <c r="K43" s="22">
        <f>[2]SUMMARYSTATS!K23</f>
        <v>-0.78891</v>
      </c>
    </row>
    <row r="44" spans="1:11">
      <c r="A44" s="30">
        <v>210061</v>
      </c>
      <c r="B44" s="32" t="s">
        <v>54</v>
      </c>
      <c r="C44" s="19">
        <f>[2]SUMMARYSTATS!C47</f>
        <v>5</v>
      </c>
      <c r="D44" s="20">
        <f>[2]SUMMARYSTATS!D47</f>
        <v>1</v>
      </c>
      <c r="E44" s="21">
        <f>[2]SUMMARYSTATS!E47</f>
        <v>8.0350000000000001</v>
      </c>
      <c r="F44" s="21">
        <f>[2]SUMMARYSTATS!F47</f>
        <v>8.1189999999999998</v>
      </c>
      <c r="G44" s="21">
        <f>[2]SUMMARYSTATS!G47</f>
        <v>0.62226999999999999</v>
      </c>
      <c r="H44" s="21">
        <f>[2]SUMMARYSTATS!H47</f>
        <v>0.12317</v>
      </c>
      <c r="I44" s="21">
        <f>[2]SUMMARYSTATS!I47</f>
        <v>2.34</v>
      </c>
      <c r="J44" s="21">
        <f>[2]SUMMARYSTATS!J47</f>
        <v>0.46317999999999998</v>
      </c>
      <c r="K44" s="22">
        <f>[2]SUMMARYSTATS!K47</f>
        <v>-0.80206</v>
      </c>
    </row>
    <row r="45" spans="1:11">
      <c r="A45" s="30">
        <v>210030</v>
      </c>
      <c r="B45" s="32" t="s">
        <v>34</v>
      </c>
      <c r="C45" s="19">
        <f>[2]SUMMARYSTATS!C27</f>
        <v>7</v>
      </c>
      <c r="D45" s="20">
        <f>[2]SUMMARYSTATS!D27</f>
        <v>1</v>
      </c>
      <c r="E45" s="21">
        <f>[2]SUMMARYSTATS!E27</f>
        <v>5.7939999999999996</v>
      </c>
      <c r="F45" s="21">
        <f>[2]SUMMARYSTATS!F27</f>
        <v>4.4509999999999996</v>
      </c>
      <c r="G45" s="21">
        <f>[2]SUMMARYSTATS!G27</f>
        <v>1.20814</v>
      </c>
      <c r="H45" s="21">
        <f>[2]SUMMARYSTATS!H27</f>
        <v>0.22466</v>
      </c>
      <c r="I45" s="21">
        <f>[2]SUMMARYSTATS!I27</f>
        <v>4.5430000000000001</v>
      </c>
      <c r="J45" s="21">
        <f>[2]SUMMARYSTATS!J27</f>
        <v>0.84480999999999995</v>
      </c>
      <c r="K45" s="22">
        <f>[2]SUMMARYSTATS!K27</f>
        <v>-0.81403999999999999</v>
      </c>
    </row>
    <row r="46" spans="1:11">
      <c r="A46" s="30">
        <v>210017</v>
      </c>
      <c r="B46" s="32" t="s">
        <v>25</v>
      </c>
      <c r="C46" s="19">
        <f>[2]SUMMARYSTATS!C18</f>
        <v>10</v>
      </c>
      <c r="D46" s="20">
        <f>[2]SUMMARYSTATS!D18</f>
        <v>1</v>
      </c>
      <c r="E46" s="21">
        <f>[2]SUMMARYSTATS!E18</f>
        <v>3.952</v>
      </c>
      <c r="F46" s="21">
        <f>[2]SUMMARYSTATS!F18</f>
        <v>3.2149999999999999</v>
      </c>
      <c r="G46" s="21">
        <f>[2]SUMMARYSTATS!G18</f>
        <v>2.5305900000000001</v>
      </c>
      <c r="H46" s="21">
        <f>[2]SUMMARYSTATS!H18</f>
        <v>0.31103999999999998</v>
      </c>
      <c r="I46" s="21">
        <f>[2]SUMMARYSTATS!I18</f>
        <v>9.5159000000000002</v>
      </c>
      <c r="J46" s="21">
        <f>[2]SUMMARYSTATS!J18</f>
        <v>1.16961</v>
      </c>
      <c r="K46" s="22">
        <f>[2]SUMMARYSTATS!K18</f>
        <v>-0.87709000000000004</v>
      </c>
    </row>
    <row r="47" spans="1:11">
      <c r="A47" s="30">
        <v>210010</v>
      </c>
      <c r="B47" s="32" t="s">
        <v>19</v>
      </c>
      <c r="C47" s="19">
        <f>[2]SUMMARYSTATS!C12</f>
        <v>3</v>
      </c>
      <c r="D47" s="20">
        <f>[2]SUMMARYSTATS!D12</f>
        <v>0</v>
      </c>
      <c r="E47" s="21">
        <f>[2]SUMMARYSTATS!E12</f>
        <v>4.8920000000000003</v>
      </c>
      <c r="F47" s="21">
        <f>[2]SUMMARYSTATS!F12</f>
        <v>3.931</v>
      </c>
      <c r="G47" s="21">
        <f>[2]SUMMARYSTATS!G12</f>
        <v>0.61324000000000001</v>
      </c>
      <c r="H47" s="21">
        <f>[2]SUMMARYSTATS!H12</f>
        <v>0</v>
      </c>
      <c r="I47" s="21">
        <f>[2]SUMMARYSTATS!I12</f>
        <v>2.306</v>
      </c>
      <c r="J47" s="21">
        <f>[2]SUMMARYSTATS!J12</f>
        <v>0</v>
      </c>
      <c r="K47" s="22">
        <f>[2]SUMMARYSTATS!K12</f>
        <v>-1</v>
      </c>
    </row>
    <row r="48" spans="1:11" ht="16.5" customHeight="1" thickBot="1">
      <c r="A48" s="33">
        <v>210045</v>
      </c>
      <c r="B48" s="34" t="s">
        <v>45</v>
      </c>
      <c r="C48" s="23">
        <f>[2]SUMMARYSTATS!C38</f>
        <v>1</v>
      </c>
      <c r="D48" s="24">
        <f>[2]SUMMARYSTATS!D38</f>
        <v>0</v>
      </c>
      <c r="E48" s="25">
        <f>[2]SUMMARYSTATS!E38</f>
        <v>0.68400000000000005</v>
      </c>
      <c r="F48" s="25">
        <f>[2]SUMMARYSTATS!F38</f>
        <v>0.42699999999999999</v>
      </c>
      <c r="G48" s="25">
        <f>[2]SUMMARYSTATS!G38</f>
        <v>1.4618199999999999</v>
      </c>
      <c r="H48" s="25">
        <f>[2]SUMMARYSTATS!H38</f>
        <v>0</v>
      </c>
      <c r="I48" s="25">
        <f>[2]SUMMARYSTATS!I38</f>
        <v>5.4969999999999999</v>
      </c>
      <c r="J48" s="25">
        <f>[2]SUMMARYSTATS!J38</f>
        <v>0</v>
      </c>
      <c r="K48" s="26">
        <f>[2]SUMMARYSTATS!K38</f>
        <v>-1</v>
      </c>
    </row>
    <row r="50" spans="1:1">
      <c r="A50" t="s">
        <v>57</v>
      </c>
    </row>
    <row r="51" spans="1:1">
      <c r="A51" t="s">
        <v>58</v>
      </c>
    </row>
  </sheetData>
  <sortState ref="A3:K48">
    <sortCondition descending="1" ref="K3:K48"/>
  </sortState>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workbookViewId="0">
      <selection activeCell="N13" sqref="N13"/>
    </sheetView>
  </sheetViews>
  <sheetFormatPr defaultRowHeight="15"/>
  <cols>
    <col min="1" max="1" width="16.7109375" customWidth="1"/>
    <col min="2" max="2" width="57.140625" customWidth="1"/>
    <col min="3" max="3" width="17.28515625" customWidth="1"/>
    <col min="4" max="4" width="14.85546875" customWidth="1"/>
    <col min="5" max="5" width="16.28515625" customWidth="1"/>
    <col min="6" max="6" width="17.140625" customWidth="1"/>
    <col min="7" max="7" width="15.5703125" customWidth="1"/>
    <col min="8" max="8" width="14.42578125" customWidth="1"/>
    <col min="9" max="9" width="15.5703125" customWidth="1"/>
    <col min="10" max="10" width="16.42578125" customWidth="1"/>
    <col min="11" max="11" width="21.85546875" customWidth="1"/>
  </cols>
  <sheetData>
    <row r="1" spans="1:11" ht="31.5" customHeight="1" thickBot="1">
      <c r="A1" s="54" t="s">
        <v>61</v>
      </c>
      <c r="B1" s="55"/>
      <c r="C1" s="55"/>
      <c r="D1" s="55"/>
      <c r="E1" s="55"/>
      <c r="F1" s="55"/>
      <c r="G1" s="55"/>
      <c r="H1" s="55"/>
      <c r="I1" s="55"/>
      <c r="J1" s="55"/>
      <c r="K1" s="56"/>
    </row>
    <row r="2" spans="1:11" ht="28.5" customHeight="1" thickBot="1">
      <c r="A2" s="41" t="s">
        <v>0</v>
      </c>
      <c r="B2" s="27" t="s">
        <v>1</v>
      </c>
      <c r="C2" s="28" t="s">
        <v>2</v>
      </c>
      <c r="D2" s="28" t="s">
        <v>3</v>
      </c>
      <c r="E2" s="28" t="s">
        <v>4</v>
      </c>
      <c r="F2" s="28" t="s">
        <v>5</v>
      </c>
      <c r="G2" s="28" t="s">
        <v>6</v>
      </c>
      <c r="H2" s="28" t="s">
        <v>7</v>
      </c>
      <c r="I2" s="28" t="s">
        <v>8</v>
      </c>
      <c r="J2" s="28" t="s">
        <v>9</v>
      </c>
      <c r="K2" s="29" t="s">
        <v>10</v>
      </c>
    </row>
    <row r="3" spans="1:11">
      <c r="A3" s="42">
        <v>210045</v>
      </c>
      <c r="B3" s="31" t="s">
        <v>45</v>
      </c>
      <c r="C3" s="35">
        <f>[3]SUMMARYSTATS!C38</f>
        <v>0</v>
      </c>
      <c r="D3" s="36">
        <f>[3]SUMMARYSTATS!D38</f>
        <v>0</v>
      </c>
      <c r="E3" s="37">
        <f>[3]SUMMARYSTATS!E38</f>
        <v>0.58050000000000002</v>
      </c>
      <c r="F3" s="37">
        <f>[3]SUMMARYSTATS!F38</f>
        <v>0.40699999999999997</v>
      </c>
      <c r="G3" s="37">
        <f>[3]SUMMARYSTATS!G38</f>
        <v>0</v>
      </c>
      <c r="H3" s="37">
        <f>[3]SUMMARYSTATS!H38</f>
        <v>0</v>
      </c>
      <c r="I3" s="37">
        <f>[3]SUMMARYSTATS!I38</f>
        <v>0</v>
      </c>
      <c r="J3" s="37">
        <f>[3]SUMMARYSTATS!J38</f>
        <v>0</v>
      </c>
      <c r="K3" s="38" t="str">
        <f>[3]SUMMARYSTATS!K38</f>
        <v>.</v>
      </c>
    </row>
    <row r="4" spans="1:11">
      <c r="A4" s="30">
        <v>210017</v>
      </c>
      <c r="B4" s="32" t="s">
        <v>25</v>
      </c>
      <c r="C4" s="19">
        <f>[3]SUMMARYSTATS!C18</f>
        <v>1</v>
      </c>
      <c r="D4" s="20">
        <f>[3]SUMMARYSTATS!D18</f>
        <v>2</v>
      </c>
      <c r="E4" s="21">
        <f>[3]SUMMARYSTATS!E18</f>
        <v>2.2785000000000002</v>
      </c>
      <c r="F4" s="21">
        <f>[3]SUMMARYSTATS!F18</f>
        <v>1.9721</v>
      </c>
      <c r="G4" s="21">
        <f>[3]SUMMARYSTATS!G18</f>
        <v>0.43887999999999999</v>
      </c>
      <c r="H4" s="21">
        <f>[3]SUMMARYSTATS!H18</f>
        <v>1.01416</v>
      </c>
      <c r="I4" s="21">
        <f>[3]SUMMARYSTATS!I18</f>
        <v>0.81554000000000004</v>
      </c>
      <c r="J4" s="21">
        <f>[3]SUMMARYSTATS!J18</f>
        <v>1.8845400000000001</v>
      </c>
      <c r="K4" s="22">
        <f>[3]SUMMARYSTATS!K18</f>
        <v>1.3107800000000001</v>
      </c>
    </row>
    <row r="5" spans="1:11">
      <c r="A5" s="30">
        <v>210055</v>
      </c>
      <c r="B5" s="32" t="s">
        <v>49</v>
      </c>
      <c r="C5" s="19">
        <f>[3]SUMMARYSTATS!C42</f>
        <v>3</v>
      </c>
      <c r="D5" s="20">
        <f>[3]SUMMARYSTATS!D42</f>
        <v>6</v>
      </c>
      <c r="E5" s="21">
        <f>[3]SUMMARYSTATS!E42</f>
        <v>6.6142000000000003</v>
      </c>
      <c r="F5" s="21">
        <f>[3]SUMMARYSTATS!F42</f>
        <v>7.0046999999999997</v>
      </c>
      <c r="G5" s="21">
        <f>[3]SUMMARYSTATS!G42</f>
        <v>0.45356999999999997</v>
      </c>
      <c r="H5" s="21">
        <f>[3]SUMMARYSTATS!H42</f>
        <v>0.85657000000000005</v>
      </c>
      <c r="I5" s="21">
        <f>[3]SUMMARYSTATS!I42</f>
        <v>0.84282999999999997</v>
      </c>
      <c r="J5" s="21">
        <f>[3]SUMMARYSTATS!J42</f>
        <v>1.59171</v>
      </c>
      <c r="K5" s="22">
        <f>[3]SUMMARYSTATS!K42</f>
        <v>0.88851999999999998</v>
      </c>
    </row>
    <row r="6" spans="1:11">
      <c r="A6" s="30">
        <v>210049</v>
      </c>
      <c r="B6" s="32" t="s">
        <v>47</v>
      </c>
      <c r="C6" s="19">
        <f>[3]SUMMARYSTATS!C40</f>
        <v>11</v>
      </c>
      <c r="D6" s="20">
        <f>[3]SUMMARYSTATS!D40</f>
        <v>14</v>
      </c>
      <c r="E6" s="21">
        <f>[3]SUMMARYSTATS!E40</f>
        <v>20.919699999999999</v>
      </c>
      <c r="F6" s="21">
        <f>[3]SUMMARYSTATS!F40</f>
        <v>18.324300000000001</v>
      </c>
      <c r="G6" s="21">
        <f>[3]SUMMARYSTATS!G40</f>
        <v>0.52581999999999995</v>
      </c>
      <c r="H6" s="21">
        <f>[3]SUMMARYSTATS!H40</f>
        <v>0.76400999999999997</v>
      </c>
      <c r="I6" s="21">
        <f>[3]SUMMARYSTATS!I40</f>
        <v>0.97709000000000001</v>
      </c>
      <c r="J6" s="21">
        <f>[3]SUMMARYSTATS!J40</f>
        <v>1.41971</v>
      </c>
      <c r="K6" s="22">
        <f>[3]SUMMARYSTATS!K40</f>
        <v>0.45299</v>
      </c>
    </row>
    <row r="7" spans="1:11">
      <c r="A7" s="30">
        <v>210018</v>
      </c>
      <c r="B7" s="32" t="s">
        <v>26</v>
      </c>
      <c r="C7" s="19">
        <f>[3]SUMMARYSTATS!C19</f>
        <v>11</v>
      </c>
      <c r="D7" s="20">
        <f>[3]SUMMARYSTATS!D19</f>
        <v>12</v>
      </c>
      <c r="E7" s="21">
        <f>[3]SUMMARYSTATS!E19</f>
        <v>12.0205</v>
      </c>
      <c r="F7" s="21">
        <f>[3]SUMMARYSTATS!F19</f>
        <v>10.537100000000001</v>
      </c>
      <c r="G7" s="21">
        <f>[3]SUMMARYSTATS!G19</f>
        <v>0.91510000000000002</v>
      </c>
      <c r="H7" s="21">
        <f>[3]SUMMARYSTATS!H19</f>
        <v>1.13883</v>
      </c>
      <c r="I7" s="21">
        <f>[3]SUMMARYSTATS!I19</f>
        <v>1.7004699999999999</v>
      </c>
      <c r="J7" s="21">
        <f>[3]SUMMARYSTATS!J19</f>
        <v>2.1162100000000001</v>
      </c>
      <c r="K7" s="22">
        <f>[3]SUMMARYSTATS!K19</f>
        <v>0.24448</v>
      </c>
    </row>
    <row r="8" spans="1:11">
      <c r="A8" s="30">
        <v>210032</v>
      </c>
      <c r="B8" s="32" t="s">
        <v>35</v>
      </c>
      <c r="C8" s="19">
        <f>[3]SUMMARYSTATS!C28</f>
        <v>9</v>
      </c>
      <c r="D8" s="20">
        <f>[3]SUMMARYSTATS!D28</f>
        <v>12</v>
      </c>
      <c r="E8" s="21">
        <f>[3]SUMMARYSTATS!E28</f>
        <v>8.2850999999999999</v>
      </c>
      <c r="F8" s="21">
        <f>[3]SUMMARYSTATS!F28</f>
        <v>8.9415999999999993</v>
      </c>
      <c r="G8" s="21">
        <f>[3]SUMMARYSTATS!G28</f>
        <v>1.08629</v>
      </c>
      <c r="H8" s="21">
        <f>[3]SUMMARYSTATS!H28</f>
        <v>1.3420399999999999</v>
      </c>
      <c r="I8" s="21">
        <f>[3]SUMMARYSTATS!I28</f>
        <v>2.01858</v>
      </c>
      <c r="J8" s="21">
        <f>[3]SUMMARYSTATS!J28</f>
        <v>2.4938099999999999</v>
      </c>
      <c r="K8" s="22">
        <f>[3]SUMMARYSTATS!K28</f>
        <v>0.23543</v>
      </c>
    </row>
    <row r="9" spans="1:11">
      <c r="A9" s="30">
        <v>210010</v>
      </c>
      <c r="B9" s="32" t="s">
        <v>19</v>
      </c>
      <c r="C9" s="19">
        <f>[3]SUMMARYSTATS!C12</f>
        <v>1</v>
      </c>
      <c r="D9" s="20">
        <f>[3]SUMMARYSTATS!D12</f>
        <v>1</v>
      </c>
      <c r="E9" s="21">
        <f>[3]SUMMARYSTATS!E12</f>
        <v>2.6634000000000002</v>
      </c>
      <c r="F9" s="21">
        <f>[3]SUMMARYSTATS!F12</f>
        <v>2.4302000000000001</v>
      </c>
      <c r="G9" s="21">
        <f>[3]SUMMARYSTATS!G12</f>
        <v>0.37546000000000002</v>
      </c>
      <c r="H9" s="21">
        <f>[3]SUMMARYSTATS!H12</f>
        <v>0.41149000000000002</v>
      </c>
      <c r="I9" s="21">
        <f>[3]SUMMARYSTATS!I12</f>
        <v>0.69769000000000003</v>
      </c>
      <c r="J9" s="21">
        <f>[3]SUMMARYSTATS!J12</f>
        <v>0.76463999999999999</v>
      </c>
      <c r="K9" s="22">
        <f>[3]SUMMARYSTATS!K12</f>
        <v>9.5949999999999994E-2</v>
      </c>
    </row>
    <row r="10" spans="1:11">
      <c r="A10" s="30">
        <v>210004</v>
      </c>
      <c r="B10" s="32" t="s">
        <v>14</v>
      </c>
      <c r="C10" s="19">
        <f>[3]SUMMARYSTATS!C7</f>
        <v>33</v>
      </c>
      <c r="D10" s="20">
        <f>[3]SUMMARYSTATS!D7</f>
        <v>35</v>
      </c>
      <c r="E10" s="21">
        <f>[3]SUMMARYSTATS!E7</f>
        <v>31.277699999999999</v>
      </c>
      <c r="F10" s="21">
        <f>[3]SUMMARYSTATS!F7</f>
        <v>30.564499999999999</v>
      </c>
      <c r="G10" s="21">
        <f>[3]SUMMARYSTATS!G7</f>
        <v>1.0550600000000001</v>
      </c>
      <c r="H10" s="21">
        <f>[3]SUMMARYSTATS!H7</f>
        <v>1.1451199999999999</v>
      </c>
      <c r="I10" s="21">
        <f>[3]SUMMARYSTATS!I7</f>
        <v>1.96055</v>
      </c>
      <c r="J10" s="21">
        <f>[3]SUMMARYSTATS!J7</f>
        <v>2.1278999999999999</v>
      </c>
      <c r="K10" s="22">
        <f>[3]SUMMARYSTATS!K7</f>
        <v>8.5360000000000005E-2</v>
      </c>
    </row>
    <row r="11" spans="1:11">
      <c r="A11" s="30">
        <v>210060</v>
      </c>
      <c r="B11" s="32" t="s">
        <v>53</v>
      </c>
      <c r="C11" s="19">
        <f>[3]SUMMARYSTATS!C46</f>
        <v>2</v>
      </c>
      <c r="D11" s="20">
        <f>[3]SUMMARYSTATS!D46</f>
        <v>2</v>
      </c>
      <c r="E11" s="21">
        <f>[3]SUMMARYSTATS!E46</f>
        <v>2.2479</v>
      </c>
      <c r="F11" s="21">
        <f>[3]SUMMARYSTATS!F46</f>
        <v>2.1425000000000001</v>
      </c>
      <c r="G11" s="21">
        <f>[3]SUMMARYSTATS!G46</f>
        <v>0.88973000000000002</v>
      </c>
      <c r="H11" s="21">
        <f>[3]SUMMARYSTATS!H46</f>
        <v>0.93349000000000004</v>
      </c>
      <c r="I11" s="21">
        <f>[3]SUMMARYSTATS!I46</f>
        <v>1.6533100000000001</v>
      </c>
      <c r="J11" s="21">
        <f>[3]SUMMARYSTATS!J46</f>
        <v>1.73464</v>
      </c>
      <c r="K11" s="22">
        <f>[3]SUMMARYSTATS!K46</f>
        <v>4.9189999999999998E-2</v>
      </c>
    </row>
    <row r="12" spans="1:11">
      <c r="A12" s="30">
        <v>210040</v>
      </c>
      <c r="B12" s="32" t="s">
        <v>42</v>
      </c>
      <c r="C12" s="19">
        <f>[3]SUMMARYSTATS!C35</f>
        <v>31</v>
      </c>
      <c r="D12" s="20">
        <f>[3]SUMMARYSTATS!D35</f>
        <v>26</v>
      </c>
      <c r="E12" s="21">
        <f>[3]SUMMARYSTATS!E35</f>
        <v>18.9636</v>
      </c>
      <c r="F12" s="21">
        <f>[3]SUMMARYSTATS!F35</f>
        <v>17.181100000000001</v>
      </c>
      <c r="G12" s="21">
        <f>[3]SUMMARYSTATS!G35</f>
        <v>1.6347100000000001</v>
      </c>
      <c r="H12" s="21">
        <f>[3]SUMMARYSTATS!H35</f>
        <v>1.51329</v>
      </c>
      <c r="I12" s="21">
        <f>[3]SUMMARYSTATS!I35</f>
        <v>3.0376699999999999</v>
      </c>
      <c r="J12" s="21">
        <f>[3]SUMMARYSTATS!J35</f>
        <v>2.8120400000000001</v>
      </c>
      <c r="K12" s="22">
        <f>[3]SUMMARYSTATS!K35</f>
        <v>-7.4279999999999999E-2</v>
      </c>
    </row>
    <row r="13" spans="1:11">
      <c r="A13" s="30">
        <v>210058</v>
      </c>
      <c r="B13" s="32" t="s">
        <v>52</v>
      </c>
      <c r="C13" s="19">
        <f>[3]SUMMARYSTATS!C45</f>
        <v>4</v>
      </c>
      <c r="D13" s="20">
        <f>[3]SUMMARYSTATS!D45</f>
        <v>3</v>
      </c>
      <c r="E13" s="21">
        <f>[3]SUMMARYSTATS!E45</f>
        <v>4.2153</v>
      </c>
      <c r="F13" s="21">
        <f>[3]SUMMARYSTATS!F45</f>
        <v>3.59</v>
      </c>
      <c r="G13" s="21">
        <f>[3]SUMMARYSTATS!G45</f>
        <v>0.94891999999999999</v>
      </c>
      <c r="H13" s="21">
        <f>[3]SUMMARYSTATS!H45</f>
        <v>0.83565</v>
      </c>
      <c r="I13" s="21">
        <f>[3]SUMMARYSTATS!I45</f>
        <v>1.7633099999999999</v>
      </c>
      <c r="J13" s="21">
        <f>[3]SUMMARYSTATS!J45</f>
        <v>1.5528299999999999</v>
      </c>
      <c r="K13" s="22">
        <f>[3]SUMMARYSTATS!K45</f>
        <v>-0.11937</v>
      </c>
    </row>
    <row r="14" spans="1:11">
      <c r="A14" s="30">
        <v>210029</v>
      </c>
      <c r="B14" s="32" t="s">
        <v>33</v>
      </c>
      <c r="C14" s="19">
        <f>[3]SUMMARYSTATS!C26</f>
        <v>30</v>
      </c>
      <c r="D14" s="20">
        <f>[3]SUMMARYSTATS!D26</f>
        <v>28</v>
      </c>
      <c r="E14" s="21">
        <f>[3]SUMMARYSTATS!E26</f>
        <v>24.890499999999999</v>
      </c>
      <c r="F14" s="21">
        <f>[3]SUMMARYSTATS!F26</f>
        <v>26.428599999999999</v>
      </c>
      <c r="G14" s="21">
        <f>[3]SUMMARYSTATS!G26</f>
        <v>1.2052799999999999</v>
      </c>
      <c r="H14" s="21">
        <f>[3]SUMMARYSTATS!H26</f>
        <v>1.0594600000000001</v>
      </c>
      <c r="I14" s="21">
        <f>[3]SUMMARYSTATS!I26</f>
        <v>2.23969</v>
      </c>
      <c r="J14" s="21">
        <f>[3]SUMMARYSTATS!J26</f>
        <v>1.96872</v>
      </c>
      <c r="K14" s="22">
        <f>[3]SUMMARYSTATS!K26</f>
        <v>-0.12098</v>
      </c>
    </row>
    <row r="15" spans="1:11">
      <c r="A15" s="30">
        <v>210005</v>
      </c>
      <c r="B15" s="32" t="s">
        <v>15</v>
      </c>
      <c r="C15" s="19">
        <f>[3]SUMMARYSTATS!C8</f>
        <v>22</v>
      </c>
      <c r="D15" s="20">
        <f>[3]SUMMARYSTATS!D8</f>
        <v>18</v>
      </c>
      <c r="E15" s="21">
        <f>[3]SUMMARYSTATS!E8</f>
        <v>24.228100000000001</v>
      </c>
      <c r="F15" s="21">
        <f>[3]SUMMARYSTATS!F8</f>
        <v>22.685400000000001</v>
      </c>
      <c r="G15" s="21">
        <f>[3]SUMMARYSTATS!G8</f>
        <v>0.90803999999999996</v>
      </c>
      <c r="H15" s="21">
        <f>[3]SUMMARYSTATS!H8</f>
        <v>0.79346000000000005</v>
      </c>
      <c r="I15" s="21">
        <f>[3]SUMMARYSTATS!I8</f>
        <v>1.6873400000000001</v>
      </c>
      <c r="J15" s="21">
        <f>[3]SUMMARYSTATS!J8</f>
        <v>1.4744299999999999</v>
      </c>
      <c r="K15" s="22">
        <f>[3]SUMMARYSTATS!K8</f>
        <v>-0.12617999999999999</v>
      </c>
    </row>
    <row r="16" spans="1:11" ht="15" customHeight="1">
      <c r="A16" s="30">
        <v>210043</v>
      </c>
      <c r="B16" s="32" t="s">
        <v>43</v>
      </c>
      <c r="C16" s="19">
        <f>[3]SUMMARYSTATS!C36</f>
        <v>28</v>
      </c>
      <c r="D16" s="20">
        <f>[3]SUMMARYSTATS!D36</f>
        <v>25</v>
      </c>
      <c r="E16" s="21">
        <f>[3]SUMMARYSTATS!E36</f>
        <v>28.608599999999999</v>
      </c>
      <c r="F16" s="21">
        <f>[3]SUMMARYSTATS!F36</f>
        <v>29.373100000000001</v>
      </c>
      <c r="G16" s="21">
        <f>[3]SUMMARYSTATS!G36</f>
        <v>0.97872999999999999</v>
      </c>
      <c r="H16" s="21">
        <f>[3]SUMMARYSTATS!H36</f>
        <v>0.85111999999999999</v>
      </c>
      <c r="I16" s="21">
        <f>[3]SUMMARYSTATS!I36</f>
        <v>1.8187</v>
      </c>
      <c r="J16" s="21">
        <f>[3]SUMMARYSTATS!J36</f>
        <v>1.5815699999999999</v>
      </c>
      <c r="K16" s="22">
        <f>[3]SUMMARYSTATS!K36</f>
        <v>-0.13038</v>
      </c>
    </row>
    <row r="17" spans="1:11">
      <c r="A17" s="30">
        <v>210015</v>
      </c>
      <c r="B17" s="32" t="s">
        <v>23</v>
      </c>
      <c r="C17" s="19">
        <f>[3]SUMMARYSTATS!C16</f>
        <v>26</v>
      </c>
      <c r="D17" s="20">
        <f>[3]SUMMARYSTATS!D16</f>
        <v>24</v>
      </c>
      <c r="E17" s="21">
        <f>[3]SUMMARYSTATS!E16</f>
        <v>29.798200000000001</v>
      </c>
      <c r="F17" s="21">
        <f>[3]SUMMARYSTATS!F16</f>
        <v>32.570999999999998</v>
      </c>
      <c r="G17" s="21">
        <f>[3]SUMMARYSTATS!G16</f>
        <v>0.87253999999999998</v>
      </c>
      <c r="H17" s="21">
        <f>[3]SUMMARYSTATS!H16</f>
        <v>0.73685</v>
      </c>
      <c r="I17" s="21">
        <f>[3]SUMMARYSTATS!I16</f>
        <v>1.62137</v>
      </c>
      <c r="J17" s="21">
        <f>[3]SUMMARYSTATS!J16</f>
        <v>1.36924</v>
      </c>
      <c r="K17" s="22">
        <f>[3]SUMMARYSTATS!K16</f>
        <v>-0.1555</v>
      </c>
    </row>
    <row r="18" spans="1:11" ht="16.5" customHeight="1">
      <c r="A18" s="30">
        <v>210038</v>
      </c>
      <c r="B18" s="32" t="s">
        <v>40</v>
      </c>
      <c r="C18" s="19">
        <f>[3]SUMMARYSTATS!C33</f>
        <v>8</v>
      </c>
      <c r="D18" s="20">
        <f>[3]SUMMARYSTATS!D33</f>
        <v>5</v>
      </c>
      <c r="E18" s="21">
        <f>[3]SUMMARYSTATS!E33</f>
        <v>10.9475</v>
      </c>
      <c r="F18" s="21">
        <f>[3]SUMMARYSTATS!F33</f>
        <v>9.2386999999999997</v>
      </c>
      <c r="G18" s="21">
        <f>[3]SUMMARYSTATS!G33</f>
        <v>0.73075999999999997</v>
      </c>
      <c r="H18" s="21">
        <f>[3]SUMMARYSTATS!H33</f>
        <v>0.54120000000000001</v>
      </c>
      <c r="I18" s="21">
        <f>[3]SUMMARYSTATS!I33</f>
        <v>1.35792</v>
      </c>
      <c r="J18" s="21">
        <f>[3]SUMMARYSTATS!J33</f>
        <v>1.0056799999999999</v>
      </c>
      <c r="K18" s="22">
        <f>[3]SUMMARYSTATS!K33</f>
        <v>-0.25939000000000001</v>
      </c>
    </row>
    <row r="19" spans="1:11">
      <c r="A19" s="30">
        <v>210011</v>
      </c>
      <c r="B19" s="32" t="s">
        <v>20</v>
      </c>
      <c r="C19" s="19">
        <f>[3]SUMMARYSTATS!C13</f>
        <v>20</v>
      </c>
      <c r="D19" s="20">
        <f>[3]SUMMARYSTATS!D13</f>
        <v>14</v>
      </c>
      <c r="E19" s="21">
        <f>[3]SUMMARYSTATS!E13</f>
        <v>26.561399999999999</v>
      </c>
      <c r="F19" s="21">
        <f>[3]SUMMARYSTATS!F13</f>
        <v>25.241800000000001</v>
      </c>
      <c r="G19" s="21">
        <f>[3]SUMMARYSTATS!G13</f>
        <v>0.75297000000000003</v>
      </c>
      <c r="H19" s="21">
        <f>[3]SUMMARYSTATS!H13</f>
        <v>0.55462999999999996</v>
      </c>
      <c r="I19" s="21">
        <f>[3]SUMMARYSTATS!I13</f>
        <v>1.3992</v>
      </c>
      <c r="J19" s="21">
        <f>[3]SUMMARYSTATS!J13</f>
        <v>1.03064</v>
      </c>
      <c r="K19" s="22">
        <f>[3]SUMMARYSTATS!K13</f>
        <v>-0.26340999999999998</v>
      </c>
    </row>
    <row r="20" spans="1:11">
      <c r="A20" s="30">
        <v>210003</v>
      </c>
      <c r="B20" s="32" t="s">
        <v>13</v>
      </c>
      <c r="C20" s="19">
        <f>[3]SUMMARYSTATS!C6</f>
        <v>3</v>
      </c>
      <c r="D20" s="20">
        <f>[3]SUMMARYSTATS!D6</f>
        <v>2</v>
      </c>
      <c r="E20" s="21">
        <f>[3]SUMMARYSTATS!E6</f>
        <v>11.904199999999999</v>
      </c>
      <c r="F20" s="21">
        <f>[3]SUMMARYSTATS!F6</f>
        <v>11.069699999999999</v>
      </c>
      <c r="G20" s="21">
        <f>[3]SUMMARYSTATS!G6</f>
        <v>0.25201000000000001</v>
      </c>
      <c r="H20" s="21">
        <f>[3]SUMMARYSTATS!H6</f>
        <v>0.18067</v>
      </c>
      <c r="I20" s="21">
        <f>[3]SUMMARYSTATS!I6</f>
        <v>0.46829999999999999</v>
      </c>
      <c r="J20" s="21">
        <f>[3]SUMMARYSTATS!J6</f>
        <v>0.33572999999999997</v>
      </c>
      <c r="K20" s="22">
        <f>[3]SUMMARYSTATS!K6</f>
        <v>-0.28308</v>
      </c>
    </row>
    <row r="21" spans="1:11">
      <c r="A21" s="30">
        <v>210023</v>
      </c>
      <c r="B21" s="32" t="s">
        <v>29</v>
      </c>
      <c r="C21" s="19">
        <f>[3]SUMMARYSTATS!C22</f>
        <v>69</v>
      </c>
      <c r="D21" s="20">
        <f>[3]SUMMARYSTATS!D22</f>
        <v>47</v>
      </c>
      <c r="E21" s="21">
        <f>[3]SUMMARYSTATS!E22</f>
        <v>30.828800000000001</v>
      </c>
      <c r="F21" s="21">
        <f>[3]SUMMARYSTATS!F22</f>
        <v>29.782800000000002</v>
      </c>
      <c r="G21" s="21">
        <f>[3]SUMMARYSTATS!G22</f>
        <v>2.2381700000000002</v>
      </c>
      <c r="H21" s="21">
        <f>[3]SUMMARYSTATS!H22</f>
        <v>1.57809</v>
      </c>
      <c r="I21" s="21">
        <f>[3]SUMMARYSTATS!I22</f>
        <v>4.1590299999999996</v>
      </c>
      <c r="J21" s="21">
        <f>[3]SUMMARYSTATS!J22</f>
        <v>2.9324599999999998</v>
      </c>
      <c r="K21" s="22">
        <f>[3]SUMMARYSTATS!K22</f>
        <v>-0.29492000000000002</v>
      </c>
    </row>
    <row r="22" spans="1:11">
      <c r="A22" s="30">
        <v>210033</v>
      </c>
      <c r="B22" s="32" t="s">
        <v>36</v>
      </c>
      <c r="C22" s="19">
        <f>[3]SUMMARYSTATS!C29</f>
        <v>15</v>
      </c>
      <c r="D22" s="20">
        <f>[3]SUMMARYSTATS!D29</f>
        <v>10</v>
      </c>
      <c r="E22" s="21">
        <f>[3]SUMMARYSTATS!E29</f>
        <v>15.261799999999999</v>
      </c>
      <c r="F22" s="21">
        <f>[3]SUMMARYSTATS!F29</f>
        <v>14.549899999999999</v>
      </c>
      <c r="G22" s="21">
        <f>[3]SUMMARYSTATS!G29</f>
        <v>0.98285</v>
      </c>
      <c r="H22" s="21">
        <f>[3]SUMMARYSTATS!H29</f>
        <v>0.68728999999999996</v>
      </c>
      <c r="I22" s="21">
        <f>[3]SUMMARYSTATS!I29</f>
        <v>1.8263499999999999</v>
      </c>
      <c r="J22" s="21">
        <f>[3]SUMMARYSTATS!J29</f>
        <v>1.2771399999999999</v>
      </c>
      <c r="K22" s="22">
        <f>[3]SUMMARYSTATS!K29</f>
        <v>-0.30070999999999998</v>
      </c>
    </row>
    <row r="23" spans="1:11" ht="15.75" customHeight="1">
      <c r="A23" s="30">
        <v>210016</v>
      </c>
      <c r="B23" s="32" t="s">
        <v>24</v>
      </c>
      <c r="C23" s="19">
        <f>[3]SUMMARYSTATS!C17</f>
        <v>19</v>
      </c>
      <c r="D23" s="20">
        <f>[3]SUMMARYSTATS!D17</f>
        <v>11</v>
      </c>
      <c r="E23" s="21">
        <f>[3]SUMMARYSTATS!E17</f>
        <v>16.424199999999999</v>
      </c>
      <c r="F23" s="21">
        <f>[3]SUMMARYSTATS!F17</f>
        <v>13.988300000000001</v>
      </c>
      <c r="G23" s="21">
        <f>[3]SUMMARYSTATS!G17</f>
        <v>1.15683</v>
      </c>
      <c r="H23" s="21">
        <f>[3]SUMMARYSTATS!H17</f>
        <v>0.78637000000000001</v>
      </c>
      <c r="I23" s="21">
        <f>[3]SUMMARYSTATS!I17</f>
        <v>2.1496499999999998</v>
      </c>
      <c r="J23" s="21">
        <f>[3]SUMMARYSTATS!J17</f>
        <v>1.46126</v>
      </c>
      <c r="K23" s="22">
        <f>[3]SUMMARYSTATS!K17</f>
        <v>-0.32023000000000001</v>
      </c>
    </row>
    <row r="24" spans="1:11">
      <c r="A24" s="30">
        <v>210028</v>
      </c>
      <c r="B24" s="32" t="s">
        <v>32</v>
      </c>
      <c r="C24" s="19">
        <f>[3]SUMMARYSTATS!C25</f>
        <v>3</v>
      </c>
      <c r="D24" s="20">
        <f>[3]SUMMARYSTATS!D25</f>
        <v>2</v>
      </c>
      <c r="E24" s="21">
        <f>[3]SUMMARYSTATS!E25</f>
        <v>7.2396000000000003</v>
      </c>
      <c r="F24" s="21">
        <f>[3]SUMMARYSTATS!F25</f>
        <v>7.1715</v>
      </c>
      <c r="G24" s="21">
        <f>[3]SUMMARYSTATS!G25</f>
        <v>0.41438999999999998</v>
      </c>
      <c r="H24" s="21">
        <f>[3]SUMMARYSTATS!H25</f>
        <v>0.27888000000000002</v>
      </c>
      <c r="I24" s="21">
        <f>[3]SUMMARYSTATS!I25</f>
        <v>0.77002999999999999</v>
      </c>
      <c r="J24" s="21">
        <f>[3]SUMMARYSTATS!J25</f>
        <v>0.51822999999999997</v>
      </c>
      <c r="K24" s="22">
        <f>[3]SUMMARYSTATS!K25</f>
        <v>-0.32700000000000001</v>
      </c>
    </row>
    <row r="25" spans="1:11" ht="15.75" customHeight="1">
      <c r="A25" s="30">
        <v>210008</v>
      </c>
      <c r="B25" s="32" t="s">
        <v>17</v>
      </c>
      <c r="C25" s="19">
        <f>[3]SUMMARYSTATS!C10</f>
        <v>15</v>
      </c>
      <c r="D25" s="20">
        <f>[3]SUMMARYSTATS!D10</f>
        <v>10</v>
      </c>
      <c r="E25" s="21">
        <f>[3]SUMMARYSTATS!E10</f>
        <v>16.6143</v>
      </c>
      <c r="F25" s="21">
        <f>[3]SUMMARYSTATS!F10</f>
        <v>16.615200000000002</v>
      </c>
      <c r="G25" s="21">
        <f>[3]SUMMARYSTATS!G10</f>
        <v>0.90283999999999998</v>
      </c>
      <c r="H25" s="21">
        <f>[3]SUMMARYSTATS!H10</f>
        <v>0.60185999999999995</v>
      </c>
      <c r="I25" s="21">
        <f>[3]SUMMARYSTATS!I10</f>
        <v>1.6776800000000001</v>
      </c>
      <c r="J25" s="21">
        <f>[3]SUMMARYSTATS!J10</f>
        <v>1.11839</v>
      </c>
      <c r="K25" s="22">
        <f>[3]SUMMARYSTATS!K10</f>
        <v>-0.33337</v>
      </c>
    </row>
    <row r="26" spans="1:11" ht="17.25" customHeight="1">
      <c r="A26" s="30">
        <v>210012</v>
      </c>
      <c r="B26" s="32" t="s">
        <v>21</v>
      </c>
      <c r="C26" s="19">
        <f>[3]SUMMARYSTATS!C14</f>
        <v>24</v>
      </c>
      <c r="D26" s="20">
        <f>[3]SUMMARYSTATS!D14</f>
        <v>17</v>
      </c>
      <c r="E26" s="21">
        <f>[3]SUMMARYSTATS!E14</f>
        <v>33.413800000000002</v>
      </c>
      <c r="F26" s="21">
        <f>[3]SUMMARYSTATS!F14</f>
        <v>35.751100000000001</v>
      </c>
      <c r="G26" s="21">
        <f>[3]SUMMARYSTATS!G14</f>
        <v>0.71826999999999996</v>
      </c>
      <c r="H26" s="21">
        <f>[3]SUMMARYSTATS!H14</f>
        <v>0.47550999999999999</v>
      </c>
      <c r="I26" s="21">
        <f>[3]SUMMARYSTATS!I14</f>
        <v>1.3347</v>
      </c>
      <c r="J26" s="21">
        <f>[3]SUMMARYSTATS!J14</f>
        <v>0.88361000000000001</v>
      </c>
      <c r="K26" s="22">
        <f>[3]SUMMARYSTATS!K14</f>
        <v>-0.33798</v>
      </c>
    </row>
    <row r="27" spans="1:11" ht="18.75" customHeight="1">
      <c r="A27" s="30">
        <v>210022</v>
      </c>
      <c r="B27" s="32" t="s">
        <v>28</v>
      </c>
      <c r="C27" s="19">
        <f>[3]SUMMARYSTATS!C21</f>
        <v>35</v>
      </c>
      <c r="D27" s="20">
        <f>[3]SUMMARYSTATS!D21</f>
        <v>28</v>
      </c>
      <c r="E27" s="21">
        <f>[3]SUMMARYSTATS!E21</f>
        <v>19.137599999999999</v>
      </c>
      <c r="F27" s="21">
        <f>[3]SUMMARYSTATS!F21</f>
        <v>23.159500000000001</v>
      </c>
      <c r="G27" s="21">
        <f>[3]SUMMARYSTATS!G21</f>
        <v>1.8288599999999999</v>
      </c>
      <c r="H27" s="21">
        <f>[3]SUMMARYSTATS!H21</f>
        <v>1.2090099999999999</v>
      </c>
      <c r="I27" s="21">
        <f>[3]SUMMARYSTATS!I21</f>
        <v>3.39845</v>
      </c>
      <c r="J27" s="21">
        <f>[3]SUMMARYSTATS!J21</f>
        <v>2.24661</v>
      </c>
      <c r="K27" s="22">
        <f>[3]SUMMARYSTATS!K21</f>
        <v>-0.33893000000000001</v>
      </c>
    </row>
    <row r="28" spans="1:11">
      <c r="A28" s="30">
        <v>210062</v>
      </c>
      <c r="B28" s="32" t="s">
        <v>55</v>
      </c>
      <c r="C28" s="19">
        <f>[3]SUMMARYSTATS!C48</f>
        <v>34</v>
      </c>
      <c r="D28" s="20">
        <f>[3]SUMMARYSTATS!D48</f>
        <v>20</v>
      </c>
      <c r="E28" s="21">
        <f>[3]SUMMARYSTATS!E48</f>
        <v>20.389800000000001</v>
      </c>
      <c r="F28" s="21">
        <f>[3]SUMMARYSTATS!F48</f>
        <v>18.782399999999999</v>
      </c>
      <c r="G28" s="21">
        <f>[3]SUMMARYSTATS!G48</f>
        <v>1.6675</v>
      </c>
      <c r="H28" s="21">
        <f>[3]SUMMARYSTATS!H48</f>
        <v>1.0648200000000001</v>
      </c>
      <c r="I28" s="21">
        <f>[3]SUMMARYSTATS!I48</f>
        <v>3.0986099999999999</v>
      </c>
      <c r="J28" s="21">
        <f>[3]SUMMARYSTATS!J48</f>
        <v>1.9786900000000001</v>
      </c>
      <c r="K28" s="22">
        <f>[3]SUMMARYSTATS!K48</f>
        <v>-0.36142999999999997</v>
      </c>
    </row>
    <row r="29" spans="1:11">
      <c r="A29" s="30">
        <v>210006</v>
      </c>
      <c r="B29" s="32" t="s">
        <v>16</v>
      </c>
      <c r="C29" s="19">
        <f>[3]SUMMARYSTATS!C9</f>
        <v>8</v>
      </c>
      <c r="D29" s="20">
        <f>[3]SUMMARYSTATS!D9</f>
        <v>4</v>
      </c>
      <c r="E29" s="21">
        <f>[3]SUMMARYSTATS!E9</f>
        <v>7.5636000000000001</v>
      </c>
      <c r="F29" s="21">
        <f>[3]SUMMARYSTATS!F9</f>
        <v>5.9231999999999996</v>
      </c>
      <c r="G29" s="21">
        <f>[3]SUMMARYSTATS!G9</f>
        <v>1.05769</v>
      </c>
      <c r="H29" s="21">
        <f>[3]SUMMARYSTATS!H9</f>
        <v>0.67530999999999997</v>
      </c>
      <c r="I29" s="21">
        <f>[3]SUMMARYSTATS!I9</f>
        <v>1.9654400000000001</v>
      </c>
      <c r="J29" s="21">
        <f>[3]SUMMARYSTATS!J9</f>
        <v>1.2548699999999999</v>
      </c>
      <c r="K29" s="22">
        <f>[3]SUMMARYSTATS!K9</f>
        <v>-0.36153000000000002</v>
      </c>
    </row>
    <row r="30" spans="1:11">
      <c r="A30" s="30">
        <v>210063</v>
      </c>
      <c r="B30" s="32" t="s">
        <v>56</v>
      </c>
      <c r="C30" s="19">
        <f>[3]SUMMARYSTATS!C49</f>
        <v>25</v>
      </c>
      <c r="D30" s="20">
        <f>[3]SUMMARYSTATS!D49</f>
        <v>15</v>
      </c>
      <c r="E30" s="21">
        <f>[3]SUMMARYSTATS!E49</f>
        <v>23.924700000000001</v>
      </c>
      <c r="F30" s="21">
        <f>[3]SUMMARYSTATS!F49</f>
        <v>22.756599999999999</v>
      </c>
      <c r="G30" s="21">
        <f>[3]SUMMARYSTATS!G49</f>
        <v>1.04494</v>
      </c>
      <c r="H30" s="21">
        <f>[3]SUMMARYSTATS!H49</f>
        <v>0.65915000000000001</v>
      </c>
      <c r="I30" s="21">
        <f>[3]SUMMARYSTATS!I49</f>
        <v>1.9417500000000001</v>
      </c>
      <c r="J30" s="21">
        <f>[3]SUMMARYSTATS!J49</f>
        <v>1.22485</v>
      </c>
      <c r="K30" s="22">
        <f>[3]SUMMARYSTATS!K49</f>
        <v>-0.36919999999999997</v>
      </c>
    </row>
    <row r="31" spans="1:11">
      <c r="A31" s="30">
        <v>210009</v>
      </c>
      <c r="B31" s="32" t="s">
        <v>18</v>
      </c>
      <c r="C31" s="19">
        <f>[3]SUMMARYSTATS!C11</f>
        <v>75</v>
      </c>
      <c r="D31" s="20">
        <f>[3]SUMMARYSTATS!D11</f>
        <v>49</v>
      </c>
      <c r="E31" s="21">
        <f>[3]SUMMARYSTATS!E11</f>
        <v>48.9024</v>
      </c>
      <c r="F31" s="21">
        <f>[3]SUMMARYSTATS!F11</f>
        <v>53.365099999999998</v>
      </c>
      <c r="G31" s="21">
        <f>[3]SUMMARYSTATS!G11</f>
        <v>1.5336700000000001</v>
      </c>
      <c r="H31" s="21">
        <f>[3]SUMMARYSTATS!H11</f>
        <v>0.91820000000000002</v>
      </c>
      <c r="I31" s="21">
        <f>[3]SUMMARYSTATS!I11</f>
        <v>2.8499099999999999</v>
      </c>
      <c r="J31" s="21">
        <f>[3]SUMMARYSTATS!J11</f>
        <v>1.7062299999999999</v>
      </c>
      <c r="K31" s="22">
        <f>[3]SUMMARYSTATS!K11</f>
        <v>-0.40129999999999999</v>
      </c>
    </row>
    <row r="32" spans="1:11">
      <c r="A32" s="30">
        <v>210061</v>
      </c>
      <c r="B32" s="32" t="s">
        <v>54</v>
      </c>
      <c r="C32" s="19">
        <f>[3]SUMMARYSTATS!C47</f>
        <v>5</v>
      </c>
      <c r="D32" s="20">
        <f>[3]SUMMARYSTATS!D47</f>
        <v>3</v>
      </c>
      <c r="E32" s="21">
        <f>[3]SUMMARYSTATS!E47</f>
        <v>5.7702</v>
      </c>
      <c r="F32" s="21">
        <f>[3]SUMMARYSTATS!F47</f>
        <v>5.8151000000000002</v>
      </c>
      <c r="G32" s="21">
        <f>[3]SUMMARYSTATS!G47</f>
        <v>0.86651999999999996</v>
      </c>
      <c r="H32" s="21">
        <f>[3]SUMMARYSTATS!H47</f>
        <v>0.51590000000000003</v>
      </c>
      <c r="I32" s="21">
        <f>[3]SUMMARYSTATS!I47</f>
        <v>1.61019</v>
      </c>
      <c r="J32" s="21">
        <f>[3]SUMMARYSTATS!J47</f>
        <v>0.95865</v>
      </c>
      <c r="K32" s="22">
        <f>[3]SUMMARYSTATS!K47</f>
        <v>-0.40462999999999999</v>
      </c>
    </row>
    <row r="33" spans="1:11">
      <c r="A33" s="30">
        <v>210001</v>
      </c>
      <c r="B33" s="32" t="s">
        <v>11</v>
      </c>
      <c r="C33" s="19">
        <f>[3]SUMMARYSTATS!C4</f>
        <v>15</v>
      </c>
      <c r="D33" s="20">
        <f>[3]SUMMARYSTATS!D4</f>
        <v>9</v>
      </c>
      <c r="E33" s="21">
        <f>[3]SUMMARYSTATS!E4</f>
        <v>19.481000000000002</v>
      </c>
      <c r="F33" s="21">
        <f>[3]SUMMARYSTATS!F4</f>
        <v>20.819500000000001</v>
      </c>
      <c r="G33" s="21">
        <f>[3]SUMMARYSTATS!G4</f>
        <v>0.76998</v>
      </c>
      <c r="H33" s="21">
        <f>[3]SUMMARYSTATS!H4</f>
        <v>0.43229000000000001</v>
      </c>
      <c r="I33" s="21">
        <f>[3]SUMMARYSTATS!I4</f>
        <v>1.4308000000000001</v>
      </c>
      <c r="J33" s="21">
        <f>[3]SUMMARYSTATS!J4</f>
        <v>0.80328999999999995</v>
      </c>
      <c r="K33" s="22">
        <f>[3]SUMMARYSTATS!K4</f>
        <v>-0.43858000000000003</v>
      </c>
    </row>
    <row r="34" spans="1:11">
      <c r="A34" s="30">
        <v>210002</v>
      </c>
      <c r="B34" s="32" t="s">
        <v>12</v>
      </c>
      <c r="C34" s="19">
        <f>[3]SUMMARYSTATS!C5</f>
        <v>35</v>
      </c>
      <c r="D34" s="20">
        <f>[3]SUMMARYSTATS!D5</f>
        <v>20</v>
      </c>
      <c r="E34" s="21">
        <f>[3]SUMMARYSTATS!E5</f>
        <v>41.531700000000001</v>
      </c>
      <c r="F34" s="21">
        <f>[3]SUMMARYSTATS!F5</f>
        <v>42.436799999999998</v>
      </c>
      <c r="G34" s="21">
        <f>[3]SUMMARYSTATS!G5</f>
        <v>0.84272999999999998</v>
      </c>
      <c r="H34" s="21">
        <f>[3]SUMMARYSTATS!H5</f>
        <v>0.47128999999999999</v>
      </c>
      <c r="I34" s="21">
        <f>[3]SUMMARYSTATS!I5</f>
        <v>1.56599</v>
      </c>
      <c r="J34" s="21">
        <f>[3]SUMMARYSTATS!J5</f>
        <v>0.87575999999999998</v>
      </c>
      <c r="K34" s="22">
        <f>[3]SUMMARYSTATS!K5</f>
        <v>-0.44075999999999999</v>
      </c>
    </row>
    <row r="35" spans="1:11" ht="18.75" customHeight="1">
      <c r="A35" s="30">
        <v>210044</v>
      </c>
      <c r="B35" s="32" t="s">
        <v>44</v>
      </c>
      <c r="C35" s="19">
        <f>[3]SUMMARYSTATS!C37</f>
        <v>34</v>
      </c>
      <c r="D35" s="20">
        <f>[3]SUMMARYSTATS!D37</f>
        <v>18</v>
      </c>
      <c r="E35" s="21">
        <f>[3]SUMMARYSTATS!E37</f>
        <v>24.269200000000001</v>
      </c>
      <c r="F35" s="21">
        <f>[3]SUMMARYSTATS!F37</f>
        <v>23.0518</v>
      </c>
      <c r="G35" s="21">
        <f>[3]SUMMARYSTATS!G37</f>
        <v>1.4009499999999999</v>
      </c>
      <c r="H35" s="21">
        <f>[3]SUMMARYSTATS!H37</f>
        <v>0.78085000000000004</v>
      </c>
      <c r="I35" s="21">
        <f>[3]SUMMARYSTATS!I37</f>
        <v>2.6032899999999999</v>
      </c>
      <c r="J35" s="21">
        <f>[3]SUMMARYSTATS!J37</f>
        <v>1.4510000000000001</v>
      </c>
      <c r="K35" s="22">
        <f>[3]SUMMARYSTATS!K37</f>
        <v>-0.44263000000000002</v>
      </c>
    </row>
    <row r="36" spans="1:11">
      <c r="A36" s="30">
        <v>210048</v>
      </c>
      <c r="B36" s="32" t="s">
        <v>46</v>
      </c>
      <c r="C36" s="19">
        <f>[3]SUMMARYSTATS!C39</f>
        <v>32</v>
      </c>
      <c r="D36" s="20">
        <f>[3]SUMMARYSTATS!D39</f>
        <v>17</v>
      </c>
      <c r="E36" s="21">
        <f>[3]SUMMARYSTATS!E39</f>
        <v>18.274100000000001</v>
      </c>
      <c r="F36" s="21">
        <f>[3]SUMMARYSTATS!F39</f>
        <v>18.444099999999999</v>
      </c>
      <c r="G36" s="21">
        <f>[3]SUMMARYSTATS!G39</f>
        <v>1.75112</v>
      </c>
      <c r="H36" s="21">
        <f>[3]SUMMARYSTATS!H39</f>
        <v>0.92169999999999996</v>
      </c>
      <c r="I36" s="21">
        <f>[3]SUMMARYSTATS!I39</f>
        <v>3.2539699999999998</v>
      </c>
      <c r="J36" s="21">
        <f>[3]SUMMARYSTATS!J39</f>
        <v>1.7127300000000001</v>
      </c>
      <c r="K36" s="22">
        <f>[3]SUMMARYSTATS!K39</f>
        <v>-0.47365000000000002</v>
      </c>
    </row>
    <row r="37" spans="1:11">
      <c r="A37" s="30">
        <v>210057</v>
      </c>
      <c r="B37" s="32" t="s">
        <v>51</v>
      </c>
      <c r="C37" s="19">
        <f>[3]SUMMARYSTATS!C44</f>
        <v>33</v>
      </c>
      <c r="D37" s="20">
        <f>[3]SUMMARYSTATS!D44</f>
        <v>19</v>
      </c>
      <c r="E37" s="21">
        <f>[3]SUMMARYSTATS!E44</f>
        <v>23.8809</v>
      </c>
      <c r="F37" s="21">
        <f>[3]SUMMARYSTATS!F44</f>
        <v>26.931899999999999</v>
      </c>
      <c r="G37" s="21">
        <f>[3]SUMMARYSTATS!G44</f>
        <v>1.3818600000000001</v>
      </c>
      <c r="H37" s="21">
        <f>[3]SUMMARYSTATS!H44</f>
        <v>0.70548</v>
      </c>
      <c r="I37" s="21">
        <f>[3]SUMMARYSTATS!I44</f>
        <v>2.5678100000000001</v>
      </c>
      <c r="J37" s="21">
        <f>[3]SUMMARYSTATS!J44</f>
        <v>1.3109500000000001</v>
      </c>
      <c r="K37" s="22">
        <f>[3]SUMMARYSTATS!K44</f>
        <v>-0.48947000000000002</v>
      </c>
    </row>
    <row r="38" spans="1:11">
      <c r="A38" s="30">
        <v>210037</v>
      </c>
      <c r="B38" s="32" t="s">
        <v>39</v>
      </c>
      <c r="C38" s="19">
        <f>[3]SUMMARYSTATS!C32</f>
        <v>4</v>
      </c>
      <c r="D38" s="20">
        <f>[3]SUMMARYSTATS!D32</f>
        <v>2</v>
      </c>
      <c r="E38" s="21">
        <f>[3]SUMMARYSTATS!E32</f>
        <v>9.8879000000000001</v>
      </c>
      <c r="F38" s="21">
        <f>[3]SUMMARYSTATS!F32</f>
        <v>9.7652999999999999</v>
      </c>
      <c r="G38" s="21">
        <f>[3]SUMMARYSTATS!G32</f>
        <v>0.40453</v>
      </c>
      <c r="H38" s="21">
        <f>[3]SUMMARYSTATS!H32</f>
        <v>0.20480999999999999</v>
      </c>
      <c r="I38" s="21">
        <f>[3]SUMMARYSTATS!I32</f>
        <v>0.75172000000000005</v>
      </c>
      <c r="J38" s="21">
        <f>[3]SUMMARYSTATS!J32</f>
        <v>0.38057999999999997</v>
      </c>
      <c r="K38" s="22">
        <f>[3]SUMMARYSTATS!K32</f>
        <v>-0.49371999999999999</v>
      </c>
    </row>
    <row r="39" spans="1:11" ht="18.75" customHeight="1">
      <c r="A39" s="30">
        <v>210051</v>
      </c>
      <c r="B39" s="32" t="s">
        <v>48</v>
      </c>
      <c r="C39" s="19">
        <f>[3]SUMMARYSTATS!C41</f>
        <v>32</v>
      </c>
      <c r="D39" s="20">
        <f>[3]SUMMARYSTATS!D41</f>
        <v>15</v>
      </c>
      <c r="E39" s="21">
        <f>[3]SUMMARYSTATS!E41</f>
        <v>17.258800000000001</v>
      </c>
      <c r="F39" s="21">
        <f>[3]SUMMARYSTATS!F41</f>
        <v>16.258099999999999</v>
      </c>
      <c r="G39" s="21">
        <f>[3]SUMMARYSTATS!G41</f>
        <v>1.8541300000000001</v>
      </c>
      <c r="H39" s="21">
        <f>[3]SUMMARYSTATS!H41</f>
        <v>0.92262</v>
      </c>
      <c r="I39" s="21">
        <f>[3]SUMMARYSTATS!I41</f>
        <v>3.4453999999999998</v>
      </c>
      <c r="J39" s="21">
        <f>[3]SUMMARYSTATS!J41</f>
        <v>1.71444</v>
      </c>
      <c r="K39" s="22">
        <f>[3]SUMMARYSTATS!K41</f>
        <v>-0.50239999999999996</v>
      </c>
    </row>
    <row r="40" spans="1:11">
      <c r="A40" s="30">
        <v>210056</v>
      </c>
      <c r="B40" s="32" t="s">
        <v>50</v>
      </c>
      <c r="C40" s="19">
        <f>[3]SUMMARYSTATS!C43</f>
        <v>50</v>
      </c>
      <c r="D40" s="20">
        <f>[3]SUMMARYSTATS!D43</f>
        <v>22</v>
      </c>
      <c r="E40" s="21">
        <f>[3]SUMMARYSTATS!E43</f>
        <v>24.787500000000001</v>
      </c>
      <c r="F40" s="21">
        <f>[3]SUMMARYSTATS!F43</f>
        <v>23.378299999999999</v>
      </c>
      <c r="G40" s="21">
        <f>[3]SUMMARYSTATS!G43</f>
        <v>2.01715</v>
      </c>
      <c r="H40" s="21">
        <f>[3]SUMMARYSTATS!H43</f>
        <v>0.94105000000000005</v>
      </c>
      <c r="I40" s="21">
        <f>[3]SUMMARYSTATS!I43</f>
        <v>3.7483300000000002</v>
      </c>
      <c r="J40" s="21">
        <f>[3]SUMMARYSTATS!J43</f>
        <v>1.74868</v>
      </c>
      <c r="K40" s="22">
        <f>[3]SUMMARYSTATS!K43</f>
        <v>-0.53347999999999995</v>
      </c>
    </row>
    <row r="41" spans="1:11">
      <c r="A41" s="30">
        <v>210024</v>
      </c>
      <c r="B41" s="32" t="s">
        <v>30</v>
      </c>
      <c r="C41" s="19">
        <f>[3]SUMMARYSTATS!C23</f>
        <v>25</v>
      </c>
      <c r="D41" s="20">
        <f>[3]SUMMARYSTATS!D23</f>
        <v>11</v>
      </c>
      <c r="E41" s="21">
        <f>[3]SUMMARYSTATS!E23</f>
        <v>19.997199999999999</v>
      </c>
      <c r="F41" s="21">
        <f>[3]SUMMARYSTATS!F23</f>
        <v>19.575900000000001</v>
      </c>
      <c r="G41" s="21">
        <f>[3]SUMMARYSTATS!G23</f>
        <v>1.25017</v>
      </c>
      <c r="H41" s="21">
        <f>[3]SUMMARYSTATS!H23</f>
        <v>0.56191999999999998</v>
      </c>
      <c r="I41" s="21">
        <f>[3]SUMMARYSTATS!I23</f>
        <v>2.3231099999999998</v>
      </c>
      <c r="J41" s="21">
        <f>[3]SUMMARYSTATS!J23</f>
        <v>1.04417</v>
      </c>
      <c r="K41" s="22">
        <f>[3]SUMMARYSTATS!K23</f>
        <v>-0.55052999999999996</v>
      </c>
    </row>
    <row r="42" spans="1:11">
      <c r="A42" s="30">
        <v>210027</v>
      </c>
      <c r="B42" s="32" t="s">
        <v>31</v>
      </c>
      <c r="C42" s="19">
        <f>[3]SUMMARYSTATS!C24</f>
        <v>21</v>
      </c>
      <c r="D42" s="20">
        <f>[3]SUMMARYSTATS!D24</f>
        <v>7</v>
      </c>
      <c r="E42" s="21">
        <f>[3]SUMMARYSTATS!E24</f>
        <v>17.507400000000001</v>
      </c>
      <c r="F42" s="21">
        <f>[3]SUMMARYSTATS!F24</f>
        <v>15.1137</v>
      </c>
      <c r="G42" s="21">
        <f>[3]SUMMARYSTATS!G24</f>
        <v>1.1994899999999999</v>
      </c>
      <c r="H42" s="21">
        <f>[3]SUMMARYSTATS!H24</f>
        <v>0.46316000000000002</v>
      </c>
      <c r="I42" s="21">
        <f>[3]SUMMARYSTATS!I24</f>
        <v>2.2289400000000001</v>
      </c>
      <c r="J42" s="21">
        <f>[3]SUMMARYSTATS!J24</f>
        <v>0.86065000000000003</v>
      </c>
      <c r="K42" s="22">
        <f>[3]SUMMARYSTATS!K24</f>
        <v>-0.61387000000000003</v>
      </c>
    </row>
    <row r="43" spans="1:11">
      <c r="A43" s="30">
        <v>210019</v>
      </c>
      <c r="B43" s="32" t="s">
        <v>27</v>
      </c>
      <c r="C43" s="19">
        <f>[3]SUMMARYSTATS!C20</f>
        <v>39</v>
      </c>
      <c r="D43" s="20">
        <f>[3]SUMMARYSTATS!D20</f>
        <v>12</v>
      </c>
      <c r="E43" s="21">
        <f>[3]SUMMARYSTATS!E20</f>
        <v>28.269100000000002</v>
      </c>
      <c r="F43" s="21">
        <f>[3]SUMMARYSTATS!F20</f>
        <v>25.543700000000001</v>
      </c>
      <c r="G43" s="21">
        <f>[3]SUMMARYSTATS!G20</f>
        <v>1.3795999999999999</v>
      </c>
      <c r="H43" s="21">
        <f>[3]SUMMARYSTATS!H20</f>
        <v>0.46977999999999998</v>
      </c>
      <c r="I43" s="21">
        <f>[3]SUMMARYSTATS!I20</f>
        <v>2.5636100000000002</v>
      </c>
      <c r="J43" s="21">
        <f>[3]SUMMARYSTATS!J20</f>
        <v>0.87295999999999996</v>
      </c>
      <c r="K43" s="22">
        <f>[3]SUMMARYSTATS!K20</f>
        <v>-0.65947999999999996</v>
      </c>
    </row>
    <row r="44" spans="1:11">
      <c r="A44" s="30">
        <v>210034</v>
      </c>
      <c r="B44" s="32" t="s">
        <v>37</v>
      </c>
      <c r="C44" s="19">
        <f>[3]SUMMARYSTATS!C30</f>
        <v>20</v>
      </c>
      <c r="D44" s="20">
        <f>[3]SUMMARYSTATS!D30</f>
        <v>6</v>
      </c>
      <c r="E44" s="21">
        <f>[3]SUMMARYSTATS!E30</f>
        <v>14.333500000000001</v>
      </c>
      <c r="F44" s="21">
        <f>[3]SUMMARYSTATS!F30</f>
        <v>13.0129</v>
      </c>
      <c r="G44" s="21">
        <f>[3]SUMMARYSTATS!G30</f>
        <v>1.39533</v>
      </c>
      <c r="H44" s="21">
        <f>[3]SUMMARYSTATS!H30</f>
        <v>0.46107999999999999</v>
      </c>
      <c r="I44" s="21">
        <f>[3]SUMMARYSTATS!I30</f>
        <v>2.5928499999999999</v>
      </c>
      <c r="J44" s="21">
        <f>[3]SUMMARYSTATS!J30</f>
        <v>0.85679000000000005</v>
      </c>
      <c r="K44" s="22">
        <f>[3]SUMMARYSTATS!K30</f>
        <v>-0.66956000000000004</v>
      </c>
    </row>
    <row r="45" spans="1:11">
      <c r="A45" s="30">
        <v>210039</v>
      </c>
      <c r="B45" s="32" t="s">
        <v>41</v>
      </c>
      <c r="C45" s="19">
        <f>[3]SUMMARYSTATS!C34</f>
        <v>11</v>
      </c>
      <c r="D45" s="20">
        <f>[3]SUMMARYSTATS!D34</f>
        <v>3</v>
      </c>
      <c r="E45" s="21">
        <f>[3]SUMMARYSTATS!E34</f>
        <v>7.9645999999999999</v>
      </c>
      <c r="F45" s="21">
        <f>[3]SUMMARYSTATS!F34</f>
        <v>7.0109000000000004</v>
      </c>
      <c r="G45" s="21">
        <f>[3]SUMMARYSTATS!G34</f>
        <v>1.3811100000000001</v>
      </c>
      <c r="H45" s="21">
        <f>[3]SUMMARYSTATS!H34</f>
        <v>0.42791000000000001</v>
      </c>
      <c r="I45" s="21">
        <f>[3]SUMMARYSTATS!I34</f>
        <v>2.5664099999999999</v>
      </c>
      <c r="J45" s="21">
        <f>[3]SUMMARYSTATS!J34</f>
        <v>0.79515000000000002</v>
      </c>
      <c r="K45" s="22">
        <f>[3]SUMMARYSTATS!K34</f>
        <v>-0.69016999999999995</v>
      </c>
    </row>
    <row r="46" spans="1:11">
      <c r="A46" s="30">
        <v>210013</v>
      </c>
      <c r="B46" s="32" t="s">
        <v>22</v>
      </c>
      <c r="C46" s="19">
        <f>[3]SUMMARYSTATS!C15</f>
        <v>8</v>
      </c>
      <c r="D46" s="20">
        <f>[3]SUMMARYSTATS!D15</f>
        <v>2</v>
      </c>
      <c r="E46" s="21">
        <f>[3]SUMMARYSTATS!E15</f>
        <v>7.6513</v>
      </c>
      <c r="F46" s="21">
        <f>[3]SUMMARYSTATS!F15</f>
        <v>7.4752999999999998</v>
      </c>
      <c r="G46" s="21">
        <f>[3]SUMMARYSTATS!G15</f>
        <v>1.04558</v>
      </c>
      <c r="H46" s="21">
        <f>[3]SUMMARYSTATS!H15</f>
        <v>0.26755000000000001</v>
      </c>
      <c r="I46" s="21">
        <f>[3]SUMMARYSTATS!I15</f>
        <v>1.94293</v>
      </c>
      <c r="J46" s="21">
        <f>[3]SUMMARYSTATS!J15</f>
        <v>0.49717</v>
      </c>
      <c r="K46" s="22">
        <f>[3]SUMMARYSTATS!K15</f>
        <v>-0.74411000000000005</v>
      </c>
    </row>
    <row r="47" spans="1:11">
      <c r="A47" s="30">
        <v>210030</v>
      </c>
      <c r="B47" s="32" t="s">
        <v>34</v>
      </c>
      <c r="C47" s="19">
        <f>[3]SUMMARYSTATS!C27</f>
        <v>4</v>
      </c>
      <c r="D47" s="20">
        <f>[3]SUMMARYSTATS!D27</f>
        <v>1</v>
      </c>
      <c r="E47" s="21">
        <f>[3]SUMMARYSTATS!E27</f>
        <v>3.1284999999999998</v>
      </c>
      <c r="F47" s="21">
        <f>[3]SUMMARYSTATS!F27</f>
        <v>3.1223999999999998</v>
      </c>
      <c r="G47" s="21">
        <f>[3]SUMMARYSTATS!G27</f>
        <v>1.2785599999999999</v>
      </c>
      <c r="H47" s="21">
        <f>[3]SUMMARYSTATS!H27</f>
        <v>0.32027</v>
      </c>
      <c r="I47" s="21">
        <f>[3]SUMMARYSTATS!I27</f>
        <v>2.3758499999999998</v>
      </c>
      <c r="J47" s="21">
        <f>[3]SUMMARYSTATS!J27</f>
        <v>0.59513000000000005</v>
      </c>
      <c r="K47" s="22">
        <f>[3]SUMMARYSTATS!K27</f>
        <v>-0.74951000000000001</v>
      </c>
    </row>
    <row r="48" spans="1:11" ht="15" customHeight="1" thickBot="1">
      <c r="A48" s="33">
        <v>210035</v>
      </c>
      <c r="B48" s="34" t="s">
        <v>38</v>
      </c>
      <c r="C48" s="23">
        <f>[3]SUMMARYSTATS!C31</f>
        <v>9</v>
      </c>
      <c r="D48" s="24">
        <f>[3]SUMMARYSTATS!D31</f>
        <v>2</v>
      </c>
      <c r="E48" s="25">
        <f>[3]SUMMARYSTATS!E31</f>
        <v>10.0017</v>
      </c>
      <c r="F48" s="25">
        <f>[3]SUMMARYSTATS!F31</f>
        <v>10.1784</v>
      </c>
      <c r="G48" s="25">
        <f>[3]SUMMARYSTATS!G31</f>
        <v>0.89985000000000004</v>
      </c>
      <c r="H48" s="25">
        <f>[3]SUMMARYSTATS!H31</f>
        <v>0.19649</v>
      </c>
      <c r="I48" s="25">
        <f>[3]SUMMARYSTATS!I31</f>
        <v>1.6721200000000001</v>
      </c>
      <c r="J48" s="25">
        <f>[3]SUMMARYSTATS!J31</f>
        <v>0.36513000000000001</v>
      </c>
      <c r="K48" s="26">
        <f>[3]SUMMARYSTATS!K31</f>
        <v>-0.78163000000000005</v>
      </c>
    </row>
    <row r="50" spans="1:1">
      <c r="A50" t="s">
        <v>57</v>
      </c>
    </row>
    <row r="51" spans="1:1">
      <c r="A51" t="s">
        <v>58</v>
      </c>
    </row>
  </sheetData>
  <sortState ref="A3:K48">
    <sortCondition descending="1" ref="K3:K48"/>
  </sortState>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workbookViewId="0">
      <selection activeCell="F20" sqref="F20"/>
    </sheetView>
  </sheetViews>
  <sheetFormatPr defaultRowHeight="15"/>
  <cols>
    <col min="1" max="1" width="15" customWidth="1"/>
    <col min="2" max="2" width="48.7109375" customWidth="1"/>
    <col min="3" max="3" width="19.42578125" customWidth="1"/>
    <col min="4" max="4" width="22.7109375" customWidth="1"/>
    <col min="5" max="5" width="21.5703125" customWidth="1"/>
    <col min="6" max="6" width="18.28515625" customWidth="1"/>
    <col min="7" max="7" width="24.140625" customWidth="1"/>
    <col min="8" max="8" width="25.7109375" customWidth="1"/>
    <col min="9" max="9" width="20" customWidth="1"/>
    <col min="10" max="10" width="22.7109375" customWidth="1"/>
    <col min="11" max="11" width="25.7109375" customWidth="1"/>
  </cols>
  <sheetData>
    <row r="1" spans="1:11" ht="21.75" thickBot="1">
      <c r="A1" s="54" t="s">
        <v>62</v>
      </c>
      <c r="B1" s="55"/>
      <c r="C1" s="55"/>
      <c r="D1" s="55"/>
      <c r="E1" s="55"/>
      <c r="F1" s="55"/>
      <c r="G1" s="55"/>
      <c r="H1" s="55"/>
      <c r="I1" s="55"/>
      <c r="J1" s="55"/>
      <c r="K1" s="56"/>
    </row>
    <row r="2" spans="1:11" ht="28.5" customHeight="1" thickBot="1">
      <c r="A2" s="27" t="s">
        <v>0</v>
      </c>
      <c r="B2" s="27" t="s">
        <v>1</v>
      </c>
      <c r="C2" s="28" t="s">
        <v>2</v>
      </c>
      <c r="D2" s="28" t="s">
        <v>3</v>
      </c>
      <c r="E2" s="28" t="s">
        <v>4</v>
      </c>
      <c r="F2" s="28" t="s">
        <v>5</v>
      </c>
      <c r="G2" s="28" t="s">
        <v>6</v>
      </c>
      <c r="H2" s="28" t="s">
        <v>7</v>
      </c>
      <c r="I2" s="28" t="s">
        <v>8</v>
      </c>
      <c r="J2" s="28" t="s">
        <v>9</v>
      </c>
      <c r="K2" s="29" t="s">
        <v>10</v>
      </c>
    </row>
    <row r="3" spans="1:11">
      <c r="A3" s="30">
        <v>210045</v>
      </c>
      <c r="B3" s="32" t="s">
        <v>45</v>
      </c>
      <c r="C3" s="35">
        <f>[4]SUMMARYSTATS!C38</f>
        <v>0</v>
      </c>
      <c r="D3" s="36">
        <f>[4]SUMMARYSTATS!D38</f>
        <v>0</v>
      </c>
      <c r="E3" s="37">
        <f>[4]SUMMARYSTATS!E38</f>
        <v>0.26079999999999998</v>
      </c>
      <c r="F3" s="37">
        <f>[4]SUMMARYSTATS!F38</f>
        <v>0.22209999999999999</v>
      </c>
      <c r="G3" s="37">
        <f>[4]SUMMARYSTATS!G38</f>
        <v>0</v>
      </c>
      <c r="H3" s="37">
        <f>[4]SUMMARYSTATS!H38</f>
        <v>0</v>
      </c>
      <c r="I3" s="37">
        <f>[4]SUMMARYSTATS!I38</f>
        <v>0</v>
      </c>
      <c r="J3" s="37">
        <f>[4]SUMMARYSTATS!J38</f>
        <v>0</v>
      </c>
      <c r="K3" s="38" t="str">
        <f>[4]SUMMARYSTATS!K38</f>
        <v>.</v>
      </c>
    </row>
    <row r="4" spans="1:11">
      <c r="A4" s="30">
        <v>210060</v>
      </c>
      <c r="B4" s="32" t="s">
        <v>53</v>
      </c>
      <c r="C4" s="19">
        <f>[4]SUMMARYSTATS!C46</f>
        <v>0</v>
      </c>
      <c r="D4" s="20">
        <f>[4]SUMMARYSTATS!D46</f>
        <v>1</v>
      </c>
      <c r="E4" s="21">
        <f>[4]SUMMARYSTATS!E46</f>
        <v>1.4429000000000001</v>
      </c>
      <c r="F4" s="21">
        <f>[4]SUMMARYSTATS!F46</f>
        <v>1.1601999999999999</v>
      </c>
      <c r="G4" s="21">
        <f>[4]SUMMARYSTATS!G46</f>
        <v>0</v>
      </c>
      <c r="H4" s="21">
        <f>[4]SUMMARYSTATS!H46</f>
        <v>0.86190999999999995</v>
      </c>
      <c r="I4" s="21">
        <f>[4]SUMMARYSTATS!I46</f>
        <v>0</v>
      </c>
      <c r="J4" s="21">
        <f>[4]SUMMARYSTATS!J46</f>
        <v>1.10409</v>
      </c>
      <c r="K4" s="22" t="str">
        <f>[4]SUMMARYSTATS!K46</f>
        <v>.</v>
      </c>
    </row>
    <row r="5" spans="1:11">
      <c r="A5" s="30">
        <v>210039</v>
      </c>
      <c r="B5" s="32" t="s">
        <v>41</v>
      </c>
      <c r="C5" s="19">
        <f>[4]SUMMARYSTATS!C34</f>
        <v>2</v>
      </c>
      <c r="D5" s="20">
        <f>[4]SUMMARYSTATS!D34</f>
        <v>5</v>
      </c>
      <c r="E5" s="21">
        <f>[4]SUMMARYSTATS!E34</f>
        <v>4.8083999999999998</v>
      </c>
      <c r="F5" s="21">
        <f>[4]SUMMARYSTATS!F34</f>
        <v>3.7835000000000001</v>
      </c>
      <c r="G5" s="21">
        <f>[4]SUMMARYSTATS!G34</f>
        <v>0.41593999999999998</v>
      </c>
      <c r="H5" s="21">
        <f>[4]SUMMARYSTATS!H34</f>
        <v>1.32152</v>
      </c>
      <c r="I5" s="21">
        <f>[4]SUMMARYSTATS!I34</f>
        <v>0.53281000000000001</v>
      </c>
      <c r="J5" s="21">
        <f>[4]SUMMARYSTATS!J34</f>
        <v>1.6928399999999999</v>
      </c>
      <c r="K5" s="22">
        <f>[4]SUMMARYSTATS!K34</f>
        <v>2.1771699999999998</v>
      </c>
    </row>
    <row r="6" spans="1:11">
      <c r="A6" s="30">
        <v>210022</v>
      </c>
      <c r="B6" s="32" t="s">
        <v>28</v>
      </c>
      <c r="C6" s="19">
        <f>[4]SUMMARYSTATS!C21</f>
        <v>7</v>
      </c>
      <c r="D6" s="20">
        <f>[4]SUMMARYSTATS!D21</f>
        <v>14</v>
      </c>
      <c r="E6" s="21">
        <f>[4]SUMMARYSTATS!E21</f>
        <v>14.4817</v>
      </c>
      <c r="F6" s="21">
        <f>[4]SUMMARYSTATS!F21</f>
        <v>16.325299999999999</v>
      </c>
      <c r="G6" s="21">
        <f>[4]SUMMARYSTATS!G21</f>
        <v>0.48337000000000002</v>
      </c>
      <c r="H6" s="21">
        <f>[4]SUMMARYSTATS!H21</f>
        <v>0.85757000000000005</v>
      </c>
      <c r="I6" s="21">
        <f>[4]SUMMARYSTATS!I21</f>
        <v>0.61919000000000002</v>
      </c>
      <c r="J6" s="21">
        <f>[4]SUMMARYSTATS!J21</f>
        <v>1.0985199999999999</v>
      </c>
      <c r="K6" s="22">
        <f>[4]SUMMARYSTATS!K21</f>
        <v>0.77414000000000005</v>
      </c>
    </row>
    <row r="7" spans="1:11">
      <c r="A7" s="30">
        <v>210058</v>
      </c>
      <c r="B7" s="32" t="s">
        <v>52</v>
      </c>
      <c r="C7" s="19">
        <f>[4]SUMMARYSTATS!C45</f>
        <v>7</v>
      </c>
      <c r="D7" s="20">
        <f>[4]SUMMARYSTATS!D45</f>
        <v>11</v>
      </c>
      <c r="E7" s="21">
        <f>[4]SUMMARYSTATS!E45</f>
        <v>5.9870000000000001</v>
      </c>
      <c r="F7" s="21">
        <f>[4]SUMMARYSTATS!F45</f>
        <v>6.0270999999999999</v>
      </c>
      <c r="G7" s="21">
        <f>[4]SUMMARYSTATS!G45</f>
        <v>1.16919</v>
      </c>
      <c r="H7" s="21">
        <f>[4]SUMMARYSTATS!H45</f>
        <v>1.82508</v>
      </c>
      <c r="I7" s="21">
        <f>[4]SUMMARYSTATS!I45</f>
        <v>1.4977100000000001</v>
      </c>
      <c r="J7" s="21">
        <f>[4]SUMMARYSTATS!J45</f>
        <v>2.3378899999999998</v>
      </c>
      <c r="K7" s="22">
        <f>[4]SUMMARYSTATS!K45</f>
        <v>0.56096999999999997</v>
      </c>
    </row>
    <row r="8" spans="1:11">
      <c r="A8" s="30">
        <v>210044</v>
      </c>
      <c r="B8" s="32" t="s">
        <v>44</v>
      </c>
      <c r="C8" s="19">
        <f>[4]SUMMARYSTATS!C37</f>
        <v>9</v>
      </c>
      <c r="D8" s="20">
        <f>[4]SUMMARYSTATS!D37</f>
        <v>13</v>
      </c>
      <c r="E8" s="21">
        <f>[4]SUMMARYSTATS!E37</f>
        <v>14.3927</v>
      </c>
      <c r="F8" s="21">
        <f>[4]SUMMARYSTATS!F37</f>
        <v>15.1175</v>
      </c>
      <c r="G8" s="21">
        <f>[4]SUMMARYSTATS!G37</f>
        <v>0.62531999999999999</v>
      </c>
      <c r="H8" s="21">
        <f>[4]SUMMARYSTATS!H37</f>
        <v>0.85992999999999997</v>
      </c>
      <c r="I8" s="21">
        <f>[4]SUMMARYSTATS!I37</f>
        <v>0.80101999999999995</v>
      </c>
      <c r="J8" s="21">
        <f>[4]SUMMARYSTATS!J37</f>
        <v>1.10155</v>
      </c>
      <c r="K8" s="22">
        <f>[4]SUMMARYSTATS!K37</f>
        <v>0.37519000000000002</v>
      </c>
    </row>
    <row r="9" spans="1:11">
      <c r="A9" s="30">
        <v>210037</v>
      </c>
      <c r="B9" s="32" t="s">
        <v>39</v>
      </c>
      <c r="C9" s="19">
        <f>[4]SUMMARYSTATS!C32</f>
        <v>4</v>
      </c>
      <c r="D9" s="20">
        <f>[4]SUMMARYSTATS!D32</f>
        <v>5</v>
      </c>
      <c r="E9" s="21">
        <f>[4]SUMMARYSTATS!E32</f>
        <v>7.0613999999999999</v>
      </c>
      <c r="F9" s="21">
        <f>[4]SUMMARYSTATS!F32</f>
        <v>6.4741</v>
      </c>
      <c r="G9" s="21">
        <f>[4]SUMMARYSTATS!G32</f>
        <v>0.56645999999999996</v>
      </c>
      <c r="H9" s="21">
        <f>[4]SUMMARYSTATS!H32</f>
        <v>0.77231000000000005</v>
      </c>
      <c r="I9" s="21">
        <f>[4]SUMMARYSTATS!I32</f>
        <v>0.72562000000000004</v>
      </c>
      <c r="J9" s="21">
        <f>[4]SUMMARYSTATS!J32</f>
        <v>0.98931000000000002</v>
      </c>
      <c r="K9" s="22">
        <f>[4]SUMMARYSTATS!K32</f>
        <v>0.36338999999999999</v>
      </c>
    </row>
    <row r="10" spans="1:11">
      <c r="A10" s="30">
        <v>210033</v>
      </c>
      <c r="B10" s="32" t="s">
        <v>36</v>
      </c>
      <c r="C10" s="19">
        <f>[4]SUMMARYSTATS!C29</f>
        <v>3</v>
      </c>
      <c r="D10" s="20">
        <f>[4]SUMMARYSTATS!D29</f>
        <v>4</v>
      </c>
      <c r="E10" s="21">
        <f>[4]SUMMARYSTATS!E29</f>
        <v>9.9501000000000008</v>
      </c>
      <c r="F10" s="21">
        <f>[4]SUMMARYSTATS!F29</f>
        <v>10.0007</v>
      </c>
      <c r="G10" s="21">
        <f>[4]SUMMARYSTATS!G29</f>
        <v>0.30151</v>
      </c>
      <c r="H10" s="21">
        <f>[4]SUMMARYSTATS!H29</f>
        <v>0.39996999999999999</v>
      </c>
      <c r="I10" s="21">
        <f>[4]SUMMARYSTATS!I29</f>
        <v>0.38622000000000001</v>
      </c>
      <c r="J10" s="21">
        <f>[4]SUMMARYSTATS!J29</f>
        <v>0.51234999999999997</v>
      </c>
      <c r="K10" s="22">
        <f>[4]SUMMARYSTATS!K29</f>
        <v>0.32657999999999998</v>
      </c>
    </row>
    <row r="11" spans="1:11">
      <c r="A11" s="30">
        <v>210019</v>
      </c>
      <c r="B11" s="32" t="s">
        <v>27</v>
      </c>
      <c r="C11" s="19">
        <f>[4]SUMMARYSTATS!C20</f>
        <v>17</v>
      </c>
      <c r="D11" s="20">
        <f>[4]SUMMARYSTATS!D20</f>
        <v>20</v>
      </c>
      <c r="E11" s="21">
        <f>[4]SUMMARYSTATS!E20</f>
        <v>21.164100000000001</v>
      </c>
      <c r="F11" s="21">
        <f>[4]SUMMARYSTATS!F20</f>
        <v>19.4633</v>
      </c>
      <c r="G11" s="21">
        <f>[4]SUMMARYSTATS!G20</f>
        <v>0.80325000000000002</v>
      </c>
      <c r="H11" s="21">
        <f>[4]SUMMARYSTATS!H20</f>
        <v>1.0275799999999999</v>
      </c>
      <c r="I11" s="21">
        <f>[4]SUMMARYSTATS!I20</f>
        <v>1.02894</v>
      </c>
      <c r="J11" s="21">
        <f>[4]SUMMARYSTATS!J20</f>
        <v>1.3163</v>
      </c>
      <c r="K11" s="22">
        <f>[4]SUMMARYSTATS!K20</f>
        <v>0.27927999999999997</v>
      </c>
    </row>
    <row r="12" spans="1:11">
      <c r="A12" s="30">
        <v>210038</v>
      </c>
      <c r="B12" s="32" t="s">
        <v>40</v>
      </c>
      <c r="C12" s="19">
        <f>[4]SUMMARYSTATS!C33</f>
        <v>2</v>
      </c>
      <c r="D12" s="20">
        <f>[4]SUMMARYSTATS!D33</f>
        <v>2</v>
      </c>
      <c r="E12" s="21">
        <f>[4]SUMMARYSTATS!E33</f>
        <v>7.3196000000000003</v>
      </c>
      <c r="F12" s="21">
        <f>[4]SUMMARYSTATS!F33</f>
        <v>5.8414000000000001</v>
      </c>
      <c r="G12" s="21">
        <f>[4]SUMMARYSTATS!G33</f>
        <v>0.27323999999999998</v>
      </c>
      <c r="H12" s="21">
        <f>[4]SUMMARYSTATS!H33</f>
        <v>0.34238000000000002</v>
      </c>
      <c r="I12" s="21">
        <f>[4]SUMMARYSTATS!I33</f>
        <v>0.35000999999999999</v>
      </c>
      <c r="J12" s="21">
        <f>[4]SUMMARYSTATS!J33</f>
        <v>0.43858000000000003</v>
      </c>
      <c r="K12" s="22">
        <f>[4]SUMMARYSTATS!K33</f>
        <v>0.25305</v>
      </c>
    </row>
    <row r="13" spans="1:11">
      <c r="A13" s="30">
        <v>210010</v>
      </c>
      <c r="B13" s="32" t="s">
        <v>19</v>
      </c>
      <c r="C13" s="19">
        <f>[4]SUMMARYSTATS!C12</f>
        <v>1</v>
      </c>
      <c r="D13" s="20">
        <f>[4]SUMMARYSTATS!D12</f>
        <v>1</v>
      </c>
      <c r="E13" s="21">
        <f>[4]SUMMARYSTATS!E12</f>
        <v>1.6483000000000001</v>
      </c>
      <c r="F13" s="21">
        <f>[4]SUMMARYSTATS!F12</f>
        <v>1.3553999999999999</v>
      </c>
      <c r="G13" s="21">
        <f>[4]SUMMARYSTATS!G12</f>
        <v>0.60668</v>
      </c>
      <c r="H13" s="21">
        <f>[4]SUMMARYSTATS!H12</f>
        <v>0.73778999999999995</v>
      </c>
      <c r="I13" s="21">
        <f>[4]SUMMARYSTATS!I12</f>
        <v>0.77714000000000005</v>
      </c>
      <c r="J13" s="21">
        <f>[4]SUMMARYSTATS!J12</f>
        <v>0.94510000000000005</v>
      </c>
      <c r="K13" s="22">
        <f>[4]SUMMARYSTATS!K12</f>
        <v>0.21612000000000001</v>
      </c>
    </row>
    <row r="14" spans="1:11">
      <c r="A14" s="30">
        <v>210003</v>
      </c>
      <c r="B14" s="32" t="s">
        <v>13</v>
      </c>
      <c r="C14" s="19">
        <f>[4]SUMMARYSTATS!C6</f>
        <v>5</v>
      </c>
      <c r="D14" s="20">
        <f>[4]SUMMARYSTATS!D6</f>
        <v>5</v>
      </c>
      <c r="E14" s="21">
        <f>[4]SUMMARYSTATS!E6</f>
        <v>8.3361999999999998</v>
      </c>
      <c r="F14" s="21">
        <f>[4]SUMMARYSTATS!F6</f>
        <v>7.2229000000000001</v>
      </c>
      <c r="G14" s="21">
        <f>[4]SUMMARYSTATS!G6</f>
        <v>0.59979000000000005</v>
      </c>
      <c r="H14" s="21">
        <f>[4]SUMMARYSTATS!H6</f>
        <v>0.69223999999999997</v>
      </c>
      <c r="I14" s="21">
        <f>[4]SUMMARYSTATS!I6</f>
        <v>0.76832</v>
      </c>
      <c r="J14" s="21">
        <f>[4]SUMMARYSTATS!J6</f>
        <v>0.88675000000000004</v>
      </c>
      <c r="K14" s="22">
        <f>[4]SUMMARYSTATS!K6</f>
        <v>0.15414</v>
      </c>
    </row>
    <row r="15" spans="1:11">
      <c r="A15" s="30">
        <v>210006</v>
      </c>
      <c r="B15" s="32" t="s">
        <v>16</v>
      </c>
      <c r="C15" s="19">
        <f>[4]SUMMARYSTATS!C9</f>
        <v>6</v>
      </c>
      <c r="D15" s="20">
        <f>[4]SUMMARYSTATS!D9</f>
        <v>6</v>
      </c>
      <c r="E15" s="21">
        <f>[4]SUMMARYSTATS!E9</f>
        <v>4.2274000000000003</v>
      </c>
      <c r="F15" s="21">
        <f>[4]SUMMARYSTATS!F9</f>
        <v>3.7519</v>
      </c>
      <c r="G15" s="21">
        <f>[4]SUMMARYSTATS!G9</f>
        <v>1.4193100000000001</v>
      </c>
      <c r="H15" s="21">
        <f>[4]SUMMARYSTATS!H9</f>
        <v>1.59921</v>
      </c>
      <c r="I15" s="21">
        <f>[4]SUMMARYSTATS!I9</f>
        <v>1.8181099999999999</v>
      </c>
      <c r="J15" s="21">
        <f>[4]SUMMARYSTATS!J9</f>
        <v>2.0485500000000001</v>
      </c>
      <c r="K15" s="22">
        <f>[4]SUMMARYSTATS!K9</f>
        <v>0.12675</v>
      </c>
    </row>
    <row r="16" spans="1:11">
      <c r="A16" s="30">
        <v>210055</v>
      </c>
      <c r="B16" s="32" t="s">
        <v>49</v>
      </c>
      <c r="C16" s="19">
        <f>[4]SUMMARYSTATS!C42</f>
        <v>1</v>
      </c>
      <c r="D16" s="20">
        <f>[4]SUMMARYSTATS!D42</f>
        <v>1</v>
      </c>
      <c r="E16" s="21">
        <f>[4]SUMMARYSTATS!E42</f>
        <v>5.1413000000000002</v>
      </c>
      <c r="F16" s="21">
        <f>[4]SUMMARYSTATS!F42</f>
        <v>4.8753000000000002</v>
      </c>
      <c r="G16" s="21">
        <f>[4]SUMMARYSTATS!G42</f>
        <v>0.19450000000000001</v>
      </c>
      <c r="H16" s="21">
        <f>[4]SUMMARYSTATS!H42</f>
        <v>0.20512</v>
      </c>
      <c r="I16" s="21">
        <f>[4]SUMMARYSTATS!I42</f>
        <v>0.24915000000000001</v>
      </c>
      <c r="J16" s="21">
        <f>[4]SUMMARYSTATS!J42</f>
        <v>0.26274999999999998</v>
      </c>
      <c r="K16" s="22">
        <f>[4]SUMMARYSTATS!K42</f>
        <v>5.4559999999999997E-2</v>
      </c>
    </row>
    <row r="17" spans="1:11">
      <c r="A17" s="30">
        <v>210016</v>
      </c>
      <c r="B17" s="32" t="s">
        <v>24</v>
      </c>
      <c r="C17" s="19">
        <f>[4]SUMMARYSTATS!C17</f>
        <v>14</v>
      </c>
      <c r="D17" s="20">
        <f>[4]SUMMARYSTATS!D17</f>
        <v>12</v>
      </c>
      <c r="E17" s="21">
        <f>[4]SUMMARYSTATS!E17</f>
        <v>12.8833</v>
      </c>
      <c r="F17" s="21">
        <f>[4]SUMMARYSTATS!F17</f>
        <v>10.894500000000001</v>
      </c>
      <c r="G17" s="21">
        <f>[4]SUMMARYSTATS!G17</f>
        <v>1.0866800000000001</v>
      </c>
      <c r="H17" s="21">
        <f>[4]SUMMARYSTATS!H17</f>
        <v>1.1014699999999999</v>
      </c>
      <c r="I17" s="21">
        <f>[4]SUMMARYSTATS!I17</f>
        <v>1.39201</v>
      </c>
      <c r="J17" s="21">
        <f>[4]SUMMARYSTATS!J17</f>
        <v>1.41096</v>
      </c>
      <c r="K17" s="22">
        <f>[4]SUMMARYSTATS!K17</f>
        <v>1.3610000000000001E-2</v>
      </c>
    </row>
    <row r="18" spans="1:11">
      <c r="A18" s="30">
        <v>210008</v>
      </c>
      <c r="B18" s="32" t="s">
        <v>17</v>
      </c>
      <c r="C18" s="19">
        <f>[4]SUMMARYSTATS!C10</f>
        <v>27</v>
      </c>
      <c r="D18" s="20">
        <f>[4]SUMMARYSTATS!D10</f>
        <v>24</v>
      </c>
      <c r="E18" s="21">
        <f>[4]SUMMARYSTATS!E10</f>
        <v>13.967499999999999</v>
      </c>
      <c r="F18" s="21">
        <f>[4]SUMMARYSTATS!F10</f>
        <v>12.9933</v>
      </c>
      <c r="G18" s="21">
        <f>[4]SUMMARYSTATS!G10</f>
        <v>1.93306</v>
      </c>
      <c r="H18" s="21">
        <f>[4]SUMMARYSTATS!H10</f>
        <v>1.8471</v>
      </c>
      <c r="I18" s="21">
        <f>[4]SUMMARYSTATS!I10</f>
        <v>2.4762</v>
      </c>
      <c r="J18" s="21">
        <f>[4]SUMMARYSTATS!J10</f>
        <v>2.3660999999999999</v>
      </c>
      <c r="K18" s="22">
        <f>[4]SUMMARYSTATS!K10</f>
        <v>-4.4470000000000003E-2</v>
      </c>
    </row>
    <row r="19" spans="1:11">
      <c r="A19" s="30">
        <v>210018</v>
      </c>
      <c r="B19" s="32" t="s">
        <v>26</v>
      </c>
      <c r="C19" s="19">
        <f>[4]SUMMARYSTATS!C19</f>
        <v>7</v>
      </c>
      <c r="D19" s="20">
        <f>[4]SUMMARYSTATS!D19</f>
        <v>6</v>
      </c>
      <c r="E19" s="21">
        <f>[4]SUMMARYSTATS!E19</f>
        <v>7.3242000000000003</v>
      </c>
      <c r="F19" s="21">
        <f>[4]SUMMARYSTATS!F19</f>
        <v>6.6204999999999998</v>
      </c>
      <c r="G19" s="21">
        <f>[4]SUMMARYSTATS!G19</f>
        <v>0.95572999999999997</v>
      </c>
      <c r="H19" s="21">
        <f>[4]SUMMARYSTATS!H19</f>
        <v>0.90627999999999997</v>
      </c>
      <c r="I19" s="21">
        <f>[4]SUMMARYSTATS!I19</f>
        <v>1.22427</v>
      </c>
      <c r="J19" s="21">
        <f>[4]SUMMARYSTATS!J19</f>
        <v>1.16092</v>
      </c>
      <c r="K19" s="22">
        <f>[4]SUMMARYSTATS!K19</f>
        <v>-5.1749999999999997E-2</v>
      </c>
    </row>
    <row r="20" spans="1:11">
      <c r="A20" s="30">
        <v>210027</v>
      </c>
      <c r="B20" s="32" t="s">
        <v>31</v>
      </c>
      <c r="C20" s="19">
        <f>[4]SUMMARYSTATS!C24</f>
        <v>15</v>
      </c>
      <c r="D20" s="20">
        <f>[4]SUMMARYSTATS!D24</f>
        <v>12</v>
      </c>
      <c r="E20" s="21">
        <f>[4]SUMMARYSTATS!E24</f>
        <v>13.496600000000001</v>
      </c>
      <c r="F20" s="21">
        <f>[4]SUMMARYSTATS!F24</f>
        <v>11.6</v>
      </c>
      <c r="G20" s="21">
        <f>[4]SUMMARYSTATS!G24</f>
        <v>1.1113900000000001</v>
      </c>
      <c r="H20" s="21">
        <f>[4]SUMMARYSTATS!H24</f>
        <v>1.0344800000000001</v>
      </c>
      <c r="I20" s="21">
        <f>[4]SUMMARYSTATS!I24</f>
        <v>1.42367</v>
      </c>
      <c r="J20" s="21">
        <f>[4]SUMMARYSTATS!J24</f>
        <v>1.3251500000000001</v>
      </c>
      <c r="K20" s="22">
        <f>[4]SUMMARYSTATS!K24</f>
        <v>-6.9199999999999998E-2</v>
      </c>
    </row>
    <row r="21" spans="1:11">
      <c r="A21" s="30">
        <v>210024</v>
      </c>
      <c r="B21" s="32" t="s">
        <v>30</v>
      </c>
      <c r="C21" s="19">
        <f>[4]SUMMARYSTATS!C23</f>
        <v>23</v>
      </c>
      <c r="D21" s="20">
        <f>[4]SUMMARYSTATS!D23</f>
        <v>20</v>
      </c>
      <c r="E21" s="21">
        <f>[4]SUMMARYSTATS!E23</f>
        <v>18.302399999999999</v>
      </c>
      <c r="F21" s="21">
        <f>[4]SUMMARYSTATS!F23</f>
        <v>17.927</v>
      </c>
      <c r="G21" s="21">
        <f>[4]SUMMARYSTATS!G23</f>
        <v>1.25667</v>
      </c>
      <c r="H21" s="21">
        <f>[4]SUMMARYSTATS!H23</f>
        <v>1.1156299999999999</v>
      </c>
      <c r="I21" s="21">
        <f>[4]SUMMARYSTATS!I23</f>
        <v>1.6097600000000001</v>
      </c>
      <c r="J21" s="21">
        <f>[4]SUMMARYSTATS!J23</f>
        <v>1.4291</v>
      </c>
      <c r="K21" s="22">
        <f>[4]SUMMARYSTATS!K23</f>
        <v>-0.11223</v>
      </c>
    </row>
    <row r="22" spans="1:11">
      <c r="A22" s="30">
        <v>210004</v>
      </c>
      <c r="B22" s="32" t="s">
        <v>14</v>
      </c>
      <c r="C22" s="19">
        <f>[4]SUMMARYSTATS!C7</f>
        <v>16</v>
      </c>
      <c r="D22" s="20">
        <f>[4]SUMMARYSTATS!D7</f>
        <v>13</v>
      </c>
      <c r="E22" s="21">
        <f>[4]SUMMARYSTATS!E7</f>
        <v>19.454499999999999</v>
      </c>
      <c r="F22" s="21">
        <f>[4]SUMMARYSTATS!F7</f>
        <v>19.485199999999999</v>
      </c>
      <c r="G22" s="21">
        <f>[4]SUMMARYSTATS!G7</f>
        <v>0.82242999999999999</v>
      </c>
      <c r="H22" s="21">
        <f>[4]SUMMARYSTATS!H7</f>
        <v>0.66717000000000004</v>
      </c>
      <c r="I22" s="21">
        <f>[4]SUMMARYSTATS!I7</f>
        <v>1.05352</v>
      </c>
      <c r="J22" s="21">
        <f>[4]SUMMARYSTATS!J7</f>
        <v>0.85463</v>
      </c>
      <c r="K22" s="22">
        <f>[4]SUMMARYSTATS!K7</f>
        <v>-0.18878</v>
      </c>
    </row>
    <row r="23" spans="1:11" ht="16.5" customHeight="1">
      <c r="A23" s="30">
        <v>210062</v>
      </c>
      <c r="B23" s="32" t="s">
        <v>55</v>
      </c>
      <c r="C23" s="19">
        <f>[4]SUMMARYSTATS!C48</f>
        <v>15</v>
      </c>
      <c r="D23" s="20">
        <f>[4]SUMMARYSTATS!D48</f>
        <v>11</v>
      </c>
      <c r="E23" s="21">
        <f>[4]SUMMARYSTATS!E48</f>
        <v>13.3225</v>
      </c>
      <c r="F23" s="21">
        <f>[4]SUMMARYSTATS!F48</f>
        <v>12.810700000000001</v>
      </c>
      <c r="G23" s="21">
        <f>[4]SUMMARYSTATS!G48</f>
        <v>1.12591</v>
      </c>
      <c r="H23" s="21">
        <f>[4]SUMMARYSTATS!H48</f>
        <v>0.85865000000000002</v>
      </c>
      <c r="I23" s="21">
        <f>[4]SUMMARYSTATS!I48</f>
        <v>1.4422699999999999</v>
      </c>
      <c r="J23" s="21">
        <f>[4]SUMMARYSTATS!J48</f>
        <v>1.09992</v>
      </c>
      <c r="K23" s="22">
        <f>[4]SUMMARYSTATS!K48</f>
        <v>-0.23737</v>
      </c>
    </row>
    <row r="24" spans="1:11">
      <c r="A24" s="30">
        <v>210049</v>
      </c>
      <c r="B24" s="32" t="s">
        <v>47</v>
      </c>
      <c r="C24" s="19">
        <f>[4]SUMMARYSTATS!C40</f>
        <v>10</v>
      </c>
      <c r="D24" s="20">
        <f>[4]SUMMARYSTATS!D40</f>
        <v>6</v>
      </c>
      <c r="E24" s="21">
        <f>[4]SUMMARYSTATS!E40</f>
        <v>12.8965</v>
      </c>
      <c r="F24" s="21">
        <f>[4]SUMMARYSTATS!F40</f>
        <v>11.3192</v>
      </c>
      <c r="G24" s="21">
        <f>[4]SUMMARYSTATS!G40</f>
        <v>0.77539999999999998</v>
      </c>
      <c r="H24" s="21">
        <f>[4]SUMMARYSTATS!H40</f>
        <v>0.53007000000000004</v>
      </c>
      <c r="I24" s="21">
        <f>[4]SUMMARYSTATS!I40</f>
        <v>0.99328000000000005</v>
      </c>
      <c r="J24" s="21">
        <f>[4]SUMMARYSTATS!J40</f>
        <v>0.67901</v>
      </c>
      <c r="K24" s="22">
        <f>[4]SUMMARYSTATS!K40</f>
        <v>-0.31639</v>
      </c>
    </row>
    <row r="25" spans="1:11">
      <c r="A25" s="30">
        <v>210048</v>
      </c>
      <c r="B25" s="32" t="s">
        <v>46</v>
      </c>
      <c r="C25" s="19">
        <f>[4]SUMMARYSTATS!C39</f>
        <v>21</v>
      </c>
      <c r="D25" s="20">
        <f>[4]SUMMARYSTATS!D39</f>
        <v>14</v>
      </c>
      <c r="E25" s="21">
        <f>[4]SUMMARYSTATS!E39</f>
        <v>11.0961</v>
      </c>
      <c r="F25" s="21">
        <f>[4]SUMMARYSTATS!F39</f>
        <v>11.2614</v>
      </c>
      <c r="G25" s="21">
        <f>[4]SUMMARYSTATS!G39</f>
        <v>1.89255</v>
      </c>
      <c r="H25" s="21">
        <f>[4]SUMMARYSTATS!H39</f>
        <v>1.24319</v>
      </c>
      <c r="I25" s="21">
        <f>[4]SUMMARYSTATS!I39</f>
        <v>2.4243199999999998</v>
      </c>
      <c r="J25" s="21">
        <f>[4]SUMMARYSTATS!J39</f>
        <v>1.5925</v>
      </c>
      <c r="K25" s="22">
        <f>[4]SUMMARYSTATS!K39</f>
        <v>-0.34311999999999998</v>
      </c>
    </row>
    <row r="26" spans="1:11" ht="16.5" customHeight="1">
      <c r="A26" s="30">
        <v>210023</v>
      </c>
      <c r="B26" s="32" t="s">
        <v>29</v>
      </c>
      <c r="C26" s="19">
        <f>[4]SUMMARYSTATS!C22</f>
        <v>21</v>
      </c>
      <c r="D26" s="20">
        <f>[4]SUMMARYSTATS!D22</f>
        <v>13</v>
      </c>
      <c r="E26" s="21">
        <f>[4]SUMMARYSTATS!E22</f>
        <v>21.308800000000002</v>
      </c>
      <c r="F26" s="21">
        <f>[4]SUMMARYSTATS!F22</f>
        <v>21.421500000000002</v>
      </c>
      <c r="G26" s="21">
        <f>[4]SUMMARYSTATS!G22</f>
        <v>0.98551</v>
      </c>
      <c r="H26" s="21">
        <f>[4]SUMMARYSTATS!H22</f>
        <v>0.60687000000000002</v>
      </c>
      <c r="I26" s="21">
        <f>[4]SUMMARYSTATS!I22</f>
        <v>1.2624200000000001</v>
      </c>
      <c r="J26" s="21">
        <f>[4]SUMMARYSTATS!J22</f>
        <v>0.77737999999999996</v>
      </c>
      <c r="K26" s="22">
        <f>[4]SUMMARYSTATS!K22</f>
        <v>-0.38421</v>
      </c>
    </row>
    <row r="27" spans="1:11" ht="16.5" customHeight="1">
      <c r="A27" s="30">
        <v>210043</v>
      </c>
      <c r="B27" s="32" t="s">
        <v>43</v>
      </c>
      <c r="C27" s="19">
        <f>[4]SUMMARYSTATS!C36</f>
        <v>29</v>
      </c>
      <c r="D27" s="20">
        <f>[4]SUMMARYSTATS!D36</f>
        <v>19</v>
      </c>
      <c r="E27" s="21">
        <f>[4]SUMMARYSTATS!E36</f>
        <v>17.995999999999999</v>
      </c>
      <c r="F27" s="21">
        <f>[4]SUMMARYSTATS!F36</f>
        <v>19.4984</v>
      </c>
      <c r="G27" s="21">
        <f>[4]SUMMARYSTATS!G36</f>
        <v>1.61147</v>
      </c>
      <c r="H27" s="21">
        <f>[4]SUMMARYSTATS!H36</f>
        <v>0.97443999999999997</v>
      </c>
      <c r="I27" s="21">
        <f>[4]SUMMARYSTATS!I36</f>
        <v>2.0642499999999999</v>
      </c>
      <c r="J27" s="21">
        <f>[4]SUMMARYSTATS!J36</f>
        <v>1.24823</v>
      </c>
      <c r="K27" s="22">
        <f>[4]SUMMARYSTATS!K36</f>
        <v>-0.39530999999999999</v>
      </c>
    </row>
    <row r="28" spans="1:11">
      <c r="A28" s="30">
        <v>210009</v>
      </c>
      <c r="B28" s="32" t="s">
        <v>18</v>
      </c>
      <c r="C28" s="19">
        <f>[4]SUMMARYSTATS!C11</f>
        <v>72</v>
      </c>
      <c r="D28" s="20">
        <f>[4]SUMMARYSTATS!D11</f>
        <v>44</v>
      </c>
      <c r="E28" s="21">
        <f>[4]SUMMARYSTATS!E11</f>
        <v>42.410299999999999</v>
      </c>
      <c r="F28" s="21">
        <f>[4]SUMMARYSTATS!F11</f>
        <v>43.972900000000003</v>
      </c>
      <c r="G28" s="21">
        <f>[4]SUMMARYSTATS!G11</f>
        <v>1.6977</v>
      </c>
      <c r="H28" s="21">
        <f>[4]SUMMARYSTATS!H11</f>
        <v>1.0006200000000001</v>
      </c>
      <c r="I28" s="21">
        <f>[4]SUMMARYSTATS!I11</f>
        <v>2.1747200000000002</v>
      </c>
      <c r="J28" s="21">
        <f>[4]SUMMARYSTATS!J11</f>
        <v>1.2817700000000001</v>
      </c>
      <c r="K28" s="22">
        <f>[4]SUMMARYSTATS!K11</f>
        <v>-0.41060000000000002</v>
      </c>
    </row>
    <row r="29" spans="1:11">
      <c r="A29" s="30">
        <v>210001</v>
      </c>
      <c r="B29" s="32" t="s">
        <v>11</v>
      </c>
      <c r="C29" s="19">
        <f>[4]SUMMARYSTATS!C4</f>
        <v>12</v>
      </c>
      <c r="D29" s="20">
        <f>[4]SUMMARYSTATS!D4</f>
        <v>7</v>
      </c>
      <c r="E29" s="21">
        <f>[4]SUMMARYSTATS!E4</f>
        <v>15.112500000000001</v>
      </c>
      <c r="F29" s="21">
        <f>[4]SUMMARYSTATS!F4</f>
        <v>14.9725</v>
      </c>
      <c r="G29" s="21">
        <f>[4]SUMMARYSTATS!G4</f>
        <v>0.79405000000000003</v>
      </c>
      <c r="H29" s="21">
        <f>[4]SUMMARYSTATS!H4</f>
        <v>0.46753</v>
      </c>
      <c r="I29" s="21">
        <f>[4]SUMMARYSTATS!I4</f>
        <v>1.01715</v>
      </c>
      <c r="J29" s="21">
        <f>[4]SUMMARYSTATS!J4</f>
        <v>0.59889000000000003</v>
      </c>
      <c r="K29" s="22">
        <f>[4]SUMMARYSTATS!K4</f>
        <v>-0.41121000000000002</v>
      </c>
    </row>
    <row r="30" spans="1:11">
      <c r="A30" s="30">
        <v>210005</v>
      </c>
      <c r="B30" s="32" t="s">
        <v>15</v>
      </c>
      <c r="C30" s="19">
        <f>[4]SUMMARYSTATS!C8</f>
        <v>17</v>
      </c>
      <c r="D30" s="20">
        <f>[4]SUMMARYSTATS!D8</f>
        <v>9</v>
      </c>
      <c r="E30" s="21">
        <f>[4]SUMMARYSTATS!E8</f>
        <v>15.946099999999999</v>
      </c>
      <c r="F30" s="21">
        <f>[4]SUMMARYSTATS!F8</f>
        <v>15.0442</v>
      </c>
      <c r="G30" s="21">
        <f>[4]SUMMARYSTATS!G8</f>
        <v>1.06609</v>
      </c>
      <c r="H30" s="21">
        <f>[4]SUMMARYSTATS!H8</f>
        <v>0.59823999999999999</v>
      </c>
      <c r="I30" s="21">
        <f>[4]SUMMARYSTATS!I8</f>
        <v>1.36564</v>
      </c>
      <c r="J30" s="21">
        <f>[4]SUMMARYSTATS!J8</f>
        <v>0.76632999999999996</v>
      </c>
      <c r="K30" s="22">
        <f>[4]SUMMARYSTATS!K8</f>
        <v>-0.43885000000000002</v>
      </c>
    </row>
    <row r="31" spans="1:11">
      <c r="A31" s="30">
        <v>210057</v>
      </c>
      <c r="B31" s="32" t="s">
        <v>51</v>
      </c>
      <c r="C31" s="19">
        <f>[4]SUMMARYSTATS!C44</f>
        <v>32</v>
      </c>
      <c r="D31" s="20">
        <f>[4]SUMMARYSTATS!D44</f>
        <v>20</v>
      </c>
      <c r="E31" s="21">
        <f>[4]SUMMARYSTATS!E44</f>
        <v>14.706099999999999</v>
      </c>
      <c r="F31" s="21">
        <f>[4]SUMMARYSTATS!F44</f>
        <v>16.669899999999998</v>
      </c>
      <c r="G31" s="21">
        <f>[4]SUMMARYSTATS!G44</f>
        <v>2.17597</v>
      </c>
      <c r="H31" s="21">
        <f>[4]SUMMARYSTATS!H44</f>
        <v>1.19977</v>
      </c>
      <c r="I31" s="21">
        <f>[4]SUMMARYSTATS!I44</f>
        <v>2.7873700000000001</v>
      </c>
      <c r="J31" s="21">
        <f>[4]SUMMARYSTATS!J44</f>
        <v>1.53688</v>
      </c>
      <c r="K31" s="22">
        <f>[4]SUMMARYSTATS!K44</f>
        <v>-0.44862999999999997</v>
      </c>
    </row>
    <row r="32" spans="1:11">
      <c r="A32" s="30">
        <v>210013</v>
      </c>
      <c r="B32" s="32" t="s">
        <v>22</v>
      </c>
      <c r="C32" s="19">
        <f>[4]SUMMARYSTATS!C15</f>
        <v>6</v>
      </c>
      <c r="D32" s="20">
        <f>[4]SUMMARYSTATS!D15</f>
        <v>3</v>
      </c>
      <c r="E32" s="21">
        <f>[4]SUMMARYSTATS!E15</f>
        <v>5.3304999999999998</v>
      </c>
      <c r="F32" s="21">
        <f>[4]SUMMARYSTATS!F15</f>
        <v>5.1532</v>
      </c>
      <c r="G32" s="21">
        <f>[4]SUMMARYSTATS!G15</f>
        <v>1.1255999999999999</v>
      </c>
      <c r="H32" s="21">
        <f>[4]SUMMARYSTATS!H15</f>
        <v>0.58216000000000001</v>
      </c>
      <c r="I32" s="21">
        <f>[4]SUMMARYSTATS!I15</f>
        <v>1.44187</v>
      </c>
      <c r="J32" s="21">
        <f>[4]SUMMARYSTATS!J15</f>
        <v>0.74573</v>
      </c>
      <c r="K32" s="22">
        <f>[4]SUMMARYSTATS!K15</f>
        <v>-0.48280000000000001</v>
      </c>
    </row>
    <row r="33" spans="1:11">
      <c r="A33" s="30">
        <v>210012</v>
      </c>
      <c r="B33" s="32" t="s">
        <v>21</v>
      </c>
      <c r="C33" s="19">
        <f>[4]SUMMARYSTATS!C14</f>
        <v>41</v>
      </c>
      <c r="D33" s="20">
        <f>[4]SUMMARYSTATS!D14</f>
        <v>22</v>
      </c>
      <c r="E33" s="21">
        <f>[4]SUMMARYSTATS!E14</f>
        <v>28.339700000000001</v>
      </c>
      <c r="F33" s="21">
        <f>[4]SUMMARYSTATS!F14</f>
        <v>29.466999999999999</v>
      </c>
      <c r="G33" s="21">
        <f>[4]SUMMARYSTATS!G14</f>
        <v>1.4467300000000001</v>
      </c>
      <c r="H33" s="21">
        <f>[4]SUMMARYSTATS!H14</f>
        <v>0.74660000000000004</v>
      </c>
      <c r="I33" s="21">
        <f>[4]SUMMARYSTATS!I14</f>
        <v>1.8532299999999999</v>
      </c>
      <c r="J33" s="21">
        <f>[4]SUMMARYSTATS!J14</f>
        <v>0.95638000000000001</v>
      </c>
      <c r="K33" s="22">
        <f>[4]SUMMARYSTATS!K14</f>
        <v>-0.48393999999999998</v>
      </c>
    </row>
    <row r="34" spans="1:11">
      <c r="A34" s="30">
        <v>210061</v>
      </c>
      <c r="B34" s="32" t="s">
        <v>54</v>
      </c>
      <c r="C34" s="19">
        <f>[4]SUMMARYSTATS!C47</f>
        <v>2</v>
      </c>
      <c r="D34" s="20">
        <f>[4]SUMMARYSTATS!D47</f>
        <v>1</v>
      </c>
      <c r="E34" s="21">
        <f>[4]SUMMARYSTATS!E47</f>
        <v>4.1289999999999996</v>
      </c>
      <c r="F34" s="21">
        <f>[4]SUMMARYSTATS!F47</f>
        <v>4.0246000000000004</v>
      </c>
      <c r="G34" s="21">
        <f>[4]SUMMARYSTATS!G47</f>
        <v>0.48437999999999998</v>
      </c>
      <c r="H34" s="21">
        <f>[4]SUMMARYSTATS!H47</f>
        <v>0.24847</v>
      </c>
      <c r="I34" s="21">
        <f>[4]SUMMARYSTATS!I47</f>
        <v>0.62048000000000003</v>
      </c>
      <c r="J34" s="21">
        <f>[4]SUMMARYSTATS!J47</f>
        <v>0.31829000000000002</v>
      </c>
      <c r="K34" s="22">
        <f>[4]SUMMARYSTATS!K47</f>
        <v>-0.48703000000000002</v>
      </c>
    </row>
    <row r="35" spans="1:11" ht="18" customHeight="1">
      <c r="A35" s="30">
        <v>210051</v>
      </c>
      <c r="B35" s="32" t="s">
        <v>48</v>
      </c>
      <c r="C35" s="19">
        <f>[4]SUMMARYSTATS!C41</f>
        <v>32</v>
      </c>
      <c r="D35" s="20">
        <f>[4]SUMMARYSTATS!D41</f>
        <v>14</v>
      </c>
      <c r="E35" s="21">
        <f>[4]SUMMARYSTATS!E41</f>
        <v>11.599</v>
      </c>
      <c r="F35" s="21">
        <f>[4]SUMMARYSTATS!F41</f>
        <v>10.3009</v>
      </c>
      <c r="G35" s="21">
        <f>[4]SUMMARYSTATS!G41</f>
        <v>2.7588599999999999</v>
      </c>
      <c r="H35" s="21">
        <f>[4]SUMMARYSTATS!H41</f>
        <v>1.35911</v>
      </c>
      <c r="I35" s="21">
        <f>[4]SUMMARYSTATS!I41</f>
        <v>3.53403</v>
      </c>
      <c r="J35" s="21">
        <f>[4]SUMMARYSTATS!J41</f>
        <v>1.74099</v>
      </c>
      <c r="K35" s="22">
        <f>[4]SUMMARYSTATS!K41</f>
        <v>-0.50736999999999999</v>
      </c>
    </row>
    <row r="36" spans="1:11">
      <c r="A36" s="30">
        <v>210035</v>
      </c>
      <c r="B36" s="32" t="s">
        <v>38</v>
      </c>
      <c r="C36" s="19">
        <f>[4]SUMMARYSTATS!C31</f>
        <v>10</v>
      </c>
      <c r="D36" s="20">
        <f>[4]SUMMARYSTATS!D31</f>
        <v>5</v>
      </c>
      <c r="E36" s="21">
        <f>[4]SUMMARYSTATS!E31</f>
        <v>6.0848000000000004</v>
      </c>
      <c r="F36" s="21">
        <f>[4]SUMMARYSTATS!F31</f>
        <v>6.5864000000000003</v>
      </c>
      <c r="G36" s="21">
        <f>[4]SUMMARYSTATS!G31</f>
        <v>1.64344</v>
      </c>
      <c r="H36" s="21">
        <f>[4]SUMMARYSTATS!H31</f>
        <v>0.75914000000000004</v>
      </c>
      <c r="I36" s="21">
        <f>[4]SUMMARYSTATS!I31</f>
        <v>2.10521</v>
      </c>
      <c r="J36" s="21">
        <f>[4]SUMMARYSTATS!J31</f>
        <v>0.97243999999999997</v>
      </c>
      <c r="K36" s="22">
        <f>[4]SUMMARYSTATS!K31</f>
        <v>-0.53808</v>
      </c>
    </row>
    <row r="37" spans="1:11">
      <c r="A37" s="30">
        <v>210032</v>
      </c>
      <c r="B37" s="32" t="s">
        <v>35</v>
      </c>
      <c r="C37" s="19">
        <f>[4]SUMMARYSTATS!C28</f>
        <v>4</v>
      </c>
      <c r="D37" s="20">
        <f>[4]SUMMARYSTATS!D28</f>
        <v>2</v>
      </c>
      <c r="E37" s="21">
        <f>[4]SUMMARYSTATS!E28</f>
        <v>4.8022999999999998</v>
      </c>
      <c r="F37" s="21">
        <f>[4]SUMMARYSTATS!F28</f>
        <v>5.7233000000000001</v>
      </c>
      <c r="G37" s="21">
        <f>[4]SUMMARYSTATS!G28</f>
        <v>0.83294000000000001</v>
      </c>
      <c r="H37" s="21">
        <f>[4]SUMMARYSTATS!H28</f>
        <v>0.34944999999999998</v>
      </c>
      <c r="I37" s="21">
        <f>[4]SUMMARYSTATS!I28</f>
        <v>1.06697</v>
      </c>
      <c r="J37" s="21">
        <f>[4]SUMMARYSTATS!J28</f>
        <v>0.44763999999999998</v>
      </c>
      <c r="K37" s="22">
        <f>[4]SUMMARYSTATS!K28</f>
        <v>-0.58045999999999998</v>
      </c>
    </row>
    <row r="38" spans="1:11">
      <c r="A38" s="30">
        <v>210029</v>
      </c>
      <c r="B38" s="32" t="s">
        <v>33</v>
      </c>
      <c r="C38" s="19">
        <f>[4]SUMMARYSTATS!C26</f>
        <v>12</v>
      </c>
      <c r="D38" s="20">
        <f>[4]SUMMARYSTATS!D26</f>
        <v>5</v>
      </c>
      <c r="E38" s="21">
        <f>[4]SUMMARYSTATS!E26</f>
        <v>18.005299999999998</v>
      </c>
      <c r="F38" s="21">
        <f>[4]SUMMARYSTATS!F26</f>
        <v>18.143599999999999</v>
      </c>
      <c r="G38" s="21">
        <f>[4]SUMMARYSTATS!G26</f>
        <v>0.66647000000000001</v>
      </c>
      <c r="H38" s="21">
        <f>[4]SUMMARYSTATS!H26</f>
        <v>0.27557999999999999</v>
      </c>
      <c r="I38" s="21">
        <f>[4]SUMMARYSTATS!I26</f>
        <v>0.85372999999999999</v>
      </c>
      <c r="J38" s="21">
        <f>[4]SUMMARYSTATS!J26</f>
        <v>0.35300999999999999</v>
      </c>
      <c r="K38" s="22">
        <f>[4]SUMMARYSTATS!K26</f>
        <v>-0.58650999999999998</v>
      </c>
    </row>
    <row r="39" spans="1:11">
      <c r="A39" s="30">
        <v>210002</v>
      </c>
      <c r="B39" s="32" t="s">
        <v>12</v>
      </c>
      <c r="C39" s="19">
        <f>[4]SUMMARYSTATS!C5</f>
        <v>89</v>
      </c>
      <c r="D39" s="20">
        <f>[4]SUMMARYSTATS!D5</f>
        <v>36</v>
      </c>
      <c r="E39" s="21">
        <f>[4]SUMMARYSTATS!E5</f>
        <v>38.756399999999999</v>
      </c>
      <c r="F39" s="21">
        <f>[4]SUMMARYSTATS!F5</f>
        <v>39.172499999999999</v>
      </c>
      <c r="G39" s="21">
        <f>[4]SUMMARYSTATS!G5</f>
        <v>2.2964000000000002</v>
      </c>
      <c r="H39" s="21">
        <f>[4]SUMMARYSTATS!H5</f>
        <v>0.91900999999999999</v>
      </c>
      <c r="I39" s="21">
        <f>[4]SUMMARYSTATS!I5</f>
        <v>2.94163</v>
      </c>
      <c r="J39" s="21">
        <f>[4]SUMMARYSTATS!J5</f>
        <v>1.1772400000000001</v>
      </c>
      <c r="K39" s="22">
        <f>[4]SUMMARYSTATS!K5</f>
        <v>-0.5998</v>
      </c>
    </row>
    <row r="40" spans="1:11">
      <c r="A40" s="30">
        <v>210034</v>
      </c>
      <c r="B40" s="32" t="s">
        <v>37</v>
      </c>
      <c r="C40" s="19">
        <f>[4]SUMMARYSTATS!C30</f>
        <v>5</v>
      </c>
      <c r="D40" s="20">
        <f>[4]SUMMARYSTATS!D30</f>
        <v>2</v>
      </c>
      <c r="E40" s="21">
        <f>[4]SUMMARYSTATS!E30</f>
        <v>7.9611999999999998</v>
      </c>
      <c r="F40" s="21">
        <f>[4]SUMMARYSTATS!F30</f>
        <v>8.0632999999999999</v>
      </c>
      <c r="G40" s="21">
        <f>[4]SUMMARYSTATS!G30</f>
        <v>0.62805</v>
      </c>
      <c r="H40" s="21">
        <f>[4]SUMMARYSTATS!H30</f>
        <v>0.24804000000000001</v>
      </c>
      <c r="I40" s="21">
        <f>[4]SUMMARYSTATS!I30</f>
        <v>0.80452000000000001</v>
      </c>
      <c r="J40" s="21">
        <f>[4]SUMMARYSTATS!J30</f>
        <v>0.31773000000000001</v>
      </c>
      <c r="K40" s="22">
        <f>[4]SUMMARYSTATS!K30</f>
        <v>-0.60507</v>
      </c>
    </row>
    <row r="41" spans="1:11">
      <c r="A41" s="30">
        <v>210011</v>
      </c>
      <c r="B41" s="32" t="s">
        <v>20</v>
      </c>
      <c r="C41" s="19">
        <f>[4]SUMMARYSTATS!C13</f>
        <v>16</v>
      </c>
      <c r="D41" s="20">
        <f>[4]SUMMARYSTATS!D13</f>
        <v>6</v>
      </c>
      <c r="E41" s="21">
        <f>[4]SUMMARYSTATS!E13</f>
        <v>17.6752</v>
      </c>
      <c r="F41" s="21">
        <f>[4]SUMMARYSTATS!F13</f>
        <v>16.901199999999999</v>
      </c>
      <c r="G41" s="21">
        <f>[4]SUMMARYSTATS!G13</f>
        <v>0.90522000000000002</v>
      </c>
      <c r="H41" s="21">
        <f>[4]SUMMARYSTATS!H13</f>
        <v>0.35499999999999998</v>
      </c>
      <c r="I41" s="21">
        <f>[4]SUMMARYSTATS!I13</f>
        <v>1.15957</v>
      </c>
      <c r="J41" s="21">
        <f>[4]SUMMARYSTATS!J13</f>
        <v>0.45474999999999999</v>
      </c>
      <c r="K41" s="22">
        <f>[4]SUMMARYSTATS!K13</f>
        <v>-0.60782999999999998</v>
      </c>
    </row>
    <row r="42" spans="1:11">
      <c r="A42" s="30">
        <v>210040</v>
      </c>
      <c r="B42" s="32" t="s">
        <v>42</v>
      </c>
      <c r="C42" s="19">
        <f>[4]SUMMARYSTATS!C35</f>
        <v>3</v>
      </c>
      <c r="D42" s="20">
        <f>[4]SUMMARYSTATS!D35</f>
        <v>1</v>
      </c>
      <c r="E42" s="21">
        <f>[4]SUMMARYSTATS!E35</f>
        <v>11.6996</v>
      </c>
      <c r="F42" s="21">
        <f>[4]SUMMARYSTATS!F35</f>
        <v>10.796099999999999</v>
      </c>
      <c r="G42" s="21">
        <f>[4]SUMMARYSTATS!G35</f>
        <v>0.25641999999999998</v>
      </c>
      <c r="H42" s="21">
        <f>[4]SUMMARYSTATS!H35</f>
        <v>9.2630000000000004E-2</v>
      </c>
      <c r="I42" s="21">
        <f>[4]SUMMARYSTATS!I35</f>
        <v>0.32846999999999998</v>
      </c>
      <c r="J42" s="21">
        <f>[4]SUMMARYSTATS!J35</f>
        <v>0.11865000000000001</v>
      </c>
      <c r="K42" s="22">
        <f>[4]SUMMARYSTATS!K35</f>
        <v>-0.63876999999999995</v>
      </c>
    </row>
    <row r="43" spans="1:11" ht="30">
      <c r="A43" s="30">
        <v>210063</v>
      </c>
      <c r="B43" s="32" t="s">
        <v>56</v>
      </c>
      <c r="C43" s="19">
        <f>[4]SUMMARYSTATS!C49</f>
        <v>14</v>
      </c>
      <c r="D43" s="20">
        <f>[4]SUMMARYSTATS!D49</f>
        <v>4</v>
      </c>
      <c r="E43" s="21">
        <f>[4]SUMMARYSTATS!E49</f>
        <v>17.4359</v>
      </c>
      <c r="F43" s="21">
        <f>[4]SUMMARYSTATS!F49</f>
        <v>17.806100000000001</v>
      </c>
      <c r="G43" s="21">
        <f>[4]SUMMARYSTATS!G49</f>
        <v>0.80293999999999999</v>
      </c>
      <c r="H43" s="21">
        <f>[4]SUMMARYSTATS!H49</f>
        <v>0.22464000000000001</v>
      </c>
      <c r="I43" s="21">
        <f>[4]SUMMARYSTATS!I49</f>
        <v>1.0285500000000001</v>
      </c>
      <c r="J43" s="21">
        <f>[4]SUMMARYSTATS!J49</f>
        <v>0.28776000000000002</v>
      </c>
      <c r="K43" s="22">
        <f>[4]SUMMARYSTATS!K49</f>
        <v>-0.72023000000000004</v>
      </c>
    </row>
    <row r="44" spans="1:11">
      <c r="A44" s="30">
        <v>210015</v>
      </c>
      <c r="B44" s="32" t="s">
        <v>23</v>
      </c>
      <c r="C44" s="19">
        <f>[4]SUMMARYSTATS!C16</f>
        <v>13</v>
      </c>
      <c r="D44" s="20">
        <f>[4]SUMMARYSTATS!D16</f>
        <v>4</v>
      </c>
      <c r="E44" s="21">
        <f>[4]SUMMARYSTATS!E16</f>
        <v>19.380199999999999</v>
      </c>
      <c r="F44" s="21">
        <f>[4]SUMMARYSTATS!F16</f>
        <v>21.319099999999999</v>
      </c>
      <c r="G44" s="21">
        <f>[4]SUMMARYSTATS!G16</f>
        <v>0.67079</v>
      </c>
      <c r="H44" s="21">
        <f>[4]SUMMARYSTATS!H16</f>
        <v>0.18762999999999999</v>
      </c>
      <c r="I44" s="21">
        <f>[4]SUMMARYSTATS!I16</f>
        <v>0.85926000000000002</v>
      </c>
      <c r="J44" s="21">
        <f>[4]SUMMARYSTATS!J16</f>
        <v>0.24034</v>
      </c>
      <c r="K44" s="22">
        <f>[4]SUMMARYSTATS!K16</f>
        <v>-0.72028999999999999</v>
      </c>
    </row>
    <row r="45" spans="1:11">
      <c r="A45" s="30">
        <v>210056</v>
      </c>
      <c r="B45" s="32" t="s">
        <v>50</v>
      </c>
      <c r="C45" s="19">
        <f>[4]SUMMARYSTATS!C43</f>
        <v>27</v>
      </c>
      <c r="D45" s="20">
        <f>[4]SUMMARYSTATS!D43</f>
        <v>6</v>
      </c>
      <c r="E45" s="21">
        <f>[4]SUMMARYSTATS!E43</f>
        <v>20.6661</v>
      </c>
      <c r="F45" s="21">
        <f>[4]SUMMARYSTATS!F43</f>
        <v>18.632200000000001</v>
      </c>
      <c r="G45" s="21">
        <f>[4]SUMMARYSTATS!G43</f>
        <v>1.3064899999999999</v>
      </c>
      <c r="H45" s="21">
        <f>[4]SUMMARYSTATS!H43</f>
        <v>0.32201999999999997</v>
      </c>
      <c r="I45" s="21">
        <f>[4]SUMMARYSTATS!I43</f>
        <v>1.6735800000000001</v>
      </c>
      <c r="J45" s="21">
        <f>[4]SUMMARYSTATS!J43</f>
        <v>0.41249999999999998</v>
      </c>
      <c r="K45" s="22">
        <f>[4]SUMMARYSTATS!K43</f>
        <v>-0.75351999999999997</v>
      </c>
    </row>
    <row r="46" spans="1:11">
      <c r="A46" s="30">
        <v>210028</v>
      </c>
      <c r="B46" s="32" t="s">
        <v>32</v>
      </c>
      <c r="C46" s="19">
        <f>[4]SUMMARYSTATS!C25</f>
        <v>6</v>
      </c>
      <c r="D46" s="20">
        <f>[4]SUMMARYSTATS!D25</f>
        <v>1</v>
      </c>
      <c r="E46" s="21">
        <f>[4]SUMMARYSTATS!E25</f>
        <v>4.5334000000000003</v>
      </c>
      <c r="F46" s="21">
        <f>[4]SUMMARYSTATS!F25</f>
        <v>4.6772999999999998</v>
      </c>
      <c r="G46" s="21">
        <f>[4]SUMMARYSTATS!G25</f>
        <v>1.3234999999999999</v>
      </c>
      <c r="H46" s="21">
        <f>[4]SUMMARYSTATS!H25</f>
        <v>0.21379999999999999</v>
      </c>
      <c r="I46" s="21">
        <f>[4]SUMMARYSTATS!I25</f>
        <v>1.6953800000000001</v>
      </c>
      <c r="J46" s="21">
        <f>[4]SUMMARYSTATS!J25</f>
        <v>0.27387</v>
      </c>
      <c r="K46" s="22">
        <f>[4]SUMMARYSTATS!K25</f>
        <v>-0.83845999999999998</v>
      </c>
    </row>
    <row r="47" spans="1:11">
      <c r="A47" s="30">
        <v>210017</v>
      </c>
      <c r="B47" s="32" t="s">
        <v>25</v>
      </c>
      <c r="C47" s="19">
        <f>[4]SUMMARYSTATS!C18</f>
        <v>2</v>
      </c>
      <c r="D47" s="20">
        <f>[4]SUMMARYSTATS!D18</f>
        <v>0</v>
      </c>
      <c r="E47" s="21">
        <f>[4]SUMMARYSTATS!E18</f>
        <v>1.5636000000000001</v>
      </c>
      <c r="F47" s="21">
        <f>[4]SUMMARYSTATS!F18</f>
        <v>1.4639</v>
      </c>
      <c r="G47" s="21">
        <f>[4]SUMMARYSTATS!G18</f>
        <v>1.27908</v>
      </c>
      <c r="H47" s="21">
        <f>[4]SUMMARYSTATS!H18</f>
        <v>0</v>
      </c>
      <c r="I47" s="21">
        <f>[4]SUMMARYSTATS!I18</f>
        <v>1.6384799999999999</v>
      </c>
      <c r="J47" s="21">
        <f>[4]SUMMARYSTATS!J18</f>
        <v>0</v>
      </c>
      <c r="K47" s="22">
        <f>[4]SUMMARYSTATS!K18</f>
        <v>-1</v>
      </c>
    </row>
    <row r="48" spans="1:11" ht="15" customHeight="1" thickBot="1">
      <c r="A48" s="33">
        <v>210030</v>
      </c>
      <c r="B48" s="34" t="s">
        <v>34</v>
      </c>
      <c r="C48" s="23">
        <f>[4]SUMMARYSTATS!C27</f>
        <v>1</v>
      </c>
      <c r="D48" s="24">
        <f>[4]SUMMARYSTATS!D27</f>
        <v>0</v>
      </c>
      <c r="E48" s="25">
        <f>[4]SUMMARYSTATS!E27</f>
        <v>1.8924000000000001</v>
      </c>
      <c r="F48" s="25">
        <f>[4]SUMMARYSTATS!F27</f>
        <v>1.9543999999999999</v>
      </c>
      <c r="G48" s="25">
        <f>[4]SUMMARYSTATS!G27</f>
        <v>0.52842</v>
      </c>
      <c r="H48" s="25">
        <f>[4]SUMMARYSTATS!H27</f>
        <v>0</v>
      </c>
      <c r="I48" s="25">
        <f>[4]SUMMARYSTATS!I27</f>
        <v>0.67689999999999995</v>
      </c>
      <c r="J48" s="25">
        <f>[4]SUMMARYSTATS!J27</f>
        <v>0</v>
      </c>
      <c r="K48" s="26">
        <f>[4]SUMMARYSTATS!K27</f>
        <v>-1</v>
      </c>
    </row>
    <row r="50" spans="1:1">
      <c r="A50" t="s">
        <v>57</v>
      </c>
    </row>
    <row r="51" spans="1:1">
      <c r="A51" t="s">
        <v>58</v>
      </c>
    </row>
  </sheetData>
  <sortState ref="A3:K48">
    <sortCondition descending="1" ref="K3:K48"/>
  </sortState>
  <mergeCells count="1">
    <mergeCell ref="A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workbookViewId="0">
      <selection activeCell="G27" sqref="G27"/>
    </sheetView>
  </sheetViews>
  <sheetFormatPr defaultRowHeight="15"/>
  <cols>
    <col min="1" max="1" width="17.140625" customWidth="1"/>
    <col min="2" max="2" width="46.7109375" customWidth="1"/>
    <col min="3" max="3" width="18.28515625" customWidth="1"/>
    <col min="4" max="4" width="19.7109375" customWidth="1"/>
    <col min="5" max="5" width="18.140625" customWidth="1"/>
    <col min="6" max="6" width="20.42578125" customWidth="1"/>
    <col min="7" max="7" width="20.28515625" customWidth="1"/>
    <col min="8" max="8" width="24.140625" customWidth="1"/>
    <col min="9" max="9" width="19.28515625" customWidth="1"/>
    <col min="10" max="10" width="21.7109375" customWidth="1"/>
    <col min="11" max="11" width="26.5703125" customWidth="1"/>
  </cols>
  <sheetData>
    <row r="1" spans="1:12" ht="23.25" customHeight="1" thickBot="1">
      <c r="A1" s="59" t="s">
        <v>63</v>
      </c>
      <c r="B1" s="60"/>
      <c r="C1" s="60"/>
      <c r="D1" s="60"/>
      <c r="E1" s="60"/>
      <c r="F1" s="60"/>
      <c r="G1" s="60"/>
      <c r="H1" s="60"/>
      <c r="I1" s="60"/>
      <c r="J1" s="60"/>
      <c r="K1" s="61"/>
    </row>
    <row r="2" spans="1:12" ht="36" customHeight="1" thickBot="1">
      <c r="A2" s="47" t="s">
        <v>0</v>
      </c>
      <c r="B2" s="47" t="s">
        <v>1</v>
      </c>
      <c r="C2" s="48" t="s">
        <v>2</v>
      </c>
      <c r="D2" s="48" t="s">
        <v>3</v>
      </c>
      <c r="E2" s="48" t="s">
        <v>4</v>
      </c>
      <c r="F2" s="48" t="s">
        <v>5</v>
      </c>
      <c r="G2" s="48" t="s">
        <v>6</v>
      </c>
      <c r="H2" s="48" t="s">
        <v>7</v>
      </c>
      <c r="I2" s="48" t="s">
        <v>8</v>
      </c>
      <c r="J2" s="48" t="s">
        <v>9</v>
      </c>
      <c r="K2" s="49" t="s">
        <v>10</v>
      </c>
    </row>
    <row r="3" spans="1:12">
      <c r="A3" s="50">
        <v>210055</v>
      </c>
      <c r="B3" s="51" t="s">
        <v>49</v>
      </c>
      <c r="C3" s="43">
        <f>[5]SUMMARYSTATS!C42</f>
        <v>12</v>
      </c>
      <c r="D3" s="44">
        <f>[5]SUMMARYSTATS!D42</f>
        <v>16</v>
      </c>
      <c r="E3" s="45">
        <f>[5]SUMMARYSTATS!E42</f>
        <v>26.228999999999999</v>
      </c>
      <c r="F3" s="45">
        <f>[5]SUMMARYSTATS!F42</f>
        <v>28.315999999999999</v>
      </c>
      <c r="G3" s="45">
        <f>[5]SUMMARYSTATS!G42</f>
        <v>0.45750999999999997</v>
      </c>
      <c r="H3" s="45">
        <f>[5]SUMMARYSTATS!H42</f>
        <v>0.56505000000000005</v>
      </c>
      <c r="I3" s="45">
        <f>[5]SUMMARYSTATS!I42</f>
        <v>4.4023000000000003</v>
      </c>
      <c r="J3" s="45">
        <f>[5]SUMMARYSTATS!J42</f>
        <v>5.4370000000000003</v>
      </c>
      <c r="K3" s="46">
        <f>[5]SUMMARYSTATS!K42</f>
        <v>0.23504</v>
      </c>
      <c r="L3" s="1"/>
    </row>
    <row r="4" spans="1:12">
      <c r="A4" s="50">
        <v>210010</v>
      </c>
      <c r="B4" s="51" t="s">
        <v>19</v>
      </c>
      <c r="C4" s="5">
        <f>[5]SUMMARYSTATS!C12</f>
        <v>6</v>
      </c>
      <c r="D4" s="2">
        <f>[5]SUMMARYSTATS!D12</f>
        <v>6</v>
      </c>
      <c r="E4" s="4">
        <f>[5]SUMMARYSTATS!E12</f>
        <v>15.117000000000001</v>
      </c>
      <c r="F4" s="4">
        <f>[5]SUMMARYSTATS!F12</f>
        <v>12.712999999999999</v>
      </c>
      <c r="G4" s="4">
        <f>[5]SUMMARYSTATS!G12</f>
        <v>0.39689999999999998</v>
      </c>
      <c r="H4" s="4">
        <f>[5]SUMMARYSTATS!H12</f>
        <v>0.47194999999999998</v>
      </c>
      <c r="I4" s="4">
        <f>[5]SUMMARYSTATS!I12</f>
        <v>3.819</v>
      </c>
      <c r="J4" s="4">
        <f>[5]SUMMARYSTATS!J12</f>
        <v>4.5411999999999999</v>
      </c>
      <c r="K4" s="6">
        <f>[5]SUMMARYSTATS!K12</f>
        <v>0.18909999999999999</v>
      </c>
      <c r="L4" s="1"/>
    </row>
    <row r="5" spans="1:12">
      <c r="A5" s="50">
        <v>210032</v>
      </c>
      <c r="B5" s="51" t="s">
        <v>35</v>
      </c>
      <c r="C5" s="5">
        <f>[5]SUMMARYSTATS!C28</f>
        <v>48</v>
      </c>
      <c r="D5" s="2">
        <f>[5]SUMMARYSTATS!D28</f>
        <v>45</v>
      </c>
      <c r="E5" s="4">
        <f>[5]SUMMARYSTATS!E28</f>
        <v>36.69</v>
      </c>
      <c r="F5" s="4">
        <f>[5]SUMMARYSTATS!F28</f>
        <v>31.277999999999999</v>
      </c>
      <c r="G5" s="4">
        <f>[5]SUMMARYSTATS!G28</f>
        <v>1.3082499999999999</v>
      </c>
      <c r="H5" s="4">
        <f>[5]SUMMARYSTATS!H28</f>
        <v>1.4387300000000001</v>
      </c>
      <c r="I5" s="4">
        <f>[5]SUMMARYSTATS!I28</f>
        <v>12.588200000000001</v>
      </c>
      <c r="J5" s="4">
        <f>[5]SUMMARYSTATS!J28</f>
        <v>13.8437</v>
      </c>
      <c r="K5" s="6">
        <f>[5]SUMMARYSTATS!K28</f>
        <v>9.9739999999999995E-2</v>
      </c>
      <c r="L5" s="1"/>
    </row>
    <row r="6" spans="1:12">
      <c r="A6" s="50">
        <v>210004</v>
      </c>
      <c r="B6" s="51" t="s">
        <v>14</v>
      </c>
      <c r="C6" s="5">
        <f>[5]SUMMARYSTATS!C7</f>
        <v>77</v>
      </c>
      <c r="D6" s="2">
        <f>[5]SUMMARYSTATS!D7</f>
        <v>79</v>
      </c>
      <c r="E6" s="4">
        <f>[5]SUMMARYSTATS!E7</f>
        <v>114.241</v>
      </c>
      <c r="F6" s="4">
        <f>[5]SUMMARYSTATS!F7</f>
        <v>107.905</v>
      </c>
      <c r="G6" s="4">
        <f>[5]SUMMARYSTATS!G7</f>
        <v>0.67401</v>
      </c>
      <c r="H6" s="4">
        <f>[5]SUMMARYSTATS!H7</f>
        <v>0.73211999999999999</v>
      </c>
      <c r="I6" s="4">
        <f>[5]SUMMARYSTATS!I7</f>
        <v>6.4855</v>
      </c>
      <c r="J6" s="4">
        <f>[5]SUMMARYSTATS!J7</f>
        <v>7.0446</v>
      </c>
      <c r="K6" s="6">
        <f>[5]SUMMARYSTATS!K7</f>
        <v>8.6220000000000005E-2</v>
      </c>
      <c r="L6" s="1"/>
    </row>
    <row r="7" spans="1:12">
      <c r="A7" s="50">
        <v>210060</v>
      </c>
      <c r="B7" s="51" t="s">
        <v>53</v>
      </c>
      <c r="C7" s="5">
        <f>[5]SUMMARYSTATS!C46</f>
        <v>9</v>
      </c>
      <c r="D7" s="2">
        <f>[5]SUMMARYSTATS!D46</f>
        <v>9</v>
      </c>
      <c r="E7" s="4">
        <f>[5]SUMMARYSTATS!E46</f>
        <v>15.189</v>
      </c>
      <c r="F7" s="4">
        <f>[5]SUMMARYSTATS!F46</f>
        <v>15.157999999999999</v>
      </c>
      <c r="G7" s="4">
        <f>[5]SUMMARYSTATS!G46</f>
        <v>0.59253999999999996</v>
      </c>
      <c r="H7" s="4">
        <f>[5]SUMMARYSTATS!H46</f>
        <v>0.59372999999999998</v>
      </c>
      <c r="I7" s="4">
        <f>[5]SUMMARYSTATS!I46</f>
        <v>5.7015000000000002</v>
      </c>
      <c r="J7" s="4">
        <f>[5]SUMMARYSTATS!J46</f>
        <v>5.7129000000000003</v>
      </c>
      <c r="K7" s="6">
        <f>[5]SUMMARYSTATS!K46</f>
        <v>2.0100000000000001E-3</v>
      </c>
      <c r="L7" s="1"/>
    </row>
    <row r="8" spans="1:12">
      <c r="A8" s="50">
        <v>210048</v>
      </c>
      <c r="B8" s="51" t="s">
        <v>46</v>
      </c>
      <c r="C8" s="5">
        <f>[5]SUMMARYSTATS!C39</f>
        <v>70</v>
      </c>
      <c r="D8" s="2">
        <f>[5]SUMMARYSTATS!D39</f>
        <v>63</v>
      </c>
      <c r="E8" s="4">
        <f>[5]SUMMARYSTATS!E39</f>
        <v>83.844999999999999</v>
      </c>
      <c r="F8" s="4">
        <f>[5]SUMMARYSTATS!F39</f>
        <v>81.625</v>
      </c>
      <c r="G8" s="4">
        <f>[5]SUMMARYSTATS!G39</f>
        <v>0.83487</v>
      </c>
      <c r="H8" s="4">
        <f>[5]SUMMARYSTATS!H39</f>
        <v>0.77181999999999995</v>
      </c>
      <c r="I8" s="4">
        <f>[5]SUMMARYSTATS!I39</f>
        <v>8.0333000000000006</v>
      </c>
      <c r="J8" s="4">
        <f>[5]SUMMARYSTATS!J39</f>
        <v>7.4265999999999996</v>
      </c>
      <c r="K8" s="6">
        <f>[5]SUMMARYSTATS!K39</f>
        <v>-7.5520000000000004E-2</v>
      </c>
      <c r="L8" s="1"/>
    </row>
    <row r="9" spans="1:12">
      <c r="A9" s="50">
        <v>210033</v>
      </c>
      <c r="B9" s="51" t="s">
        <v>36</v>
      </c>
      <c r="C9" s="5">
        <f>[5]SUMMARYSTATS!C29</f>
        <v>32</v>
      </c>
      <c r="D9" s="2">
        <f>[5]SUMMARYSTATS!D29</f>
        <v>26</v>
      </c>
      <c r="E9" s="4">
        <f>[5]SUMMARYSTATS!E29</f>
        <v>81.347999999999999</v>
      </c>
      <c r="F9" s="4">
        <f>[5]SUMMARYSTATS!F29</f>
        <v>73.882000000000005</v>
      </c>
      <c r="G9" s="4">
        <f>[5]SUMMARYSTATS!G29</f>
        <v>0.39337</v>
      </c>
      <c r="H9" s="4">
        <f>[5]SUMMARYSTATS!H29</f>
        <v>0.35191</v>
      </c>
      <c r="I9" s="4">
        <f>[5]SUMMARYSTATS!I29</f>
        <v>3.7850999999999999</v>
      </c>
      <c r="J9" s="4">
        <f>[5]SUMMARYSTATS!J29</f>
        <v>3.3862000000000001</v>
      </c>
      <c r="K9" s="6">
        <f>[5]SUMMARYSTATS!K29</f>
        <v>-0.10539</v>
      </c>
      <c r="L9" s="1"/>
    </row>
    <row r="10" spans="1:12">
      <c r="A10" s="50">
        <v>210002</v>
      </c>
      <c r="B10" s="51" t="s">
        <v>12</v>
      </c>
      <c r="C10" s="5">
        <f>[5]SUMMARYSTATS!C5</f>
        <v>240</v>
      </c>
      <c r="D10" s="2">
        <f>[5]SUMMARYSTATS!D5</f>
        <v>211</v>
      </c>
      <c r="E10" s="4">
        <f>[5]SUMMARYSTATS!E5</f>
        <v>215.58699999999999</v>
      </c>
      <c r="F10" s="4">
        <f>[5]SUMMARYSTATS!F5</f>
        <v>218.38900000000001</v>
      </c>
      <c r="G10" s="4">
        <f>[5]SUMMARYSTATS!G5</f>
        <v>1.11324</v>
      </c>
      <c r="H10" s="4">
        <f>[5]SUMMARYSTATS!H5</f>
        <v>0.96616000000000002</v>
      </c>
      <c r="I10" s="4">
        <f>[5]SUMMARYSTATS!I5</f>
        <v>10.7118</v>
      </c>
      <c r="J10" s="4">
        <f>[5]SUMMARYSTATS!J5</f>
        <v>9.2965999999999998</v>
      </c>
      <c r="K10" s="6">
        <f>[5]SUMMARYSTATS!K5</f>
        <v>-0.13211000000000001</v>
      </c>
      <c r="L10" s="1"/>
    </row>
    <row r="11" spans="1:12">
      <c r="A11" s="50">
        <v>210017</v>
      </c>
      <c r="B11" s="51" t="s">
        <v>25</v>
      </c>
      <c r="C11" s="5">
        <f>[5]SUMMARYSTATS!C18</f>
        <v>11</v>
      </c>
      <c r="D11" s="2">
        <f>[5]SUMMARYSTATS!D18</f>
        <v>8</v>
      </c>
      <c r="E11" s="4">
        <f>[5]SUMMARYSTATS!E18</f>
        <v>13.968</v>
      </c>
      <c r="F11" s="4">
        <f>[5]SUMMARYSTATS!F18</f>
        <v>11.94</v>
      </c>
      <c r="G11" s="4">
        <f>[5]SUMMARYSTATS!G18</f>
        <v>0.78749999999999998</v>
      </c>
      <c r="H11" s="4">
        <f>[5]SUMMARYSTATS!H18</f>
        <v>0.67</v>
      </c>
      <c r="I11" s="4">
        <f>[5]SUMMARYSTATS!I18</f>
        <v>7.5773999999999999</v>
      </c>
      <c r="J11" s="4">
        <f>[5]SUMMARYSTATS!J18</f>
        <v>6.4469000000000003</v>
      </c>
      <c r="K11" s="6">
        <f>[5]SUMMARYSTATS!K18</f>
        <v>-0.1492</v>
      </c>
      <c r="L11" s="1"/>
    </row>
    <row r="12" spans="1:12">
      <c r="A12" s="50">
        <v>210051</v>
      </c>
      <c r="B12" s="51" t="s">
        <v>48</v>
      </c>
      <c r="C12" s="5">
        <f>[5]SUMMARYSTATS!C41</f>
        <v>78</v>
      </c>
      <c r="D12" s="2">
        <f>[5]SUMMARYSTATS!D41</f>
        <v>57</v>
      </c>
      <c r="E12" s="4">
        <f>[5]SUMMARYSTATS!E41</f>
        <v>72.861999999999995</v>
      </c>
      <c r="F12" s="4">
        <f>[5]SUMMARYSTATS!F41</f>
        <v>63.875999999999998</v>
      </c>
      <c r="G12" s="4">
        <f>[5]SUMMARYSTATS!G41</f>
        <v>1.0705199999999999</v>
      </c>
      <c r="H12" s="4">
        <f>[5]SUMMARYSTATS!H41</f>
        <v>0.89234999999999998</v>
      </c>
      <c r="I12" s="4">
        <f>[5]SUMMARYSTATS!I41</f>
        <v>10.300700000000001</v>
      </c>
      <c r="J12" s="4">
        <f>[5]SUMMARYSTATS!J41</f>
        <v>8.5863999999999994</v>
      </c>
      <c r="K12" s="6">
        <f>[5]SUMMARYSTATS!K41</f>
        <v>-0.16642999999999999</v>
      </c>
      <c r="L12" s="1"/>
    </row>
    <row r="13" spans="1:12">
      <c r="A13" s="50">
        <v>210040</v>
      </c>
      <c r="B13" s="51" t="s">
        <v>42</v>
      </c>
      <c r="C13" s="5">
        <f>[5]SUMMARYSTATS!C35</f>
        <v>94</v>
      </c>
      <c r="D13" s="2">
        <f>[5]SUMMARYSTATS!D35</f>
        <v>67</v>
      </c>
      <c r="E13" s="4">
        <f>[5]SUMMARYSTATS!E35</f>
        <v>78.212000000000003</v>
      </c>
      <c r="F13" s="4">
        <f>[5]SUMMARYSTATS!F35</f>
        <v>67.31</v>
      </c>
      <c r="G13" s="4">
        <f>[5]SUMMARYSTATS!G35</f>
        <v>1.2018599999999999</v>
      </c>
      <c r="H13" s="4">
        <f>[5]SUMMARYSTATS!H35</f>
        <v>0.99539</v>
      </c>
      <c r="I13" s="4">
        <f>[5]SUMMARYSTATS!I35</f>
        <v>11.564500000000001</v>
      </c>
      <c r="J13" s="4">
        <f>[5]SUMMARYSTATS!J35</f>
        <v>9.5777999999999999</v>
      </c>
      <c r="K13" s="6">
        <f>[5]SUMMARYSTATS!K35</f>
        <v>-0.17179</v>
      </c>
      <c r="L13" s="1"/>
    </row>
    <row r="14" spans="1:12">
      <c r="A14" s="50">
        <v>210011</v>
      </c>
      <c r="B14" s="51" t="s">
        <v>20</v>
      </c>
      <c r="C14" s="5">
        <f>[5]SUMMARYSTATS!C13</f>
        <v>129</v>
      </c>
      <c r="D14" s="2">
        <f>[5]SUMMARYSTATS!D13</f>
        <v>90</v>
      </c>
      <c r="E14" s="4">
        <f>[5]SUMMARYSTATS!E13</f>
        <v>111.22</v>
      </c>
      <c r="F14" s="4">
        <f>[5]SUMMARYSTATS!F13</f>
        <v>96.302000000000007</v>
      </c>
      <c r="G14" s="4">
        <f>[5]SUMMARYSTATS!G13</f>
        <v>1.1598599999999999</v>
      </c>
      <c r="H14" s="4">
        <f>[5]SUMMARYSTATS!H13</f>
        <v>0.93455999999999995</v>
      </c>
      <c r="I14" s="4">
        <f>[5]SUMMARYSTATS!I13</f>
        <v>11.160399999999999</v>
      </c>
      <c r="J14" s="4">
        <f>[5]SUMMARYSTATS!J13</f>
        <v>8.9924999999999997</v>
      </c>
      <c r="K14" s="6">
        <f>[5]SUMMARYSTATS!K13</f>
        <v>-0.19425000000000001</v>
      </c>
      <c r="L14" s="1"/>
    </row>
    <row r="15" spans="1:12">
      <c r="A15" s="50">
        <v>210029</v>
      </c>
      <c r="B15" s="51" t="s">
        <v>33</v>
      </c>
      <c r="C15" s="5">
        <f>[5]SUMMARYSTATS!C26</f>
        <v>132</v>
      </c>
      <c r="D15" s="2">
        <f>[5]SUMMARYSTATS!D26</f>
        <v>97</v>
      </c>
      <c r="E15" s="4">
        <f>[5]SUMMARYSTATS!E26</f>
        <v>107.253</v>
      </c>
      <c r="F15" s="4">
        <f>[5]SUMMARYSTATS!F26</f>
        <v>98.221000000000004</v>
      </c>
      <c r="G15" s="4">
        <f>[5]SUMMARYSTATS!G26</f>
        <v>1.2307300000000001</v>
      </c>
      <c r="H15" s="4">
        <f>[5]SUMMARYSTATS!H26</f>
        <v>0.98756999999999995</v>
      </c>
      <c r="I15" s="4">
        <f>[5]SUMMARYSTATS!I26</f>
        <v>11.8423</v>
      </c>
      <c r="J15" s="4">
        <f>[5]SUMMARYSTATS!J26</f>
        <v>9.5025999999999993</v>
      </c>
      <c r="K15" s="6">
        <f>[5]SUMMARYSTATS!K26</f>
        <v>-0.19757</v>
      </c>
      <c r="L15" s="1"/>
    </row>
    <row r="16" spans="1:12">
      <c r="A16" s="50">
        <v>210038</v>
      </c>
      <c r="B16" s="51" t="s">
        <v>40</v>
      </c>
      <c r="C16" s="5">
        <f>[5]SUMMARYSTATS!C33</f>
        <v>77</v>
      </c>
      <c r="D16" s="2">
        <f>[5]SUMMARYSTATS!D33</f>
        <v>46</v>
      </c>
      <c r="E16" s="4">
        <f>[5]SUMMARYSTATS!E33</f>
        <v>42.307000000000002</v>
      </c>
      <c r="F16" s="4">
        <f>[5]SUMMARYSTATS!F33</f>
        <v>31.526</v>
      </c>
      <c r="G16" s="4">
        <f>[5]SUMMARYSTATS!G33</f>
        <v>1.8200400000000001</v>
      </c>
      <c r="H16" s="4">
        <f>[5]SUMMARYSTATS!H33</f>
        <v>1.45913</v>
      </c>
      <c r="I16" s="4">
        <f>[5]SUMMARYSTATS!I33</f>
        <v>17.512799999999999</v>
      </c>
      <c r="J16" s="4">
        <f>[5]SUMMARYSTATS!J33</f>
        <v>14.04</v>
      </c>
      <c r="K16" s="6">
        <f>[5]SUMMARYSTATS!K33</f>
        <v>-0.1983</v>
      </c>
      <c r="L16" s="1"/>
    </row>
    <row r="17" spans="1:12">
      <c r="A17" s="50">
        <v>210027</v>
      </c>
      <c r="B17" s="51" t="s">
        <v>31</v>
      </c>
      <c r="C17" s="5">
        <f>[5]SUMMARYSTATS!C24</f>
        <v>85</v>
      </c>
      <c r="D17" s="2">
        <f>[5]SUMMARYSTATS!D24</f>
        <v>60</v>
      </c>
      <c r="E17" s="4">
        <f>[5]SUMMARYSTATS!E24</f>
        <v>92.543999999999997</v>
      </c>
      <c r="F17" s="4">
        <f>[5]SUMMARYSTATS!F24</f>
        <v>81.899000000000001</v>
      </c>
      <c r="G17" s="4">
        <f>[5]SUMMARYSTATS!G24</f>
        <v>0.91847999999999996</v>
      </c>
      <c r="H17" s="4">
        <f>[5]SUMMARYSTATS!H24</f>
        <v>0.73260999999999998</v>
      </c>
      <c r="I17" s="4">
        <f>[5]SUMMARYSTATS!I24</f>
        <v>8.8377999999999997</v>
      </c>
      <c r="J17" s="4">
        <f>[5]SUMMARYSTATS!J24</f>
        <v>7.0492999999999997</v>
      </c>
      <c r="K17" s="6">
        <f>[5]SUMMARYSTATS!K24</f>
        <v>-0.20236999999999999</v>
      </c>
      <c r="L17" s="1"/>
    </row>
    <row r="18" spans="1:12">
      <c r="A18" s="50">
        <v>210001</v>
      </c>
      <c r="B18" s="51" t="s">
        <v>11</v>
      </c>
      <c r="C18" s="5">
        <f>[5]SUMMARYSTATS!C4</f>
        <v>68</v>
      </c>
      <c r="D18" s="2">
        <f>[5]SUMMARYSTATS!D4</f>
        <v>57</v>
      </c>
      <c r="E18" s="4">
        <f>[5]SUMMARYSTATS!E4</f>
        <v>97.203000000000003</v>
      </c>
      <c r="F18" s="4">
        <f>[5]SUMMARYSTATS!F4</f>
        <v>103.217</v>
      </c>
      <c r="G18" s="4">
        <f>[5]SUMMARYSTATS!G4</f>
        <v>0.69957000000000003</v>
      </c>
      <c r="H18" s="4">
        <f>[5]SUMMARYSTATS!H4</f>
        <v>0.55223</v>
      </c>
      <c r="I18" s="4">
        <f>[5]SUMMARYSTATS!I4</f>
        <v>6.7313999999999998</v>
      </c>
      <c r="J18" s="4">
        <f>[5]SUMMARYSTATS!J4</f>
        <v>5.3136999999999999</v>
      </c>
      <c r="K18" s="6">
        <f>[5]SUMMARYSTATS!K4</f>
        <v>-0.21060999999999999</v>
      </c>
      <c r="L18" s="1"/>
    </row>
    <row r="19" spans="1:12">
      <c r="A19" s="50">
        <v>210008</v>
      </c>
      <c r="B19" s="51" t="s">
        <v>17</v>
      </c>
      <c r="C19" s="5">
        <f>[5]SUMMARYSTATS!C10</f>
        <v>107</v>
      </c>
      <c r="D19" s="2">
        <f>[5]SUMMARYSTATS!D10</f>
        <v>76</v>
      </c>
      <c r="E19" s="4">
        <f>[5]SUMMARYSTATS!E10</f>
        <v>87.236999999999995</v>
      </c>
      <c r="F19" s="4">
        <f>[5]SUMMARYSTATS!F10</f>
        <v>82.254999999999995</v>
      </c>
      <c r="G19" s="4">
        <f>[5]SUMMARYSTATS!G10</f>
        <v>1.22655</v>
      </c>
      <c r="H19" s="4">
        <f>[5]SUMMARYSTATS!H10</f>
        <v>0.92395000000000005</v>
      </c>
      <c r="I19" s="4">
        <f>[5]SUMMARYSTATS!I10</f>
        <v>11.802099999999999</v>
      </c>
      <c r="J19" s="4">
        <f>[5]SUMMARYSTATS!J10</f>
        <v>8.8904999999999994</v>
      </c>
      <c r="K19" s="6">
        <f>[5]SUMMARYSTATS!K10</f>
        <v>-0.2467</v>
      </c>
      <c r="L19" s="1"/>
    </row>
    <row r="20" spans="1:12">
      <c r="A20" s="50">
        <v>210049</v>
      </c>
      <c r="B20" s="51" t="s">
        <v>47</v>
      </c>
      <c r="C20" s="5">
        <f>[5]SUMMARYSTATS!C40</f>
        <v>110</v>
      </c>
      <c r="D20" s="2">
        <f>[5]SUMMARYSTATS!D40</f>
        <v>68</v>
      </c>
      <c r="E20" s="4">
        <f>[5]SUMMARYSTATS!E40</f>
        <v>77.438999999999993</v>
      </c>
      <c r="F20" s="4">
        <f>[5]SUMMARYSTATS!F40</f>
        <v>68.989000000000004</v>
      </c>
      <c r="G20" s="4">
        <f>[5]SUMMARYSTATS!G40</f>
        <v>1.42048</v>
      </c>
      <c r="H20" s="4">
        <f>[5]SUMMARYSTATS!H40</f>
        <v>0.98567000000000005</v>
      </c>
      <c r="I20" s="4">
        <f>[5]SUMMARYSTATS!I40</f>
        <v>13.668100000000001</v>
      </c>
      <c r="J20" s="4">
        <f>[5]SUMMARYSTATS!J40</f>
        <v>9.4842999999999993</v>
      </c>
      <c r="K20" s="6">
        <f>[5]SUMMARYSTATS!K40</f>
        <v>-0.30609999999999998</v>
      </c>
      <c r="L20" s="1"/>
    </row>
    <row r="21" spans="1:12">
      <c r="A21" s="50">
        <v>210035</v>
      </c>
      <c r="B21" s="51" t="s">
        <v>38</v>
      </c>
      <c r="C21" s="5">
        <f>[5]SUMMARYSTATS!C31</f>
        <v>34</v>
      </c>
      <c r="D21" s="2">
        <f>[5]SUMMARYSTATS!D31</f>
        <v>24</v>
      </c>
      <c r="E21" s="4">
        <f>[5]SUMMARYSTATS!E31</f>
        <v>46.280999999999999</v>
      </c>
      <c r="F21" s="4">
        <f>[5]SUMMARYSTATS!F31</f>
        <v>47.338999999999999</v>
      </c>
      <c r="G21" s="4">
        <f>[5]SUMMARYSTATS!G31</f>
        <v>0.73463999999999996</v>
      </c>
      <c r="H21" s="4">
        <f>[5]SUMMARYSTATS!H31</f>
        <v>0.50697999999999999</v>
      </c>
      <c r="I21" s="4">
        <f>[5]SUMMARYSTATS!I31</f>
        <v>7.0689000000000002</v>
      </c>
      <c r="J21" s="4">
        <f>[5]SUMMARYSTATS!J31</f>
        <v>4.8781999999999996</v>
      </c>
      <c r="K21" s="6">
        <f>[5]SUMMARYSTATS!K31</f>
        <v>-0.30990000000000001</v>
      </c>
      <c r="L21" s="1"/>
    </row>
    <row r="22" spans="1:12">
      <c r="A22" s="50">
        <v>210009</v>
      </c>
      <c r="B22" s="51" t="s">
        <v>18</v>
      </c>
      <c r="C22" s="5">
        <f>[5]SUMMARYSTATS!C11</f>
        <v>333</v>
      </c>
      <c r="D22" s="2">
        <f>[5]SUMMARYSTATS!D11</f>
        <v>228</v>
      </c>
      <c r="E22" s="4">
        <f>[5]SUMMARYSTATS!E11</f>
        <v>266.13400000000001</v>
      </c>
      <c r="F22" s="4">
        <f>[5]SUMMARYSTATS!F11</f>
        <v>267.27699999999999</v>
      </c>
      <c r="G22" s="4">
        <f>[5]SUMMARYSTATS!G11</f>
        <v>1.25125</v>
      </c>
      <c r="H22" s="4">
        <f>[5]SUMMARYSTATS!H11</f>
        <v>0.85304999999999997</v>
      </c>
      <c r="I22" s="4">
        <f>[5]SUMMARYSTATS!I11</f>
        <v>12.0397</v>
      </c>
      <c r="J22" s="4">
        <f>[5]SUMMARYSTATS!J11</f>
        <v>8.2081999999999997</v>
      </c>
      <c r="K22" s="6">
        <f>[5]SUMMARYSTATS!K11</f>
        <v>-0.31824000000000002</v>
      </c>
      <c r="L22" s="1"/>
    </row>
    <row r="23" spans="1:12" ht="15.75" customHeight="1">
      <c r="A23" s="50">
        <v>210061</v>
      </c>
      <c r="B23" s="51" t="s">
        <v>54</v>
      </c>
      <c r="C23" s="5">
        <f>[5]SUMMARYSTATS!C47</f>
        <v>26</v>
      </c>
      <c r="D23" s="2">
        <f>[5]SUMMARYSTATS!D47</f>
        <v>21</v>
      </c>
      <c r="E23" s="4">
        <f>[5]SUMMARYSTATS!E47</f>
        <v>24.003</v>
      </c>
      <c r="F23" s="4">
        <f>[5]SUMMARYSTATS!F47</f>
        <v>28.52</v>
      </c>
      <c r="G23" s="4">
        <f>[5]SUMMARYSTATS!G47</f>
        <v>1.0831999999999999</v>
      </c>
      <c r="H23" s="4">
        <f>[5]SUMMARYSTATS!H47</f>
        <v>0.73631999999999997</v>
      </c>
      <c r="I23" s="4">
        <f>[5]SUMMARYSTATS!I47</f>
        <v>10.422700000000001</v>
      </c>
      <c r="J23" s="4">
        <f>[5]SUMMARYSTATS!J47</f>
        <v>7.085</v>
      </c>
      <c r="K23" s="6">
        <f>[5]SUMMARYSTATS!K47</f>
        <v>-0.32023000000000001</v>
      </c>
      <c r="L23" s="1"/>
    </row>
    <row r="24" spans="1:12">
      <c r="A24" s="50">
        <v>210018</v>
      </c>
      <c r="B24" s="51" t="s">
        <v>26</v>
      </c>
      <c r="C24" s="5">
        <f>[5]SUMMARYSTATS!C19</f>
        <v>36</v>
      </c>
      <c r="D24" s="2">
        <f>[5]SUMMARYSTATS!D19</f>
        <v>20</v>
      </c>
      <c r="E24" s="4">
        <f>[5]SUMMARYSTATS!E19</f>
        <v>54.207000000000001</v>
      </c>
      <c r="F24" s="4">
        <f>[5]SUMMARYSTATS!F19</f>
        <v>44.427</v>
      </c>
      <c r="G24" s="4">
        <f>[5]SUMMARYSTATS!G19</f>
        <v>0.66412000000000004</v>
      </c>
      <c r="H24" s="4">
        <f>[5]SUMMARYSTATS!H19</f>
        <v>0.45018000000000002</v>
      </c>
      <c r="I24" s="4">
        <f>[5]SUMMARYSTATS!I19</f>
        <v>6.3902999999999999</v>
      </c>
      <c r="J24" s="4">
        <f>[5]SUMMARYSTATS!J19</f>
        <v>4.3316999999999997</v>
      </c>
      <c r="K24" s="6">
        <f>[5]SUMMARYSTATS!K19</f>
        <v>-0.32213999999999998</v>
      </c>
      <c r="L24" s="1"/>
    </row>
    <row r="25" spans="1:12">
      <c r="A25" s="50">
        <v>210003</v>
      </c>
      <c r="B25" s="51" t="s">
        <v>13</v>
      </c>
      <c r="C25" s="5">
        <f>[5]SUMMARYSTATS!C6</f>
        <v>46</v>
      </c>
      <c r="D25" s="2">
        <f>[5]SUMMARYSTATS!D6</f>
        <v>29</v>
      </c>
      <c r="E25" s="4">
        <f>[5]SUMMARYSTATS!E6</f>
        <v>47.634</v>
      </c>
      <c r="F25" s="4">
        <f>[5]SUMMARYSTATS!F6</f>
        <v>45.195</v>
      </c>
      <c r="G25" s="4">
        <f>[5]SUMMARYSTATS!G6</f>
        <v>0.96569000000000005</v>
      </c>
      <c r="H25" s="4">
        <f>[5]SUMMARYSTATS!H6</f>
        <v>0.64166999999999996</v>
      </c>
      <c r="I25" s="4">
        <f>[5]SUMMARYSTATS!I6</f>
        <v>9.2920999999999996</v>
      </c>
      <c r="J25" s="4">
        <f>[5]SUMMARYSTATS!J6</f>
        <v>6.1741999999999999</v>
      </c>
      <c r="K25" s="6">
        <f>[5]SUMMARYSTATS!K6</f>
        <v>-0.33554</v>
      </c>
      <c r="L25" s="1"/>
    </row>
    <row r="26" spans="1:12" ht="18" customHeight="1">
      <c r="A26" s="50">
        <v>210037</v>
      </c>
      <c r="B26" s="51" t="s">
        <v>39</v>
      </c>
      <c r="C26" s="5">
        <f>[5]SUMMARYSTATS!C32</f>
        <v>38</v>
      </c>
      <c r="D26" s="2">
        <f>[5]SUMMARYSTATS!D32</f>
        <v>23</v>
      </c>
      <c r="E26" s="4">
        <f>[5]SUMMARYSTATS!E32</f>
        <v>48.040999999999997</v>
      </c>
      <c r="F26" s="4">
        <f>[5]SUMMARYSTATS!F32</f>
        <v>43.768000000000001</v>
      </c>
      <c r="G26" s="4">
        <f>[5]SUMMARYSTATS!G32</f>
        <v>0.79100000000000004</v>
      </c>
      <c r="H26" s="4">
        <f>[5]SUMMARYSTATS!H32</f>
        <v>0.52549000000000001</v>
      </c>
      <c r="I26" s="4">
        <f>[5]SUMMARYSTATS!I32</f>
        <v>7.6111000000000004</v>
      </c>
      <c r="J26" s="4">
        <f>[5]SUMMARYSTATS!J32</f>
        <v>5.0564</v>
      </c>
      <c r="K26" s="6">
        <f>[5]SUMMARYSTATS!K32</f>
        <v>-0.33566000000000001</v>
      </c>
      <c r="L26" s="1"/>
    </row>
    <row r="27" spans="1:12" ht="15.75" customHeight="1">
      <c r="A27" s="50">
        <v>210058</v>
      </c>
      <c r="B27" s="51" t="s">
        <v>52</v>
      </c>
      <c r="C27" s="5">
        <f>[5]SUMMARYSTATS!C45</f>
        <v>24</v>
      </c>
      <c r="D27" s="2">
        <f>[5]SUMMARYSTATS!D45</f>
        <v>15</v>
      </c>
      <c r="E27" s="4">
        <f>[5]SUMMARYSTATS!E45</f>
        <v>26.395</v>
      </c>
      <c r="F27" s="4">
        <f>[5]SUMMARYSTATS!F45</f>
        <v>25.016999999999999</v>
      </c>
      <c r="G27" s="4">
        <f>[5]SUMMARYSTATS!G45</f>
        <v>0.90925999999999996</v>
      </c>
      <c r="H27" s="4">
        <f>[5]SUMMARYSTATS!H45</f>
        <v>0.59958999999999996</v>
      </c>
      <c r="I27" s="4">
        <f>[5]SUMMARYSTATS!I45</f>
        <v>8.7490000000000006</v>
      </c>
      <c r="J27" s="4">
        <f>[5]SUMMARYSTATS!J45</f>
        <v>5.7694000000000001</v>
      </c>
      <c r="K27" s="6">
        <f>[5]SUMMARYSTATS!K45</f>
        <v>-0.34056999999999998</v>
      </c>
      <c r="L27" s="1"/>
    </row>
    <row r="28" spans="1:12">
      <c r="A28" s="50">
        <v>210019</v>
      </c>
      <c r="B28" s="51" t="s">
        <v>27</v>
      </c>
      <c r="C28" s="5">
        <f>[5]SUMMARYSTATS!C20</f>
        <v>179</v>
      </c>
      <c r="D28" s="2">
        <f>[5]SUMMARYSTATS!D20</f>
        <v>103</v>
      </c>
      <c r="E28" s="4">
        <f>[5]SUMMARYSTATS!E20</f>
        <v>130.63499999999999</v>
      </c>
      <c r="F28" s="4">
        <f>[5]SUMMARYSTATS!F20</f>
        <v>115.249</v>
      </c>
      <c r="G28" s="4">
        <f>[5]SUMMARYSTATS!G20</f>
        <v>1.3702300000000001</v>
      </c>
      <c r="H28" s="4">
        <f>[5]SUMMARYSTATS!H20</f>
        <v>0.89371999999999996</v>
      </c>
      <c r="I28" s="4">
        <f>[5]SUMMARYSTATS!I20</f>
        <v>13.1846</v>
      </c>
      <c r="J28" s="4">
        <f>[5]SUMMARYSTATS!J20</f>
        <v>8.5995000000000008</v>
      </c>
      <c r="K28" s="6">
        <f>[5]SUMMARYSTATS!K20</f>
        <v>-0.34776000000000001</v>
      </c>
      <c r="L28" s="1"/>
    </row>
    <row r="29" spans="1:12">
      <c r="A29" s="50">
        <v>210015</v>
      </c>
      <c r="B29" s="51" t="s">
        <v>23</v>
      </c>
      <c r="C29" s="5">
        <f>[5]SUMMARYSTATS!C16</f>
        <v>154</v>
      </c>
      <c r="D29" s="2">
        <f>[5]SUMMARYSTATS!D16</f>
        <v>104</v>
      </c>
      <c r="E29" s="4">
        <f>[5]SUMMARYSTATS!E16</f>
        <v>126.07599999999999</v>
      </c>
      <c r="F29" s="4">
        <f>[5]SUMMARYSTATS!F16</f>
        <v>130.624</v>
      </c>
      <c r="G29" s="4">
        <f>[5]SUMMARYSTATS!G16</f>
        <v>1.22149</v>
      </c>
      <c r="H29" s="4">
        <f>[5]SUMMARYSTATS!H16</f>
        <v>0.79618</v>
      </c>
      <c r="I29" s="4">
        <f>[5]SUMMARYSTATS!I16</f>
        <v>11.753399999999999</v>
      </c>
      <c r="J29" s="4">
        <f>[5]SUMMARYSTATS!J16</f>
        <v>7.6609999999999996</v>
      </c>
      <c r="K29" s="6">
        <f>[5]SUMMARYSTATS!K16</f>
        <v>-0.34819</v>
      </c>
      <c r="L29" s="1"/>
    </row>
    <row r="30" spans="1:12">
      <c r="A30" s="50">
        <v>210045</v>
      </c>
      <c r="B30" s="51" t="s">
        <v>45</v>
      </c>
      <c r="C30" s="5">
        <f>[5]SUMMARYSTATS!C38</f>
        <v>2</v>
      </c>
      <c r="D30" s="2">
        <f>[5]SUMMARYSTATS!D38</f>
        <v>1</v>
      </c>
      <c r="E30" s="4">
        <f>[5]SUMMARYSTATS!E38</f>
        <v>2.077</v>
      </c>
      <c r="F30" s="4">
        <f>[5]SUMMARYSTATS!F38</f>
        <v>1.6479999999999999</v>
      </c>
      <c r="G30" s="4">
        <f>[5]SUMMARYSTATS!G38</f>
        <v>0.96296000000000004</v>
      </c>
      <c r="H30" s="4">
        <f>[5]SUMMARYSTATS!H38</f>
        <v>0.60663</v>
      </c>
      <c r="I30" s="4">
        <f>[5]SUMMARYSTATS!I38</f>
        <v>9.2658000000000005</v>
      </c>
      <c r="J30" s="4">
        <f>[5]SUMMARYSTATS!J38</f>
        <v>5.8371000000000004</v>
      </c>
      <c r="K30" s="6">
        <f>[5]SUMMARYSTATS!K38</f>
        <v>-0.37003999999999998</v>
      </c>
      <c r="L30" s="1"/>
    </row>
    <row r="31" spans="1:12">
      <c r="A31" s="50">
        <v>210024</v>
      </c>
      <c r="B31" s="51" t="s">
        <v>30</v>
      </c>
      <c r="C31" s="5">
        <f>[5]SUMMARYSTATS!C23</f>
        <v>130</v>
      </c>
      <c r="D31" s="2">
        <f>[5]SUMMARYSTATS!D23</f>
        <v>79</v>
      </c>
      <c r="E31" s="4">
        <f>[5]SUMMARYSTATS!E23</f>
        <v>139.048</v>
      </c>
      <c r="F31" s="4">
        <f>[5]SUMMARYSTATS!F23</f>
        <v>135.32900000000001</v>
      </c>
      <c r="G31" s="4">
        <f>[5]SUMMARYSTATS!G23</f>
        <v>0.93493000000000004</v>
      </c>
      <c r="H31" s="4">
        <f>[5]SUMMARYSTATS!H23</f>
        <v>0.58375999999999995</v>
      </c>
      <c r="I31" s="4">
        <f>[5]SUMMARYSTATS!I23</f>
        <v>8.9961000000000002</v>
      </c>
      <c r="J31" s="4">
        <f>[5]SUMMARYSTATS!J23</f>
        <v>5.6170999999999998</v>
      </c>
      <c r="K31" s="6">
        <f>[5]SUMMARYSTATS!K23</f>
        <v>-0.37561</v>
      </c>
      <c r="L31" s="1"/>
    </row>
    <row r="32" spans="1:12">
      <c r="A32" s="50">
        <v>210028</v>
      </c>
      <c r="B32" s="51" t="s">
        <v>32</v>
      </c>
      <c r="C32" s="5">
        <f>[5]SUMMARYSTATS!C25</f>
        <v>35</v>
      </c>
      <c r="D32" s="2">
        <f>[5]SUMMARYSTATS!D25</f>
        <v>20</v>
      </c>
      <c r="E32" s="4">
        <f>[5]SUMMARYSTATS!E25</f>
        <v>34.966999999999999</v>
      </c>
      <c r="F32" s="4">
        <f>[5]SUMMARYSTATS!F25</f>
        <v>32.31</v>
      </c>
      <c r="G32" s="4">
        <f>[5]SUMMARYSTATS!G25</f>
        <v>1.0009600000000001</v>
      </c>
      <c r="H32" s="4">
        <f>[5]SUMMARYSTATS!H25</f>
        <v>0.61899999999999999</v>
      </c>
      <c r="I32" s="4">
        <f>[5]SUMMARYSTATS!I25</f>
        <v>9.6313999999999993</v>
      </c>
      <c r="J32" s="4">
        <f>[5]SUMMARYSTATS!J25</f>
        <v>5.9561000000000002</v>
      </c>
      <c r="K32" s="6">
        <f>[5]SUMMARYSTATS!K25</f>
        <v>-0.38158999999999998</v>
      </c>
      <c r="L32" s="1"/>
    </row>
    <row r="33" spans="1:12">
      <c r="A33" s="50">
        <v>210044</v>
      </c>
      <c r="B33" s="51" t="s">
        <v>44</v>
      </c>
      <c r="C33" s="5">
        <f>[5]SUMMARYSTATS!C37</f>
        <v>171</v>
      </c>
      <c r="D33" s="2">
        <f>[5]SUMMARYSTATS!D37</f>
        <v>98</v>
      </c>
      <c r="E33" s="4">
        <f>[5]SUMMARYSTATS!E37</f>
        <v>98.585999999999999</v>
      </c>
      <c r="F33" s="4">
        <f>[5]SUMMARYSTATS!F37</f>
        <v>98.480999999999995</v>
      </c>
      <c r="G33" s="4">
        <f>[5]SUMMARYSTATS!G37</f>
        <v>1.7345299999999999</v>
      </c>
      <c r="H33" s="4">
        <f>[5]SUMMARYSTATS!H37</f>
        <v>0.99511000000000005</v>
      </c>
      <c r="I33" s="4">
        <f>[5]SUMMARYSTATS!I37</f>
        <v>16.690000000000001</v>
      </c>
      <c r="J33" s="4">
        <f>[5]SUMMARYSTATS!J37</f>
        <v>9.5752000000000006</v>
      </c>
      <c r="K33" s="6">
        <f>[5]SUMMARYSTATS!K37</f>
        <v>-0.42629</v>
      </c>
      <c r="L33" s="1"/>
    </row>
    <row r="34" spans="1:12">
      <c r="A34" s="50">
        <v>210005</v>
      </c>
      <c r="B34" s="51" t="s">
        <v>15</v>
      </c>
      <c r="C34" s="5">
        <f>[5]SUMMARYSTATS!C8</f>
        <v>97</v>
      </c>
      <c r="D34" s="2">
        <f>[5]SUMMARYSTATS!D8</f>
        <v>49</v>
      </c>
      <c r="E34" s="4">
        <f>[5]SUMMARYSTATS!E8</f>
        <v>115.254</v>
      </c>
      <c r="F34" s="4">
        <f>[5]SUMMARYSTATS!F8</f>
        <v>106.71899999999999</v>
      </c>
      <c r="G34" s="4">
        <f>[5]SUMMARYSTATS!G8</f>
        <v>0.84162000000000003</v>
      </c>
      <c r="H34" s="4">
        <f>[5]SUMMARYSTATS!H8</f>
        <v>0.45915</v>
      </c>
      <c r="I34" s="4">
        <f>[5]SUMMARYSTATS!I8</f>
        <v>8.0982000000000003</v>
      </c>
      <c r="J34" s="4">
        <f>[5]SUMMARYSTATS!J8</f>
        <v>4.4180000000000001</v>
      </c>
      <c r="K34" s="6">
        <f>[5]SUMMARYSTATS!K8</f>
        <v>-0.45445000000000002</v>
      </c>
      <c r="L34" s="1"/>
    </row>
    <row r="35" spans="1:12" ht="16.5" customHeight="1">
      <c r="A35" s="50">
        <v>210012</v>
      </c>
      <c r="B35" s="51" t="s">
        <v>21</v>
      </c>
      <c r="C35" s="5">
        <f>[5]SUMMARYSTATS!C14</f>
        <v>241</v>
      </c>
      <c r="D35" s="2">
        <f>[5]SUMMARYSTATS!D14</f>
        <v>125</v>
      </c>
      <c r="E35" s="4">
        <f>[5]SUMMARYSTATS!E14</f>
        <v>176.44399999999999</v>
      </c>
      <c r="F35" s="4">
        <f>[5]SUMMARYSTATS!F14</f>
        <v>170.143</v>
      </c>
      <c r="G35" s="4">
        <f>[5]SUMMARYSTATS!G14</f>
        <v>1.3658699999999999</v>
      </c>
      <c r="H35" s="4">
        <f>[5]SUMMARYSTATS!H14</f>
        <v>0.73468</v>
      </c>
      <c r="I35" s="4">
        <f>[5]SUMMARYSTATS!I14</f>
        <v>13.1427</v>
      </c>
      <c r="J35" s="4">
        <f>[5]SUMMARYSTATS!J14</f>
        <v>7.0692000000000004</v>
      </c>
      <c r="K35" s="6">
        <f>[5]SUMMARYSTATS!K14</f>
        <v>-0.46211999999999998</v>
      </c>
      <c r="L35" s="1"/>
    </row>
    <row r="36" spans="1:12">
      <c r="A36" s="50">
        <v>210006</v>
      </c>
      <c r="B36" s="51" t="s">
        <v>16</v>
      </c>
      <c r="C36" s="5">
        <f>[5]SUMMARYSTATS!C9</f>
        <v>25</v>
      </c>
      <c r="D36" s="2">
        <f>[5]SUMMARYSTATS!D9</f>
        <v>12</v>
      </c>
      <c r="E36" s="4">
        <f>[5]SUMMARYSTATS!E9</f>
        <v>25.838000000000001</v>
      </c>
      <c r="F36" s="4">
        <f>[5]SUMMARYSTATS!F9</f>
        <v>23.352</v>
      </c>
      <c r="G36" s="4">
        <f>[5]SUMMARYSTATS!G9</f>
        <v>0.96758</v>
      </c>
      <c r="H36" s="4">
        <f>[5]SUMMARYSTATS!H9</f>
        <v>0.51387000000000005</v>
      </c>
      <c r="I36" s="4">
        <f>[5]SUMMARYSTATS!I9</f>
        <v>9.3102</v>
      </c>
      <c r="J36" s="4">
        <f>[5]SUMMARYSTATS!J9</f>
        <v>4.9444999999999997</v>
      </c>
      <c r="K36" s="6">
        <f>[5]SUMMARYSTATS!K9</f>
        <v>-0.46890999999999999</v>
      </c>
      <c r="L36" s="1"/>
    </row>
    <row r="37" spans="1:12">
      <c r="A37" s="50">
        <v>210022</v>
      </c>
      <c r="B37" s="51" t="s">
        <v>28</v>
      </c>
      <c r="C37" s="5">
        <f>[5]SUMMARYSTATS!C21</f>
        <v>127</v>
      </c>
      <c r="D37" s="2">
        <f>[5]SUMMARYSTATS!D21</f>
        <v>62</v>
      </c>
      <c r="E37" s="4">
        <f>[5]SUMMARYSTATS!E21</f>
        <v>97.587000000000003</v>
      </c>
      <c r="F37" s="4">
        <f>[5]SUMMARYSTATS!F21</f>
        <v>92.263000000000005</v>
      </c>
      <c r="G37" s="4">
        <f>[5]SUMMARYSTATS!G21</f>
        <v>1.3013999999999999</v>
      </c>
      <c r="H37" s="4">
        <f>[5]SUMMARYSTATS!H21</f>
        <v>0.67198999999999998</v>
      </c>
      <c r="I37" s="4">
        <f>[5]SUMMARYSTATS!I21</f>
        <v>12.5223</v>
      </c>
      <c r="J37" s="4">
        <f>[5]SUMMARYSTATS!J21</f>
        <v>6.4660000000000002</v>
      </c>
      <c r="K37" s="6">
        <f>[5]SUMMARYSTATS!K21</f>
        <v>-0.48364000000000001</v>
      </c>
      <c r="L37" s="1"/>
    </row>
    <row r="38" spans="1:12">
      <c r="A38" s="50">
        <v>210062</v>
      </c>
      <c r="B38" s="51" t="s">
        <v>55</v>
      </c>
      <c r="C38" s="5">
        <f>[5]SUMMARYSTATS!C48</f>
        <v>151</v>
      </c>
      <c r="D38" s="2">
        <f>[5]SUMMARYSTATS!D48</f>
        <v>63</v>
      </c>
      <c r="E38" s="4">
        <f>[5]SUMMARYSTATS!E48</f>
        <v>75.177000000000007</v>
      </c>
      <c r="F38" s="4">
        <f>[5]SUMMARYSTATS!F48</f>
        <v>62.854999999999997</v>
      </c>
      <c r="G38" s="4">
        <f>[5]SUMMARYSTATS!G48</f>
        <v>2.0085999999999999</v>
      </c>
      <c r="H38" s="4">
        <f>[5]SUMMARYSTATS!H48</f>
        <v>1.0023</v>
      </c>
      <c r="I38" s="4">
        <f>[5]SUMMARYSTATS!I48</f>
        <v>19.327100000000002</v>
      </c>
      <c r="J38" s="4">
        <f>[5]SUMMARYSTATS!J48</f>
        <v>9.6443999999999992</v>
      </c>
      <c r="K38" s="6">
        <f>[5]SUMMARYSTATS!K48</f>
        <v>-0.50099000000000005</v>
      </c>
      <c r="L38" s="1"/>
    </row>
    <row r="39" spans="1:12">
      <c r="A39" s="50">
        <v>210043</v>
      </c>
      <c r="B39" s="51" t="s">
        <v>43</v>
      </c>
      <c r="C39" s="5">
        <f>[5]SUMMARYSTATS!C36</f>
        <v>141</v>
      </c>
      <c r="D39" s="2">
        <f>[5]SUMMARYSTATS!D36</f>
        <v>68</v>
      </c>
      <c r="E39" s="4">
        <f>[5]SUMMARYSTATS!E36</f>
        <v>122.965</v>
      </c>
      <c r="F39" s="4">
        <f>[5]SUMMARYSTATS!F36</f>
        <v>121.619</v>
      </c>
      <c r="G39" s="4">
        <f>[5]SUMMARYSTATS!G36</f>
        <v>1.14666</v>
      </c>
      <c r="H39" s="4">
        <f>[5]SUMMARYSTATS!H36</f>
        <v>0.55911999999999995</v>
      </c>
      <c r="I39" s="4">
        <f>[5]SUMMARYSTATS!I36</f>
        <v>11.0334</v>
      </c>
      <c r="J39" s="4">
        <f>[5]SUMMARYSTATS!J36</f>
        <v>5.38</v>
      </c>
      <c r="K39" s="6">
        <f>[5]SUMMARYSTATS!K36</f>
        <v>-0.51239000000000001</v>
      </c>
      <c r="L39" s="1"/>
    </row>
    <row r="40" spans="1:12">
      <c r="A40" s="50">
        <v>210057</v>
      </c>
      <c r="B40" s="51" t="s">
        <v>51</v>
      </c>
      <c r="C40" s="5">
        <f>[5]SUMMARYSTATS!C44</f>
        <v>86</v>
      </c>
      <c r="D40" s="2">
        <f>[5]SUMMARYSTATS!D44</f>
        <v>44</v>
      </c>
      <c r="E40" s="4">
        <f>[5]SUMMARYSTATS!E44</f>
        <v>98.77</v>
      </c>
      <c r="F40" s="4">
        <f>[5]SUMMARYSTATS!F44</f>
        <v>103.717</v>
      </c>
      <c r="G40" s="4">
        <f>[5]SUMMARYSTATS!G44</f>
        <v>0.87070999999999998</v>
      </c>
      <c r="H40" s="4">
        <f>[5]SUMMARYSTATS!H44</f>
        <v>0.42423</v>
      </c>
      <c r="I40" s="4">
        <f>[5]SUMMARYSTATS!I44</f>
        <v>8.3780999999999999</v>
      </c>
      <c r="J40" s="4">
        <f>[5]SUMMARYSTATS!J44</f>
        <v>4.0819999999999999</v>
      </c>
      <c r="K40" s="6">
        <f>[5]SUMMARYSTATS!K44</f>
        <v>-0.51278000000000001</v>
      </c>
      <c r="L40" s="1"/>
    </row>
    <row r="41" spans="1:12">
      <c r="A41" s="50">
        <v>210063</v>
      </c>
      <c r="B41" s="51" t="s">
        <v>56</v>
      </c>
      <c r="C41" s="5">
        <f>[5]SUMMARYSTATS!C49</f>
        <v>200</v>
      </c>
      <c r="D41" s="2">
        <f>[5]SUMMARYSTATS!D49</f>
        <v>90</v>
      </c>
      <c r="E41" s="4">
        <f>[5]SUMMARYSTATS!E49</f>
        <v>113.086</v>
      </c>
      <c r="F41" s="4">
        <f>[5]SUMMARYSTATS!F49</f>
        <v>110.218</v>
      </c>
      <c r="G41" s="4">
        <f>[5]SUMMARYSTATS!G49</f>
        <v>1.76857</v>
      </c>
      <c r="H41" s="4">
        <f>[5]SUMMARYSTATS!H49</f>
        <v>0.81655999999999995</v>
      </c>
      <c r="I41" s="4">
        <f>[5]SUMMARYSTATS!I49</f>
        <v>17.017499999999998</v>
      </c>
      <c r="J41" s="4">
        <f>[5]SUMMARYSTATS!J49</f>
        <v>7.8571</v>
      </c>
      <c r="K41" s="6">
        <f>[5]SUMMARYSTATS!K49</f>
        <v>-0.53829000000000005</v>
      </c>
      <c r="L41" s="1"/>
    </row>
    <row r="42" spans="1:12">
      <c r="A42" s="50">
        <v>210016</v>
      </c>
      <c r="B42" s="51" t="s">
        <v>24</v>
      </c>
      <c r="C42" s="5">
        <f>[5]SUMMARYSTATS!C17</f>
        <v>47</v>
      </c>
      <c r="D42" s="2">
        <f>[5]SUMMARYSTATS!D17</f>
        <v>22</v>
      </c>
      <c r="E42" s="4">
        <f>[5]SUMMARYSTATS!E17</f>
        <v>72.662999999999997</v>
      </c>
      <c r="F42" s="4">
        <f>[5]SUMMARYSTATS!F17</f>
        <v>74.024000000000001</v>
      </c>
      <c r="G42" s="4">
        <f>[5]SUMMARYSTATS!G17</f>
        <v>0.64681999999999995</v>
      </c>
      <c r="H42" s="4">
        <f>[5]SUMMARYSTATS!H17</f>
        <v>0.29720000000000002</v>
      </c>
      <c r="I42" s="4">
        <f>[5]SUMMARYSTATS!I17</f>
        <v>6.2237999999999998</v>
      </c>
      <c r="J42" s="4">
        <f>[5]SUMMARYSTATS!J17</f>
        <v>2.8597000000000001</v>
      </c>
      <c r="K42" s="6">
        <f>[5]SUMMARYSTATS!K17</f>
        <v>-0.54052</v>
      </c>
      <c r="L42" s="1"/>
    </row>
    <row r="43" spans="1:12">
      <c r="A43" s="50">
        <v>210039</v>
      </c>
      <c r="B43" s="51" t="s">
        <v>41</v>
      </c>
      <c r="C43" s="5">
        <f>[5]SUMMARYSTATS!C34</f>
        <v>61</v>
      </c>
      <c r="D43" s="2">
        <f>[5]SUMMARYSTATS!D34</f>
        <v>21</v>
      </c>
      <c r="E43" s="4">
        <f>[5]SUMMARYSTATS!E34</f>
        <v>35.36</v>
      </c>
      <c r="F43" s="4">
        <f>[5]SUMMARYSTATS!F34</f>
        <v>31.242000000000001</v>
      </c>
      <c r="G43" s="4">
        <f>[5]SUMMARYSTATS!G34</f>
        <v>1.7251099999999999</v>
      </c>
      <c r="H43" s="4">
        <f>[5]SUMMARYSTATS!H34</f>
        <v>0.67217000000000005</v>
      </c>
      <c r="I43" s="4">
        <f>[5]SUMMARYSTATS!I34</f>
        <v>16.599299999999999</v>
      </c>
      <c r="J43" s="4">
        <f>[5]SUMMARYSTATS!J34</f>
        <v>6.4678000000000004</v>
      </c>
      <c r="K43" s="6">
        <f>[5]SUMMARYSTATS!K34</f>
        <v>-0.61036000000000001</v>
      </c>
      <c r="L43" s="1"/>
    </row>
    <row r="44" spans="1:12">
      <c r="A44" s="50">
        <v>210013</v>
      </c>
      <c r="B44" s="51" t="s">
        <v>22</v>
      </c>
      <c r="C44" s="5">
        <f>[5]SUMMARYSTATS!C15</f>
        <v>54</v>
      </c>
      <c r="D44" s="2">
        <f>[5]SUMMARYSTATS!D15</f>
        <v>17</v>
      </c>
      <c r="E44" s="4">
        <f>[5]SUMMARYSTATS!E15</f>
        <v>29.068000000000001</v>
      </c>
      <c r="F44" s="4">
        <f>[5]SUMMARYSTATS!F15</f>
        <v>25.675000000000001</v>
      </c>
      <c r="G44" s="4">
        <f>[5]SUMMARYSTATS!G15</f>
        <v>1.85772</v>
      </c>
      <c r="H44" s="4">
        <f>[5]SUMMARYSTATS!H15</f>
        <v>0.66213</v>
      </c>
      <c r="I44" s="4">
        <f>[5]SUMMARYSTATS!I15</f>
        <v>17.875299999999999</v>
      </c>
      <c r="J44" s="4">
        <f>[5]SUMMARYSTATS!J15</f>
        <v>6.3712</v>
      </c>
      <c r="K44" s="6">
        <f>[5]SUMMARYSTATS!K15</f>
        <v>-0.64358000000000004</v>
      </c>
      <c r="L44" s="1"/>
    </row>
    <row r="45" spans="1:12">
      <c r="A45" s="50">
        <v>210030</v>
      </c>
      <c r="B45" s="51" t="s">
        <v>34</v>
      </c>
      <c r="C45" s="5">
        <f>[5]SUMMARYSTATS!C27</f>
        <v>21</v>
      </c>
      <c r="D45" s="2">
        <f>[5]SUMMARYSTATS!D27</f>
        <v>5</v>
      </c>
      <c r="E45" s="4">
        <f>[5]SUMMARYSTATS!E27</f>
        <v>16.282</v>
      </c>
      <c r="F45" s="4">
        <f>[5]SUMMARYSTATS!F27</f>
        <v>12.522</v>
      </c>
      <c r="G45" s="4">
        <f>[5]SUMMARYSTATS!G27</f>
        <v>1.28973</v>
      </c>
      <c r="H45" s="4">
        <f>[5]SUMMARYSTATS!H27</f>
        <v>0.39931</v>
      </c>
      <c r="I45" s="4">
        <f>[5]SUMMARYSTATS!I27</f>
        <v>12.41</v>
      </c>
      <c r="J45" s="4">
        <f>[5]SUMMARYSTATS!J27</f>
        <v>3.8422000000000001</v>
      </c>
      <c r="K45" s="6">
        <f>[5]SUMMARYSTATS!K27</f>
        <v>-0.69038999999999995</v>
      </c>
      <c r="L45" s="1"/>
    </row>
    <row r="46" spans="1:12">
      <c r="A46" s="50">
        <v>210034</v>
      </c>
      <c r="B46" s="51" t="s">
        <v>37</v>
      </c>
      <c r="C46" s="5">
        <f>[5]SUMMARYSTATS!C30</f>
        <v>109</v>
      </c>
      <c r="D46" s="2">
        <f>[5]SUMMARYSTATS!D30</f>
        <v>31</v>
      </c>
      <c r="E46" s="4">
        <f>[5]SUMMARYSTATS!E30</f>
        <v>58.478999999999999</v>
      </c>
      <c r="F46" s="4">
        <f>[5]SUMMARYSTATS!F30</f>
        <v>54.506999999999998</v>
      </c>
      <c r="G46" s="4">
        <f>[5]SUMMARYSTATS!G30</f>
        <v>1.86392</v>
      </c>
      <c r="H46" s="4">
        <f>[5]SUMMARYSTATS!H30</f>
        <v>0.56872999999999996</v>
      </c>
      <c r="I46" s="4">
        <f>[5]SUMMARYSTATS!I30</f>
        <v>17.934899999999999</v>
      </c>
      <c r="J46" s="4">
        <f>[5]SUMMARYSTATS!J30</f>
        <v>5.4724000000000004</v>
      </c>
      <c r="K46" s="6">
        <f>[5]SUMMARYSTATS!K30</f>
        <v>-0.69486999999999999</v>
      </c>
      <c r="L46" s="1"/>
    </row>
    <row r="47" spans="1:12">
      <c r="A47" s="50">
        <v>210056</v>
      </c>
      <c r="B47" s="51" t="s">
        <v>50</v>
      </c>
      <c r="C47" s="5">
        <f>[5]SUMMARYSTATS!C43</f>
        <v>182</v>
      </c>
      <c r="D47" s="2">
        <f>[5]SUMMARYSTATS!D43</f>
        <v>51</v>
      </c>
      <c r="E47" s="4">
        <f>[5]SUMMARYSTATS!E43</f>
        <v>104.834</v>
      </c>
      <c r="F47" s="4">
        <f>[5]SUMMARYSTATS!F43</f>
        <v>97.471000000000004</v>
      </c>
      <c r="G47" s="4">
        <f>[5]SUMMARYSTATS!G43</f>
        <v>1.7360800000000001</v>
      </c>
      <c r="H47" s="4">
        <f>[5]SUMMARYSTATS!H43</f>
        <v>0.52322999999999997</v>
      </c>
      <c r="I47" s="4">
        <f>[5]SUMMARYSTATS!I43</f>
        <v>16.704899999999999</v>
      </c>
      <c r="J47" s="4">
        <f>[5]SUMMARYSTATS!J43</f>
        <v>5.0346000000000002</v>
      </c>
      <c r="K47" s="6">
        <f>[5]SUMMARYSTATS!K43</f>
        <v>-0.69860999999999995</v>
      </c>
      <c r="L47" s="1"/>
    </row>
    <row r="48" spans="1:12" ht="15" customHeight="1" thickBot="1">
      <c r="A48" s="52">
        <v>210023</v>
      </c>
      <c r="B48" s="53" t="s">
        <v>29</v>
      </c>
      <c r="C48" s="7">
        <f>[5]SUMMARYSTATS!C22</f>
        <v>221</v>
      </c>
      <c r="D48" s="8">
        <f>[5]SUMMARYSTATS!D22</f>
        <v>51</v>
      </c>
      <c r="E48" s="9">
        <f>[5]SUMMARYSTATS!E22</f>
        <v>148.22</v>
      </c>
      <c r="F48" s="9">
        <f>[5]SUMMARYSTATS!F22</f>
        <v>146.44</v>
      </c>
      <c r="G48" s="9">
        <f>[5]SUMMARYSTATS!G22</f>
        <v>1.4910300000000001</v>
      </c>
      <c r="H48" s="9">
        <f>[5]SUMMARYSTATS!H22</f>
        <v>0.34827000000000002</v>
      </c>
      <c r="I48" s="9">
        <f>[5]SUMMARYSTATS!I22</f>
        <v>14.3469</v>
      </c>
      <c r="J48" s="9">
        <f>[5]SUMMARYSTATS!J22</f>
        <v>3.3511000000000002</v>
      </c>
      <c r="K48" s="10">
        <f>[5]SUMMARYSTATS!K22</f>
        <v>-0.76642999999999994</v>
      </c>
      <c r="L48" s="1"/>
    </row>
    <row r="50" spans="1:1">
      <c r="A50" t="s">
        <v>57</v>
      </c>
    </row>
    <row r="51" spans="1:1">
      <c r="A51" t="s">
        <v>58</v>
      </c>
    </row>
  </sheetData>
  <sortState ref="A3:K48">
    <sortCondition descending="1" ref="K3:K48"/>
  </sortState>
  <mergeCells count="1">
    <mergeCell ref="A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workbookViewId="0">
      <selection activeCell="N11" sqref="N11"/>
    </sheetView>
  </sheetViews>
  <sheetFormatPr defaultRowHeight="15"/>
  <cols>
    <col min="1" max="1" width="17.5703125" customWidth="1"/>
    <col min="2" max="2" width="46.42578125" customWidth="1"/>
    <col min="3" max="3" width="21.140625" customWidth="1"/>
    <col min="4" max="4" width="20" customWidth="1"/>
    <col min="5" max="5" width="14.28515625" customWidth="1"/>
    <col min="6" max="6" width="22" customWidth="1"/>
    <col min="7" max="7" width="19.28515625" customWidth="1"/>
    <col min="8" max="8" width="16.42578125" customWidth="1"/>
    <col min="9" max="9" width="21.42578125" customWidth="1"/>
    <col min="10" max="10" width="18.140625" customWidth="1"/>
    <col min="11" max="11" width="22.140625" customWidth="1"/>
  </cols>
  <sheetData>
    <row r="1" spans="1:11" ht="24.75" customHeight="1" thickBot="1">
      <c r="A1" s="59" t="s">
        <v>64</v>
      </c>
      <c r="B1" s="60"/>
      <c r="C1" s="60"/>
      <c r="D1" s="60"/>
      <c r="E1" s="60"/>
      <c r="F1" s="60"/>
      <c r="G1" s="60"/>
      <c r="H1" s="60"/>
      <c r="I1" s="60"/>
      <c r="J1" s="60"/>
      <c r="K1" s="61"/>
    </row>
    <row r="2" spans="1:11" ht="32.25" customHeight="1" thickBot="1">
      <c r="A2" s="47" t="s">
        <v>0</v>
      </c>
      <c r="B2" s="47" t="s">
        <v>1</v>
      </c>
      <c r="C2" s="48" t="s">
        <v>2</v>
      </c>
      <c r="D2" s="48" t="s">
        <v>3</v>
      </c>
      <c r="E2" s="48" t="s">
        <v>4</v>
      </c>
      <c r="F2" s="48" t="s">
        <v>5</v>
      </c>
      <c r="G2" s="48" t="s">
        <v>6</v>
      </c>
      <c r="H2" s="48" t="s">
        <v>7</v>
      </c>
      <c r="I2" s="48" t="s">
        <v>8</v>
      </c>
      <c r="J2" s="48" t="s">
        <v>9</v>
      </c>
      <c r="K2" s="49" t="s">
        <v>10</v>
      </c>
    </row>
    <row r="3" spans="1:11">
      <c r="A3" s="50">
        <v>210058</v>
      </c>
      <c r="B3" s="51" t="s">
        <v>52</v>
      </c>
      <c r="C3" s="44">
        <f>[6]SUMMARYSTATS!C45</f>
        <v>0</v>
      </c>
      <c r="D3" s="44">
        <f>[6]SUMMARYSTATS!D45</f>
        <v>4</v>
      </c>
      <c r="E3" s="45">
        <f>[6]SUMMARYSTATS!E45</f>
        <v>2.4039000000000001</v>
      </c>
      <c r="F3" s="45">
        <f>[6]SUMMARYSTATS!F45</f>
        <v>2.1640000000000001</v>
      </c>
      <c r="G3" s="45">
        <f>[6]SUMMARYSTATS!G45</f>
        <v>0</v>
      </c>
      <c r="H3" s="45">
        <f>[6]SUMMARYSTATS!H45</f>
        <v>1.8487899999999999</v>
      </c>
      <c r="I3" s="45">
        <f>[6]SUMMARYSTATS!I45</f>
        <v>0</v>
      </c>
      <c r="J3" s="45">
        <f>[6]SUMMARYSTATS!J45</f>
        <v>4.4366199999999996</v>
      </c>
      <c r="K3" s="46" t="str">
        <f>[6]SUMMARYSTATS!K45</f>
        <v>.</v>
      </c>
    </row>
    <row r="4" spans="1:11">
      <c r="A4" s="50">
        <v>210045</v>
      </c>
      <c r="B4" s="51" t="s">
        <v>45</v>
      </c>
      <c r="C4" s="2">
        <f>[6]SUMMARYSTATS!C38</f>
        <v>1</v>
      </c>
      <c r="D4" s="2">
        <f>[6]SUMMARYSTATS!D38</f>
        <v>1</v>
      </c>
      <c r="E4" s="4">
        <f>[6]SUMMARYSTATS!E38</f>
        <v>0.67200000000000004</v>
      </c>
      <c r="F4" s="4">
        <f>[6]SUMMARYSTATS!F38</f>
        <v>0.44900000000000001</v>
      </c>
      <c r="G4" s="4">
        <f>[6]SUMMARYSTATS!G38</f>
        <v>1.48813</v>
      </c>
      <c r="H4" s="4">
        <f>[6]SUMMARYSTATS!H38</f>
        <v>2.22743</v>
      </c>
      <c r="I4" s="4">
        <f>[6]SUMMARYSTATS!I38</f>
        <v>3.5711200000000001</v>
      </c>
      <c r="J4" s="4">
        <f>[6]SUMMARYSTATS!J38</f>
        <v>5.3452599999999997</v>
      </c>
      <c r="K4" s="6">
        <f>[6]SUMMARYSTATS!K38</f>
        <v>0.49680000000000002</v>
      </c>
    </row>
    <row r="5" spans="1:11">
      <c r="A5" s="50">
        <v>210013</v>
      </c>
      <c r="B5" s="51" t="s">
        <v>22</v>
      </c>
      <c r="C5" s="2">
        <f>[6]SUMMARYSTATS!C15</f>
        <v>10</v>
      </c>
      <c r="D5" s="2">
        <f>[6]SUMMARYSTATS!D15</f>
        <v>12</v>
      </c>
      <c r="E5" s="4">
        <f>[6]SUMMARYSTATS!E15</f>
        <v>8.1874000000000002</v>
      </c>
      <c r="F5" s="4">
        <f>[6]SUMMARYSTATS!F15</f>
        <v>7.2469999999999999</v>
      </c>
      <c r="G5" s="4">
        <f>[6]SUMMARYSTATS!G15</f>
        <v>1.22139</v>
      </c>
      <c r="H5" s="4">
        <f>[6]SUMMARYSTATS!H15</f>
        <v>1.6558600000000001</v>
      </c>
      <c r="I5" s="4">
        <f>[6]SUMMARYSTATS!I15</f>
        <v>2.9310100000000001</v>
      </c>
      <c r="J5" s="4">
        <f>[6]SUMMARYSTATS!J15</f>
        <v>3.9736199999999999</v>
      </c>
      <c r="K5" s="6">
        <f>[6]SUMMARYSTATS!K15</f>
        <v>0.35571999999999998</v>
      </c>
    </row>
    <row r="6" spans="1:11">
      <c r="A6" s="50">
        <v>210003</v>
      </c>
      <c r="B6" s="51" t="s">
        <v>13</v>
      </c>
      <c r="C6" s="2">
        <f>[6]SUMMARYSTATS!C6</f>
        <v>13</v>
      </c>
      <c r="D6" s="2">
        <f>[6]SUMMARYSTATS!D6</f>
        <v>15</v>
      </c>
      <c r="E6" s="4">
        <f>[6]SUMMARYSTATS!E6</f>
        <v>15.2049</v>
      </c>
      <c r="F6" s="4">
        <f>[6]SUMMARYSTATS!F6</f>
        <v>12.952999999999999</v>
      </c>
      <c r="G6" s="4">
        <f>[6]SUMMARYSTATS!G6</f>
        <v>0.85497999999999996</v>
      </c>
      <c r="H6" s="4">
        <f>[6]SUMMARYSTATS!H6</f>
        <v>1.15805</v>
      </c>
      <c r="I6" s="4">
        <f>[6]SUMMARYSTATS!I6</f>
        <v>2.0517400000000001</v>
      </c>
      <c r="J6" s="4">
        <f>[6]SUMMARYSTATS!J6</f>
        <v>2.77901</v>
      </c>
      <c r="K6" s="6">
        <f>[6]SUMMARYSTATS!K6</f>
        <v>0.35447000000000001</v>
      </c>
    </row>
    <row r="7" spans="1:11">
      <c r="A7" s="50">
        <v>210057</v>
      </c>
      <c r="B7" s="51" t="s">
        <v>51</v>
      </c>
      <c r="C7" s="2">
        <f>[6]SUMMARYSTATS!C44</f>
        <v>15</v>
      </c>
      <c r="D7" s="2">
        <f>[6]SUMMARYSTATS!D44</f>
        <v>17</v>
      </c>
      <c r="E7" s="4">
        <f>[6]SUMMARYSTATS!E44</f>
        <v>28.465900000000001</v>
      </c>
      <c r="F7" s="4">
        <f>[6]SUMMARYSTATS!F44</f>
        <v>26.132999999999999</v>
      </c>
      <c r="G7" s="4">
        <f>[6]SUMMARYSTATS!G44</f>
        <v>0.52695000000000003</v>
      </c>
      <c r="H7" s="4">
        <f>[6]SUMMARYSTATS!H44</f>
        <v>0.65051000000000003</v>
      </c>
      <c r="I7" s="4">
        <f>[6]SUMMARYSTATS!I44</f>
        <v>1.2645299999999999</v>
      </c>
      <c r="J7" s="4">
        <f>[6]SUMMARYSTATS!J44</f>
        <v>1.5610599999999999</v>
      </c>
      <c r="K7" s="6">
        <f>[6]SUMMARYSTATS!K44</f>
        <v>0.23449</v>
      </c>
    </row>
    <row r="8" spans="1:11">
      <c r="A8" s="50">
        <v>210039</v>
      </c>
      <c r="B8" s="51" t="s">
        <v>41</v>
      </c>
      <c r="C8" s="2">
        <f>[6]SUMMARYSTATS!C34</f>
        <v>8</v>
      </c>
      <c r="D8" s="2">
        <f>[6]SUMMARYSTATS!D34</f>
        <v>8</v>
      </c>
      <c r="E8" s="4">
        <f>[6]SUMMARYSTATS!E34</f>
        <v>8.9969999999999999</v>
      </c>
      <c r="F8" s="4">
        <f>[6]SUMMARYSTATS!F34</f>
        <v>7.8579999999999997</v>
      </c>
      <c r="G8" s="4">
        <f>[6]SUMMARYSTATS!G34</f>
        <v>0.88917999999999997</v>
      </c>
      <c r="H8" s="4">
        <f>[6]SUMMARYSTATS!H34</f>
        <v>1.0181100000000001</v>
      </c>
      <c r="I8" s="4">
        <f>[6]SUMMARYSTATS!I34</f>
        <v>2.13381</v>
      </c>
      <c r="J8" s="4">
        <f>[6]SUMMARYSTATS!J34</f>
        <v>2.4432</v>
      </c>
      <c r="K8" s="6">
        <f>[6]SUMMARYSTATS!K34</f>
        <v>0.14499999999999999</v>
      </c>
    </row>
    <row r="9" spans="1:11">
      <c r="A9" s="50">
        <v>210018</v>
      </c>
      <c r="B9" s="51" t="s">
        <v>26</v>
      </c>
      <c r="C9" s="2">
        <f>[6]SUMMARYSTATS!C19</f>
        <v>21</v>
      </c>
      <c r="D9" s="2">
        <f>[6]SUMMARYSTATS!D19</f>
        <v>20</v>
      </c>
      <c r="E9" s="4">
        <f>[6]SUMMARYSTATS!E19</f>
        <v>12.023999999999999</v>
      </c>
      <c r="F9" s="4">
        <f>[6]SUMMARYSTATS!F19</f>
        <v>10.36</v>
      </c>
      <c r="G9" s="4">
        <f>[6]SUMMARYSTATS!G19</f>
        <v>1.7464999999999999</v>
      </c>
      <c r="H9" s="4">
        <f>[6]SUMMARYSTATS!H19</f>
        <v>1.9304699999999999</v>
      </c>
      <c r="I9" s="4">
        <f>[6]SUMMARYSTATS!I19</f>
        <v>4.1911399999999999</v>
      </c>
      <c r="J9" s="4">
        <f>[6]SUMMARYSTATS!J19</f>
        <v>4.6326200000000002</v>
      </c>
      <c r="K9" s="6">
        <f>[6]SUMMARYSTATS!K19</f>
        <v>0.10534</v>
      </c>
    </row>
    <row r="10" spans="1:11">
      <c r="A10" s="50">
        <v>210004</v>
      </c>
      <c r="B10" s="51" t="s">
        <v>14</v>
      </c>
      <c r="C10" s="2">
        <f>[6]SUMMARYSTATS!C7</f>
        <v>42</v>
      </c>
      <c r="D10" s="2">
        <f>[6]SUMMARYSTATS!D7</f>
        <v>46</v>
      </c>
      <c r="E10" s="4">
        <f>[6]SUMMARYSTATS!E7</f>
        <v>29.8157</v>
      </c>
      <c r="F10" s="4">
        <f>[6]SUMMARYSTATS!F7</f>
        <v>31.158999999999999</v>
      </c>
      <c r="G10" s="4">
        <f>[6]SUMMARYSTATS!G7</f>
        <v>1.40865</v>
      </c>
      <c r="H10" s="4">
        <f>[6]SUMMARYSTATS!H7</f>
        <v>1.47628</v>
      </c>
      <c r="I10" s="4">
        <f>[6]SUMMARYSTATS!I7</f>
        <v>3.3803999999999998</v>
      </c>
      <c r="J10" s="4">
        <f>[6]SUMMARYSTATS!J7</f>
        <v>3.5426899999999999</v>
      </c>
      <c r="K10" s="6">
        <f>[6]SUMMARYSTATS!K7</f>
        <v>4.8009999999999997E-2</v>
      </c>
    </row>
    <row r="11" spans="1:11">
      <c r="A11" s="50">
        <v>210027</v>
      </c>
      <c r="B11" s="51" t="s">
        <v>31</v>
      </c>
      <c r="C11" s="2">
        <f>[6]SUMMARYSTATS!C24</f>
        <v>16</v>
      </c>
      <c r="D11" s="2">
        <f>[6]SUMMARYSTATS!D24</f>
        <v>14</v>
      </c>
      <c r="E11" s="4">
        <f>[6]SUMMARYSTATS!E24</f>
        <v>22.576499999999999</v>
      </c>
      <c r="F11" s="4">
        <f>[6]SUMMARYSTATS!F24</f>
        <v>20.282</v>
      </c>
      <c r="G11" s="4">
        <f>[6]SUMMARYSTATS!G24</f>
        <v>0.7087</v>
      </c>
      <c r="H11" s="4">
        <f>[6]SUMMARYSTATS!H24</f>
        <v>0.69025000000000003</v>
      </c>
      <c r="I11" s="4">
        <f>[6]SUMMARYSTATS!I24</f>
        <v>1.70069</v>
      </c>
      <c r="J11" s="4">
        <f>[6]SUMMARYSTATS!J24</f>
        <v>1.65642</v>
      </c>
      <c r="K11" s="6">
        <f>[6]SUMMARYSTATS!K24</f>
        <v>-2.6030000000000001E-2</v>
      </c>
    </row>
    <row r="12" spans="1:11">
      <c r="A12" s="50">
        <v>210048</v>
      </c>
      <c r="B12" s="51" t="s">
        <v>46</v>
      </c>
      <c r="C12" s="2">
        <f>[6]SUMMARYSTATS!C39</f>
        <v>30</v>
      </c>
      <c r="D12" s="2">
        <f>[6]SUMMARYSTATS!D39</f>
        <v>28</v>
      </c>
      <c r="E12" s="4">
        <f>[6]SUMMARYSTATS!E39</f>
        <v>21.297499999999999</v>
      </c>
      <c r="F12" s="4">
        <f>[6]SUMMARYSTATS!F39</f>
        <v>21.539000000000001</v>
      </c>
      <c r="G12" s="4">
        <f>[6]SUMMARYSTATS!G39</f>
        <v>1.40862</v>
      </c>
      <c r="H12" s="4">
        <f>[6]SUMMARYSTATS!H39</f>
        <v>1.2999499999999999</v>
      </c>
      <c r="I12" s="4">
        <f>[6]SUMMARYSTATS!I39</f>
        <v>3.3803100000000001</v>
      </c>
      <c r="J12" s="4">
        <f>[6]SUMMARYSTATS!J39</f>
        <v>3.1195400000000002</v>
      </c>
      <c r="K12" s="6">
        <f>[6]SUMMARYSTATS!K39</f>
        <v>-7.7149999999999996E-2</v>
      </c>
    </row>
    <row r="13" spans="1:11">
      <c r="A13" s="50">
        <v>210010</v>
      </c>
      <c r="B13" s="51" t="s">
        <v>19</v>
      </c>
      <c r="C13" s="2">
        <f>[6]SUMMARYSTATS!C12</f>
        <v>3</v>
      </c>
      <c r="D13" s="2">
        <f>[6]SUMMARYSTATS!D12</f>
        <v>2</v>
      </c>
      <c r="E13" s="4">
        <f>[6]SUMMARYSTATS!E12</f>
        <v>4.4852999999999996</v>
      </c>
      <c r="F13" s="4">
        <f>[6]SUMMARYSTATS!F12</f>
        <v>3.4860000000000002</v>
      </c>
      <c r="G13" s="4">
        <f>[6]SUMMARYSTATS!G12</f>
        <v>0.66884999999999994</v>
      </c>
      <c r="H13" s="4">
        <f>[6]SUMMARYSTATS!H12</f>
        <v>0.57369999999999999</v>
      </c>
      <c r="I13" s="4">
        <f>[6]SUMMARYSTATS!I12</f>
        <v>1.6050599999999999</v>
      </c>
      <c r="J13" s="4">
        <f>[6]SUMMARYSTATS!J12</f>
        <v>1.3767400000000001</v>
      </c>
      <c r="K13" s="6">
        <f>[6]SUMMARYSTATS!K12</f>
        <v>-0.14224999999999999</v>
      </c>
    </row>
    <row r="14" spans="1:11">
      <c r="A14" s="50">
        <v>210022</v>
      </c>
      <c r="B14" s="51" t="s">
        <v>28</v>
      </c>
      <c r="C14" s="2">
        <f>[6]SUMMARYSTATS!C21</f>
        <v>32</v>
      </c>
      <c r="D14" s="2">
        <f>[6]SUMMARYSTATS!D21</f>
        <v>28</v>
      </c>
      <c r="E14" s="4">
        <f>[6]SUMMARYSTATS!E21</f>
        <v>23.085999999999999</v>
      </c>
      <c r="F14" s="4">
        <f>[6]SUMMARYSTATS!F21</f>
        <v>24.446000000000002</v>
      </c>
      <c r="G14" s="4">
        <f>[6]SUMMARYSTATS!G21</f>
        <v>1.38612</v>
      </c>
      <c r="H14" s="4">
        <f>[6]SUMMARYSTATS!H21</f>
        <v>1.14537</v>
      </c>
      <c r="I14" s="4">
        <f>[6]SUMMARYSTATS!I21</f>
        <v>3.32633</v>
      </c>
      <c r="J14" s="4">
        <f>[6]SUMMARYSTATS!J21</f>
        <v>2.7485900000000001</v>
      </c>
      <c r="K14" s="6">
        <f>[6]SUMMARYSTATS!K21</f>
        <v>-0.17369000000000001</v>
      </c>
    </row>
    <row r="15" spans="1:11">
      <c r="A15" s="50">
        <v>210008</v>
      </c>
      <c r="B15" s="51" t="s">
        <v>17</v>
      </c>
      <c r="C15" s="2">
        <f>[6]SUMMARYSTATS!C10</f>
        <v>25</v>
      </c>
      <c r="D15" s="2">
        <f>[6]SUMMARYSTATS!D10</f>
        <v>18</v>
      </c>
      <c r="E15" s="4">
        <f>[6]SUMMARYSTATS!E10</f>
        <v>26.735900000000001</v>
      </c>
      <c r="F15" s="4">
        <f>[6]SUMMARYSTATS!F10</f>
        <v>24.757999999999999</v>
      </c>
      <c r="G15" s="4">
        <f>[6]SUMMARYSTATS!G10</f>
        <v>0.93506999999999996</v>
      </c>
      <c r="H15" s="4">
        <f>[6]SUMMARYSTATS!H10</f>
        <v>0.72704000000000002</v>
      </c>
      <c r="I15" s="4">
        <f>[6]SUMMARYSTATS!I10</f>
        <v>2.2439300000000002</v>
      </c>
      <c r="J15" s="4">
        <f>[6]SUMMARYSTATS!J10</f>
        <v>1.7446999999999999</v>
      </c>
      <c r="K15" s="6">
        <f>[6]SUMMARYSTATS!K10</f>
        <v>-0.22248000000000001</v>
      </c>
    </row>
    <row r="16" spans="1:11">
      <c r="A16" s="50">
        <v>210029</v>
      </c>
      <c r="B16" s="51" t="s">
        <v>33</v>
      </c>
      <c r="C16" s="2">
        <f>[6]SUMMARYSTATS!C26</f>
        <v>42</v>
      </c>
      <c r="D16" s="2">
        <f>[6]SUMMARYSTATS!D26</f>
        <v>33</v>
      </c>
      <c r="E16" s="4">
        <f>[6]SUMMARYSTATS!E26</f>
        <v>32.504800000000003</v>
      </c>
      <c r="F16" s="4">
        <f>[6]SUMMARYSTATS!F26</f>
        <v>33.186999999999998</v>
      </c>
      <c r="G16" s="4">
        <f>[6]SUMMARYSTATS!G26</f>
        <v>1.2921199999999999</v>
      </c>
      <c r="H16" s="4">
        <f>[6]SUMMARYSTATS!H26</f>
        <v>0.99436999999999998</v>
      </c>
      <c r="I16" s="4">
        <f>[6]SUMMARYSTATS!I26</f>
        <v>3.1007400000000001</v>
      </c>
      <c r="J16" s="4">
        <f>[6]SUMMARYSTATS!J26</f>
        <v>2.3862399999999999</v>
      </c>
      <c r="K16" s="6">
        <f>[6]SUMMARYSTATS!K26</f>
        <v>-0.23043</v>
      </c>
    </row>
    <row r="17" spans="1:11">
      <c r="A17" s="50">
        <v>210062</v>
      </c>
      <c r="B17" s="51" t="s">
        <v>55</v>
      </c>
      <c r="C17" s="2">
        <f>[6]SUMMARYSTATS!C48</f>
        <v>21</v>
      </c>
      <c r="D17" s="2">
        <f>[6]SUMMARYSTATS!D48</f>
        <v>15</v>
      </c>
      <c r="E17" s="4">
        <f>[6]SUMMARYSTATS!E48</f>
        <v>24.453199999999999</v>
      </c>
      <c r="F17" s="4">
        <f>[6]SUMMARYSTATS!F48</f>
        <v>23.303999999999998</v>
      </c>
      <c r="G17" s="4">
        <f>[6]SUMMARYSTATS!G48</f>
        <v>0.85877999999999999</v>
      </c>
      <c r="H17" s="4">
        <f>[6]SUMMARYSTATS!H48</f>
        <v>0.64365000000000006</v>
      </c>
      <c r="I17" s="4">
        <f>[6]SUMMARYSTATS!I48</f>
        <v>2.0608599999999999</v>
      </c>
      <c r="J17" s="4">
        <f>[6]SUMMARYSTATS!J48</f>
        <v>1.5446</v>
      </c>
      <c r="K17" s="6">
        <f>[6]SUMMARYSTATS!K48</f>
        <v>-0.2505</v>
      </c>
    </row>
    <row r="18" spans="1:11">
      <c r="A18" s="50">
        <v>210009</v>
      </c>
      <c r="B18" s="51" t="s">
        <v>18</v>
      </c>
      <c r="C18" s="2">
        <f>[6]SUMMARYSTATS!C11</f>
        <v>88</v>
      </c>
      <c r="D18" s="2">
        <f>[6]SUMMARYSTATS!D11</f>
        <v>71</v>
      </c>
      <c r="E18" s="4">
        <f>[6]SUMMARYSTATS!E11</f>
        <v>96.058999999999997</v>
      </c>
      <c r="F18" s="4">
        <f>[6]SUMMARYSTATS!F11</f>
        <v>104.431</v>
      </c>
      <c r="G18" s="4">
        <f>[6]SUMMARYSTATS!G11</f>
        <v>0.91610000000000003</v>
      </c>
      <c r="H18" s="4">
        <f>[6]SUMMARYSTATS!H11</f>
        <v>0.67986999999999997</v>
      </c>
      <c r="I18" s="4">
        <f>[6]SUMMARYSTATS!I11</f>
        <v>2.19841</v>
      </c>
      <c r="J18" s="4">
        <f>[6]SUMMARYSTATS!J11</f>
        <v>1.6315200000000001</v>
      </c>
      <c r="K18" s="6">
        <f>[6]SUMMARYSTATS!K11</f>
        <v>-0.25785999999999998</v>
      </c>
    </row>
    <row r="19" spans="1:11">
      <c r="A19" s="50">
        <v>210005</v>
      </c>
      <c r="B19" s="51" t="s">
        <v>15</v>
      </c>
      <c r="C19" s="2">
        <f>[6]SUMMARYSTATS!C8</f>
        <v>21</v>
      </c>
      <c r="D19" s="2">
        <f>[6]SUMMARYSTATS!D8</f>
        <v>13</v>
      </c>
      <c r="E19" s="4">
        <f>[6]SUMMARYSTATS!E8</f>
        <v>30.012899999999998</v>
      </c>
      <c r="F19" s="4">
        <f>[6]SUMMARYSTATS!F8</f>
        <v>25.914999999999999</v>
      </c>
      <c r="G19" s="4">
        <f>[6]SUMMARYSTATS!G8</f>
        <v>0.69969999999999999</v>
      </c>
      <c r="H19" s="4">
        <f>[6]SUMMARYSTATS!H8</f>
        <v>0.50163999999999997</v>
      </c>
      <c r="I19" s="4">
        <f>[6]SUMMARYSTATS!I8</f>
        <v>1.67909</v>
      </c>
      <c r="J19" s="4">
        <f>[6]SUMMARYSTATS!J8</f>
        <v>1.20381</v>
      </c>
      <c r="K19" s="6">
        <f>[6]SUMMARYSTATS!K8</f>
        <v>-0.28305999999999998</v>
      </c>
    </row>
    <row r="20" spans="1:11">
      <c r="A20" s="50">
        <v>210044</v>
      </c>
      <c r="B20" s="51" t="s">
        <v>44</v>
      </c>
      <c r="C20" s="2">
        <f>[6]SUMMARYSTATS!C37</f>
        <v>31</v>
      </c>
      <c r="D20" s="2">
        <f>[6]SUMMARYSTATS!D37</f>
        <v>20</v>
      </c>
      <c r="E20" s="4">
        <f>[6]SUMMARYSTATS!E37</f>
        <v>31.398299999999999</v>
      </c>
      <c r="F20" s="4">
        <f>[6]SUMMARYSTATS!F37</f>
        <v>28.355</v>
      </c>
      <c r="G20" s="4">
        <f>[6]SUMMARYSTATS!G37</f>
        <v>0.98731000000000002</v>
      </c>
      <c r="H20" s="4">
        <f>[6]SUMMARYSTATS!H37</f>
        <v>0.70533999999999997</v>
      </c>
      <c r="I20" s="4">
        <f>[6]SUMMARYSTATS!I37</f>
        <v>2.3693</v>
      </c>
      <c r="J20" s="4">
        <f>[6]SUMMARYSTATS!J37</f>
        <v>1.6926399999999999</v>
      </c>
      <c r="K20" s="6">
        <f>[6]SUMMARYSTATS!K37</f>
        <v>-0.28560000000000002</v>
      </c>
    </row>
    <row r="21" spans="1:11">
      <c r="A21" s="50">
        <v>210043</v>
      </c>
      <c r="B21" s="51" t="s">
        <v>43</v>
      </c>
      <c r="C21" s="2">
        <f>[6]SUMMARYSTATS!C36</f>
        <v>40</v>
      </c>
      <c r="D21" s="2">
        <f>[6]SUMMARYSTATS!D36</f>
        <v>27</v>
      </c>
      <c r="E21" s="4">
        <f>[6]SUMMARYSTATS!E36</f>
        <v>40.928199999999997</v>
      </c>
      <c r="F21" s="4">
        <f>[6]SUMMARYSTATS!F36</f>
        <v>40.488999999999997</v>
      </c>
      <c r="G21" s="4">
        <f>[6]SUMMARYSTATS!G36</f>
        <v>0.97731999999999997</v>
      </c>
      <c r="H21" s="4">
        <f>[6]SUMMARYSTATS!H36</f>
        <v>0.66685000000000005</v>
      </c>
      <c r="I21" s="4">
        <f>[6]SUMMARYSTATS!I36</f>
        <v>2.34531</v>
      </c>
      <c r="J21" s="4">
        <f>[6]SUMMARYSTATS!J36</f>
        <v>1.6002700000000001</v>
      </c>
      <c r="K21" s="6">
        <f>[6]SUMMARYSTATS!K36</f>
        <v>-0.31768000000000002</v>
      </c>
    </row>
    <row r="22" spans="1:11">
      <c r="A22" s="50">
        <v>210001</v>
      </c>
      <c r="B22" s="51" t="s">
        <v>11</v>
      </c>
      <c r="C22" s="2">
        <f>[6]SUMMARYSTATS!C4</f>
        <v>20</v>
      </c>
      <c r="D22" s="2">
        <f>[6]SUMMARYSTATS!D4</f>
        <v>13</v>
      </c>
      <c r="E22" s="4">
        <f>[6]SUMMARYSTATS!E4</f>
        <v>25.975100000000001</v>
      </c>
      <c r="F22" s="4">
        <f>[6]SUMMARYSTATS!F4</f>
        <v>25.510999999999999</v>
      </c>
      <c r="G22" s="4">
        <f>[6]SUMMARYSTATS!G4</f>
        <v>0.76997000000000004</v>
      </c>
      <c r="H22" s="4">
        <f>[6]SUMMARYSTATS!H4</f>
        <v>0.50958000000000003</v>
      </c>
      <c r="I22" s="4">
        <f>[6]SUMMARYSTATS!I4</f>
        <v>1.84772</v>
      </c>
      <c r="J22" s="4">
        <f>[6]SUMMARYSTATS!J4</f>
        <v>1.2228699999999999</v>
      </c>
      <c r="K22" s="6">
        <f>[6]SUMMARYSTATS!K4</f>
        <v>-0.33817999999999998</v>
      </c>
    </row>
    <row r="23" spans="1:11" ht="19.5" customHeight="1">
      <c r="A23" s="50">
        <v>210002</v>
      </c>
      <c r="B23" s="51" t="s">
        <v>12</v>
      </c>
      <c r="C23" s="2">
        <f>[6]SUMMARYSTATS!C5</f>
        <v>75</v>
      </c>
      <c r="D23" s="2">
        <f>[6]SUMMARYSTATS!D5</f>
        <v>49</v>
      </c>
      <c r="E23" s="4">
        <f>[6]SUMMARYSTATS!E5</f>
        <v>75.538899999999998</v>
      </c>
      <c r="F23" s="4">
        <f>[6]SUMMARYSTATS!F5</f>
        <v>75.412000000000006</v>
      </c>
      <c r="G23" s="4">
        <f>[6]SUMMARYSTATS!G5</f>
        <v>0.99287000000000003</v>
      </c>
      <c r="H23" s="4">
        <f>[6]SUMMARYSTATS!H5</f>
        <v>0.64976</v>
      </c>
      <c r="I23" s="4">
        <f>[6]SUMMARYSTATS!I5</f>
        <v>2.3826200000000002</v>
      </c>
      <c r="J23" s="4">
        <f>[6]SUMMARYSTATS!J5</f>
        <v>1.5592600000000001</v>
      </c>
      <c r="K23" s="6">
        <f>[6]SUMMARYSTATS!K5</f>
        <v>-0.34556999999999999</v>
      </c>
    </row>
    <row r="24" spans="1:11">
      <c r="A24" s="50">
        <v>210024</v>
      </c>
      <c r="B24" s="51" t="s">
        <v>30</v>
      </c>
      <c r="C24" s="2">
        <f>[6]SUMMARYSTATS!C23</f>
        <v>34</v>
      </c>
      <c r="D24" s="2">
        <f>[6]SUMMARYSTATS!D23</f>
        <v>21</v>
      </c>
      <c r="E24" s="4">
        <f>[6]SUMMARYSTATS!E23</f>
        <v>27.654</v>
      </c>
      <c r="F24" s="4">
        <f>[6]SUMMARYSTATS!F23</f>
        <v>26.329000000000001</v>
      </c>
      <c r="G24" s="4">
        <f>[6]SUMMARYSTATS!G23</f>
        <v>1.2294799999999999</v>
      </c>
      <c r="H24" s="4">
        <f>[6]SUMMARYSTATS!H23</f>
        <v>0.79761000000000004</v>
      </c>
      <c r="I24" s="4">
        <f>[6]SUMMARYSTATS!I23</f>
        <v>2.9504199999999998</v>
      </c>
      <c r="J24" s="4">
        <f>[6]SUMMARYSTATS!J23</f>
        <v>1.9140600000000001</v>
      </c>
      <c r="K24" s="6">
        <f>[6]SUMMARYSTATS!K23</f>
        <v>-0.35126000000000002</v>
      </c>
    </row>
    <row r="25" spans="1:11">
      <c r="A25" s="50">
        <v>210015</v>
      </c>
      <c r="B25" s="51" t="s">
        <v>23</v>
      </c>
      <c r="C25" s="2">
        <f>[6]SUMMARYSTATS!C16</f>
        <v>64</v>
      </c>
      <c r="D25" s="2">
        <f>[6]SUMMARYSTATS!D16</f>
        <v>42</v>
      </c>
      <c r="E25" s="4">
        <f>[6]SUMMARYSTATS!E16</f>
        <v>34.644199999999998</v>
      </c>
      <c r="F25" s="4">
        <f>[6]SUMMARYSTATS!F16</f>
        <v>35.984000000000002</v>
      </c>
      <c r="G25" s="4">
        <f>[6]SUMMARYSTATS!G16</f>
        <v>1.84735</v>
      </c>
      <c r="H25" s="4">
        <f>[6]SUMMARYSTATS!H16</f>
        <v>1.1671899999999999</v>
      </c>
      <c r="I25" s="4">
        <f>[6]SUMMARYSTATS!I16</f>
        <v>4.43316</v>
      </c>
      <c r="J25" s="4">
        <f>[6]SUMMARYSTATS!J16</f>
        <v>2.8009499999999998</v>
      </c>
      <c r="K25" s="6">
        <f>[6]SUMMARYSTATS!K16</f>
        <v>-0.36818000000000001</v>
      </c>
    </row>
    <row r="26" spans="1:11" ht="17.25" customHeight="1">
      <c r="A26" s="50">
        <v>210012</v>
      </c>
      <c r="B26" s="51" t="s">
        <v>21</v>
      </c>
      <c r="C26" s="2">
        <f>[6]SUMMARYSTATS!C14</f>
        <v>62</v>
      </c>
      <c r="D26" s="2">
        <f>[6]SUMMARYSTATS!D14</f>
        <v>43</v>
      </c>
      <c r="E26" s="4">
        <f>[6]SUMMARYSTATS!E14</f>
        <v>43.391199999999998</v>
      </c>
      <c r="F26" s="4">
        <f>[6]SUMMARYSTATS!F14</f>
        <v>48.189</v>
      </c>
      <c r="G26" s="4">
        <f>[6]SUMMARYSTATS!G14</f>
        <v>1.42886</v>
      </c>
      <c r="H26" s="4">
        <f>[6]SUMMARYSTATS!H14</f>
        <v>0.89232</v>
      </c>
      <c r="I26" s="4">
        <f>[6]SUMMARYSTATS!I14</f>
        <v>3.42889</v>
      </c>
      <c r="J26" s="4">
        <f>[6]SUMMARYSTATS!J14</f>
        <v>2.14133</v>
      </c>
      <c r="K26" s="6">
        <f>[6]SUMMARYSTATS!K14</f>
        <v>-0.37551000000000001</v>
      </c>
    </row>
    <row r="27" spans="1:11" ht="18.75" customHeight="1">
      <c r="A27" s="50">
        <v>210034</v>
      </c>
      <c r="B27" s="51" t="s">
        <v>37</v>
      </c>
      <c r="C27" s="2">
        <f>[6]SUMMARYSTATS!C30</f>
        <v>20</v>
      </c>
      <c r="D27" s="2">
        <f>[6]SUMMARYSTATS!D30</f>
        <v>10</v>
      </c>
      <c r="E27" s="4">
        <f>[6]SUMMARYSTATS!E30</f>
        <v>16.615500000000001</v>
      </c>
      <c r="F27" s="4">
        <f>[6]SUMMARYSTATS!F30</f>
        <v>13.335000000000001</v>
      </c>
      <c r="G27" s="4">
        <f>[6]SUMMARYSTATS!G30</f>
        <v>1.2036899999999999</v>
      </c>
      <c r="H27" s="4">
        <f>[6]SUMMARYSTATS!H30</f>
        <v>0.74990000000000001</v>
      </c>
      <c r="I27" s="4">
        <f>[6]SUMMARYSTATS!I30</f>
        <v>2.88855</v>
      </c>
      <c r="J27" s="4">
        <f>[6]SUMMARYSTATS!J30</f>
        <v>1.7995699999999999</v>
      </c>
      <c r="K27" s="6">
        <f>[6]SUMMARYSTATS!K30</f>
        <v>-0.377</v>
      </c>
    </row>
    <row r="28" spans="1:11">
      <c r="A28" s="50">
        <v>210023</v>
      </c>
      <c r="B28" s="51" t="s">
        <v>29</v>
      </c>
      <c r="C28" s="2">
        <f>[6]SUMMARYSTATS!C22</f>
        <v>53</v>
      </c>
      <c r="D28" s="2">
        <f>[6]SUMMARYSTATS!D22</f>
        <v>30</v>
      </c>
      <c r="E28" s="4">
        <f>[6]SUMMARYSTATS!E22</f>
        <v>37.807200000000002</v>
      </c>
      <c r="F28" s="4">
        <f>[6]SUMMARYSTATS!F22</f>
        <v>38.488</v>
      </c>
      <c r="G28" s="4">
        <f>[6]SUMMARYSTATS!G22</f>
        <v>1.40185</v>
      </c>
      <c r="H28" s="4">
        <f>[6]SUMMARYSTATS!H22</f>
        <v>0.77946000000000004</v>
      </c>
      <c r="I28" s="4">
        <f>[6]SUMMARYSTATS!I22</f>
        <v>3.3640699999999999</v>
      </c>
      <c r="J28" s="4">
        <f>[6]SUMMARYSTATS!J22</f>
        <v>1.87049</v>
      </c>
      <c r="K28" s="6">
        <f>[6]SUMMARYSTATS!K22</f>
        <v>-0.44397999999999999</v>
      </c>
    </row>
    <row r="29" spans="1:11">
      <c r="A29" s="50">
        <v>210038</v>
      </c>
      <c r="B29" s="51" t="s">
        <v>40</v>
      </c>
      <c r="C29" s="2">
        <f>[6]SUMMARYSTATS!C33</f>
        <v>19</v>
      </c>
      <c r="D29" s="2">
        <f>[6]SUMMARYSTATS!D33</f>
        <v>8</v>
      </c>
      <c r="E29" s="4">
        <f>[6]SUMMARYSTATS!E33</f>
        <v>13.453900000000001</v>
      </c>
      <c r="F29" s="4">
        <f>[6]SUMMARYSTATS!F33</f>
        <v>10.25</v>
      </c>
      <c r="G29" s="4">
        <f>[6]SUMMARYSTATS!G33</f>
        <v>1.4122300000000001</v>
      </c>
      <c r="H29" s="4">
        <f>[6]SUMMARYSTATS!H33</f>
        <v>0.78046000000000004</v>
      </c>
      <c r="I29" s="4">
        <f>[6]SUMMARYSTATS!I33</f>
        <v>3.3889900000000002</v>
      </c>
      <c r="J29" s="4">
        <f>[6]SUMMARYSTATS!J33</f>
        <v>1.8729</v>
      </c>
      <c r="K29" s="6">
        <f>[6]SUMMARYSTATS!K33</f>
        <v>-0.44735999999999998</v>
      </c>
    </row>
    <row r="30" spans="1:11">
      <c r="A30" s="50">
        <v>210051</v>
      </c>
      <c r="B30" s="51" t="s">
        <v>48</v>
      </c>
      <c r="C30" s="2">
        <f>[6]SUMMARYSTATS!C41</f>
        <v>42</v>
      </c>
      <c r="D30" s="2">
        <f>[6]SUMMARYSTATS!D41</f>
        <v>22</v>
      </c>
      <c r="E30" s="4">
        <f>[6]SUMMARYSTATS!E41</f>
        <v>19.636399999999998</v>
      </c>
      <c r="F30" s="4">
        <f>[6]SUMMARYSTATS!F41</f>
        <v>18.861999999999998</v>
      </c>
      <c r="G30" s="4">
        <f>[6]SUMMARYSTATS!G41</f>
        <v>2.13889</v>
      </c>
      <c r="H30" s="4">
        <f>[6]SUMMARYSTATS!H41</f>
        <v>1.16635</v>
      </c>
      <c r="I30" s="4">
        <f>[6]SUMMARYSTATS!I41</f>
        <v>5.1327600000000002</v>
      </c>
      <c r="J30" s="4">
        <f>[6]SUMMARYSTATS!J41</f>
        <v>2.79894</v>
      </c>
      <c r="K30" s="6">
        <f>[6]SUMMARYSTATS!K41</f>
        <v>-0.45468999999999998</v>
      </c>
    </row>
    <row r="31" spans="1:11">
      <c r="A31" s="50">
        <v>210056</v>
      </c>
      <c r="B31" s="51" t="s">
        <v>50</v>
      </c>
      <c r="C31" s="2">
        <f>[6]SUMMARYSTATS!C43</f>
        <v>25</v>
      </c>
      <c r="D31" s="2">
        <f>[6]SUMMARYSTATS!D43</f>
        <v>11</v>
      </c>
      <c r="E31" s="4">
        <f>[6]SUMMARYSTATS!E43</f>
        <v>30.496600000000001</v>
      </c>
      <c r="F31" s="4">
        <f>[6]SUMMARYSTATS!F43</f>
        <v>25.809000000000001</v>
      </c>
      <c r="G31" s="4">
        <f>[6]SUMMARYSTATS!G43</f>
        <v>0.81976000000000004</v>
      </c>
      <c r="H31" s="4">
        <f>[6]SUMMARYSTATS!H43</f>
        <v>0.42621999999999999</v>
      </c>
      <c r="I31" s="4">
        <f>[6]SUMMARYSTATS!I43</f>
        <v>1.9672099999999999</v>
      </c>
      <c r="J31" s="4">
        <f>[6]SUMMARYSTATS!J43</f>
        <v>1.02281</v>
      </c>
      <c r="K31" s="6">
        <f>[6]SUMMARYSTATS!K43</f>
        <v>-0.48007</v>
      </c>
    </row>
    <row r="32" spans="1:11">
      <c r="A32" s="50">
        <v>210063</v>
      </c>
      <c r="B32" s="51" t="s">
        <v>56</v>
      </c>
      <c r="C32" s="2">
        <f>[6]SUMMARYSTATS!C49</f>
        <v>42</v>
      </c>
      <c r="D32" s="2">
        <f>[6]SUMMARYSTATS!D49</f>
        <v>22</v>
      </c>
      <c r="E32" s="4">
        <f>[6]SUMMARYSTATS!E49</f>
        <v>26.517900000000001</v>
      </c>
      <c r="F32" s="4">
        <f>[6]SUMMARYSTATS!F49</f>
        <v>27.202000000000002</v>
      </c>
      <c r="G32" s="4">
        <f>[6]SUMMARYSTATS!G49</f>
        <v>1.5838300000000001</v>
      </c>
      <c r="H32" s="4">
        <f>[6]SUMMARYSTATS!H49</f>
        <v>0.80876999999999999</v>
      </c>
      <c r="I32" s="4">
        <f>[6]SUMMARYSTATS!I49</f>
        <v>3.80078</v>
      </c>
      <c r="J32" s="4">
        <f>[6]SUMMARYSTATS!J49</f>
        <v>1.9408300000000001</v>
      </c>
      <c r="K32" s="6">
        <f>[6]SUMMARYSTATS!K49</f>
        <v>-0.48936000000000002</v>
      </c>
    </row>
    <row r="33" spans="1:11">
      <c r="A33" s="50">
        <v>210035</v>
      </c>
      <c r="B33" s="51" t="s">
        <v>38</v>
      </c>
      <c r="C33" s="2">
        <f>[6]SUMMARYSTATS!C31</f>
        <v>11</v>
      </c>
      <c r="D33" s="2">
        <f>[6]SUMMARYSTATS!D31</f>
        <v>5</v>
      </c>
      <c r="E33" s="4">
        <f>[6]SUMMARYSTATS!E31</f>
        <v>11.743</v>
      </c>
      <c r="F33" s="4">
        <f>[6]SUMMARYSTATS!F31</f>
        <v>11.122999999999999</v>
      </c>
      <c r="G33" s="4">
        <f>[6]SUMMARYSTATS!G31</f>
        <v>0.93672999999999995</v>
      </c>
      <c r="H33" s="4">
        <f>[6]SUMMARYSTATS!H31</f>
        <v>0.44952999999999999</v>
      </c>
      <c r="I33" s="4">
        <f>[6]SUMMARYSTATS!I31</f>
        <v>2.2479</v>
      </c>
      <c r="J33" s="4">
        <f>[6]SUMMARYSTATS!J31</f>
        <v>1.0787500000000001</v>
      </c>
      <c r="K33" s="6">
        <f>[6]SUMMARYSTATS!K31</f>
        <v>-0.52010999999999996</v>
      </c>
    </row>
    <row r="34" spans="1:11">
      <c r="A34" s="50">
        <v>210049</v>
      </c>
      <c r="B34" s="51" t="s">
        <v>47</v>
      </c>
      <c r="C34" s="2">
        <f>[6]SUMMARYSTATS!C40</f>
        <v>35</v>
      </c>
      <c r="D34" s="2">
        <f>[6]SUMMARYSTATS!D40</f>
        <v>16</v>
      </c>
      <c r="E34" s="4">
        <f>[6]SUMMARYSTATS!E40</f>
        <v>20.114699999999999</v>
      </c>
      <c r="F34" s="4">
        <f>[6]SUMMARYSTATS!F40</f>
        <v>19.786000000000001</v>
      </c>
      <c r="G34" s="4">
        <f>[6]SUMMARYSTATS!G40</f>
        <v>1.7400199999999999</v>
      </c>
      <c r="H34" s="4">
        <f>[6]SUMMARYSTATS!H40</f>
        <v>0.80864000000000003</v>
      </c>
      <c r="I34" s="4">
        <f>[6]SUMMARYSTATS!I40</f>
        <v>4.1756000000000002</v>
      </c>
      <c r="J34" s="4">
        <f>[6]SUMMARYSTATS!J40</f>
        <v>1.9405300000000001</v>
      </c>
      <c r="K34" s="6">
        <f>[6]SUMMARYSTATS!K40</f>
        <v>-0.53527000000000002</v>
      </c>
    </row>
    <row r="35" spans="1:11" ht="18" customHeight="1">
      <c r="A35" s="50">
        <v>210040</v>
      </c>
      <c r="B35" s="51" t="s">
        <v>42</v>
      </c>
      <c r="C35" s="2">
        <f>[6]SUMMARYSTATS!C35</f>
        <v>40</v>
      </c>
      <c r="D35" s="2">
        <f>[6]SUMMARYSTATS!D35</f>
        <v>16</v>
      </c>
      <c r="E35" s="4">
        <f>[6]SUMMARYSTATS!E35</f>
        <v>20.740200000000002</v>
      </c>
      <c r="F35" s="4">
        <f>[6]SUMMARYSTATS!F35</f>
        <v>18.363</v>
      </c>
      <c r="G35" s="4">
        <f>[6]SUMMARYSTATS!G35</f>
        <v>1.92862</v>
      </c>
      <c r="H35" s="4">
        <f>[6]SUMMARYSTATS!H35</f>
        <v>0.87133000000000005</v>
      </c>
      <c r="I35" s="4">
        <f>[6]SUMMARYSTATS!I35</f>
        <v>4.62819</v>
      </c>
      <c r="J35" s="4">
        <f>[6]SUMMARYSTATS!J35</f>
        <v>2.0909800000000001</v>
      </c>
      <c r="K35" s="6">
        <f>[6]SUMMARYSTATS!K35</f>
        <v>-0.54820999999999998</v>
      </c>
    </row>
    <row r="36" spans="1:11">
      <c r="A36" s="50">
        <v>210016</v>
      </c>
      <c r="B36" s="51" t="s">
        <v>24</v>
      </c>
      <c r="C36" s="2">
        <f>[6]SUMMARYSTATS!C17</f>
        <v>29</v>
      </c>
      <c r="D36" s="2">
        <f>[6]SUMMARYSTATS!D17</f>
        <v>10</v>
      </c>
      <c r="E36" s="4">
        <f>[6]SUMMARYSTATS!E17</f>
        <v>19.796299999999999</v>
      </c>
      <c r="F36" s="4">
        <f>[6]SUMMARYSTATS!F17</f>
        <v>16.382000000000001</v>
      </c>
      <c r="G36" s="4">
        <f>[6]SUMMARYSTATS!G17</f>
        <v>1.46492</v>
      </c>
      <c r="H36" s="4">
        <f>[6]SUMMARYSTATS!H17</f>
        <v>0.61043999999999998</v>
      </c>
      <c r="I36" s="4">
        <f>[6]SUMMARYSTATS!I17</f>
        <v>3.5154200000000002</v>
      </c>
      <c r="J36" s="4">
        <f>[6]SUMMARYSTATS!J17</f>
        <v>1.46489</v>
      </c>
      <c r="K36" s="6">
        <f>[6]SUMMARYSTATS!K17</f>
        <v>-0.58330000000000004</v>
      </c>
    </row>
    <row r="37" spans="1:11">
      <c r="A37" s="50">
        <v>210060</v>
      </c>
      <c r="B37" s="51" t="s">
        <v>53</v>
      </c>
      <c r="C37" s="2">
        <f>[6]SUMMARYSTATS!C46</f>
        <v>3</v>
      </c>
      <c r="D37" s="2">
        <f>[6]SUMMARYSTATS!D46</f>
        <v>1</v>
      </c>
      <c r="E37" s="4">
        <f>[6]SUMMARYSTATS!E46</f>
        <v>3.0501</v>
      </c>
      <c r="F37" s="4">
        <f>[6]SUMMARYSTATS!F46</f>
        <v>2.4470000000000001</v>
      </c>
      <c r="G37" s="4">
        <f>[6]SUMMARYSTATS!G46</f>
        <v>0.98357000000000006</v>
      </c>
      <c r="H37" s="4">
        <f>[6]SUMMARYSTATS!H46</f>
        <v>0.40873999999999999</v>
      </c>
      <c r="I37" s="4">
        <f>[6]SUMMARYSTATS!I46</f>
        <v>2.3603100000000001</v>
      </c>
      <c r="J37" s="4">
        <f>[6]SUMMARYSTATS!J46</f>
        <v>0.98087000000000002</v>
      </c>
      <c r="K37" s="6">
        <f>[6]SUMMARYSTATS!K46</f>
        <v>-0.58443000000000001</v>
      </c>
    </row>
    <row r="38" spans="1:11">
      <c r="A38" s="50">
        <v>210033</v>
      </c>
      <c r="B38" s="51" t="s">
        <v>36</v>
      </c>
      <c r="C38" s="2">
        <f>[6]SUMMARYSTATS!C29</f>
        <v>16</v>
      </c>
      <c r="D38" s="2">
        <f>[6]SUMMARYSTATS!D29</f>
        <v>6</v>
      </c>
      <c r="E38" s="4">
        <f>[6]SUMMARYSTATS!E29</f>
        <v>17.212900000000001</v>
      </c>
      <c r="F38" s="4">
        <f>[6]SUMMARYSTATS!F29</f>
        <v>17.143000000000001</v>
      </c>
      <c r="G38" s="4">
        <f>[6]SUMMARYSTATS!G29</f>
        <v>0.92954000000000003</v>
      </c>
      <c r="H38" s="4">
        <f>[6]SUMMARYSTATS!H29</f>
        <v>0.35</v>
      </c>
      <c r="I38" s="4">
        <f>[6]SUMMARYSTATS!I29</f>
        <v>2.2306499999999998</v>
      </c>
      <c r="J38" s="4">
        <f>[6]SUMMARYSTATS!J29</f>
        <v>0.83992</v>
      </c>
      <c r="K38" s="6">
        <f>[6]SUMMARYSTATS!K29</f>
        <v>-0.62346999999999997</v>
      </c>
    </row>
    <row r="39" spans="1:11" ht="18.75" customHeight="1">
      <c r="A39" s="50">
        <v>210032</v>
      </c>
      <c r="B39" s="51" t="s">
        <v>35</v>
      </c>
      <c r="C39" s="2">
        <f>[6]SUMMARYSTATS!C28</f>
        <v>13</v>
      </c>
      <c r="D39" s="2">
        <f>[6]SUMMARYSTATS!D28</f>
        <v>5</v>
      </c>
      <c r="E39" s="4">
        <f>[6]SUMMARYSTATS!E28</f>
        <v>10.760300000000001</v>
      </c>
      <c r="F39" s="4">
        <f>[6]SUMMARYSTATS!F28</f>
        <v>11.186</v>
      </c>
      <c r="G39" s="4">
        <f>[6]SUMMARYSTATS!G28</f>
        <v>1.20814</v>
      </c>
      <c r="H39" s="4">
        <f>[6]SUMMARYSTATS!H28</f>
        <v>0.44697999999999999</v>
      </c>
      <c r="I39" s="4">
        <f>[6]SUMMARYSTATS!I28</f>
        <v>2.8992300000000002</v>
      </c>
      <c r="J39" s="4">
        <f>[6]SUMMARYSTATS!J28</f>
        <v>1.07263</v>
      </c>
      <c r="K39" s="6">
        <f>[6]SUMMARYSTATS!K28</f>
        <v>-0.63002999999999998</v>
      </c>
    </row>
    <row r="40" spans="1:11">
      <c r="A40" s="50">
        <v>210019</v>
      </c>
      <c r="B40" s="51" t="s">
        <v>27</v>
      </c>
      <c r="C40" s="2">
        <f>[6]SUMMARYSTATS!C20</f>
        <v>45</v>
      </c>
      <c r="D40" s="2">
        <f>[6]SUMMARYSTATS!D20</f>
        <v>15</v>
      </c>
      <c r="E40" s="4">
        <f>[6]SUMMARYSTATS!E20</f>
        <v>38.264499999999998</v>
      </c>
      <c r="F40" s="4">
        <f>[6]SUMMARYSTATS!F20</f>
        <v>35.151000000000003</v>
      </c>
      <c r="G40" s="4">
        <f>[6]SUMMARYSTATS!G20</f>
        <v>1.1760200000000001</v>
      </c>
      <c r="H40" s="4">
        <f>[6]SUMMARYSTATS!H20</f>
        <v>0.42673</v>
      </c>
      <c r="I40" s="4">
        <f>[6]SUMMARYSTATS!I20</f>
        <v>2.8221500000000002</v>
      </c>
      <c r="J40" s="4">
        <f>[6]SUMMARYSTATS!J20</f>
        <v>1.02403</v>
      </c>
      <c r="K40" s="6">
        <f>[6]SUMMARYSTATS!K20</f>
        <v>-0.63714999999999999</v>
      </c>
    </row>
    <row r="41" spans="1:11">
      <c r="A41" s="50">
        <v>210055</v>
      </c>
      <c r="B41" s="51" t="s">
        <v>49</v>
      </c>
      <c r="C41" s="2">
        <f>[6]SUMMARYSTATS!C42</f>
        <v>21</v>
      </c>
      <c r="D41" s="2">
        <f>[6]SUMMARYSTATS!D42</f>
        <v>8</v>
      </c>
      <c r="E41" s="4">
        <f>[6]SUMMARYSTATS!E42</f>
        <v>5.9916</v>
      </c>
      <c r="F41" s="4">
        <f>[6]SUMMARYSTATS!F42</f>
        <v>6.7990000000000004</v>
      </c>
      <c r="G41" s="4">
        <f>[6]SUMMARYSTATS!G42</f>
        <v>3.50488</v>
      </c>
      <c r="H41" s="4">
        <f>[6]SUMMARYSTATS!H42</f>
        <v>1.17669</v>
      </c>
      <c r="I41" s="4">
        <f>[6]SUMMARYSTATS!I42</f>
        <v>8.4107900000000004</v>
      </c>
      <c r="J41" s="4">
        <f>[6]SUMMARYSTATS!J42</f>
        <v>2.82375</v>
      </c>
      <c r="K41" s="6">
        <f>[6]SUMMARYSTATS!K42</f>
        <v>-0.66427000000000003</v>
      </c>
    </row>
    <row r="42" spans="1:11">
      <c r="A42" s="50">
        <v>210011</v>
      </c>
      <c r="B42" s="51" t="s">
        <v>20</v>
      </c>
      <c r="C42" s="2">
        <f>[6]SUMMARYSTATS!C13</f>
        <v>50</v>
      </c>
      <c r="D42" s="2">
        <f>[6]SUMMARYSTATS!D13</f>
        <v>15</v>
      </c>
      <c r="E42" s="4">
        <f>[6]SUMMARYSTATS!E13</f>
        <v>35.518000000000001</v>
      </c>
      <c r="F42" s="4">
        <f>[6]SUMMARYSTATS!F13</f>
        <v>34.308</v>
      </c>
      <c r="G42" s="4">
        <f>[6]SUMMARYSTATS!G13</f>
        <v>1.40774</v>
      </c>
      <c r="H42" s="4">
        <f>[6]SUMMARYSTATS!H13</f>
        <v>0.43722</v>
      </c>
      <c r="I42" s="4">
        <f>[6]SUMMARYSTATS!I13</f>
        <v>3.3782000000000001</v>
      </c>
      <c r="J42" s="4">
        <f>[6]SUMMARYSTATS!J13</f>
        <v>1.04922</v>
      </c>
      <c r="K42" s="6">
        <f>[6]SUMMARYSTATS!K13</f>
        <v>-0.68942000000000003</v>
      </c>
    </row>
    <row r="43" spans="1:11">
      <c r="A43" s="50">
        <v>210028</v>
      </c>
      <c r="B43" s="51" t="s">
        <v>32</v>
      </c>
      <c r="C43" s="2">
        <f>[6]SUMMARYSTATS!C25</f>
        <v>8</v>
      </c>
      <c r="D43" s="2">
        <f>[6]SUMMARYSTATS!D25</f>
        <v>2</v>
      </c>
      <c r="E43" s="4">
        <f>[6]SUMMARYSTATS!E25</f>
        <v>9.6340000000000003</v>
      </c>
      <c r="F43" s="4">
        <f>[6]SUMMARYSTATS!F25</f>
        <v>8.5670000000000002</v>
      </c>
      <c r="G43" s="4">
        <f>[6]SUMMARYSTATS!G25</f>
        <v>0.83038999999999996</v>
      </c>
      <c r="H43" s="4">
        <f>[6]SUMMARYSTATS!H25</f>
        <v>0.23344999999999999</v>
      </c>
      <c r="I43" s="4">
        <f>[6]SUMMARYSTATS!I25</f>
        <v>1.9927299999999999</v>
      </c>
      <c r="J43" s="4">
        <f>[6]SUMMARYSTATS!J25</f>
        <v>0.56022000000000005</v>
      </c>
      <c r="K43" s="6">
        <f>[6]SUMMARYSTATS!K25</f>
        <v>-0.71887000000000001</v>
      </c>
    </row>
    <row r="44" spans="1:11">
      <c r="A44" s="50">
        <v>210006</v>
      </c>
      <c r="B44" s="51" t="s">
        <v>16</v>
      </c>
      <c r="C44" s="2">
        <f>[6]SUMMARYSTATS!C9</f>
        <v>15</v>
      </c>
      <c r="D44" s="2">
        <f>[6]SUMMARYSTATS!D9</f>
        <v>3</v>
      </c>
      <c r="E44" s="4">
        <f>[6]SUMMARYSTATS!E9</f>
        <v>6.5450999999999997</v>
      </c>
      <c r="F44" s="4">
        <f>[6]SUMMARYSTATS!F9</f>
        <v>6.7590000000000003</v>
      </c>
      <c r="G44" s="4">
        <f>[6]SUMMARYSTATS!G9</f>
        <v>2.2917999999999998</v>
      </c>
      <c r="H44" s="4">
        <f>[6]SUMMARYSTATS!H9</f>
        <v>0.44386999999999999</v>
      </c>
      <c r="I44" s="4">
        <f>[6]SUMMARYSTATS!I9</f>
        <v>5.4997199999999999</v>
      </c>
      <c r="J44" s="4">
        <f>[6]SUMMARYSTATS!J9</f>
        <v>1.06518</v>
      </c>
      <c r="K44" s="6">
        <f>[6]SUMMARYSTATS!K9</f>
        <v>-0.80632000000000004</v>
      </c>
    </row>
    <row r="45" spans="1:11">
      <c r="A45" s="50">
        <v>210037</v>
      </c>
      <c r="B45" s="51" t="s">
        <v>39</v>
      </c>
      <c r="C45" s="2">
        <f>[6]SUMMARYSTATS!C32</f>
        <v>8</v>
      </c>
      <c r="D45" s="2">
        <f>[6]SUMMARYSTATS!D32</f>
        <v>1</v>
      </c>
      <c r="E45" s="4">
        <f>[6]SUMMARYSTATS!E32</f>
        <v>13.252599999999999</v>
      </c>
      <c r="F45" s="4">
        <f>[6]SUMMARYSTATS!F32</f>
        <v>11.241</v>
      </c>
      <c r="G45" s="4">
        <f>[6]SUMMARYSTATS!G32</f>
        <v>0.60365000000000002</v>
      </c>
      <c r="H45" s="4">
        <f>[6]SUMMARYSTATS!H32</f>
        <v>8.8959999999999997E-2</v>
      </c>
      <c r="I45" s="4">
        <f>[6]SUMMARYSTATS!I32</f>
        <v>1.44861</v>
      </c>
      <c r="J45" s="4">
        <f>[6]SUMMARYSTATS!J32</f>
        <v>0.21348</v>
      </c>
      <c r="K45" s="6">
        <f>[6]SUMMARYSTATS!K32</f>
        <v>-0.85263</v>
      </c>
    </row>
    <row r="46" spans="1:11">
      <c r="A46" s="50">
        <v>210017</v>
      </c>
      <c r="B46" s="51" t="s">
        <v>25</v>
      </c>
      <c r="C46" s="2">
        <f>[6]SUMMARYSTATS!C18</f>
        <v>3</v>
      </c>
      <c r="D46" s="2">
        <f>[6]SUMMARYSTATS!D18</f>
        <v>0</v>
      </c>
      <c r="E46" s="4">
        <f>[6]SUMMARYSTATS!E18</f>
        <v>3.2330000000000001</v>
      </c>
      <c r="F46" s="4">
        <f>[6]SUMMARYSTATS!F18</f>
        <v>2.3340000000000001</v>
      </c>
      <c r="G46" s="4">
        <f>[6]SUMMARYSTATS!G18</f>
        <v>0.92793999999999999</v>
      </c>
      <c r="H46" s="4">
        <f>[6]SUMMARYSTATS!H18</f>
        <v>0</v>
      </c>
      <c r="I46" s="4">
        <f>[6]SUMMARYSTATS!I18</f>
        <v>2.2267999999999999</v>
      </c>
      <c r="J46" s="4">
        <f>[6]SUMMARYSTATS!J18</f>
        <v>0</v>
      </c>
      <c r="K46" s="6">
        <f>[6]SUMMARYSTATS!K18</f>
        <v>-1</v>
      </c>
    </row>
    <row r="47" spans="1:11">
      <c r="A47" s="50">
        <v>210030</v>
      </c>
      <c r="B47" s="51" t="s">
        <v>34</v>
      </c>
      <c r="C47" s="2">
        <f>[6]SUMMARYSTATS!C27</f>
        <v>5</v>
      </c>
      <c r="D47" s="2">
        <f>[6]SUMMARYSTATS!D27</f>
        <v>0</v>
      </c>
      <c r="E47" s="4">
        <f>[6]SUMMARYSTATS!E27</f>
        <v>4.2988999999999997</v>
      </c>
      <c r="F47" s="4">
        <f>[6]SUMMARYSTATS!F27</f>
        <v>4.1479999999999997</v>
      </c>
      <c r="G47" s="4">
        <f>[6]SUMMARYSTATS!G27</f>
        <v>1.16309</v>
      </c>
      <c r="H47" s="4">
        <f>[6]SUMMARYSTATS!H27</f>
        <v>0</v>
      </c>
      <c r="I47" s="4">
        <f>[6]SUMMARYSTATS!I27</f>
        <v>2.7911100000000002</v>
      </c>
      <c r="J47" s="4">
        <f>[6]SUMMARYSTATS!J27</f>
        <v>0</v>
      </c>
      <c r="K47" s="6">
        <f>[6]SUMMARYSTATS!K27</f>
        <v>-1</v>
      </c>
    </row>
    <row r="48" spans="1:11" ht="17.25" customHeight="1" thickBot="1">
      <c r="A48" s="52">
        <v>210061</v>
      </c>
      <c r="B48" s="53" t="s">
        <v>54</v>
      </c>
      <c r="C48" s="8">
        <f>[6]SUMMARYSTATS!C47</f>
        <v>6</v>
      </c>
      <c r="D48" s="8">
        <f>[6]SUMMARYSTATS!D47</f>
        <v>0</v>
      </c>
      <c r="E48" s="9">
        <f>[6]SUMMARYSTATS!E47</f>
        <v>8.3553999999999995</v>
      </c>
      <c r="F48" s="9">
        <f>[6]SUMMARYSTATS!F47</f>
        <v>9.0220000000000002</v>
      </c>
      <c r="G48" s="9">
        <f>[6]SUMMARYSTATS!G47</f>
        <v>0.71809999999999996</v>
      </c>
      <c r="H48" s="9">
        <f>[6]SUMMARYSTATS!H47</f>
        <v>0</v>
      </c>
      <c r="I48" s="9">
        <f>[6]SUMMARYSTATS!I47</f>
        <v>1.7232499999999999</v>
      </c>
      <c r="J48" s="9">
        <f>[6]SUMMARYSTATS!J47</f>
        <v>0</v>
      </c>
      <c r="K48" s="10">
        <f>[6]SUMMARYSTATS!K47</f>
        <v>-1</v>
      </c>
    </row>
    <row r="50" spans="1:1">
      <c r="A50" t="s">
        <v>57</v>
      </c>
    </row>
    <row r="51" spans="1:1">
      <c r="A51" t="s">
        <v>58</v>
      </c>
    </row>
  </sheetData>
  <sortState ref="A3:K48">
    <sortCondition descending="1" ref="K3:K48"/>
  </sortState>
  <mergeCells count="1">
    <mergeCell ref="A1:K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23DB87-0B69-48A6-ACA1-B60DAF62C9F4}"/>
</file>

<file path=customXml/itemProps2.xml><?xml version="1.0" encoding="utf-8"?>
<ds:datastoreItem xmlns:ds="http://schemas.openxmlformats.org/officeDocument/2006/customXml" ds:itemID="{DFDB0222-802D-4F32-A897-01953773F108}"/>
</file>

<file path=customXml/itemProps3.xml><?xml version="1.0" encoding="utf-8"?>
<ds:datastoreItem xmlns:ds="http://schemas.openxmlformats.org/officeDocument/2006/customXml" ds:itemID="{CFB9E12E-44DF-482E-A793-5FB42FA232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PPCs 5,6,16,24,35</vt:lpstr>
      <vt:lpstr>PPC 5</vt:lpstr>
      <vt:lpstr>PPC 6</vt:lpstr>
      <vt:lpstr>PPC 16</vt:lpstr>
      <vt:lpstr>PPC 24</vt:lpstr>
      <vt:lpstr>PPC 35</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Elizabeth Haile</dc:creator>
  <cp:lastModifiedBy>Elizabeth Haile</cp:lastModifiedBy>
  <dcterms:created xsi:type="dcterms:W3CDTF">2013-06-25T16:16:42Z</dcterms:created>
  <dcterms:modified xsi:type="dcterms:W3CDTF">2014-04-01T17:44:09Z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