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8.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PBM\Quality\SCALING\RY2021\"/>
    </mc:Choice>
  </mc:AlternateContent>
  <bookViews>
    <workbookView xWindow="0" yWindow="0" windowWidth="28800" windowHeight="12435"/>
  </bookViews>
  <sheets>
    <sheet name="Savings" sheetId="2" r:id="rId1"/>
    <sheet name="Hospital PAU Savings" sheetId="7" r:id="rId2"/>
    <sheet name="PAU Performance" sheetId="10" r:id="rId3"/>
    <sheet name="Statewide PAU Revenue" sheetId="8" r:id="rId4"/>
    <sheet name="Sheet1" sheetId="6" state="hidden" r:id="rId5"/>
    <sheet name="change log" sheetId="5"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1" hidden="1">'Hospital PAU Savings'!$A$3:$WUK$51</definedName>
    <definedName name="_xlnm._FilterDatabase" localSheetId="4" hidden="1">Sheet1!$A$1:$D$1</definedName>
    <definedName name="_xlnm._FilterDatabase" localSheetId="3" hidden="1">'Statewide PAU Revenue'!$A$2:$WE$2</definedName>
    <definedName name="Average_Score">'[1]6.QBR Modeling Results'!$D$52</definedName>
    <definedName name="finally">[2]finally!$A$1:$AN$76</definedName>
    <definedName name="Highest_Score">'[1]6.QBR Modeling Results'!$B$58</definedName>
    <definedName name="imptab17fr2">[2]imptab17fr2!$A$1:$AN$76</definedName>
    <definedName name="Lowest_Score">'[1]6.QBR Modeling Results'!$B$57:$B$57</definedName>
    <definedName name="Penalty_Adjustment">'[1]6.QBR Modeling Results'!$C$57</definedName>
    <definedName name="_xlnm.Print_Area" localSheetId="1">'Hospital PAU Savings'!$A$1:$K$57</definedName>
    <definedName name="_xlnm.Print_Titles" localSheetId="1">'Hospital PAU Savings'!$2:$3</definedName>
    <definedName name="QBR__Threshold">#REF!</definedName>
    <definedName name="QBR_Highest_Score">#REF!</definedName>
    <definedName name="QBR_Lowest_Score">#REF!</definedName>
    <definedName name="QBR_Max_Penalty">#REF!</definedName>
    <definedName name="QBR_Max_Reward">#REF!</definedName>
    <definedName name="Reward_Adjustment">'[1]6.QBR Modeling Results'!$C$58</definedName>
    <definedName name="rfbn_table">[2]rfbn_table!$A$1:$H$53</definedName>
    <definedName name="rfbnout">[2]rfbnout!$A$1:$K$53</definedName>
    <definedName name="tableii">[2]tableii!$A$1:$E$76</definedName>
    <definedName name="totpay17">[2]totpay17!$A$1:$HM$5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0" l="1"/>
  <c r="C39" i="10"/>
  <c r="C43" i="10"/>
  <c r="C46" i="10"/>
  <c r="C3" i="8" l="1"/>
  <c r="C4" i="8"/>
  <c r="C5" i="8"/>
  <c r="C6" i="8"/>
  <c r="C7" i="8"/>
  <c r="C8" i="8"/>
  <c r="C9" i="8"/>
  <c r="C10" i="8"/>
  <c r="C11" i="8"/>
  <c r="C12" i="8"/>
  <c r="C13" i="8"/>
  <c r="C15" i="8"/>
  <c r="C16" i="8"/>
  <c r="C17" i="8"/>
  <c r="C18" i="8"/>
  <c r="C19" i="8"/>
  <c r="C20" i="8"/>
  <c r="C21" i="8"/>
  <c r="C22" i="8"/>
  <c r="C23" i="8"/>
  <c r="C24" i="8"/>
  <c r="C25" i="8"/>
  <c r="C26" i="8"/>
  <c r="C27" i="8"/>
  <c r="C28" i="8"/>
  <c r="C29" i="8"/>
  <c r="C30" i="8"/>
  <c r="C31" i="8"/>
  <c r="C32" i="8"/>
  <c r="C33" i="8"/>
  <c r="C34" i="8"/>
  <c r="C35" i="8"/>
  <c r="C36" i="8"/>
  <c r="C37" i="8"/>
  <c r="C38" i="8"/>
  <c r="C39" i="8"/>
  <c r="C40" i="8"/>
  <c r="C42" i="8"/>
  <c r="C43" i="8"/>
  <c r="C44" i="8"/>
  <c r="C45" i="8"/>
  <c r="C46" i="8"/>
  <c r="C47" i="8"/>
  <c r="C48" i="8"/>
  <c r="C49" i="8"/>
  <c r="C50" i="8"/>
  <c r="E50" i="8"/>
  <c r="D50" i="8"/>
  <c r="E49" i="8"/>
  <c r="D49" i="8"/>
  <c r="E48" i="8"/>
  <c r="D48" i="8"/>
  <c r="E47" i="8"/>
  <c r="D47" i="8"/>
  <c r="E46" i="8"/>
  <c r="D46" i="8"/>
  <c r="E45" i="8"/>
  <c r="D45" i="8"/>
  <c r="E44" i="8"/>
  <c r="D44" i="8"/>
  <c r="E43" i="8"/>
  <c r="D43" i="8"/>
  <c r="E42" i="8"/>
  <c r="D42" i="8"/>
  <c r="E40" i="8"/>
  <c r="D40" i="8"/>
  <c r="E39" i="8"/>
  <c r="D39" i="8"/>
  <c r="E38" i="8"/>
  <c r="D38" i="8"/>
  <c r="E37" i="8"/>
  <c r="D37" i="8"/>
  <c r="E36" i="8"/>
  <c r="D36" i="8"/>
  <c r="E35" i="8"/>
  <c r="D35" i="8"/>
  <c r="E34" i="8"/>
  <c r="D34" i="8"/>
  <c r="E33" i="8"/>
  <c r="D33" i="8"/>
  <c r="E32" i="8"/>
  <c r="D32" i="8"/>
  <c r="E31" i="8"/>
  <c r="D31" i="8"/>
  <c r="E30" i="8"/>
  <c r="D30" i="8"/>
  <c r="E29" i="8"/>
  <c r="D29" i="8"/>
  <c r="E28" i="8"/>
  <c r="D28" i="8"/>
  <c r="E27" i="8"/>
  <c r="D27" i="8"/>
  <c r="E26" i="8"/>
  <c r="D26" i="8"/>
  <c r="E25" i="8"/>
  <c r="D25" i="8"/>
  <c r="E24" i="8"/>
  <c r="D24" i="8"/>
  <c r="E23" i="8"/>
  <c r="D23" i="8"/>
  <c r="E22" i="8"/>
  <c r="D22" i="8"/>
  <c r="E21" i="8"/>
  <c r="D21" i="8"/>
  <c r="E20" i="8"/>
  <c r="D20" i="8"/>
  <c r="E19" i="8"/>
  <c r="D19" i="8"/>
  <c r="E18" i="8"/>
  <c r="D18" i="8"/>
  <c r="E17" i="8"/>
  <c r="D17" i="8"/>
  <c r="E16" i="8"/>
  <c r="D16" i="8"/>
  <c r="E15" i="8"/>
  <c r="D15" i="8"/>
  <c r="E13" i="8"/>
  <c r="D13" i="8"/>
  <c r="E12" i="8"/>
  <c r="D12" i="8"/>
  <c r="E11" i="8"/>
  <c r="D11" i="8"/>
  <c r="E10" i="8"/>
  <c r="D10" i="8"/>
  <c r="E9" i="8"/>
  <c r="D9" i="8"/>
  <c r="E8" i="8"/>
  <c r="D8" i="8"/>
  <c r="E7" i="8"/>
  <c r="D7" i="8"/>
  <c r="E6" i="8"/>
  <c r="D6" i="8"/>
  <c r="E5" i="8"/>
  <c r="D5" i="8"/>
  <c r="E4" i="8"/>
  <c r="D4" i="8"/>
  <c r="E3" i="8"/>
  <c r="D3" i="8"/>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 i="10"/>
  <c r="C5" i="7" l="1"/>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4" i="7"/>
  <c r="J42" i="7" l="1"/>
  <c r="G20" i="8"/>
  <c r="G32" i="8"/>
  <c r="G25" i="8"/>
  <c r="G51" i="8"/>
  <c r="G10" i="8"/>
  <c r="G11" i="8"/>
  <c r="G26" i="8"/>
  <c r="G8" i="8"/>
  <c r="G27" i="8"/>
  <c r="H15" i="8"/>
  <c r="H16" i="8"/>
  <c r="H17" i="8"/>
  <c r="H18" i="8"/>
  <c r="H19" i="8"/>
  <c r="H20" i="8"/>
  <c r="H21" i="8"/>
  <c r="H22" i="8"/>
  <c r="H23" i="8"/>
  <c r="H24" i="8"/>
  <c r="H25" i="8"/>
  <c r="H26" i="8"/>
  <c r="H27" i="8"/>
  <c r="H28" i="8"/>
  <c r="H29" i="8"/>
  <c r="H30" i="8"/>
  <c r="H31" i="8"/>
  <c r="H32" i="8"/>
  <c r="H33" i="8"/>
  <c r="H34" i="8"/>
  <c r="H35" i="8"/>
  <c r="H36" i="8"/>
  <c r="H37" i="8"/>
  <c r="H38" i="8"/>
  <c r="H39" i="8"/>
  <c r="H40" i="8"/>
  <c r="H42" i="8"/>
  <c r="H43" i="8"/>
  <c r="H44" i="8"/>
  <c r="H45" i="8"/>
  <c r="H46" i="8"/>
  <c r="H47" i="8"/>
  <c r="H48" i="8"/>
  <c r="H49" i="8"/>
  <c r="H50" i="8"/>
  <c r="H4" i="8"/>
  <c r="H5" i="8"/>
  <c r="H6" i="8"/>
  <c r="H7" i="8"/>
  <c r="H8" i="8"/>
  <c r="H9" i="8"/>
  <c r="H10" i="8"/>
  <c r="H11" i="8"/>
  <c r="H12" i="8"/>
  <c r="H13" i="8"/>
  <c r="H3" i="8"/>
  <c r="G24" i="8" l="1"/>
  <c r="G7" i="8"/>
  <c r="G23" i="8"/>
  <c r="G6" i="8"/>
  <c r="G22" i="8"/>
  <c r="G5" i="8"/>
  <c r="G21" i="8"/>
  <c r="G4" i="8"/>
  <c r="G38" i="8"/>
  <c r="G30" i="8"/>
  <c r="G46" i="8"/>
  <c r="G29" i="8"/>
  <c r="G45" i="8"/>
  <c r="G40" i="8"/>
  <c r="G9" i="8"/>
  <c r="G39" i="8"/>
  <c r="G37" i="8"/>
  <c r="G36" i="8"/>
  <c r="C52" i="8"/>
  <c r="G42" i="8"/>
  <c r="G35" i="8"/>
  <c r="G19" i="8"/>
  <c r="G50" i="8"/>
  <c r="G34" i="8"/>
  <c r="G18" i="8"/>
  <c r="G49" i="8"/>
  <c r="G33" i="8"/>
  <c r="G17" i="8"/>
  <c r="G48" i="8"/>
  <c r="G16" i="8"/>
  <c r="G47" i="8"/>
  <c r="G31" i="8"/>
  <c r="G15" i="8"/>
  <c r="G13" i="8"/>
  <c r="G44" i="8"/>
  <c r="G28" i="8"/>
  <c r="G12" i="8"/>
  <c r="G43" i="8"/>
  <c r="C4" i="2" l="1"/>
  <c r="F50" i="8" l="1"/>
  <c r="F38" i="8"/>
  <c r="F26" i="8"/>
  <c r="F22" i="8"/>
  <c r="F18" i="8"/>
  <c r="F10" i="8"/>
  <c r="F6" i="8"/>
  <c r="F46" i="8"/>
  <c r="F42" i="8"/>
  <c r="F34" i="8"/>
  <c r="F30" i="8"/>
  <c r="F44" i="8"/>
  <c r="F36" i="8"/>
  <c r="F28" i="8"/>
  <c r="F20" i="8"/>
  <c r="F12" i="8"/>
  <c r="F4" i="8"/>
  <c r="F33" i="8"/>
  <c r="F25" i="8"/>
  <c r="F17" i="8"/>
  <c r="F9" i="8"/>
  <c r="F5" i="8"/>
  <c r="F45" i="8"/>
  <c r="F37" i="8"/>
  <c r="F29" i="8"/>
  <c r="F21" i="8"/>
  <c r="F13" i="8"/>
  <c r="F49" i="8"/>
  <c r="F3" i="8"/>
  <c r="F39" i="8"/>
  <c r="F27" i="8"/>
  <c r="F23" i="8"/>
  <c r="F19" i="8"/>
  <c r="F15" i="8"/>
  <c r="F11" i="8"/>
  <c r="F7" i="8"/>
  <c r="F43" i="8"/>
  <c r="F31" i="8"/>
  <c r="F47" i="8"/>
  <c r="F35" i="8"/>
  <c r="H52" i="8"/>
  <c r="F40" i="8"/>
  <c r="F32" i="8"/>
  <c r="F24" i="8"/>
  <c r="F16" i="8"/>
  <c r="F8" i="8"/>
  <c r="D52" i="8"/>
  <c r="G52" i="8" s="1"/>
  <c r="C53" i="8" s="1"/>
  <c r="G3" i="8"/>
  <c r="F48" i="8"/>
  <c r="E52" i="8"/>
  <c r="B17" i="2" s="1"/>
  <c r="K52" i="8" l="1"/>
  <c r="B16" i="2"/>
  <c r="B18" i="2" l="1"/>
  <c r="C17" i="2" s="1"/>
  <c r="D53" i="8"/>
  <c r="J52" i="8"/>
  <c r="F52" i="8"/>
  <c r="C16" i="2" l="1"/>
  <c r="C5" i="2"/>
  <c r="I52" i="8"/>
  <c r="L52" i="8" s="1"/>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2"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3" i="6"/>
  <c r="C4" i="6"/>
  <c r="C5" i="6"/>
  <c r="C6" i="6"/>
  <c r="C7" i="6"/>
  <c r="C8" i="6"/>
  <c r="C9" i="6"/>
  <c r="C2" i="6"/>
  <c r="C10" i="2" l="1"/>
  <c r="M52" i="8"/>
  <c r="C18" i="2" l="1"/>
  <c r="C6" i="2"/>
  <c r="C53" i="7" l="1"/>
  <c r="C3" i="2" l="1"/>
  <c r="C11" i="2" l="1"/>
  <c r="C7" i="2"/>
  <c r="C8" i="2" s="1"/>
  <c r="D16" i="2" l="1"/>
  <c r="D17" i="2"/>
  <c r="C9" i="2"/>
  <c r="E17" i="2" l="1"/>
  <c r="E16" i="2"/>
  <c r="C12" i="2"/>
  <c r="D18" i="2" s="1"/>
  <c r="E18" i="2" l="1"/>
  <c r="F43" i="10" l="1"/>
  <c r="D42" i="7" s="1"/>
  <c r="J15" i="7" l="1"/>
  <c r="F40" i="10"/>
  <c r="D39" i="7" s="1"/>
  <c r="F11" i="10"/>
  <c r="D10" i="7" s="1"/>
  <c r="F46" i="10"/>
  <c r="D45" i="7" s="1"/>
  <c r="F51" i="10"/>
  <c r="D50" i="7" s="1"/>
  <c r="F38" i="10"/>
  <c r="D37" i="7" s="1"/>
  <c r="F28" i="10"/>
  <c r="D27" i="7" s="1"/>
  <c r="F35" i="10"/>
  <c r="D34" i="7" s="1"/>
  <c r="F5" i="10"/>
  <c r="D4" i="7" s="1"/>
  <c r="F23" i="10"/>
  <c r="D22" i="7" s="1"/>
  <c r="F33" i="10"/>
  <c r="F53" i="10"/>
  <c r="D53" i="7" s="1"/>
  <c r="E53" i="7" s="1"/>
  <c r="F9" i="10"/>
  <c r="D8" i="7" s="1"/>
  <c r="F52" i="10"/>
  <c r="D51" i="7" s="1"/>
  <c r="F48" i="10"/>
  <c r="D47" i="7" s="1"/>
  <c r="F32" i="10"/>
  <c r="D31" i="7" s="1"/>
  <c r="F41" i="10"/>
  <c r="D40" i="7" s="1"/>
  <c r="F37" i="10"/>
  <c r="D36" i="7" s="1"/>
  <c r="F50" i="10"/>
  <c r="D49" i="7" s="1"/>
  <c r="F16" i="10"/>
  <c r="D15" i="7" s="1"/>
  <c r="F31" i="10"/>
  <c r="D30" i="7" s="1"/>
  <c r="F6" i="10"/>
  <c r="D5" i="7" s="1"/>
  <c r="F30" i="10"/>
  <c r="D29" i="7" s="1"/>
  <c r="F45" i="10"/>
  <c r="D44" i="7" s="1"/>
  <c r="F24" i="10"/>
  <c r="D23" i="7" s="1"/>
  <c r="F17" i="10"/>
  <c r="D16" i="7" s="1"/>
  <c r="F47" i="10"/>
  <c r="D46" i="7" s="1"/>
  <c r="F19" i="10"/>
  <c r="D18" i="7" s="1"/>
  <c r="F10" i="10"/>
  <c r="D9" i="7" s="1"/>
  <c r="F14" i="10"/>
  <c r="D13" i="7" s="1"/>
  <c r="F36" i="10"/>
  <c r="D35" i="7" s="1"/>
  <c r="F7" i="10"/>
  <c r="D6" i="7" s="1"/>
  <c r="F26" i="10"/>
  <c r="D25" i="7" s="1"/>
  <c r="F12" i="10"/>
  <c r="D11" i="7" s="1"/>
  <c r="F18" i="10"/>
  <c r="D17" i="7" s="1"/>
  <c r="F15" i="10"/>
  <c r="D14" i="7" s="1"/>
  <c r="F44" i="10"/>
  <c r="D43" i="7" s="1"/>
  <c r="F34" i="10"/>
  <c r="D33" i="7" s="1"/>
  <c r="F22" i="10"/>
  <c r="D21" i="7" s="1"/>
  <c r="F25" i="10"/>
  <c r="D24" i="7" s="1"/>
  <c r="F8" i="10"/>
  <c r="D7" i="7" s="1"/>
  <c r="F39" i="10"/>
  <c r="D38" i="7" s="1"/>
  <c r="F29" i="10"/>
  <c r="D28" i="7" s="1"/>
  <c r="F42" i="10"/>
  <c r="D41" i="7" s="1"/>
  <c r="F49" i="10"/>
  <c r="D48" i="7" s="1"/>
  <c r="F20" i="10"/>
  <c r="D19" i="7" s="1"/>
  <c r="F27" i="10"/>
  <c r="D26" i="7" s="1"/>
  <c r="F21" i="10"/>
  <c r="D20" i="7" s="1"/>
  <c r="E4" i="7" l="1"/>
  <c r="F4" i="7" s="1"/>
  <c r="E42" i="7"/>
  <c r="E41" i="7"/>
  <c r="F41" i="7" s="1"/>
  <c r="E24" i="7"/>
  <c r="F24" i="7" s="1"/>
  <c r="E14" i="7"/>
  <c r="F14" i="7" s="1"/>
  <c r="E6" i="7"/>
  <c r="F6" i="7" s="1"/>
  <c r="E18" i="7"/>
  <c r="F18" i="7" s="1"/>
  <c r="E44" i="7"/>
  <c r="F44" i="7" s="1"/>
  <c r="E15" i="7"/>
  <c r="F15" i="7" s="1"/>
  <c r="E31" i="7"/>
  <c r="F31" i="7" s="1"/>
  <c r="E34" i="7"/>
  <c r="F34" i="7" s="1"/>
  <c r="E45" i="7"/>
  <c r="F45" i="7" s="1"/>
  <c r="E26" i="7"/>
  <c r="F26" i="7" s="1"/>
  <c r="E28" i="7"/>
  <c r="F28" i="7" s="1"/>
  <c r="E21" i="7"/>
  <c r="F21" i="7" s="1"/>
  <c r="E17" i="7"/>
  <c r="F17" i="7" s="1"/>
  <c r="E35" i="7"/>
  <c r="F35" i="7" s="1"/>
  <c r="E46" i="7"/>
  <c r="F46" i="7" s="1"/>
  <c r="E29" i="7"/>
  <c r="F29" i="7" s="1"/>
  <c r="E49" i="7"/>
  <c r="F49" i="7" s="1"/>
  <c r="E47" i="7"/>
  <c r="F47" i="7" s="1"/>
  <c r="D32" i="7"/>
  <c r="E32" i="7" s="1"/>
  <c r="F32" i="7" s="1"/>
  <c r="F13" i="10"/>
  <c r="D12" i="7" s="1"/>
  <c r="E27" i="7"/>
  <c r="F27" i="7" s="1"/>
  <c r="E10" i="7"/>
  <c r="F10" i="7" s="1"/>
  <c r="E19" i="7"/>
  <c r="F19" i="7" s="1"/>
  <c r="E38" i="7"/>
  <c r="F38" i="7" s="1"/>
  <c r="E33" i="7"/>
  <c r="F33" i="7" s="1"/>
  <c r="E11" i="7"/>
  <c r="F11" i="7" s="1"/>
  <c r="E13" i="7"/>
  <c r="F13" i="7" s="1"/>
  <c r="E16" i="7"/>
  <c r="F16" i="7" s="1"/>
  <c r="E5" i="7"/>
  <c r="F5" i="7" s="1"/>
  <c r="E36" i="7"/>
  <c r="F36" i="7" s="1"/>
  <c r="E51" i="7"/>
  <c r="F51" i="7" s="1"/>
  <c r="E22" i="7"/>
  <c r="F22" i="7" s="1"/>
  <c r="E37" i="7"/>
  <c r="F37" i="7" s="1"/>
  <c r="E39" i="7"/>
  <c r="F39" i="7" s="1"/>
  <c r="E20" i="7"/>
  <c r="F20" i="7" s="1"/>
  <c r="E48" i="7"/>
  <c r="F48" i="7" s="1"/>
  <c r="E7" i="7"/>
  <c r="F7" i="7" s="1"/>
  <c r="E43" i="7"/>
  <c r="F43" i="7" s="1"/>
  <c r="E25" i="7"/>
  <c r="F25" i="7" s="1"/>
  <c r="E9" i="7"/>
  <c r="F9" i="7" s="1"/>
  <c r="E23" i="7"/>
  <c r="F23" i="7" s="1"/>
  <c r="E30" i="7"/>
  <c r="F30" i="7" s="1"/>
  <c r="E40" i="7"/>
  <c r="F40" i="7" s="1"/>
  <c r="E8" i="7"/>
  <c r="F8" i="7" s="1"/>
  <c r="E50" i="7"/>
  <c r="F50" i="7" s="1"/>
  <c r="E12" i="7" l="1"/>
  <c r="F12" i="7" s="1"/>
  <c r="F53" i="7" s="1"/>
  <c r="G42" i="7" l="1"/>
  <c r="G45" i="7"/>
  <c r="G50" i="7"/>
  <c r="G49" i="7"/>
  <c r="G46" i="7"/>
  <c r="G47" i="7"/>
  <c r="G51" i="7"/>
  <c r="G44" i="7"/>
  <c r="G43" i="7"/>
  <c r="G48" i="7"/>
  <c r="G4" i="7"/>
  <c r="G7" i="7"/>
  <c r="G10" i="7"/>
  <c r="G34" i="7"/>
  <c r="G13" i="7"/>
  <c r="G17" i="7"/>
  <c r="G16" i="7"/>
  <c r="G39" i="7"/>
  <c r="G6" i="7"/>
  <c r="G29" i="7"/>
  <c r="G27" i="7"/>
  <c r="G14" i="7"/>
  <c r="G30" i="7"/>
  <c r="G31" i="7"/>
  <c r="G38" i="7"/>
  <c r="G37" i="7"/>
  <c r="G35" i="7"/>
  <c r="G41" i="7"/>
  <c r="G19" i="7"/>
  <c r="G33" i="7"/>
  <c r="G23" i="7"/>
  <c r="G15" i="7"/>
  <c r="G11" i="7"/>
  <c r="G20" i="7"/>
  <c r="G12" i="7"/>
  <c r="G28" i="7"/>
  <c r="G25" i="7"/>
  <c r="G22" i="7"/>
  <c r="G24" i="7"/>
  <c r="G5" i="7"/>
  <c r="G21" i="7"/>
  <c r="G26" i="7"/>
  <c r="G36" i="7"/>
  <c r="G40" i="7"/>
  <c r="G8" i="7"/>
  <c r="G32" i="7"/>
  <c r="G18" i="7"/>
  <c r="G9" i="7"/>
  <c r="G53" i="7" l="1"/>
  <c r="H15" i="7" l="1"/>
  <c r="H45" i="7"/>
  <c r="H38" i="7"/>
  <c r="C51" i="10" l="1"/>
  <c r="H50" i="7" s="1"/>
  <c r="C33" i="10"/>
  <c r="H32" i="7" s="1"/>
  <c r="C49" i="10"/>
  <c r="H48" i="7" s="1"/>
  <c r="C15" i="10"/>
  <c r="H14" i="7" s="1"/>
  <c r="C28" i="10"/>
  <c r="H27" i="7" s="1"/>
  <c r="C34" i="10"/>
  <c r="H33" i="7" s="1"/>
  <c r="C12" i="10"/>
  <c r="H11" i="7" s="1"/>
  <c r="C44" i="10"/>
  <c r="H43" i="7" s="1"/>
  <c r="C42" i="10"/>
  <c r="H41" i="7" s="1"/>
  <c r="C26" i="10"/>
  <c r="H25" i="7" s="1"/>
  <c r="C10" i="10"/>
  <c r="H9" i="7" s="1"/>
  <c r="C41" i="10"/>
  <c r="H40" i="7" s="1"/>
  <c r="C25" i="10"/>
  <c r="H24" i="7" s="1"/>
  <c r="C9" i="10"/>
  <c r="H8" i="7" s="1"/>
  <c r="C40" i="10"/>
  <c r="H39" i="7" s="1"/>
  <c r="C8" i="10"/>
  <c r="H7" i="7" s="1"/>
  <c r="C7" i="10"/>
  <c r="H6" i="7" s="1"/>
  <c r="C37" i="10"/>
  <c r="H36" i="7" s="1"/>
  <c r="C50" i="10"/>
  <c r="H49" i="7" s="1"/>
  <c r="C32" i="10"/>
  <c r="H31" i="7" s="1"/>
  <c r="C31" i="10"/>
  <c r="H30" i="7" s="1"/>
  <c r="C47" i="10"/>
  <c r="H46" i="7" s="1"/>
  <c r="C14" i="10"/>
  <c r="H13" i="7" s="1"/>
  <c r="C29" i="10"/>
  <c r="H28" i="7" s="1"/>
  <c r="C45" i="10"/>
  <c r="H44" i="7" s="1"/>
  <c r="C27" i="10"/>
  <c r="H26" i="7" s="1"/>
  <c r="C24" i="10"/>
  <c r="H23" i="7" s="1"/>
  <c r="C20" i="10"/>
  <c r="H19" i="7" s="1"/>
  <c r="C18" i="10"/>
  <c r="H17" i="7" s="1"/>
  <c r="C17" i="10"/>
  <c r="H16" i="7" s="1"/>
  <c r="C48" i="10"/>
  <c r="H47" i="7" s="1"/>
  <c r="C30" i="10"/>
  <c r="H29" i="7" s="1"/>
  <c r="C13" i="10"/>
  <c r="H12" i="7" s="1"/>
  <c r="C11" i="10"/>
  <c r="H10" i="7" s="1"/>
  <c r="C23" i="10"/>
  <c r="H22" i="7" s="1"/>
  <c r="C38" i="10"/>
  <c r="H37" i="7" s="1"/>
  <c r="C22" i="10"/>
  <c r="H21" i="7" s="1"/>
  <c r="C6" i="10"/>
  <c r="H5" i="7" s="1"/>
  <c r="C21" i="10"/>
  <c r="H20" i="7" s="1"/>
  <c r="C5" i="10"/>
  <c r="H4" i="7" s="1"/>
  <c r="C36" i="10"/>
  <c r="H35" i="7" s="1"/>
  <c r="C52" i="10"/>
  <c r="H51" i="7" s="1"/>
  <c r="C35" i="10"/>
  <c r="H34" i="7" s="1"/>
  <c r="C19" i="10"/>
  <c r="H18" i="7" s="1"/>
  <c r="C53" i="10" l="1"/>
  <c r="H53" i="7" s="1"/>
  <c r="I53" i="7" l="1"/>
  <c r="I38" i="7"/>
  <c r="J38" i="7" s="1"/>
  <c r="I45" i="7"/>
  <c r="J45" i="7" s="1"/>
  <c r="I5" i="7"/>
  <c r="J5" i="7" s="1"/>
  <c r="I21" i="7"/>
  <c r="J21" i="7" s="1"/>
  <c r="I34" i="7"/>
  <c r="J34" i="7" s="1"/>
  <c r="I48" i="7"/>
  <c r="J48" i="7" s="1"/>
  <c r="I9" i="7"/>
  <c r="J9" i="7" s="1"/>
  <c r="I7" i="7"/>
  <c r="J7" i="7" s="1"/>
  <c r="I36" i="7"/>
  <c r="J36" i="7" s="1"/>
  <c r="I30" i="7"/>
  <c r="J30" i="7" s="1"/>
  <c r="I16" i="7"/>
  <c r="J16" i="7" s="1"/>
  <c r="I13" i="7"/>
  <c r="J13" i="7" s="1"/>
  <c r="I28" i="7"/>
  <c r="J28" i="7" s="1"/>
  <c r="I50" i="7"/>
  <c r="J50" i="7" s="1"/>
  <c r="I41" i="7"/>
  <c r="J41" i="7" s="1"/>
  <c r="I18" i="7"/>
  <c r="J18" i="7" s="1"/>
  <c r="I22" i="7"/>
  <c r="J22" i="7" s="1"/>
  <c r="I40" i="7"/>
  <c r="J40" i="7" s="1"/>
  <c r="I44" i="7"/>
  <c r="J44" i="7" s="1"/>
  <c r="I26" i="7"/>
  <c r="J26" i="7" s="1"/>
  <c r="I39" i="7"/>
  <c r="J39" i="7" s="1"/>
  <c r="I19" i="7"/>
  <c r="J19" i="7" s="1"/>
  <c r="I17" i="7"/>
  <c r="J17" i="7" s="1"/>
  <c r="I14" i="7"/>
  <c r="J14" i="7" s="1"/>
  <c r="I32" i="7"/>
  <c r="J32" i="7" s="1"/>
  <c r="I25" i="7"/>
  <c r="J25" i="7" s="1"/>
  <c r="I10" i="7"/>
  <c r="J10" i="7" s="1"/>
  <c r="I6" i="7"/>
  <c r="J6" i="7" s="1"/>
  <c r="I33" i="7"/>
  <c r="J33" i="7" s="1"/>
  <c r="I35" i="7"/>
  <c r="J35" i="7" s="1"/>
  <c r="I24" i="7"/>
  <c r="J24" i="7" s="1"/>
  <c r="I27" i="7"/>
  <c r="J27" i="7" s="1"/>
  <c r="I49" i="7"/>
  <c r="J49" i="7" s="1"/>
  <c r="I31" i="7"/>
  <c r="J31" i="7" s="1"/>
  <c r="I11" i="7"/>
  <c r="J11" i="7" s="1"/>
  <c r="I29" i="7"/>
  <c r="J29" i="7" s="1"/>
  <c r="I46" i="7"/>
  <c r="J46" i="7" s="1"/>
  <c r="I37" i="7"/>
  <c r="J37" i="7" s="1"/>
  <c r="I8" i="7"/>
  <c r="J8" i="7" s="1"/>
  <c r="I20" i="7"/>
  <c r="J20" i="7" s="1"/>
  <c r="I23" i="7"/>
  <c r="J23" i="7" s="1"/>
  <c r="I12" i="7"/>
  <c r="J12" i="7" s="1"/>
  <c r="I4" i="7"/>
  <c r="J4" i="7" s="1"/>
  <c r="I51" i="7"/>
  <c r="J51" i="7" s="1"/>
  <c r="I47" i="7"/>
  <c r="J47" i="7" s="1"/>
  <c r="I43" i="7"/>
  <c r="J43" i="7" s="1"/>
  <c r="J53" i="7" l="1"/>
  <c r="K43" i="7" s="1"/>
  <c r="L43" i="7" s="1"/>
  <c r="K18" i="7" l="1"/>
  <c r="L18" i="7" s="1"/>
  <c r="M18" i="7" s="1"/>
  <c r="K27" i="7"/>
  <c r="L27" i="7" s="1"/>
  <c r="M27" i="7" s="1"/>
  <c r="K31" i="7"/>
  <c r="L31" i="7" s="1"/>
  <c r="M31" i="7" s="1"/>
  <c r="K44" i="7"/>
  <c r="L44" i="7" s="1"/>
  <c r="M44" i="7" s="1"/>
  <c r="K34" i="7"/>
  <c r="L34" i="7" s="1"/>
  <c r="M34" i="7" s="1"/>
  <c r="K8" i="7"/>
  <c r="L8" i="7" s="1"/>
  <c r="M8" i="7" s="1"/>
  <c r="K16" i="7"/>
  <c r="L16" i="7" s="1"/>
  <c r="K51" i="7"/>
  <c r="L51" i="7" s="1"/>
  <c r="M51" i="7" s="1"/>
  <c r="K48" i="7"/>
  <c r="L48" i="7" s="1"/>
  <c r="M48" i="7" s="1"/>
  <c r="K32" i="7"/>
  <c r="L32" i="7" s="1"/>
  <c r="K6" i="7"/>
  <c r="L6" i="7" s="1"/>
  <c r="M6" i="7" s="1"/>
  <c r="K35" i="7"/>
  <c r="L35" i="7" s="1"/>
  <c r="M35" i="7" s="1"/>
  <c r="K36" i="7"/>
  <c r="L36" i="7" s="1"/>
  <c r="M36" i="7" s="1"/>
  <c r="K12" i="7"/>
  <c r="L12" i="7" s="1"/>
  <c r="M12" i="7" s="1"/>
  <c r="K50" i="7"/>
  <c r="L50" i="7" s="1"/>
  <c r="K26" i="7"/>
  <c r="L26" i="7" s="1"/>
  <c r="K39" i="7"/>
  <c r="L39" i="7" s="1"/>
  <c r="K5" i="7"/>
  <c r="L5" i="7" s="1"/>
  <c r="K37" i="7"/>
  <c r="L37" i="7" s="1"/>
  <c r="K19" i="7"/>
  <c r="L19" i="7" s="1"/>
  <c r="K23" i="7"/>
  <c r="L23" i="7" s="1"/>
  <c r="M43" i="7"/>
  <c r="K14" i="7"/>
  <c r="L14" i="7" s="1"/>
  <c r="K49" i="7"/>
  <c r="L49" i="7" s="1"/>
  <c r="K21" i="7"/>
  <c r="L21" i="7" s="1"/>
  <c r="K10" i="7"/>
  <c r="L10" i="7" s="1"/>
  <c r="K45" i="7"/>
  <c r="L45" i="7" s="1"/>
  <c r="K25" i="7"/>
  <c r="L25" i="7" s="1"/>
  <c r="K41" i="7"/>
  <c r="L41" i="7" s="1"/>
  <c r="K17" i="7"/>
  <c r="L17" i="7" s="1"/>
  <c r="K46" i="7"/>
  <c r="L46" i="7" s="1"/>
  <c r="K30" i="7"/>
  <c r="L30" i="7" s="1"/>
  <c r="K20" i="7"/>
  <c r="K13" i="7"/>
  <c r="L13" i="7" s="1"/>
  <c r="K40" i="7"/>
  <c r="L40" i="7" s="1"/>
  <c r="K4" i="7"/>
  <c r="K11" i="7"/>
  <c r="L11" i="7" s="1"/>
  <c r="K38" i="7"/>
  <c r="L38" i="7" s="1"/>
  <c r="K9" i="7"/>
  <c r="L9" i="7" s="1"/>
  <c r="K33" i="7"/>
  <c r="L33" i="7" s="1"/>
  <c r="K42" i="7"/>
  <c r="K15" i="7"/>
  <c r="L15" i="7" s="1"/>
  <c r="K29" i="7"/>
  <c r="L29" i="7" s="1"/>
  <c r="K28" i="7"/>
  <c r="L28" i="7" s="1"/>
  <c r="K47" i="7"/>
  <c r="L47" i="7" s="1"/>
  <c r="K22" i="7"/>
  <c r="L22" i="7" s="1"/>
  <c r="K7" i="7"/>
  <c r="L7" i="7" s="1"/>
  <c r="K24" i="7"/>
  <c r="L24" i="7" s="1"/>
  <c r="L20" i="7" l="1"/>
  <c r="M20" i="7" s="1"/>
  <c r="M32" i="7"/>
  <c r="M16" i="7"/>
  <c r="M50" i="7"/>
  <c r="M29" i="7"/>
  <c r="M24" i="7"/>
  <c r="M46" i="7"/>
  <c r="M22" i="7"/>
  <c r="M47" i="7"/>
  <c r="M37" i="7"/>
  <c r="M10" i="7"/>
  <c r="M26" i="7"/>
  <c r="M17" i="7"/>
  <c r="M49" i="7"/>
  <c r="M38" i="7"/>
  <c r="M7" i="7"/>
  <c r="M23" i="7"/>
  <c r="M19" i="7"/>
  <c r="M25" i="7"/>
  <c r="M45" i="7"/>
  <c r="M39" i="7"/>
  <c r="M21" i="7"/>
  <c r="M33" i="7"/>
  <c r="M9" i="7"/>
  <c r="M13" i="7"/>
  <c r="M30" i="7"/>
  <c r="M41" i="7"/>
  <c r="M28" i="7"/>
  <c r="M5" i="7"/>
  <c r="M14" i="7"/>
  <c r="M11" i="7"/>
  <c r="M40" i="7"/>
  <c r="K53" i="7"/>
  <c r="L4" i="7"/>
  <c r="L53" i="7" s="1"/>
  <c r="M4" i="7" l="1"/>
  <c r="M53" i="7"/>
</calcChain>
</file>

<file path=xl/sharedStrings.xml><?xml version="1.0" encoding="utf-8"?>
<sst xmlns="http://schemas.openxmlformats.org/spreadsheetml/2006/main" count="305" uniqueCount="212">
  <si>
    <t>hospname</t>
  </si>
  <si>
    <t>% PAU</t>
  </si>
  <si>
    <t>MERITUS</t>
  </si>
  <si>
    <t>UNIVERSITY OF MARYLAND</t>
  </si>
  <si>
    <t>PRINCE GEORGE</t>
  </si>
  <si>
    <t>HOLY CROSS</t>
  </si>
  <si>
    <t>FREDERICK MEMORIAL</t>
  </si>
  <si>
    <t>HARFORD</t>
  </si>
  <si>
    <t>MERCY</t>
  </si>
  <si>
    <t>JOHNS HOPKINS</t>
  </si>
  <si>
    <t>DORCHESTER</t>
  </si>
  <si>
    <t>ST. AGNES</t>
  </si>
  <si>
    <t>SINAI</t>
  </si>
  <si>
    <t>BON SECOURS</t>
  </si>
  <si>
    <t>FRANKLIN SQUARE</t>
  </si>
  <si>
    <t>WASHINGTON ADVENTIST</t>
  </si>
  <si>
    <t>GARRETT COUNTY</t>
  </si>
  <si>
    <t>MONTGOMERY GENERAL</t>
  </si>
  <si>
    <t>PENINSULA REGIONAL</t>
  </si>
  <si>
    <t>SUBURBAN</t>
  </si>
  <si>
    <t>ANNE ARUNDEL</t>
  </si>
  <si>
    <t>UNION MEMORIAL</t>
  </si>
  <si>
    <t>WESTERN MARYLAND HEALTH SYSTEM</t>
  </si>
  <si>
    <t>ST. MARY</t>
  </si>
  <si>
    <t>HOPKINS BAYVIEW MED CTR</t>
  </si>
  <si>
    <t>CHESTERTOWN</t>
  </si>
  <si>
    <t>UNION HOSPITAL  OF CECIL COUNT</t>
  </si>
  <si>
    <t>CARROLL COUNTY</t>
  </si>
  <si>
    <t>HARBOR</t>
  </si>
  <si>
    <t>CHARLES REGIONAL</t>
  </si>
  <si>
    <t>EASTON</t>
  </si>
  <si>
    <t>UMMC MIDTOWN</t>
  </si>
  <si>
    <t>CALVERT</t>
  </si>
  <si>
    <t>NORTHWEST</t>
  </si>
  <si>
    <t>BALTIMORE WASHINGTON MEDICAL CENTER</t>
  </si>
  <si>
    <t>G.B.M.C.</t>
  </si>
  <si>
    <t>MCCREADY</t>
  </si>
  <si>
    <t>HOWARD COUNTY</t>
  </si>
  <si>
    <t>UPPER CHESAPEAKE HEALTH</t>
  </si>
  <si>
    <t>DOCTORS COMMUNITY</t>
  </si>
  <si>
    <t>LAUREL REGIONAL</t>
  </si>
  <si>
    <t>GOOD SAMARITAN</t>
  </si>
  <si>
    <t>SHADY GROVE</t>
  </si>
  <si>
    <t>REHAB &amp; ORTHO</t>
  </si>
  <si>
    <t>FT. WASHINGTON</t>
  </si>
  <si>
    <t>ATLANTIC GENERAL</t>
  </si>
  <si>
    <t>SOUTHERN MARYLAND</t>
  </si>
  <si>
    <t>UM ST. JOSEPH</t>
  </si>
  <si>
    <t>LEVINDALE</t>
  </si>
  <si>
    <t>HOLY CROSS GERMANTOWN</t>
  </si>
  <si>
    <t>Formulas</t>
  </si>
  <si>
    <t>A</t>
  </si>
  <si>
    <t>Proposed Required Revenue Reduction %</t>
  </si>
  <si>
    <t>B</t>
  </si>
  <si>
    <t>Total PAU %</t>
  </si>
  <si>
    <t>D</t>
  </si>
  <si>
    <t>Total PAU $</t>
  </si>
  <si>
    <t>Hosp ID</t>
  </si>
  <si>
    <t>Hospital Name</t>
  </si>
  <si>
    <t>Percentages have been rounded for display but full numbers may be used in calculations. Final scaling percentages are rounded to two decimal places.</t>
  </si>
  <si>
    <t>UMMC</t>
  </si>
  <si>
    <t>C</t>
  </si>
  <si>
    <t>D = B*C</t>
  </si>
  <si>
    <t>Proposed Required Revenue Reduction $</t>
  </si>
  <si>
    <t>E=D/A</t>
  </si>
  <si>
    <t>Total</t>
  </si>
  <si>
    <t>Meritus</t>
  </si>
  <si>
    <t>Holy Cross</t>
  </si>
  <si>
    <t>Frederick</t>
  </si>
  <si>
    <t>UM-Harford</t>
  </si>
  <si>
    <t>Mercy</t>
  </si>
  <si>
    <t>Johns Hopkins</t>
  </si>
  <si>
    <t>UM-Dorchester</t>
  </si>
  <si>
    <t>St Agnes</t>
  </si>
  <si>
    <t>Sinai</t>
  </si>
  <si>
    <t>Bon Secours</t>
  </si>
  <si>
    <t>MS Franklin Sq</t>
  </si>
  <si>
    <t>Wash Adventist</t>
  </si>
  <si>
    <t>Garrett</t>
  </si>
  <si>
    <t>MS Montgomery</t>
  </si>
  <si>
    <t>Suburban</t>
  </si>
  <si>
    <t>AAMC</t>
  </si>
  <si>
    <t>MS Union Mem</t>
  </si>
  <si>
    <t>Western MD</t>
  </si>
  <si>
    <t>MS St Marys</t>
  </si>
  <si>
    <t>UM-Chestertown</t>
  </si>
  <si>
    <t>Union of Cecil</t>
  </si>
  <si>
    <t>Carroll</t>
  </si>
  <si>
    <t>MS Harbor</t>
  </si>
  <si>
    <t>UM-Charles</t>
  </si>
  <si>
    <t>UM-Easton</t>
  </si>
  <si>
    <t>UMMC Midtown</t>
  </si>
  <si>
    <t>Calvert</t>
  </si>
  <si>
    <t>Northwest</t>
  </si>
  <si>
    <t>UM-BWMC</t>
  </si>
  <si>
    <t>GBMC</t>
  </si>
  <si>
    <t>McCready</t>
  </si>
  <si>
    <t>Howard</t>
  </si>
  <si>
    <t>UM-UCH</t>
  </si>
  <si>
    <t>Doctors</t>
  </si>
  <si>
    <t>MS Good Sam</t>
  </si>
  <si>
    <t>Shady Grove</t>
  </si>
  <si>
    <t>UMROI</t>
  </si>
  <si>
    <t>Ft Washington</t>
  </si>
  <si>
    <t>Atlantic General</t>
  </si>
  <si>
    <t>MS Southern MD</t>
  </si>
  <si>
    <t>UM-St Joes</t>
  </si>
  <si>
    <t>Levindale</t>
  </si>
  <si>
    <t>HC-Germantown</t>
  </si>
  <si>
    <t>Bayview</t>
  </si>
  <si>
    <t>Hospital-specific readmission revenue is calculated revenue from sending readmissions. Statewide reduction calculated based on actual readmissions revenue.</t>
  </si>
  <si>
    <t>Scores updated</t>
  </si>
  <si>
    <t>File corrected</t>
  </si>
  <si>
    <t>Date</t>
  </si>
  <si>
    <t>Change Log</t>
  </si>
  <si>
    <t>Corrected PG hospital revenue</t>
  </si>
  <si>
    <t>Change</t>
  </si>
  <si>
    <t>Impact</t>
  </si>
  <si>
    <t xml:space="preserve">Revenue adjustment change for Doctors and Calvert.
</t>
  </si>
  <si>
    <t xml:space="preserve">Corrected Total charges in Source PAU% to reflect April 2019 reports. Final adjustment counted as the better of the original or restated adjustment. </t>
  </si>
  <si>
    <t>No impact on adjustments</t>
  </si>
  <si>
    <t>Ry19 Total Permanent Revenue used in savings calculation (Savings tab, C3) corrected to exclude Laurel Outpatient Revenue.</t>
  </si>
  <si>
    <t>hospid id</t>
  </si>
  <si>
    <t>2019 PQI</t>
  </si>
  <si>
    <t>2018 PQI</t>
  </si>
  <si>
    <t>PAU Readmissions Adjustment $</t>
  </si>
  <si>
    <t>PAU Readmissions Adjustment $ (Normalized)</t>
  </si>
  <si>
    <t>PAU Charges</t>
  </si>
  <si>
    <t>Total charges</t>
  </si>
  <si>
    <t>Hospital ID</t>
  </si>
  <si>
    <t>UM-PGHC</t>
  </si>
  <si>
    <t>St. Agnes</t>
  </si>
  <si>
    <t>MedStar Fr Square</t>
  </si>
  <si>
    <t>Washington Adventist</t>
  </si>
  <si>
    <t>MedStar Montgomery</t>
  </si>
  <si>
    <t>Peninsula</t>
  </si>
  <si>
    <t>Anne Arundel</t>
  </si>
  <si>
    <t>MedStar Union Mem</t>
  </si>
  <si>
    <t>Western Maryland</t>
  </si>
  <si>
    <t>MedStar St. Mary's</t>
  </si>
  <si>
    <t>JH Bayview</t>
  </si>
  <si>
    <t>MedStar Harbor</t>
  </si>
  <si>
    <t>UM-Charles Regional</t>
  </si>
  <si>
    <t>Howard County</t>
  </si>
  <si>
    <t>UM-Upper Chesapeake</t>
  </si>
  <si>
    <t>UM-Laurel</t>
  </si>
  <si>
    <t>MedStar Good Sam</t>
  </si>
  <si>
    <t>Ft. Washington</t>
  </si>
  <si>
    <t>MedStar Southern MD</t>
  </si>
  <si>
    <t>UM-St. Joe</t>
  </si>
  <si>
    <t>statewide</t>
  </si>
  <si>
    <t>Statewide</t>
  </si>
  <si>
    <t>RY2021 CYTD2019 PAU Performance</t>
  </si>
  <si>
    <t>PQIs Charges</t>
  </si>
  <si>
    <t>non PQI or PDI Readmission Charges</t>
  </si>
  <si>
    <t>pdi charges</t>
  </si>
  <si>
    <t>PAU Readmissions Adjustment %</t>
  </si>
  <si>
    <t>PQI and PDI charges</t>
  </si>
  <si>
    <t xml:space="preserve">CY19 Readmissions % </t>
  </si>
  <si>
    <t>PAU reduction %</t>
  </si>
  <si>
    <t>Estimated non PQI RYTD2021 Readmission Performance %</t>
  </si>
  <si>
    <t>PAU reduction $</t>
  </si>
  <si>
    <t>Total experienced PAU $ CY 2019</t>
  </si>
  <si>
    <t>CY 19 Avoidable Admissions Performance</t>
  </si>
  <si>
    <t>Avoidable Admissions Reduction</t>
  </si>
  <si>
    <t>Avoidable Admission Adjustment $</t>
  </si>
  <si>
    <t>Avoidable Admissions Adjustment $(Normalized)</t>
  </si>
  <si>
    <t>RY21 Inflation Factor + Volume</t>
  </si>
  <si>
    <t>G = F*A</t>
  </si>
  <si>
    <t>H</t>
  </si>
  <si>
    <t>I=A*H</t>
  </si>
  <si>
    <t>J = G/I</t>
  </si>
  <si>
    <t>F = round(E,4)</t>
  </si>
  <si>
    <t>Laurel</t>
  </si>
  <si>
    <t>% PQIPDI</t>
  </si>
  <si>
    <t>% Readmit</t>
  </si>
  <si>
    <t>UM-PG</t>
  </si>
  <si>
    <t>RY20 Total Approved Permanent Revenue</t>
  </si>
  <si>
    <t>F=E*C</t>
  </si>
  <si>
    <t>Readmissions</t>
  </si>
  <si>
    <t>Required PAU reduction ($)</t>
  </si>
  <si>
    <t>Required PAU reduction (%)</t>
  </si>
  <si>
    <t>Table 1: Calculation of Statewide Reduction (calculated)</t>
  </si>
  <si>
    <t>Table 2: Calculation of PAU Savings Domain Weights</t>
  </si>
  <si>
    <t>PQIPDIShare</t>
  </si>
  <si>
    <t>Readmitshare</t>
  </si>
  <si>
    <t>J=I*C</t>
  </si>
  <si>
    <t>L=G+K</t>
  </si>
  <si>
    <t>M= L/C</t>
  </si>
  <si>
    <t>Adjusted proposed required revenue reduction</t>
  </si>
  <si>
    <t>PAU Revenue</t>
  </si>
  <si>
    <t>Avoidable Admissions (PQIs and PDIs)</t>
  </si>
  <si>
    <t>Weighted Avoidable Admission Composite</t>
  </si>
  <si>
    <t>PQI 90 Risk Adjusted Rate</t>
  </si>
  <si>
    <t>PDI 90 Risk Adjusted Rate</t>
  </si>
  <si>
    <t>E</t>
  </si>
  <si>
    <t>F=(D*PQI weight) + (E*PDI Weight)</t>
  </si>
  <si>
    <t>RY2021 PAU Savings Reductions</t>
  </si>
  <si>
    <t>Savings % and domain weights are established in the Savings tab</t>
  </si>
  <si>
    <t xml:space="preserve">E=D/Statewide D * Savings % * Weight </t>
  </si>
  <si>
    <t>I=H/Statewide H *  Savings %  Weight</t>
  </si>
  <si>
    <t>G=F *( Savings$ *Weight) / F tot</t>
  </si>
  <si>
    <t>K=J * (Savings$ * Weight) / J Tot</t>
  </si>
  <si>
    <t>% PAU revenue domain weights</t>
  </si>
  <si>
    <t>Upated 5/6/20</t>
  </si>
  <si>
    <t>Updated 4/13/20</t>
  </si>
  <si>
    <t>Adjusted proposed required revenue reduction % (Rounded)</t>
  </si>
  <si>
    <t>Required Percent Reduction PAU</t>
  </si>
  <si>
    <t xml:space="preserve"> RY20 Estimated Permanent Total Revenue</t>
  </si>
  <si>
    <t>PRMC*</t>
  </si>
  <si>
    <t>McCready*</t>
  </si>
  <si>
    <t>*The PRMC revenue adjustment includes PRMC plus McCready; no revenue adjustment to be applied to McCready</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</si>
</sst>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4" formatCode="_(&quot;$&quot;* #,##0.00_);_(&quot;$&quot;* \(#,##0.00\);_(&quot;$&quot;* &quot;-&quot;??_);_(@_)"/>
    <numFmt numFmtId="43" formatCode="_(* #,##0.00_);_(* \(#,##0.00\);_(* &quot;-&quot;??_);_(@_)"/>
    <numFmt numFmtId="164" formatCode="&quot;$&quot;#,##0"/>
    <numFmt numFmtId="165" formatCode="&quot;$&quot;###,###,###,###,###,###,##0"/>
    <numFmt numFmtId="166" formatCode="_(&quot;$&quot;* #,##0_);_(&quot;$&quot;* \(#,##0\);_(&quot;$&quot;* &quot;-&quot;??_);_(@_)"/>
    <numFmt numFmtId="167" formatCode="0.00000%"/>
    <numFmt numFmtId="168" formatCode="0.000%"/>
    <numFmt numFmtId="169" formatCode="0.0000%"/>
    <numFmt numFmtId="170" formatCode="&quot;$&quot;#,##0.00"/>
    <numFmt numFmtId="171" formatCode="_(* #,##0_);_(* \(#,##0\);_(* &quot;-&quot;??_);_(@_)"/>
    <numFmt numFmtId="172" formatCode="0.0%"/>
    <numFmt numFmtId="173" formatCode="0.0"/>
    <numFmt numFmtId="174" formatCode="0.0000000%"/>
  </numFmts>
  <fonts count="26"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8"/>
      <color indexed="8"/>
      <name val="Arial"/>
      <family val="2"/>
    </font>
    <font>
      <b/>
      <sz val="10"/>
      <name val="Arial"/>
      <family val="2"/>
    </font>
    <font>
      <b/>
      <sz val="12"/>
      <color theme="1"/>
      <name val="Calibri"/>
      <family val="2"/>
      <scheme val="minor"/>
    </font>
    <font>
      <sz val="12"/>
      <color theme="1"/>
      <name val="Calibri"/>
      <family val="2"/>
      <scheme val="minor"/>
    </font>
    <font>
      <sz val="10"/>
      <color indexed="8"/>
      <name val="Arial"/>
      <family val="2"/>
    </font>
    <font>
      <sz val="10"/>
      <name val="Arial"/>
      <family val="2"/>
    </font>
    <font>
      <sz val="11"/>
      <color indexed="8"/>
      <name val="Calibri"/>
      <family val="2"/>
    </font>
    <font>
      <sz val="10"/>
      <color rgb="FF000000"/>
      <name val="Arial"/>
      <family val="2"/>
    </font>
    <font>
      <sz val="12"/>
      <name val="Calibri"/>
      <family val="2"/>
      <scheme val="minor"/>
    </font>
    <font>
      <sz val="12"/>
      <color rgb="FF000000"/>
      <name val="Calibri"/>
      <family val="2"/>
      <scheme val="minor"/>
    </font>
    <font>
      <b/>
      <sz val="11"/>
      <color indexed="8"/>
      <name val="Arial"/>
      <family val="2"/>
    </font>
    <font>
      <sz val="11"/>
      <color indexed="8"/>
      <name val="Arial"/>
      <family val="2"/>
    </font>
    <font>
      <b/>
      <sz val="12"/>
      <color indexed="8"/>
      <name val="Arial"/>
      <family val="2"/>
    </font>
    <font>
      <sz val="10"/>
      <color theme="1"/>
      <name val="Arial"/>
      <family val="2"/>
    </font>
    <font>
      <b/>
      <sz val="10"/>
      <color theme="1"/>
      <name val="Arial"/>
      <family val="2"/>
    </font>
    <font>
      <b/>
      <sz val="10"/>
      <color rgb="FF222222"/>
      <name val="Arial"/>
      <family val="2"/>
    </font>
    <font>
      <b/>
      <sz val="10"/>
      <color indexed="8"/>
      <name val="Arial"/>
      <family val="2"/>
    </font>
    <font>
      <b/>
      <sz val="9"/>
      <name val="Arial"/>
      <family val="2"/>
    </font>
    <font>
      <sz val="9"/>
      <name val="Arial"/>
      <family val="2"/>
    </font>
    <font>
      <sz val="12"/>
      <color rgb="FF222222"/>
      <name val="Calibri"/>
      <family val="2"/>
      <scheme val="minor"/>
    </font>
    <font>
      <b/>
      <sz val="11"/>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3"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2"/>
        <bgColor indexed="64"/>
      </patternFill>
    </fill>
    <fill>
      <patternFill patternType="solid">
        <fgColor theme="6" tint="0.79998168889431442"/>
        <bgColor indexed="64"/>
      </patternFill>
    </fill>
  </fills>
  <borders count="7">
    <border>
      <left/>
      <right/>
      <top/>
      <bottom/>
      <diagonal/>
    </border>
    <border>
      <left/>
      <right/>
      <top/>
      <bottom style="thin">
        <color theme="4" tint="0.3999755851924192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indexed="64"/>
      </right>
      <top style="thin">
        <color auto="1"/>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43" fontId="1" fillId="0" borderId="0" applyFont="0" applyFill="0" applyBorder="0" applyAlignment="0" applyProtection="0"/>
  </cellStyleXfs>
  <cellXfs count="151">
    <xf numFmtId="0" fontId="0" fillId="0" borderId="0" xfId="0"/>
    <xf numFmtId="0" fontId="3" fillId="0" borderId="0" xfId="0" applyFont="1" applyFill="1"/>
    <xf numFmtId="0" fontId="2" fillId="0" borderId="1" xfId="0" applyFont="1" applyFill="1" applyBorder="1" applyAlignment="1">
      <alignment horizontal="left"/>
    </xf>
    <xf numFmtId="0" fontId="2" fillId="0" borderId="0" xfId="0" applyFont="1" applyFill="1" applyBorder="1" applyAlignment="1">
      <alignment horizontal="left"/>
    </xf>
    <xf numFmtId="10" fontId="0" fillId="0" borderId="0" xfId="2" applyNumberFormat="1" applyFont="1"/>
    <xf numFmtId="168" fontId="0" fillId="0" borderId="0" xfId="2" applyNumberFormat="1" applyFont="1"/>
    <xf numFmtId="0" fontId="8" fillId="0" borderId="0" xfId="0" applyFont="1"/>
    <xf numFmtId="0" fontId="8" fillId="0" borderId="0" xfId="0" applyFont="1" applyFill="1" applyBorder="1"/>
    <xf numFmtId="0" fontId="11" fillId="0" borderId="0" xfId="0" applyFont="1"/>
    <xf numFmtId="0" fontId="0" fillId="0" borderId="0" xfId="0" applyFont="1"/>
    <xf numFmtId="8" fontId="0" fillId="0" borderId="0" xfId="0" applyNumberFormat="1" applyFont="1"/>
    <xf numFmtId="0" fontId="15" fillId="0" borderId="0" xfId="0" applyFont="1"/>
    <xf numFmtId="0" fontId="15" fillId="0" borderId="0" xfId="0" applyFont="1" applyBorder="1"/>
    <xf numFmtId="0" fontId="15" fillId="0" borderId="0" xfId="0" applyFont="1" applyFill="1" applyBorder="1"/>
    <xf numFmtId="0" fontId="15" fillId="0" borderId="0" xfId="0" applyFont="1" applyFill="1"/>
    <xf numFmtId="0" fontId="14" fillId="0" borderId="0" xfId="0" applyFont="1" applyBorder="1" applyAlignment="1">
      <alignment vertical="center"/>
    </xf>
    <xf numFmtId="0" fontId="15" fillId="0" borderId="5" xfId="0" applyFont="1" applyBorder="1"/>
    <xf numFmtId="0" fontId="15" fillId="0" borderId="0" xfId="0" applyFont="1" applyAlignment="1">
      <alignment horizontal="right"/>
    </xf>
    <xf numFmtId="0" fontId="11" fillId="0" borderId="0" xfId="0" applyFont="1" applyBorder="1" applyAlignment="1">
      <alignment vertical="center"/>
    </xf>
    <xf numFmtId="0" fontId="16" fillId="0" borderId="0" xfId="0" applyFont="1" applyBorder="1" applyAlignment="1">
      <alignment vertical="center"/>
    </xf>
    <xf numFmtId="164" fontId="15" fillId="0" borderId="0" xfId="0" applyNumberFormat="1" applyFont="1"/>
    <xf numFmtId="169" fontId="15" fillId="0" borderId="0" xfId="2" applyNumberFormat="1" applyFont="1" applyAlignment="1">
      <alignment horizontal="right"/>
    </xf>
    <xf numFmtId="0" fontId="0" fillId="0" borderId="0" xfId="0"/>
    <xf numFmtId="164" fontId="0" fillId="0" borderId="0" xfId="0" applyNumberFormat="1" applyFont="1"/>
    <xf numFmtId="164" fontId="15" fillId="0" borderId="0" xfId="0" applyNumberFormat="1" applyFont="1" applyAlignment="1">
      <alignment horizontal="right"/>
    </xf>
    <xf numFmtId="0" fontId="17" fillId="0" borderId="3" xfId="0" applyFont="1" applyBorder="1"/>
    <xf numFmtId="164" fontId="9" fillId="0" borderId="4" xfId="0" applyNumberFormat="1" applyFont="1" applyBorder="1" applyAlignment="1">
      <alignment horizontal="right"/>
    </xf>
    <xf numFmtId="10" fontId="8" fillId="0" borderId="4" xfId="3" applyNumberFormat="1" applyFont="1" applyFill="1" applyBorder="1" applyAlignment="1">
      <alignment horizontal="right"/>
    </xf>
    <xf numFmtId="10" fontId="9" fillId="5" borderId="4" xfId="2" applyNumberFormat="1" applyFont="1" applyFill="1" applyBorder="1" applyAlignment="1">
      <alignment horizontal="right"/>
    </xf>
    <xf numFmtId="0" fontId="17" fillId="0" borderId="2" xfId="0" applyFont="1" applyBorder="1"/>
    <xf numFmtId="0" fontId="17" fillId="0" borderId="2" xfId="0" applyFont="1" applyFill="1" applyBorder="1"/>
    <xf numFmtId="0" fontId="17" fillId="0" borderId="0" xfId="0" applyFont="1" applyFill="1" applyBorder="1"/>
    <xf numFmtId="164" fontId="9" fillId="0" borderId="0" xfId="0" applyNumberFormat="1" applyFont="1" applyBorder="1" applyAlignment="1">
      <alignment horizontal="right"/>
    </xf>
    <xf numFmtId="10" fontId="8" fillId="0" borderId="0" xfId="3" applyNumberFormat="1" applyFont="1" applyFill="1" applyBorder="1" applyAlignment="1">
      <alignment horizontal="right"/>
    </xf>
    <xf numFmtId="10" fontId="9" fillId="0" borderId="0" xfId="2" applyNumberFormat="1" applyFont="1" applyFill="1" applyBorder="1" applyAlignment="1">
      <alignment horizontal="right"/>
    </xf>
    <xf numFmtId="0" fontId="22" fillId="2" borderId="2" xfId="0" applyFont="1" applyFill="1" applyBorder="1" applyAlignment="1">
      <alignment horizontal="centerContinuous" vertical="center" wrapText="1"/>
    </xf>
    <xf numFmtId="0" fontId="22" fillId="2" borderId="2" xfId="0" applyFont="1" applyFill="1" applyBorder="1" applyAlignment="1">
      <alignment horizontal="center" vertical="center" wrapText="1"/>
    </xf>
    <xf numFmtId="164" fontId="22" fillId="2" borderId="2" xfId="0" applyNumberFormat="1" applyFont="1" applyFill="1" applyBorder="1" applyAlignment="1">
      <alignment horizontal="center" vertical="center" wrapText="1"/>
    </xf>
    <xf numFmtId="164" fontId="8" fillId="0" borderId="6" xfId="1" applyNumberFormat="1" applyFont="1" applyBorder="1" applyAlignment="1">
      <alignment horizontal="right"/>
    </xf>
    <xf numFmtId="0" fontId="7" fillId="0" borderId="2" xfId="0" applyFont="1" applyFill="1" applyBorder="1" applyAlignment="1"/>
    <xf numFmtId="0" fontId="8" fillId="0" borderId="2" xfId="0" applyFont="1" applyBorder="1"/>
    <xf numFmtId="0" fontId="15" fillId="0" borderId="2" xfId="0" applyFont="1" applyBorder="1"/>
    <xf numFmtId="14" fontId="8" fillId="0" borderId="2" xfId="0" applyNumberFormat="1" applyFont="1" applyBorder="1"/>
    <xf numFmtId="0" fontId="8" fillId="0" borderId="2" xfId="0" applyFont="1" applyFill="1" applyBorder="1"/>
    <xf numFmtId="14" fontId="8" fillId="0" borderId="2" xfId="0" applyNumberFormat="1" applyFont="1" applyFill="1" applyBorder="1"/>
    <xf numFmtId="0" fontId="20" fillId="6" borderId="2" xfId="0" applyFont="1" applyFill="1" applyBorder="1"/>
    <xf numFmtId="0" fontId="8" fillId="0" borderId="2" xfId="0" applyFont="1" applyBorder="1" applyAlignment="1">
      <alignment wrapText="1"/>
    </xf>
    <xf numFmtId="0" fontId="6" fillId="4" borderId="2" xfId="0" applyFont="1" applyFill="1" applyBorder="1"/>
    <xf numFmtId="0" fontId="7" fillId="0" borderId="2" xfId="0" applyFont="1" applyBorder="1" applyAlignment="1">
      <alignment vertical="center" wrapText="1"/>
    </xf>
    <xf numFmtId="0" fontId="12" fillId="0" borderId="2" xfId="0" applyFont="1" applyFill="1" applyBorder="1" applyAlignment="1">
      <alignment vertical="center" wrapText="1"/>
    </xf>
    <xf numFmtId="0" fontId="13" fillId="0" borderId="2" xfId="0" applyFont="1" applyBorder="1" applyAlignment="1">
      <alignment vertical="center"/>
    </xf>
    <xf numFmtId="164" fontId="7" fillId="0" borderId="2" xfId="1" applyNumberFormat="1" applyFont="1" applyFill="1" applyBorder="1"/>
    <xf numFmtId="167" fontId="7" fillId="0" borderId="2" xfId="2" applyNumberFormat="1" applyFont="1" applyBorder="1" applyAlignment="1">
      <alignment vertical="center"/>
    </xf>
    <xf numFmtId="0" fontId="7" fillId="0" borderId="2" xfId="0" applyFont="1" applyBorder="1"/>
    <xf numFmtId="164" fontId="7" fillId="0" borderId="2" xfId="1" applyNumberFormat="1" applyFont="1" applyBorder="1"/>
    <xf numFmtId="3" fontId="23" fillId="0" borderId="2" xfId="0" applyNumberFormat="1" applyFont="1" applyBorder="1"/>
    <xf numFmtId="10" fontId="23" fillId="0" borderId="2" xfId="2" applyNumberFormat="1" applyFont="1" applyBorder="1"/>
    <xf numFmtId="0" fontId="7" fillId="0" borderId="0" xfId="0" applyFont="1"/>
    <xf numFmtId="0" fontId="6" fillId="4" borderId="2" xfId="0" applyFont="1" applyFill="1" applyBorder="1" applyAlignment="1">
      <alignment horizontal="right"/>
    </xf>
    <xf numFmtId="0" fontId="7" fillId="0" borderId="2" xfId="0" applyFont="1" applyFill="1" applyBorder="1"/>
    <xf numFmtId="0" fontId="6" fillId="0" borderId="2" xfId="0" applyFont="1" applyFill="1" applyBorder="1"/>
    <xf numFmtId="0" fontId="6" fillId="0" borderId="2" xfId="0" applyFont="1" applyBorder="1"/>
    <xf numFmtId="170" fontId="0" fillId="0" borderId="0" xfId="4" applyNumberFormat="1" applyFont="1"/>
    <xf numFmtId="171" fontId="15" fillId="0" borderId="0" xfId="4" applyNumberFormat="1" applyFont="1"/>
    <xf numFmtId="164" fontId="14" fillId="0" borderId="0" xfId="4" applyNumberFormat="1" applyFont="1" applyBorder="1" applyAlignment="1">
      <alignment vertical="center"/>
    </xf>
    <xf numFmtId="164" fontId="9" fillId="0" borderId="0" xfId="4" applyNumberFormat="1" applyFont="1" applyFill="1" applyBorder="1" applyAlignment="1">
      <alignment horizontal="right"/>
    </xf>
    <xf numFmtId="164" fontId="15" fillId="0" borderId="0" xfId="4" applyNumberFormat="1" applyFont="1" applyAlignment="1">
      <alignment horizontal="right"/>
    </xf>
    <xf numFmtId="164" fontId="15" fillId="0" borderId="0" xfId="4" applyNumberFormat="1" applyFont="1"/>
    <xf numFmtId="10" fontId="8" fillId="0" borderId="4" xfId="2" applyNumberFormat="1" applyFont="1" applyFill="1" applyBorder="1" applyAlignment="1">
      <alignment horizontal="right"/>
    </xf>
    <xf numFmtId="0" fontId="21" fillId="2" borderId="2" xfId="0" applyFont="1" applyFill="1" applyBorder="1" applyAlignment="1">
      <alignment horizontal="center" vertical="center" wrapText="1"/>
    </xf>
    <xf numFmtId="164" fontId="8" fillId="0" borderId="2" xfId="2" applyNumberFormat="1" applyFont="1" applyBorder="1" applyAlignment="1">
      <alignment horizontal="right"/>
    </xf>
    <xf numFmtId="0" fontId="8" fillId="0" borderId="0" xfId="0" applyFont="1" applyAlignment="1">
      <alignment horizontal="center"/>
    </xf>
    <xf numFmtId="0" fontId="8" fillId="0" borderId="0" xfId="0" applyFont="1" applyBorder="1" applyAlignment="1">
      <alignment horizontal="center"/>
    </xf>
    <xf numFmtId="44" fontId="0" fillId="0" borderId="0" xfId="1" applyFont="1"/>
    <xf numFmtId="172" fontId="0" fillId="0" borderId="0" xfId="2" applyNumberFormat="1" applyFont="1"/>
    <xf numFmtId="0" fontId="0" fillId="7" borderId="0" xfId="0" applyFill="1"/>
    <xf numFmtId="0" fontId="25" fillId="0" borderId="0" xfId="0" applyFont="1"/>
    <xf numFmtId="0" fontId="24" fillId="2" borderId="2" xfId="0" applyFont="1" applyFill="1" applyBorder="1" applyAlignment="1">
      <alignment horizontal="center" wrapText="1"/>
    </xf>
    <xf numFmtId="166" fontId="24" fillId="2" borderId="2" xfId="1" applyNumberFormat="1" applyFont="1" applyFill="1" applyBorder="1" applyAlignment="1">
      <alignment horizontal="center" wrapText="1"/>
    </xf>
    <xf numFmtId="0" fontId="24" fillId="2" borderId="2" xfId="0" applyFont="1" applyFill="1" applyBorder="1" applyAlignment="1">
      <alignment horizontal="center"/>
    </xf>
    <xf numFmtId="166" fontId="24" fillId="2" borderId="2" xfId="1" applyNumberFormat="1" applyFont="1" applyFill="1" applyBorder="1" applyAlignment="1">
      <alignment horizontal="center"/>
    </xf>
    <xf numFmtId="0" fontId="0" fillId="0" borderId="2" xfId="0" applyBorder="1"/>
    <xf numFmtId="0" fontId="24" fillId="0" borderId="2" xfId="0" applyFont="1" applyBorder="1"/>
    <xf numFmtId="170" fontId="15" fillId="0" borderId="0" xfId="0" applyNumberFormat="1" applyFont="1" applyAlignment="1">
      <alignment horizontal="right"/>
    </xf>
    <xf numFmtId="164" fontId="15" fillId="0" borderId="0" xfId="0" applyNumberFormat="1" applyFont="1" applyBorder="1"/>
    <xf numFmtId="43" fontId="0" fillId="0" borderId="0" xfId="4" applyFont="1"/>
    <xf numFmtId="168" fontId="24" fillId="0" borderId="0" xfId="2" applyNumberFormat="1" applyFont="1"/>
    <xf numFmtId="0" fontId="24" fillId="0" borderId="0" xfId="0" applyFont="1"/>
    <xf numFmtId="171" fontId="0" fillId="0" borderId="0" xfId="4" applyNumberFormat="1" applyFont="1"/>
    <xf numFmtId="10" fontId="15" fillId="0" borderId="0" xfId="2" applyNumberFormat="1" applyFont="1" applyAlignment="1">
      <alignment horizontal="right"/>
    </xf>
    <xf numFmtId="0" fontId="15" fillId="0" borderId="0" xfId="0" applyFont="1" applyBorder="1" applyAlignment="1">
      <alignment wrapText="1"/>
    </xf>
    <xf numFmtId="10" fontId="15" fillId="0" borderId="2" xfId="2" applyNumberFormat="1" applyFont="1" applyBorder="1"/>
    <xf numFmtId="173" fontId="9" fillId="0" borderId="4" xfId="0" applyNumberFormat="1" applyFont="1" applyBorder="1" applyAlignment="1">
      <alignment horizontal="right"/>
    </xf>
    <xf numFmtId="174" fontId="6" fillId="0" borderId="2" xfId="0" applyNumberFormat="1" applyFont="1" applyBorder="1"/>
    <xf numFmtId="0" fontId="7" fillId="0" borderId="2" xfId="0" applyFont="1" applyFill="1" applyBorder="1" applyAlignment="1">
      <alignment vertical="center" wrapText="1"/>
    </xf>
    <xf numFmtId="10" fontId="7" fillId="0" borderId="2" xfId="0" applyNumberFormat="1" applyFont="1" applyBorder="1"/>
    <xf numFmtId="10" fontId="6" fillId="0" borderId="2" xfId="0" applyNumberFormat="1" applyFont="1" applyBorder="1"/>
    <xf numFmtId="44" fontId="0" fillId="0" borderId="2" xfId="0" applyNumberFormat="1" applyBorder="1"/>
    <xf numFmtId="166" fontId="0" fillId="0" borderId="2" xfId="1" applyNumberFormat="1" applyFont="1" applyBorder="1"/>
    <xf numFmtId="10" fontId="15" fillId="0" borderId="2" xfId="0" applyNumberFormat="1" applyFont="1" applyBorder="1"/>
    <xf numFmtId="0" fontId="18" fillId="9" borderId="2" xfId="0" applyFont="1" applyFill="1" applyBorder="1" applyAlignment="1">
      <alignment wrapText="1"/>
    </xf>
    <xf numFmtId="164" fontId="19" fillId="9" borderId="2" xfId="0" applyNumberFormat="1" applyFont="1" applyFill="1" applyBorder="1" applyAlignment="1">
      <alignment horizontal="right" wrapText="1"/>
    </xf>
    <xf numFmtId="164" fontId="19" fillId="9" borderId="2" xfId="4" applyNumberFormat="1" applyFont="1" applyFill="1" applyBorder="1" applyAlignment="1">
      <alignment horizontal="right" wrapText="1"/>
    </xf>
    <xf numFmtId="10" fontId="14" fillId="9" borderId="2" xfId="2" applyNumberFormat="1" applyFont="1" applyFill="1" applyBorder="1"/>
    <xf numFmtId="0" fontId="15" fillId="0" borderId="0" xfId="0" applyFont="1" applyFill="1" applyBorder="1" applyAlignment="1">
      <alignment wrapText="1"/>
    </xf>
    <xf numFmtId="164" fontId="15" fillId="0" borderId="0" xfId="4" applyNumberFormat="1" applyFont="1" applyBorder="1" applyAlignment="1">
      <alignment wrapText="1"/>
    </xf>
    <xf numFmtId="0" fontId="15" fillId="0" borderId="0" xfId="0" applyFont="1" applyAlignment="1">
      <alignment wrapText="1"/>
    </xf>
    <xf numFmtId="0" fontId="0" fillId="0" borderId="0" xfId="0" applyFill="1"/>
    <xf numFmtId="173" fontId="5" fillId="10" borderId="4" xfId="0" applyNumberFormat="1" applyFont="1" applyFill="1" applyBorder="1" applyAlignment="1">
      <alignment horizontal="right"/>
    </xf>
    <xf numFmtId="10" fontId="20" fillId="10" borderId="4" xfId="2" applyNumberFormat="1" applyFont="1" applyFill="1" applyBorder="1" applyAlignment="1">
      <alignment horizontal="right"/>
    </xf>
    <xf numFmtId="10" fontId="0" fillId="0" borderId="2" xfId="2" applyNumberFormat="1" applyFont="1" applyBorder="1"/>
    <xf numFmtId="164" fontId="19" fillId="10" borderId="2" xfId="0" applyNumberFormat="1" applyFont="1" applyFill="1" applyBorder="1" applyAlignment="1">
      <alignment horizontal="right" wrapText="1"/>
    </xf>
    <xf numFmtId="10" fontId="20" fillId="10" borderId="4" xfId="3" applyNumberFormat="1" applyFont="1" applyFill="1" applyBorder="1" applyAlignment="1">
      <alignment horizontal="right"/>
    </xf>
    <xf numFmtId="0" fontId="0" fillId="0" borderId="2" xfId="0" applyBorder="1" applyAlignment="1">
      <alignment wrapText="1"/>
    </xf>
    <xf numFmtId="164" fontId="8" fillId="0" borderId="4" xfId="3" applyNumberFormat="1" applyFont="1" applyFill="1" applyBorder="1" applyAlignment="1">
      <alignment horizontal="right"/>
    </xf>
    <xf numFmtId="164" fontId="8" fillId="0" borderId="0" xfId="3" applyNumberFormat="1" applyFont="1" applyFill="1" applyBorder="1" applyAlignment="1">
      <alignment horizontal="right"/>
    </xf>
    <xf numFmtId="0" fontId="0" fillId="10" borderId="2" xfId="0" applyFill="1" applyBorder="1"/>
    <xf numFmtId="166" fontId="0" fillId="10" borderId="2" xfId="1" applyNumberFormat="1" applyFont="1" applyFill="1" applyBorder="1"/>
    <xf numFmtId="165" fontId="5" fillId="10" borderId="2" xfId="0" applyNumberFormat="1" applyFont="1" applyFill="1" applyBorder="1" applyAlignment="1" applyProtection="1">
      <alignment horizontal="right" wrapText="1"/>
    </xf>
    <xf numFmtId="2" fontId="0" fillId="0" borderId="2" xfId="0" applyNumberFormat="1" applyBorder="1"/>
    <xf numFmtId="172" fontId="15" fillId="0" borderId="0" xfId="2" applyNumberFormat="1" applyFont="1" applyAlignment="1">
      <alignment horizontal="right"/>
    </xf>
    <xf numFmtId="166" fontId="0" fillId="0" borderId="2" xfId="0" applyNumberFormat="1" applyBorder="1"/>
    <xf numFmtId="2" fontId="0" fillId="0" borderId="2" xfId="2" applyNumberFormat="1" applyFont="1" applyBorder="1"/>
    <xf numFmtId="168" fontId="8" fillId="0" borderId="0" xfId="2" applyNumberFormat="1" applyFont="1" applyFill="1" applyBorder="1"/>
    <xf numFmtId="0" fontId="6" fillId="0" borderId="2" xfId="0" applyFont="1" applyFill="1" applyBorder="1" applyAlignment="1">
      <alignment wrapText="1"/>
    </xf>
    <xf numFmtId="0" fontId="6" fillId="4" borderId="2" xfId="0" applyFont="1" applyFill="1" applyBorder="1" applyAlignment="1">
      <alignment vertical="center" wrapText="1"/>
    </xf>
    <xf numFmtId="0" fontId="24" fillId="0" borderId="2" xfId="0" applyFont="1" applyBorder="1" applyAlignment="1">
      <alignment wrapText="1"/>
    </xf>
    <xf numFmtId="165" fontId="4" fillId="3" borderId="4" xfId="0" applyNumberFormat="1" applyFont="1" applyFill="1" applyBorder="1" applyAlignment="1" applyProtection="1">
      <alignment horizontal="right" wrapText="1"/>
    </xf>
    <xf numFmtId="0" fontId="0" fillId="0" borderId="4" xfId="0" applyBorder="1"/>
    <xf numFmtId="0" fontId="24" fillId="0" borderId="6" xfId="0" applyFont="1" applyBorder="1" applyAlignment="1">
      <alignment wrapText="1"/>
    </xf>
    <xf numFmtId="0" fontId="24" fillId="0" borderId="6" xfId="0" applyFont="1" applyFill="1" applyBorder="1" applyAlignment="1">
      <alignment wrapText="1"/>
    </xf>
    <xf numFmtId="172" fontId="24" fillId="8" borderId="3" xfId="2" applyNumberFormat="1" applyFont="1" applyFill="1" applyBorder="1"/>
    <xf numFmtId="10" fontId="24" fillId="8" borderId="3" xfId="2" applyNumberFormat="1" applyFont="1" applyFill="1" applyBorder="1"/>
    <xf numFmtId="10" fontId="0" fillId="7" borderId="3" xfId="2" applyNumberFormat="1" applyFont="1" applyFill="1" applyBorder="1"/>
    <xf numFmtId="172" fontId="0" fillId="6" borderId="0" xfId="2" applyNumberFormat="1" applyFont="1" applyFill="1" applyBorder="1"/>
    <xf numFmtId="0" fontId="0" fillId="6" borderId="0" xfId="0" applyFill="1" applyBorder="1"/>
    <xf numFmtId="0" fontId="0" fillId="0" borderId="2" xfId="0" applyFill="1" applyBorder="1"/>
    <xf numFmtId="172" fontId="0" fillId="0" borderId="2" xfId="2" applyNumberFormat="1" applyFont="1" applyFill="1" applyBorder="1"/>
    <xf numFmtId="0" fontId="17" fillId="6" borderId="2" xfId="0" applyFont="1" applyFill="1" applyBorder="1"/>
    <xf numFmtId="164" fontId="9" fillId="6" borderId="4" xfId="0" applyNumberFormat="1" applyFont="1" applyFill="1" applyBorder="1" applyAlignment="1">
      <alignment horizontal="right"/>
    </xf>
    <xf numFmtId="173" fontId="9" fillId="6" borderId="4" xfId="0" applyNumberFormat="1" applyFont="1" applyFill="1" applyBorder="1" applyAlignment="1">
      <alignment horizontal="right"/>
    </xf>
    <xf numFmtId="10" fontId="8" fillId="6" borderId="4" xfId="2" applyNumberFormat="1" applyFont="1" applyFill="1" applyBorder="1" applyAlignment="1">
      <alignment horizontal="right"/>
    </xf>
    <xf numFmtId="164" fontId="8" fillId="6" borderId="4" xfId="3" applyNumberFormat="1" applyFont="1" applyFill="1" applyBorder="1" applyAlignment="1">
      <alignment horizontal="right"/>
    </xf>
    <xf numFmtId="164" fontId="8" fillId="6" borderId="2" xfId="2" applyNumberFormat="1" applyFont="1" applyFill="1" applyBorder="1" applyAlignment="1">
      <alignment horizontal="right"/>
    </xf>
    <xf numFmtId="10" fontId="8" fillId="6" borderId="4" xfId="3" applyNumberFormat="1" applyFont="1" applyFill="1" applyBorder="1" applyAlignment="1">
      <alignment horizontal="right"/>
    </xf>
    <xf numFmtId="10" fontId="9" fillId="6" borderId="4" xfId="2" applyNumberFormat="1" applyFont="1" applyFill="1" applyBorder="1" applyAlignment="1">
      <alignment horizontal="right"/>
    </xf>
    <xf numFmtId="10" fontId="15" fillId="6" borderId="2" xfId="2" applyNumberFormat="1" applyFont="1" applyFill="1" applyBorder="1"/>
    <xf numFmtId="0" fontId="0" fillId="0" borderId="0" xfId="0" applyAlignment="1">
      <alignment horizontal="left" wrapText="1"/>
    </xf>
    <xf numFmtId="0" fontId="8" fillId="0" borderId="2" xfId="0" applyFont="1" applyBorder="1" applyAlignment="1">
      <alignment horizontal="center"/>
    </xf>
    <xf numFmtId="14" fontId="8" fillId="0" borderId="2" xfId="0" applyNumberFormat="1" applyFont="1" applyBorder="1" applyAlignment="1">
      <alignment horizontal="center"/>
    </xf>
    <xf numFmtId="0" fontId="15" fillId="6" borderId="0" xfId="0" applyFont="1" applyFill="1" applyAlignment="1">
      <alignment horizontal="left"/>
    </xf>
  </cellXfs>
  <cellStyles count="5">
    <cellStyle name="Comma" xfId="4" builtinId="3"/>
    <cellStyle name="Currency" xfId="1" builtinId="4"/>
    <cellStyle name="Normal" xfId="0" builtinId="0"/>
    <cellStyle name="Percent" xfId="2" builtinId="5"/>
    <cellStyle name="Percent 3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crc-sas\methodology\CPBM\Quality\SCALING\RY%202018\RY%202018%20Estimated%20Aggregate%20Revenue%20at%20Risk%20Scaling%20Workbook%208.17.17%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FY%202017\Tables%20FR17\CMS-1655-F%20Tables%2012%20A%20and%20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Y2021%20Source%20Revenu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PBM/Quality/PAU/CY2019%20PAU/Tables/PAU_Savings_Performance_RY21_Dec2019_05152020_FINALrobertrecod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PBM/Quality/PAU/CY2019%20PAU/Tables/PAU_Savings_Performance_RY21_Dec2019_05152020_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PBM/Quality/PAU/CY2019%20PAU/Tables/Analysis/PAU%20Rev%20Results%20CY19%20created%202020-04-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PBM/Quality/PAU/CY2020%20PAU/Tables/tbl_PAU_RY22_V36_CY19-01_to_CY19-12_created_2020_04_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U%20Modeling/Population%20and%20PQI%20by%20Hospital%20Age%20and%20Gen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Quality Program Totals"/>
      <sheetName val="b.Consolidated"/>
      <sheetName val="Source Revenue"/>
      <sheetName val="Source Medicaid"/>
      <sheetName val="CMS VBP"/>
      <sheetName val="CMS Readmissions"/>
      <sheetName val="CMS HAC"/>
      <sheetName val="Source MHAC"/>
      <sheetName val="1.MHAC Scaling"/>
      <sheetName val="2.MHAC Modeling Results"/>
      <sheetName val="Source Readmission"/>
      <sheetName val="3.Readmission Scaling"/>
      <sheetName val="4.RRIP Modeling Results"/>
      <sheetName val="6.QBR Modeling Results"/>
      <sheetName val="RY17 QBR"/>
      <sheetName val="Source  PAU%"/>
      <sheetName val="7a.Savings"/>
      <sheetName val="7. PAU Savings to Use"/>
      <sheetName val="7. PAU Savings Compare Methods"/>
      <sheetName val="SourceCMMI CY13 - CY15 MayRPT"/>
    </sheetNames>
    <sheetDataSet>
      <sheetData sheetId="0"/>
      <sheetData sheetId="1"/>
      <sheetData sheetId="2"/>
      <sheetData sheetId="3">
        <row r="52">
          <cell r="C52">
            <v>15753659372.135414</v>
          </cell>
        </row>
      </sheetData>
      <sheetData sheetId="4"/>
      <sheetData sheetId="5"/>
      <sheetData sheetId="6"/>
      <sheetData sheetId="7"/>
      <sheetData sheetId="8"/>
      <sheetData sheetId="9"/>
      <sheetData sheetId="10"/>
      <sheetData sheetId="11"/>
      <sheetData sheetId="12"/>
      <sheetData sheetId="13"/>
      <sheetData sheetId="14">
        <row r="52">
          <cell r="D52">
            <v>0.32197272727272719</v>
          </cell>
        </row>
        <row r="57">
          <cell r="B57">
            <v>0.10979999999999999</v>
          </cell>
          <cell r="C57">
            <v>-0.02</v>
          </cell>
        </row>
        <row r="58">
          <cell r="B58">
            <v>0.60029999999999994</v>
          </cell>
          <cell r="C58">
            <v>0.01</v>
          </cell>
        </row>
      </sheetData>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Revenue"/>
      <sheetName val="FY20 3920"/>
      <sheetName val="FY20 32320"/>
      <sheetName val="FY20 41620"/>
      <sheetName val="FY20 50420"/>
      <sheetName val="FY20 51820"/>
    </sheetNames>
    <sheetDataSet>
      <sheetData sheetId="0">
        <row r="3">
          <cell r="A3">
            <v>210001</v>
          </cell>
          <cell r="B3" t="str">
            <v>MERITUS</v>
          </cell>
          <cell r="C3">
            <v>384702798.2359131</v>
          </cell>
          <cell r="D3">
            <v>216047620.35144407</v>
          </cell>
        </row>
        <row r="4">
          <cell r="A4">
            <v>210002</v>
          </cell>
          <cell r="B4" t="str">
            <v>UNIVERSITY OF MARYLAND</v>
          </cell>
          <cell r="C4">
            <v>1841511221.8694005</v>
          </cell>
          <cell r="D4">
            <v>1233326321.3179984</v>
          </cell>
          <cell r="E4" t="str">
            <v>Note: Shock trauma included in UMMC revenue numbers. shock trauma not included FY15, FY16, FY17, FY18 for quality adjustments but they are not excluded from quality programs.  Albert Zanger and Sule both thought they were included.</v>
          </cell>
        </row>
        <row r="5">
          <cell r="A5">
            <v>210003</v>
          </cell>
          <cell r="B5" t="str">
            <v>PRINCE GEORGE</v>
          </cell>
          <cell r="C5">
            <v>344605805.54681909</v>
          </cell>
          <cell r="D5">
            <v>263362394.65895817</v>
          </cell>
        </row>
        <row r="6">
          <cell r="A6">
            <v>210004</v>
          </cell>
          <cell r="B6" t="str">
            <v>HOLY CROSS</v>
          </cell>
          <cell r="C6">
            <v>518594870.81681359</v>
          </cell>
          <cell r="D6">
            <v>364173616.02632582</v>
          </cell>
        </row>
        <row r="7">
          <cell r="A7">
            <v>210005</v>
          </cell>
          <cell r="B7" t="str">
            <v>FREDERICK MEMORIAL</v>
          </cell>
          <cell r="C7">
            <v>360910381.99770176</v>
          </cell>
          <cell r="D7">
            <v>234941977.24901515</v>
          </cell>
        </row>
        <row r="8">
          <cell r="A8">
            <v>210006</v>
          </cell>
          <cell r="B8" t="str">
            <v>HARFORD</v>
          </cell>
          <cell r="C8">
            <v>108255820.65978125</v>
          </cell>
          <cell r="D8">
            <v>54600073.437940672</v>
          </cell>
        </row>
        <row r="9">
          <cell r="A9">
            <v>210008</v>
          </cell>
          <cell r="B9" t="str">
            <v>MERCY</v>
          </cell>
          <cell r="C9">
            <v>559313900.74170089</v>
          </cell>
          <cell r="D9">
            <v>245183637.78810459</v>
          </cell>
        </row>
        <row r="10">
          <cell r="A10">
            <v>210009</v>
          </cell>
          <cell r="B10" t="str">
            <v>JOHNS HOPKINS</v>
          </cell>
          <cell r="C10">
            <v>2549848372.4875307</v>
          </cell>
          <cell r="D10">
            <v>1537015347.51495</v>
          </cell>
        </row>
        <row r="11">
          <cell r="A11">
            <v>210010</v>
          </cell>
          <cell r="B11" t="str">
            <v>DORCHESTER</v>
          </cell>
          <cell r="C11">
            <v>46186636.108334929</v>
          </cell>
          <cell r="D11">
            <v>20517421.227533992</v>
          </cell>
        </row>
        <row r="12">
          <cell r="A12">
            <v>210011</v>
          </cell>
          <cell r="B12" t="str">
            <v>ST. AGNES</v>
          </cell>
          <cell r="C12">
            <v>433749180.00716507</v>
          </cell>
          <cell r="D12">
            <v>249225510.04618415</v>
          </cell>
        </row>
        <row r="13">
          <cell r="A13">
            <v>210012</v>
          </cell>
          <cell r="B13" t="str">
            <v>SINAI</v>
          </cell>
          <cell r="C13">
            <v>847653940.56582034</v>
          </cell>
          <cell r="D13">
            <v>443754886.37179703</v>
          </cell>
        </row>
        <row r="14">
          <cell r="A14">
            <v>210015</v>
          </cell>
          <cell r="B14" t="str">
            <v>FRANKLIN SQUARE</v>
          </cell>
          <cell r="C14">
            <v>569216829.56971073</v>
          </cell>
          <cell r="D14">
            <v>308852742.85831404</v>
          </cell>
        </row>
        <row r="15">
          <cell r="A15">
            <v>210016</v>
          </cell>
          <cell r="B15" t="str">
            <v>WASHINGTON ADVENTIST</v>
          </cell>
          <cell r="C15">
            <v>301007046.00419533</v>
          </cell>
          <cell r="D15">
            <v>179748715.17941996</v>
          </cell>
        </row>
        <row r="16">
          <cell r="A16">
            <v>210017</v>
          </cell>
          <cell r="B16" t="str">
            <v>GARRETT COUNTY</v>
          </cell>
          <cell r="C16">
            <v>62749610.238971867</v>
          </cell>
          <cell r="D16">
            <v>23013699.164424587</v>
          </cell>
        </row>
        <row r="17">
          <cell r="A17">
            <v>210018</v>
          </cell>
          <cell r="B17" t="str">
            <v>MONTGOMERY GENERAL</v>
          </cell>
          <cell r="C17">
            <v>180884835.20289421</v>
          </cell>
          <cell r="D17">
            <v>84740049.894340754</v>
          </cell>
        </row>
        <row r="18">
          <cell r="A18">
            <v>210019</v>
          </cell>
          <cell r="B18" t="str">
            <v>PENINSULA REGIONAL</v>
          </cell>
          <cell r="C18">
            <v>475290378.28288859</v>
          </cell>
          <cell r="D18">
            <v>259801804.54653847</v>
          </cell>
        </row>
        <row r="19">
          <cell r="A19">
            <v>210022</v>
          </cell>
          <cell r="B19" t="str">
            <v>SUBURBAN</v>
          </cell>
          <cell r="C19">
            <v>343178201.83398962</v>
          </cell>
          <cell r="D19">
            <v>217601943.52722156</v>
          </cell>
        </row>
        <row r="20">
          <cell r="A20">
            <v>210023</v>
          </cell>
          <cell r="B20" t="str">
            <v>ANNE ARUNDEL</v>
          </cell>
          <cell r="C20">
            <v>656317213.84312713</v>
          </cell>
          <cell r="D20">
            <v>319692559.64260548</v>
          </cell>
        </row>
        <row r="21">
          <cell r="A21">
            <v>210024</v>
          </cell>
          <cell r="B21" t="str">
            <v>UNION MEMORIAL</v>
          </cell>
          <cell r="C21">
            <v>427877918.02081615</v>
          </cell>
          <cell r="D21">
            <v>258558976.04553953</v>
          </cell>
        </row>
        <row r="22">
          <cell r="A22">
            <v>210027</v>
          </cell>
          <cell r="B22" t="str">
            <v>WESTERN MARYLAND HEALTH SYSTEM</v>
          </cell>
          <cell r="C22">
            <v>337690082.23472005</v>
          </cell>
          <cell r="D22">
            <v>175599913.90085426</v>
          </cell>
        </row>
        <row r="23">
          <cell r="A23">
            <v>210028</v>
          </cell>
          <cell r="B23" t="str">
            <v>ST. MARY</v>
          </cell>
          <cell r="C23">
            <v>192239836.21771783</v>
          </cell>
          <cell r="D23">
            <v>79305036.907187268</v>
          </cell>
        </row>
        <row r="24">
          <cell r="A24">
            <v>210029</v>
          </cell>
          <cell r="B24" t="str">
            <v>HOPKINS BAYVIEW MED CTR</v>
          </cell>
          <cell r="C24">
            <v>705163929.41848516</v>
          </cell>
          <cell r="D24">
            <v>387945803.59553057</v>
          </cell>
        </row>
        <row r="25">
          <cell r="A25">
            <v>210030</v>
          </cell>
          <cell r="B25" t="str">
            <v>CHESTERTOWN</v>
          </cell>
          <cell r="C25">
            <v>53014108.545908906</v>
          </cell>
          <cell r="D25">
            <v>12714284.185097806</v>
          </cell>
        </row>
        <row r="26">
          <cell r="A26">
            <v>210032</v>
          </cell>
          <cell r="B26" t="str">
            <v>UNION HOSPITAL  OF CECIL COUNT</v>
          </cell>
          <cell r="C26">
            <v>168517162.60426727</v>
          </cell>
          <cell r="D26">
            <v>68136813.346387178</v>
          </cell>
        </row>
        <row r="27">
          <cell r="A27">
            <v>210033</v>
          </cell>
          <cell r="B27" t="str">
            <v>CARROLL COUNTY</v>
          </cell>
          <cell r="C27">
            <v>236462592.55836159</v>
          </cell>
          <cell r="D27">
            <v>148800273.72121218</v>
          </cell>
        </row>
        <row r="28">
          <cell r="A28">
            <v>210034</v>
          </cell>
          <cell r="B28" t="str">
            <v>HARBOR</v>
          </cell>
          <cell r="C28">
            <v>192655127.69414809</v>
          </cell>
          <cell r="D28">
            <v>122188827.98046705</v>
          </cell>
        </row>
        <row r="29">
          <cell r="A29">
            <v>210035</v>
          </cell>
          <cell r="B29" t="str">
            <v>CHARLES REGIONAL</v>
          </cell>
          <cell r="C29">
            <v>157021920.41008353</v>
          </cell>
          <cell r="D29">
            <v>81088629.982566088</v>
          </cell>
        </row>
        <row r="30">
          <cell r="A30">
            <v>210037</v>
          </cell>
          <cell r="B30" t="str">
            <v>EASTON</v>
          </cell>
          <cell r="C30">
            <v>227343681.50168034</v>
          </cell>
          <cell r="D30">
            <v>109482742.95933703</v>
          </cell>
        </row>
        <row r="31">
          <cell r="A31">
            <v>210038</v>
          </cell>
          <cell r="B31" t="str">
            <v>UMMC MIDTOWN</v>
          </cell>
          <cell r="C31">
            <v>224425943.4617897</v>
          </cell>
          <cell r="D31">
            <v>107704022.26637818</v>
          </cell>
        </row>
        <row r="32">
          <cell r="A32">
            <v>210039</v>
          </cell>
          <cell r="B32" t="str">
            <v>CALVERT</v>
          </cell>
          <cell r="C32">
            <v>152757952.33011061</v>
          </cell>
          <cell r="D32">
            <v>70993519.778906718</v>
          </cell>
        </row>
        <row r="33">
          <cell r="A33">
            <v>210040</v>
          </cell>
          <cell r="B33" t="str">
            <v>NORTHWEST</v>
          </cell>
          <cell r="C33">
            <v>273411755.21260262</v>
          </cell>
          <cell r="D33">
            <v>140549546.38452595</v>
          </cell>
        </row>
        <row r="34">
          <cell r="A34">
            <v>210043</v>
          </cell>
          <cell r="B34" t="str">
            <v>BALTIMORE WASHINGTON MEDICAL CENTER</v>
          </cell>
          <cell r="C34">
            <v>453996250.12157494</v>
          </cell>
          <cell r="D34">
            <v>266416071.99770951</v>
          </cell>
        </row>
        <row r="35">
          <cell r="A35">
            <v>210044</v>
          </cell>
          <cell r="B35" t="str">
            <v>G.B.M.C.</v>
          </cell>
          <cell r="C35">
            <v>484575781.10377944</v>
          </cell>
          <cell r="D35">
            <v>247198765.0886068</v>
          </cell>
        </row>
        <row r="36">
          <cell r="A36">
            <v>210045</v>
          </cell>
          <cell r="B36" t="str">
            <v>MCCREADY</v>
          </cell>
          <cell r="C36">
            <v>11279068.228077486</v>
          </cell>
          <cell r="D36">
            <v>1522482.1325296864</v>
          </cell>
        </row>
        <row r="37">
          <cell r="A37">
            <v>210048</v>
          </cell>
          <cell r="B37" t="str">
            <v>HOWARD COUNTY</v>
          </cell>
          <cell r="C37">
            <v>309042745.39332283</v>
          </cell>
          <cell r="D37">
            <v>186112398.55167645</v>
          </cell>
        </row>
        <row r="38">
          <cell r="A38">
            <v>210049</v>
          </cell>
          <cell r="B38" t="str">
            <v>UPPER CHESAPEAKE HEALTH</v>
          </cell>
          <cell r="C38">
            <v>322513131.73528755</v>
          </cell>
          <cell r="D38">
            <v>157270394.83858994</v>
          </cell>
        </row>
        <row r="39">
          <cell r="A39">
            <v>210051</v>
          </cell>
          <cell r="B39" t="str">
            <v>DOCTORS COMMUNITY</v>
          </cell>
          <cell r="C39">
            <v>261191672.70403257</v>
          </cell>
          <cell r="D39">
            <v>148830231.06377366</v>
          </cell>
        </row>
        <row r="40">
          <cell r="A40">
            <v>210056</v>
          </cell>
          <cell r="B40" t="str">
            <v>GOOD SAMARITAN</v>
          </cell>
          <cell r="C40">
            <v>271406658.70506191</v>
          </cell>
          <cell r="D40">
            <v>161237652.55212459</v>
          </cell>
        </row>
        <row r="41">
          <cell r="A41">
            <v>210057</v>
          </cell>
          <cell r="B41" t="str">
            <v>SHADY GROVE</v>
          </cell>
          <cell r="C41">
            <v>468585978.60440886</v>
          </cell>
          <cell r="D41">
            <v>284505303.93130922</v>
          </cell>
        </row>
        <row r="42">
          <cell r="A42">
            <v>210058</v>
          </cell>
          <cell r="B42" t="str">
            <v>REHAB &amp; ORTHO</v>
          </cell>
          <cell r="C42">
            <v>126115547.11615558</v>
          </cell>
          <cell r="D42">
            <v>72597732.732109994</v>
          </cell>
        </row>
        <row r="43">
          <cell r="A43">
            <v>210060</v>
          </cell>
          <cell r="B43" t="str">
            <v>FT. WASHINGTON</v>
          </cell>
          <cell r="C43">
            <v>52382146.245169081</v>
          </cell>
          <cell r="D43">
            <v>21696654.888334233</v>
          </cell>
        </row>
        <row r="44">
          <cell r="A44">
            <v>210061</v>
          </cell>
          <cell r="B44" t="str">
            <v>ATLANTIC GENERAL</v>
          </cell>
          <cell r="C44">
            <v>112556968.03780417</v>
          </cell>
          <cell r="D44">
            <v>40634325.620316491</v>
          </cell>
        </row>
        <row r="45">
          <cell r="A45">
            <v>210062</v>
          </cell>
          <cell r="B45" t="str">
            <v>SOUTHERN MARYLAND</v>
          </cell>
          <cell r="C45">
            <v>280280665.5290038</v>
          </cell>
          <cell r="D45">
            <v>175194854.81478691</v>
          </cell>
        </row>
        <row r="46">
          <cell r="A46">
            <v>210063</v>
          </cell>
          <cell r="B46" t="str">
            <v>UM ST. JOSEPH</v>
          </cell>
          <cell r="C46">
            <v>390934663.26538521</v>
          </cell>
          <cell r="D46">
            <v>251546336.0640226</v>
          </cell>
        </row>
        <row r="47">
          <cell r="A47">
            <v>210064</v>
          </cell>
          <cell r="B47" t="str">
            <v>Levindale</v>
          </cell>
          <cell r="C47">
            <v>62800215.428222373</v>
          </cell>
          <cell r="D47">
            <v>59673579.013984539</v>
          </cell>
        </row>
        <row r="48">
          <cell r="A48">
            <v>210065</v>
          </cell>
          <cell r="B48" t="str">
            <v>HOLY CROSS GERMANTOWN</v>
          </cell>
          <cell r="C48">
            <v>117821821.35528794</v>
          </cell>
          <cell r="D48">
            <v>70744546.564369753</v>
          </cell>
        </row>
        <row r="49">
          <cell r="A49"/>
          <cell r="B49"/>
          <cell r="C49"/>
          <cell r="D49"/>
        </row>
        <row r="50">
          <cell r="B50" t="str">
            <v>State</v>
          </cell>
          <cell r="C50">
            <v>17658042367.796021</v>
          </cell>
          <cell r="D50">
            <v>10163850041.711348</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ver Sheet"/>
      <sheetName val="2.Data Dictionary"/>
      <sheetName val="3.Summary"/>
      <sheetName val="4. PAU Readmissions Performance"/>
      <sheetName val="5. PQI Avoid Admits Performance"/>
      <sheetName val="6. PDI Avoid Admits Perform"/>
    </sheetNames>
    <sheetDataSet>
      <sheetData sheetId="0"/>
      <sheetData sheetId="1"/>
      <sheetData sheetId="2"/>
      <sheetData sheetId="3">
        <row r="1">
          <cell r="A1" t="str">
            <v>RY2021 CYTD2019 PAU  Readmissions Performance</v>
          </cell>
        </row>
        <row r="2">
          <cell r="A2" t="str">
            <v xml:space="preserve">Date produced: </v>
          </cell>
          <cell r="B2">
            <v>43966</v>
          </cell>
        </row>
        <row r="3">
          <cell r="A3" t="str">
            <v>Data through:</v>
          </cell>
          <cell r="B3">
            <v>43861</v>
          </cell>
          <cell r="C3" t="str">
            <v>To capture sending readmits for Dec 2019</v>
          </cell>
        </row>
        <row r="4">
          <cell r="A4" t="str">
            <v>Visits through:</v>
          </cell>
          <cell r="B4">
            <v>43830</v>
          </cell>
        </row>
        <row r="6">
          <cell r="A6" t="str">
            <v>REPORT IS LIMITED TO 30 DAY READMITS THAT ARE NOT PQIS OR PDIS</v>
          </cell>
        </row>
        <row r="7">
          <cell r="A7" t="str">
            <v>Hospital ID</v>
          </cell>
          <cell r="B7" t="str">
            <v>Hospital Name</v>
          </cell>
          <cell r="C7" t="str">
            <v>Total CYTD2019 experienced revenue (actual)</v>
          </cell>
          <cell r="D7" t="str">
            <v>Non-PQI/PDI 30 day readmissions (sending)</v>
          </cell>
          <cell r="E7" t="str">
            <v>Intrahospital Non-PQI/PDI  30-day  readmissions</v>
          </cell>
          <cell r="F7" t="str">
            <v>Non-PQI/PDI Total Charge of  Intrahospital 30 readmissions*</v>
          </cell>
          <cell r="G7" t="str">
            <v>Average Charge of Non-PQI/PDI Intrahospital Readmission YTD*</v>
          </cell>
          <cell r="H7" t="str">
            <v>Estimated non-PQI/PDI RYTD2021 Readmission Revenue</v>
          </cell>
          <cell r="I7" t="str">
            <v>Estimated non-PQI/PDI RYTD2021 Readmission Performance %</v>
          </cell>
        </row>
        <row r="8">
          <cell r="A8" t="str">
            <v>A</v>
          </cell>
          <cell r="B8" t="str">
            <v>B</v>
          </cell>
          <cell r="C8" t="str">
            <v>C</v>
          </cell>
          <cell r="D8" t="str">
            <v>D</v>
          </cell>
          <cell r="E8" t="str">
            <v>E</v>
          </cell>
          <cell r="F8" t="str">
            <v>F</v>
          </cell>
          <cell r="G8" t="str">
            <v>G=F/E</v>
          </cell>
          <cell r="H8" t="str">
            <v>H=D*G</v>
          </cell>
          <cell r="I8" t="str">
            <v>I=H/C</v>
          </cell>
        </row>
        <row r="9">
          <cell r="A9">
            <v>210001</v>
          </cell>
          <cell r="B9" t="str">
            <v>Meritus</v>
          </cell>
          <cell r="C9">
            <v>367775288.56</v>
          </cell>
          <cell r="D9">
            <v>1434</v>
          </cell>
          <cell r="E9">
            <v>1358</v>
          </cell>
          <cell r="F9">
            <v>18837337.649999965</v>
          </cell>
          <cell r="G9">
            <v>13871.382658321034</v>
          </cell>
          <cell r="H9">
            <v>19891562.732032362</v>
          </cell>
          <cell r="I9">
            <v>5.4086186186996059E-2</v>
          </cell>
        </row>
        <row r="10">
          <cell r="A10">
            <v>210002</v>
          </cell>
          <cell r="B10" t="str">
            <v>UMMC</v>
          </cell>
          <cell r="C10">
            <v>1843355825.24</v>
          </cell>
          <cell r="D10">
            <v>3408</v>
          </cell>
          <cell r="E10">
            <v>1718</v>
          </cell>
          <cell r="F10">
            <v>52336214.850000001</v>
          </cell>
          <cell r="G10">
            <v>30463.454511059372</v>
          </cell>
          <cell r="H10">
            <v>103819452.97369035</v>
          </cell>
          <cell r="I10">
            <v>5.6320896677760697E-2</v>
          </cell>
        </row>
        <row r="11">
          <cell r="A11">
            <v>210003</v>
          </cell>
          <cell r="B11" t="str">
            <v>UM-PGHC</v>
          </cell>
          <cell r="C11">
            <v>337757724.79000002</v>
          </cell>
          <cell r="D11">
            <v>1139</v>
          </cell>
          <cell r="E11">
            <v>577</v>
          </cell>
          <cell r="F11">
            <v>12496894.600000003</v>
          </cell>
          <cell r="G11">
            <v>21658.396187175051</v>
          </cell>
          <cell r="H11">
            <v>24668913.257192384</v>
          </cell>
          <cell r="I11">
            <v>7.3037302914478769E-2</v>
          </cell>
        </row>
        <row r="12">
          <cell r="A12">
            <v>210004</v>
          </cell>
          <cell r="B12" t="str">
            <v>Holy Cross</v>
          </cell>
          <cell r="C12">
            <v>522908718.86000001</v>
          </cell>
          <cell r="D12">
            <v>2137</v>
          </cell>
          <cell r="E12">
            <v>1333</v>
          </cell>
          <cell r="F12">
            <v>20808211.039999958</v>
          </cell>
          <cell r="G12">
            <v>15610.060795198768</v>
          </cell>
          <cell r="H12">
            <v>33358699.919339765</v>
          </cell>
          <cell r="I12">
            <v>6.3794499338365396E-2</v>
          </cell>
        </row>
        <row r="13">
          <cell r="A13">
            <v>210005</v>
          </cell>
          <cell r="B13" t="str">
            <v>Frederick</v>
          </cell>
          <cell r="C13">
            <v>365156567.12</v>
          </cell>
          <cell r="D13">
            <v>1497</v>
          </cell>
          <cell r="E13">
            <v>1341</v>
          </cell>
          <cell r="F13">
            <v>19589971.290000025</v>
          </cell>
          <cell r="G13">
            <v>14608.479709172278</v>
          </cell>
          <cell r="H13">
            <v>21868894.124630898</v>
          </cell>
          <cell r="I13">
            <v>5.9889088938236752E-2</v>
          </cell>
        </row>
        <row r="14">
          <cell r="A14">
            <v>210006</v>
          </cell>
          <cell r="B14" t="str">
            <v>UM-Harford</v>
          </cell>
          <cell r="C14">
            <v>109604385.56</v>
          </cell>
          <cell r="D14">
            <v>640</v>
          </cell>
          <cell r="E14">
            <v>403</v>
          </cell>
          <cell r="F14">
            <v>5602660.0199999986</v>
          </cell>
          <cell r="G14">
            <v>13902.382183622825</v>
          </cell>
          <cell r="H14">
            <v>8897524.597518608</v>
          </cell>
          <cell r="I14">
            <v>8.1178545475699915E-2</v>
          </cell>
        </row>
        <row r="15">
          <cell r="A15">
            <v>210008</v>
          </cell>
          <cell r="B15" t="str">
            <v>Mercy</v>
          </cell>
          <cell r="C15">
            <v>572969550.13</v>
          </cell>
          <cell r="D15">
            <v>1181</v>
          </cell>
          <cell r="E15">
            <v>676</v>
          </cell>
          <cell r="F15">
            <v>10035169.02</v>
          </cell>
          <cell r="G15">
            <v>14844.924585798815</v>
          </cell>
          <cell r="H15">
            <v>17531855.935828403</v>
          </cell>
          <cell r="I15">
            <v>3.0598233242675171E-2</v>
          </cell>
        </row>
        <row r="16">
          <cell r="A16">
            <v>210009</v>
          </cell>
          <cell r="B16" t="str">
            <v>Johns Hopkins</v>
          </cell>
          <cell r="C16">
            <v>2553173185.9899998</v>
          </cell>
          <cell r="D16">
            <v>5437</v>
          </cell>
          <cell r="E16">
            <v>3668</v>
          </cell>
          <cell r="F16">
            <v>99942299.549999878</v>
          </cell>
          <cell r="G16">
            <v>27247.082756270414</v>
          </cell>
          <cell r="H16">
            <v>148142388.94584224</v>
          </cell>
          <cell r="I16">
            <v>5.802285162586792E-2</v>
          </cell>
        </row>
        <row r="17">
          <cell r="A17">
            <v>210010</v>
          </cell>
          <cell r="B17" t="str">
            <v>UM-Dorchester</v>
          </cell>
          <cell r="C17">
            <v>42528867.630000003</v>
          </cell>
          <cell r="D17">
            <v>154</v>
          </cell>
          <cell r="E17">
            <v>100</v>
          </cell>
          <cell r="F17">
            <v>1991597.7900000005</v>
          </cell>
          <cell r="G17">
            <v>19915.977900000005</v>
          </cell>
          <cell r="H17">
            <v>3067060.5966000007</v>
          </cell>
          <cell r="I17">
            <v>7.2117146952590999E-2</v>
          </cell>
        </row>
        <row r="18">
          <cell r="A18">
            <v>210011</v>
          </cell>
          <cell r="B18" t="str">
            <v>St. Agnes</v>
          </cell>
          <cell r="C18">
            <v>432391813.98000002</v>
          </cell>
          <cell r="D18">
            <v>1394</v>
          </cell>
          <cell r="E18">
            <v>831</v>
          </cell>
          <cell r="F18">
            <v>17666322.849999998</v>
          </cell>
          <cell r="G18">
            <v>21259.112936221416</v>
          </cell>
          <cell r="H18">
            <v>29635203.433092654</v>
          </cell>
          <cell r="I18">
            <v>6.8537845710611459E-2</v>
          </cell>
        </row>
        <row r="19">
          <cell r="A19">
            <v>210012</v>
          </cell>
          <cell r="B19" t="str">
            <v>Sinai</v>
          </cell>
          <cell r="C19">
            <v>814340406.92999995</v>
          </cell>
          <cell r="D19">
            <v>1397</v>
          </cell>
          <cell r="E19">
            <v>657</v>
          </cell>
          <cell r="F19">
            <v>17181386.280000001</v>
          </cell>
          <cell r="G19">
            <v>26151.27287671233</v>
          </cell>
          <cell r="H19">
            <v>36533328.208767124</v>
          </cell>
          <cell r="I19">
            <v>4.486247753134949E-2</v>
          </cell>
        </row>
        <row r="20">
          <cell r="A20">
            <v>210013</v>
          </cell>
          <cell r="B20" t="str">
            <v>Bon Secours</v>
          </cell>
          <cell r="D20">
            <v>595</v>
          </cell>
          <cell r="E20">
            <v>212</v>
          </cell>
          <cell r="F20">
            <v>4249799.1799999988</v>
          </cell>
        </row>
        <row r="21">
          <cell r="A21">
            <v>210015</v>
          </cell>
          <cell r="B21" t="str">
            <v>MedStar Fr Square</v>
          </cell>
          <cell r="C21">
            <v>570370831.00999999</v>
          </cell>
          <cell r="D21">
            <v>2723</v>
          </cell>
          <cell r="E21">
            <v>1859</v>
          </cell>
          <cell r="F21">
            <v>26553988.600000016</v>
          </cell>
          <cell r="G21">
            <v>14284.017536309853</v>
          </cell>
          <cell r="H21">
            <v>38895379.751371734</v>
          </cell>
          <cell r="I21">
            <v>6.8193143191591088E-2</v>
          </cell>
        </row>
        <row r="22">
          <cell r="A22">
            <v>210016</v>
          </cell>
          <cell r="B22" t="str">
            <v>White Oak Adventist</v>
          </cell>
          <cell r="C22">
            <v>300669202.12</v>
          </cell>
          <cell r="D22">
            <v>982</v>
          </cell>
          <cell r="E22">
            <v>562</v>
          </cell>
          <cell r="F22">
            <v>10869506.44999999</v>
          </cell>
          <cell r="G22">
            <v>19340.758807829163</v>
          </cell>
          <cell r="H22">
            <v>18992625.149288237</v>
          </cell>
          <cell r="I22">
            <v>6.3167843648010535E-2</v>
          </cell>
        </row>
        <row r="23">
          <cell r="A23">
            <v>210017</v>
          </cell>
          <cell r="B23" t="str">
            <v>Garrett</v>
          </cell>
          <cell r="C23">
            <v>66245229.670000002</v>
          </cell>
          <cell r="D23">
            <v>98</v>
          </cell>
          <cell r="E23">
            <v>94</v>
          </cell>
          <cell r="F23">
            <v>992767.78</v>
          </cell>
          <cell r="G23">
            <v>10561.359361702129</v>
          </cell>
          <cell r="H23">
            <v>1035013.2174468086</v>
          </cell>
          <cell r="I23">
            <v>1.5623966021443617E-2</v>
          </cell>
        </row>
        <row r="24">
          <cell r="A24">
            <v>210018</v>
          </cell>
          <cell r="B24" t="str">
            <v>MedStar Montgomery</v>
          </cell>
          <cell r="C24">
            <v>182200240.83000001</v>
          </cell>
          <cell r="D24">
            <v>685</v>
          </cell>
          <cell r="E24">
            <v>457</v>
          </cell>
          <cell r="F24">
            <v>6965701.6399999978</v>
          </cell>
          <cell r="G24">
            <v>15242.235536105029</v>
          </cell>
          <cell r="H24">
            <v>10440931.342231944</v>
          </cell>
          <cell r="I24">
            <v>5.7304706594618303E-2</v>
          </cell>
        </row>
        <row r="25">
          <cell r="A25">
            <v>210019</v>
          </cell>
          <cell r="B25" t="str">
            <v>Peninsula</v>
          </cell>
          <cell r="C25">
            <v>465164514.52999997</v>
          </cell>
          <cell r="D25">
            <v>1643</v>
          </cell>
          <cell r="E25">
            <v>1440</v>
          </cell>
          <cell r="F25">
            <v>22020896.559999969</v>
          </cell>
          <cell r="G25">
            <v>15292.289277777756</v>
          </cell>
          <cell r="H25">
            <v>25125231.283388853</v>
          </cell>
          <cell r="I25">
            <v>5.4013645707208055E-2</v>
          </cell>
        </row>
        <row r="26">
          <cell r="A26">
            <v>210022</v>
          </cell>
          <cell r="B26" t="str">
            <v>Suburban</v>
          </cell>
          <cell r="C26">
            <v>342771761.87</v>
          </cell>
          <cell r="D26">
            <v>1436</v>
          </cell>
          <cell r="E26">
            <v>967</v>
          </cell>
          <cell r="F26">
            <v>14026525.020000003</v>
          </cell>
          <cell r="G26">
            <v>14505.196504653572</v>
          </cell>
          <cell r="H26">
            <v>20829462.180682529</v>
          </cell>
          <cell r="I26">
            <v>6.0767730886135053E-2</v>
          </cell>
        </row>
        <row r="27">
          <cell r="A27">
            <v>210023</v>
          </cell>
          <cell r="B27" t="str">
            <v>Anne Arundel</v>
          </cell>
          <cell r="C27">
            <v>656039438.83000004</v>
          </cell>
          <cell r="D27">
            <v>2264</v>
          </cell>
          <cell r="E27">
            <v>1826</v>
          </cell>
          <cell r="F27">
            <v>21058568.490000013</v>
          </cell>
          <cell r="G27">
            <v>11532.622393209207</v>
          </cell>
          <cell r="H27">
            <v>26109857.098225646</v>
          </cell>
          <cell r="I27">
            <v>3.9799218694520452E-2</v>
          </cell>
        </row>
        <row r="28">
          <cell r="A28">
            <v>210024</v>
          </cell>
          <cell r="B28" t="str">
            <v>MedStar Union Mem</v>
          </cell>
          <cell r="C28">
            <v>425662192.95999998</v>
          </cell>
          <cell r="D28">
            <v>1274</v>
          </cell>
          <cell r="E28">
            <v>537</v>
          </cell>
          <cell r="F28">
            <v>11289586.980000015</v>
          </cell>
          <cell r="G28">
            <v>21023.439441340812</v>
          </cell>
          <cell r="H28">
            <v>26783861.848268196</v>
          </cell>
          <cell r="I28">
            <v>6.2922811307287302E-2</v>
          </cell>
        </row>
        <row r="29">
          <cell r="A29">
            <v>210027</v>
          </cell>
          <cell r="B29" t="str">
            <v>Western Maryland</v>
          </cell>
          <cell r="C29">
            <v>340308680.07999998</v>
          </cell>
          <cell r="D29">
            <v>1145</v>
          </cell>
          <cell r="E29">
            <v>1135</v>
          </cell>
          <cell r="F29">
            <v>17350067.239999995</v>
          </cell>
          <cell r="G29">
            <v>15286.402854625547</v>
          </cell>
          <cell r="H29">
            <v>17502931.26854625</v>
          </cell>
          <cell r="I29">
            <v>5.1432514928598502E-2</v>
          </cell>
        </row>
        <row r="30">
          <cell r="A30">
            <v>210028</v>
          </cell>
          <cell r="B30" t="str">
            <v>MedStar St. Mary's</v>
          </cell>
          <cell r="C30">
            <v>195213092.97</v>
          </cell>
          <cell r="D30">
            <v>707</v>
          </cell>
          <cell r="E30">
            <v>569</v>
          </cell>
          <cell r="F30">
            <v>7399229.879999998</v>
          </cell>
          <cell r="G30">
            <v>13003.91894551845</v>
          </cell>
          <cell r="H30">
            <v>9193770.6944815442</v>
          </cell>
          <cell r="I30">
            <v>4.7096076162752187E-2</v>
          </cell>
        </row>
        <row r="31">
          <cell r="A31">
            <v>210029</v>
          </cell>
          <cell r="B31" t="str">
            <v>JH Bayview</v>
          </cell>
          <cell r="C31">
            <v>711672634.10000002</v>
          </cell>
          <cell r="D31">
            <v>2223</v>
          </cell>
          <cell r="E31">
            <v>1270</v>
          </cell>
          <cell r="F31">
            <v>22407264.709999997</v>
          </cell>
          <cell r="G31">
            <v>17643.515519685036</v>
          </cell>
          <cell r="H31">
            <v>39221535.000259832</v>
          </cell>
          <cell r="I31">
            <v>5.5111765046102157E-2</v>
          </cell>
        </row>
        <row r="32">
          <cell r="A32">
            <v>210030</v>
          </cell>
          <cell r="B32" t="str">
            <v>UM-Chestertown</v>
          </cell>
          <cell r="C32">
            <v>43952538.659999996</v>
          </cell>
          <cell r="D32">
            <v>73</v>
          </cell>
          <cell r="E32">
            <v>48</v>
          </cell>
          <cell r="F32">
            <v>756341.64000000013</v>
          </cell>
          <cell r="G32">
            <v>15757.117500000002</v>
          </cell>
          <cell r="H32">
            <v>1150269.5775000001</v>
          </cell>
          <cell r="I32">
            <v>2.6170719884875022E-2</v>
          </cell>
        </row>
        <row r="33">
          <cell r="A33">
            <v>210032</v>
          </cell>
          <cell r="B33" t="str">
            <v>Union of Cecil</v>
          </cell>
          <cell r="C33">
            <v>165651661.97999999</v>
          </cell>
          <cell r="D33">
            <v>564</v>
          </cell>
          <cell r="E33">
            <v>493</v>
          </cell>
          <cell r="F33">
            <v>8795993.0200000033</v>
          </cell>
          <cell r="G33">
            <v>17841.770831643007</v>
          </cell>
          <cell r="H33">
            <v>10062758.749046655</v>
          </cell>
          <cell r="I33">
            <v>6.0746500389845685E-2</v>
          </cell>
        </row>
        <row r="34">
          <cell r="A34">
            <v>210033</v>
          </cell>
          <cell r="B34" t="str">
            <v>Carroll</v>
          </cell>
          <cell r="C34">
            <v>238156297.03999999</v>
          </cell>
          <cell r="D34">
            <v>1014</v>
          </cell>
          <cell r="E34">
            <v>835</v>
          </cell>
          <cell r="F34">
            <v>12317340.42999999</v>
          </cell>
          <cell r="G34">
            <v>14751.305904191606</v>
          </cell>
          <cell r="H34">
            <v>14957824.186850289</v>
          </cell>
          <cell r="I34">
            <v>6.280675494521154E-2</v>
          </cell>
        </row>
        <row r="35">
          <cell r="A35">
            <v>210034</v>
          </cell>
          <cell r="B35" t="str">
            <v>MedStar Harbor</v>
          </cell>
          <cell r="C35">
            <v>191505185.25999999</v>
          </cell>
          <cell r="D35">
            <v>851</v>
          </cell>
          <cell r="E35">
            <v>378</v>
          </cell>
          <cell r="F35">
            <v>6868002.3600000022</v>
          </cell>
          <cell r="G35">
            <v>18169.31841269842</v>
          </cell>
          <cell r="H35">
            <v>15462089.969206356</v>
          </cell>
          <cell r="I35">
            <v>8.0739797975778085E-2</v>
          </cell>
        </row>
        <row r="36">
          <cell r="A36">
            <v>210035</v>
          </cell>
          <cell r="B36" t="str">
            <v>UM-Charles Regional</v>
          </cell>
          <cell r="C36">
            <v>160613882.34</v>
          </cell>
          <cell r="D36">
            <v>652</v>
          </cell>
          <cell r="E36">
            <v>512</v>
          </cell>
          <cell r="F36">
            <v>8147226.3399999999</v>
          </cell>
          <cell r="G36">
            <v>15912.5514453125</v>
          </cell>
          <cell r="H36">
            <v>10374983.542343751</v>
          </cell>
          <cell r="I36">
            <v>6.4595808227717044E-2</v>
          </cell>
        </row>
        <row r="37">
          <cell r="A37">
            <v>210037</v>
          </cell>
          <cell r="B37" t="str">
            <v>UM-Easton</v>
          </cell>
          <cell r="C37">
            <v>249260902.16</v>
          </cell>
          <cell r="D37">
            <v>526</v>
          </cell>
          <cell r="E37">
            <v>412</v>
          </cell>
          <cell r="F37">
            <v>7338780.1200000029</v>
          </cell>
          <cell r="G37">
            <v>17812.573106796124</v>
          </cell>
          <cell r="H37">
            <v>9369413.4541747607</v>
          </cell>
          <cell r="I37">
            <v>3.7588780963973868E-2</v>
          </cell>
        </row>
        <row r="38">
          <cell r="A38">
            <v>210038</v>
          </cell>
          <cell r="B38" t="str">
            <v>UMMC Midtown</v>
          </cell>
          <cell r="C38">
            <v>231560786.49000001</v>
          </cell>
          <cell r="D38">
            <v>952</v>
          </cell>
          <cell r="E38">
            <v>341</v>
          </cell>
          <cell r="F38">
            <v>6553690.9400000004</v>
          </cell>
          <cell r="G38">
            <v>19219.035014662757</v>
          </cell>
          <cell r="H38">
            <v>18296521.333958946</v>
          </cell>
          <cell r="I38">
            <v>7.9013902186539184E-2</v>
          </cell>
        </row>
        <row r="39">
          <cell r="A39">
            <v>210039</v>
          </cell>
          <cell r="B39" t="str">
            <v>Calvert</v>
          </cell>
          <cell r="C39">
            <v>155126148.34</v>
          </cell>
          <cell r="D39">
            <v>657</v>
          </cell>
          <cell r="E39">
            <v>508</v>
          </cell>
          <cell r="F39">
            <v>6706066.9699999988</v>
          </cell>
          <cell r="G39">
            <v>13200.919232283462</v>
          </cell>
          <cell r="H39">
            <v>8673003.9356102347</v>
          </cell>
          <cell r="I39">
            <v>5.5909361693175362E-2</v>
          </cell>
        </row>
        <row r="40">
          <cell r="A40">
            <v>210040</v>
          </cell>
          <cell r="B40" t="str">
            <v>Northwest</v>
          </cell>
          <cell r="C40">
            <v>273003822.95999998</v>
          </cell>
          <cell r="D40">
            <v>1125</v>
          </cell>
          <cell r="E40">
            <v>639</v>
          </cell>
          <cell r="F40">
            <v>9774781.1899999902</v>
          </cell>
          <cell r="G40">
            <v>15296.997167449124</v>
          </cell>
          <cell r="H40">
            <v>17209121.813380264</v>
          </cell>
          <cell r="I40">
            <v>6.3036193511113253E-2</v>
          </cell>
        </row>
        <row r="41">
          <cell r="A41">
            <v>210043</v>
          </cell>
          <cell r="B41" t="str">
            <v>UM-BWMC</v>
          </cell>
          <cell r="C41">
            <v>467181820.74000001</v>
          </cell>
          <cell r="D41">
            <v>2292</v>
          </cell>
          <cell r="E41">
            <v>1582</v>
          </cell>
          <cell r="F41">
            <v>25318241.24000001</v>
          </cell>
          <cell r="G41">
            <v>16003.945158027818</v>
          </cell>
          <cell r="H41">
            <v>36681042.302199759</v>
          </cell>
          <cell r="I41">
            <v>7.8515560053467492E-2</v>
          </cell>
        </row>
        <row r="42">
          <cell r="A42">
            <v>210044</v>
          </cell>
          <cell r="B42" t="str">
            <v>GBMC</v>
          </cell>
          <cell r="C42">
            <v>490116776.56999999</v>
          </cell>
          <cell r="D42">
            <v>1389</v>
          </cell>
          <cell r="E42">
            <v>924</v>
          </cell>
          <cell r="F42">
            <v>13404764.469999986</v>
          </cell>
          <cell r="G42">
            <v>14507.320854978339</v>
          </cell>
          <cell r="H42">
            <v>20150668.667564914</v>
          </cell>
          <cell r="I42">
            <v>4.1114015334439244E-2</v>
          </cell>
        </row>
        <row r="43">
          <cell r="A43">
            <v>210045</v>
          </cell>
          <cell r="B43" t="str">
            <v>McCready</v>
          </cell>
          <cell r="C43">
            <v>15779079.6</v>
          </cell>
          <cell r="D43">
            <v>5</v>
          </cell>
          <cell r="E43">
            <v>0</v>
          </cell>
          <cell r="F43">
            <v>0</v>
          </cell>
        </row>
        <row r="44">
          <cell r="A44">
            <v>210048</v>
          </cell>
          <cell r="B44" t="str">
            <v>Howard County</v>
          </cell>
          <cell r="C44">
            <v>308874476.38</v>
          </cell>
          <cell r="D44">
            <v>1534</v>
          </cell>
          <cell r="E44">
            <v>1155</v>
          </cell>
          <cell r="F44">
            <v>15550888.989999998</v>
          </cell>
          <cell r="G44">
            <v>13463.973151515151</v>
          </cell>
          <cell r="H44">
            <v>20653734.814424243</v>
          </cell>
          <cell r="I44">
            <v>6.6867729106287521E-2</v>
          </cell>
        </row>
        <row r="45">
          <cell r="A45">
            <v>210049</v>
          </cell>
          <cell r="B45" t="str">
            <v>UM-Upper Chesapeake</v>
          </cell>
          <cell r="C45">
            <v>332341373.32999998</v>
          </cell>
          <cell r="D45">
            <v>1682</v>
          </cell>
          <cell r="E45">
            <v>1319</v>
          </cell>
          <cell r="F45">
            <v>16576321.479999989</v>
          </cell>
          <cell r="G45">
            <v>12567.340015162994</v>
          </cell>
          <cell r="H45">
            <v>21138265.905504156</v>
          </cell>
          <cell r="I45">
            <v>6.3604075814282721E-2</v>
          </cell>
        </row>
        <row r="46">
          <cell r="A46">
            <v>210051</v>
          </cell>
          <cell r="B46" t="str">
            <v>Doctors</v>
          </cell>
          <cell r="C46">
            <v>264593476.77000001</v>
          </cell>
          <cell r="D46">
            <v>1431</v>
          </cell>
          <cell r="E46">
            <v>881</v>
          </cell>
          <cell r="F46">
            <v>12429535.639999988</v>
          </cell>
          <cell r="G46">
            <v>14108.439999999986</v>
          </cell>
          <cell r="H46">
            <v>20189177.639999978</v>
          </cell>
          <cell r="I46">
            <v>7.630262804078719E-2</v>
          </cell>
        </row>
        <row r="47">
          <cell r="A47">
            <v>210055</v>
          </cell>
          <cell r="B47" t="str">
            <v>UM-Laurel*</v>
          </cell>
          <cell r="D47">
            <v>39</v>
          </cell>
          <cell r="E47">
            <v>5</v>
          </cell>
          <cell r="F47">
            <v>32240.09</v>
          </cell>
        </row>
        <row r="48">
          <cell r="A48">
            <v>210056</v>
          </cell>
          <cell r="B48" t="str">
            <v>MedStar Good Sam</v>
          </cell>
          <cell r="C48">
            <v>265156366.38</v>
          </cell>
          <cell r="D48">
            <v>1242</v>
          </cell>
          <cell r="E48">
            <v>718</v>
          </cell>
          <cell r="F48">
            <v>12633882.959999997</v>
          </cell>
          <cell r="G48">
            <v>17595.937270194983</v>
          </cell>
          <cell r="H48">
            <v>21854154.089582168</v>
          </cell>
          <cell r="I48">
            <v>8.2419873178766589E-2</v>
          </cell>
        </row>
        <row r="49">
          <cell r="A49">
            <v>210057</v>
          </cell>
          <cell r="B49" t="str">
            <v>Shady Grove</v>
          </cell>
          <cell r="C49">
            <v>464262269.08999997</v>
          </cell>
          <cell r="D49">
            <v>1389</v>
          </cell>
          <cell r="E49">
            <v>1028</v>
          </cell>
          <cell r="F49">
            <v>17323226.399999984</v>
          </cell>
          <cell r="G49">
            <v>16851.387548638115</v>
          </cell>
          <cell r="H49">
            <v>23406577.305058341</v>
          </cell>
          <cell r="I49">
            <v>5.0416712413303692E-2</v>
          </cell>
        </row>
        <row r="50">
          <cell r="A50">
            <v>210058</v>
          </cell>
          <cell r="B50" t="str">
            <v>UMROI</v>
          </cell>
          <cell r="C50">
            <v>126227598.06</v>
          </cell>
          <cell r="D50">
            <v>31</v>
          </cell>
          <cell r="E50">
            <v>0</v>
          </cell>
          <cell r="F50">
            <v>0</v>
          </cell>
        </row>
        <row r="51">
          <cell r="A51">
            <v>210060</v>
          </cell>
          <cell r="B51" t="str">
            <v>Ft. Washington</v>
          </cell>
          <cell r="C51">
            <v>53811916.469999999</v>
          </cell>
          <cell r="D51">
            <v>228</v>
          </cell>
          <cell r="E51">
            <v>93</v>
          </cell>
          <cell r="F51">
            <v>977233.68999999983</v>
          </cell>
          <cell r="G51">
            <v>10507.889139784944</v>
          </cell>
          <cell r="H51">
            <v>2395798.723870967</v>
          </cell>
          <cell r="I51">
            <v>4.4521713423951711E-2</v>
          </cell>
        </row>
        <row r="52">
          <cell r="A52">
            <v>210061</v>
          </cell>
          <cell r="B52" t="str">
            <v>Atlantic General</v>
          </cell>
          <cell r="C52">
            <v>113361361.91</v>
          </cell>
          <cell r="D52">
            <v>314</v>
          </cell>
          <cell r="E52">
            <v>219</v>
          </cell>
          <cell r="F52">
            <v>2719884.3099999996</v>
          </cell>
          <cell r="G52">
            <v>12419.563059360729</v>
          </cell>
          <cell r="H52">
            <v>3899742.8006392689</v>
          </cell>
          <cell r="I52">
            <v>3.4400987558136059E-2</v>
          </cell>
        </row>
        <row r="53">
          <cell r="A53">
            <v>210062</v>
          </cell>
          <cell r="B53" t="str">
            <v>MedStar Southern MD</v>
          </cell>
          <cell r="C53">
            <v>279369588.81</v>
          </cell>
          <cell r="D53">
            <v>1061</v>
          </cell>
          <cell r="E53">
            <v>647</v>
          </cell>
          <cell r="F53">
            <v>10834591.179999987</v>
          </cell>
          <cell r="G53">
            <v>16745.890540958248</v>
          </cell>
          <cell r="H53">
            <v>17767389.863956701</v>
          </cell>
          <cell r="I53">
            <v>6.3598153040345246E-2</v>
          </cell>
        </row>
        <row r="54">
          <cell r="A54">
            <v>210063</v>
          </cell>
          <cell r="B54" t="str">
            <v>UM-St. Joe</v>
          </cell>
          <cell r="C54">
            <v>397466383.35000002</v>
          </cell>
          <cell r="D54">
            <v>1332</v>
          </cell>
          <cell r="E54">
            <v>823</v>
          </cell>
          <cell r="F54">
            <v>13101587.420000007</v>
          </cell>
          <cell r="G54">
            <v>15919.304277035246</v>
          </cell>
          <cell r="H54">
            <v>21204513.297010947</v>
          </cell>
          <cell r="I54">
            <v>5.3349199291500143E-2</v>
          </cell>
        </row>
        <row r="55">
          <cell r="A55">
            <v>210064</v>
          </cell>
          <cell r="B55" t="str">
            <v>Levindale</v>
          </cell>
          <cell r="C55">
            <v>60312065.420000002</v>
          </cell>
          <cell r="D55">
            <v>128</v>
          </cell>
          <cell r="E55">
            <v>21</v>
          </cell>
          <cell r="F55">
            <v>884238.01000000013</v>
          </cell>
          <cell r="G55">
            <v>42106.571904761913</v>
          </cell>
          <cell r="H55">
            <v>5389641.2038095249</v>
          </cell>
          <cell r="I55">
            <v>8.9362570594743271E-2</v>
          </cell>
        </row>
        <row r="56">
          <cell r="A56">
            <v>210065</v>
          </cell>
          <cell r="B56" t="str">
            <v>HC-Germantown</v>
          </cell>
          <cell r="C56">
            <v>118029676.31</v>
          </cell>
          <cell r="D56">
            <v>492</v>
          </cell>
          <cell r="E56">
            <v>251</v>
          </cell>
          <cell r="F56">
            <v>4017174.7899999996</v>
          </cell>
          <cell r="G56">
            <v>16004.680438247011</v>
          </cell>
          <cell r="H56">
            <v>7874302.7756175296</v>
          </cell>
          <cell r="I56">
            <v>6.6714601122314379E-2</v>
          </cell>
        </row>
        <row r="58">
          <cell r="A58" t="str">
            <v>Statewide</v>
          </cell>
          <cell r="B58" t="str">
            <v>Statewide</v>
          </cell>
          <cell r="C58">
            <v>17683995608.179996</v>
          </cell>
          <cell r="D58">
            <v>56596</v>
          </cell>
          <cell r="E58">
            <v>37422</v>
          </cell>
          <cell r="F58">
            <v>654734001.14999962</v>
          </cell>
          <cell r="H58">
            <v>1009706479.510036</v>
          </cell>
          <cell r="I58">
            <v>5.7097191261627614E-2</v>
          </cell>
        </row>
        <row r="60">
          <cell r="A60" t="str">
            <v>*Charges do not include costs from categorical exclusions or ventilator support product line.</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ver Sheet"/>
      <sheetName val="2.Data Dictionary"/>
      <sheetName val="3.Summary"/>
      <sheetName val="4. PAU Readmissions Performance"/>
      <sheetName val="5. PQI Avoid Admits Performance"/>
      <sheetName val="6. PDI Avoid Admits Perform"/>
    </sheetNames>
    <sheetDataSet>
      <sheetData sheetId="0"/>
      <sheetData sheetId="1"/>
      <sheetData sheetId="2">
        <row r="1">
          <cell r="A1" t="str">
            <v>RY2021 CY2019 PAU Performance</v>
          </cell>
        </row>
        <row r="2">
          <cell r="A2" t="str">
            <v xml:space="preserve">Date produced: </v>
          </cell>
          <cell r="C2">
            <v>43966</v>
          </cell>
          <cell r="D2">
            <v>43965</v>
          </cell>
          <cell r="E2">
            <v>43966</v>
          </cell>
        </row>
        <row r="3">
          <cell r="A3" t="str">
            <v>Data through:</v>
          </cell>
          <cell r="C3">
            <v>43861</v>
          </cell>
          <cell r="D3">
            <v>43830</v>
          </cell>
          <cell r="E3">
            <v>43830</v>
          </cell>
        </row>
        <row r="4">
          <cell r="A4" t="str">
            <v>Visits through:</v>
          </cell>
          <cell r="C4">
            <v>43830</v>
          </cell>
          <cell r="D4">
            <v>43830</v>
          </cell>
          <cell r="E4">
            <v>43830</v>
          </cell>
        </row>
        <row r="5">
          <cell r="A5"/>
        </row>
        <row r="7">
          <cell r="A7" t="str">
            <v>Hospital ID</v>
          </cell>
          <cell r="B7" t="str">
            <v>Hospital Name</v>
          </cell>
          <cell r="C7" t="str">
            <v>Estimated nonPQI RYTD2021 Readmission Performance %</v>
          </cell>
          <cell r="D7" t="str">
            <v>PQI90 Risk adjusted Rate with OOS</v>
          </cell>
          <cell r="E7" t="str">
            <v>PDI90 Risk Adjusted Rate</v>
          </cell>
        </row>
        <row r="8">
          <cell r="A8" t="str">
            <v>A</v>
          </cell>
          <cell r="B8" t="str">
            <v>B</v>
          </cell>
          <cell r="C8" t="str">
            <v>C</v>
          </cell>
          <cell r="D8" t="str">
            <v>D</v>
          </cell>
          <cell r="E8" t="str">
            <v>E</v>
          </cell>
        </row>
        <row r="9">
          <cell r="A9">
            <v>210001</v>
          </cell>
          <cell r="B9" t="str">
            <v>Meritus</v>
          </cell>
          <cell r="C9">
            <v>5.1162823110116003E-2</v>
          </cell>
          <cell r="D9">
            <v>16.72898107217582</v>
          </cell>
          <cell r="E9">
            <v>1.2977870922420789</v>
          </cell>
        </row>
        <row r="10">
          <cell r="A10">
            <v>210002</v>
          </cell>
          <cell r="B10" t="str">
            <v>UMMC</v>
          </cell>
          <cell r="C10">
            <v>5.0994079110580751E-2</v>
          </cell>
          <cell r="D10">
            <v>29.905945779720543</v>
          </cell>
          <cell r="E10">
            <v>3.361257428481959</v>
          </cell>
        </row>
        <row r="11">
          <cell r="A11">
            <v>210003</v>
          </cell>
          <cell r="B11" t="str">
            <v>UM-PGHC</v>
          </cell>
          <cell r="C11">
            <v>6.3514126427873505E-2</v>
          </cell>
          <cell r="D11">
            <v>19.96487037896404</v>
          </cell>
          <cell r="E11">
            <v>7.2612231283849929E-2</v>
          </cell>
        </row>
        <row r="12">
          <cell r="A12">
            <v>210004</v>
          </cell>
          <cell r="B12" t="str">
            <v>Holy Cross</v>
          </cell>
          <cell r="C12">
            <v>6.0169228293182365E-2</v>
          </cell>
          <cell r="D12">
            <v>8.6035583895520684</v>
          </cell>
          <cell r="E12">
            <v>0.23154462657466016</v>
          </cell>
        </row>
        <row r="13">
          <cell r="A13">
            <v>210005</v>
          </cell>
          <cell r="B13" t="str">
            <v>Frederick</v>
          </cell>
          <cell r="C13">
            <v>5.6879232719759601E-2</v>
          </cell>
          <cell r="D13">
            <v>10.089215128370915</v>
          </cell>
          <cell r="E13">
            <v>0.39701573712790234</v>
          </cell>
        </row>
        <row r="14">
          <cell r="A14">
            <v>210006</v>
          </cell>
          <cell r="B14" t="str">
            <v>UM-Harford</v>
          </cell>
          <cell r="C14">
            <v>7.051236402215795E-2</v>
          </cell>
          <cell r="D14">
            <v>13.666697497229876</v>
          </cell>
          <cell r="E14">
            <v>1.5313188093044405</v>
          </cell>
        </row>
        <row r="15">
          <cell r="A15">
            <v>210008</v>
          </cell>
          <cell r="B15" t="str">
            <v>Mercy</v>
          </cell>
          <cell r="C15">
            <v>2.9871835250156346E-2</v>
          </cell>
          <cell r="D15">
            <v>23.291766113497765</v>
          </cell>
          <cell r="E15">
            <v>3.2888526102659235</v>
          </cell>
        </row>
        <row r="16">
          <cell r="A16">
            <v>210009</v>
          </cell>
          <cell r="B16" t="str">
            <v>Johns Hopkins</v>
          </cell>
          <cell r="C16">
            <v>5.5791465558553785E-2</v>
          </cell>
          <cell r="D16">
            <v>23.513137658652155</v>
          </cell>
          <cell r="E16">
            <v>3.2318946695370951</v>
          </cell>
        </row>
        <row r="17">
          <cell r="A17">
            <v>210010</v>
          </cell>
          <cell r="B17" t="str">
            <v>UM-Dorchester</v>
          </cell>
          <cell r="C17">
            <v>5.5225464653042379E-2</v>
          </cell>
          <cell r="D17">
            <v>9.9235780306025632</v>
          </cell>
          <cell r="E17">
            <v>0.39301604421482411</v>
          </cell>
        </row>
        <row r="18">
          <cell r="A18">
            <v>210011</v>
          </cell>
          <cell r="B18" t="str">
            <v>St. Agnes</v>
          </cell>
          <cell r="C18">
            <v>5.6489035766157207E-2</v>
          </cell>
          <cell r="D18">
            <v>15.048946477661344</v>
          </cell>
          <cell r="E18">
            <v>2.0652590332520768</v>
          </cell>
        </row>
        <row r="19">
          <cell r="A19">
            <v>210012</v>
          </cell>
          <cell r="B19" t="str">
            <v>Sinai</v>
          </cell>
          <cell r="C19">
            <v>3.5791288329075459E-2</v>
          </cell>
          <cell r="D19">
            <v>19.317301537293567</v>
          </cell>
          <cell r="E19">
            <v>1.7233978496901068</v>
          </cell>
        </row>
        <row r="20">
          <cell r="A20">
            <v>210013</v>
          </cell>
          <cell r="B20" t="str">
            <v>Bon Secours</v>
          </cell>
          <cell r="C20" t="e">
            <v>#DIV/0!</v>
          </cell>
          <cell r="D20">
            <v>34.475204647908228</v>
          </cell>
          <cell r="E20" t="str">
            <v/>
          </cell>
        </row>
        <row r="21">
          <cell r="A21">
            <v>210015</v>
          </cell>
          <cell r="B21" t="str">
            <v>MedStar Fr Square</v>
          </cell>
          <cell r="C21">
            <v>6.1989717586283806E-2</v>
          </cell>
          <cell r="D21">
            <v>24.716365809968291</v>
          </cell>
          <cell r="E21">
            <v>1.4669305591229582</v>
          </cell>
        </row>
        <row r="22">
          <cell r="A22">
            <v>210016</v>
          </cell>
          <cell r="B22" t="str">
            <v>White Oak Adventist</v>
          </cell>
          <cell r="C22">
            <v>5.4571317079410347E-2</v>
          </cell>
          <cell r="D22">
            <v>12.489911378984498</v>
          </cell>
          <cell r="E22">
            <v>0.14233706883733391</v>
          </cell>
        </row>
        <row r="23">
          <cell r="A23">
            <v>210017</v>
          </cell>
          <cell r="B23" t="str">
            <v>Garrett</v>
          </cell>
          <cell r="C23">
            <v>1.498478297434698E-2</v>
          </cell>
          <cell r="D23">
            <v>10.628873772053984</v>
          </cell>
          <cell r="E23">
            <v>2.9361783847851539</v>
          </cell>
        </row>
        <row r="24">
          <cell r="A24">
            <v>210018</v>
          </cell>
          <cell r="B24" t="str">
            <v>MedStar Montgomery</v>
          </cell>
          <cell r="C24">
            <v>4.7570167562265508E-2</v>
          </cell>
          <cell r="D24">
            <v>14.721691369986027</v>
          </cell>
          <cell r="E24">
            <v>0.40372267310037141</v>
          </cell>
        </row>
        <row r="25">
          <cell r="A25">
            <v>210019</v>
          </cell>
          <cell r="B25" t="str">
            <v>Peninsula</v>
          </cell>
          <cell r="C25">
            <v>5.4045888061762762E-2</v>
          </cell>
          <cell r="D25">
            <v>15.614110187331622</v>
          </cell>
          <cell r="E25">
            <v>1.3520283719313357</v>
          </cell>
        </row>
        <row r="26">
          <cell r="A26">
            <v>210022</v>
          </cell>
          <cell r="B26" t="str">
            <v>Suburban</v>
          </cell>
          <cell r="C26">
            <v>5.6136201234328297E-2</v>
          </cell>
          <cell r="D26">
            <v>6.8959575217390983</v>
          </cell>
          <cell r="E26">
            <v>0.18998153353557051</v>
          </cell>
        </row>
        <row r="27">
          <cell r="A27">
            <v>210023</v>
          </cell>
          <cell r="B27" t="str">
            <v>Anne Arundel</v>
          </cell>
          <cell r="C27">
            <v>3.9379994560238246E-2</v>
          </cell>
          <cell r="D27">
            <v>9.7207787012841678</v>
          </cell>
          <cell r="E27">
            <v>0.7060369466579125</v>
          </cell>
        </row>
        <row r="28">
          <cell r="A28">
            <v>210024</v>
          </cell>
          <cell r="B28" t="str">
            <v>MedStar Union Mem</v>
          </cell>
          <cell r="C28">
            <v>5.5173633489459285E-2</v>
          </cell>
          <cell r="D28">
            <v>25.35993787499644</v>
          </cell>
          <cell r="E28">
            <v>2.9672257035749459</v>
          </cell>
        </row>
        <row r="29">
          <cell r="A29">
            <v>210027</v>
          </cell>
          <cell r="B29" t="str">
            <v>Western Maryland</v>
          </cell>
          <cell r="C29">
            <v>5.1667601500777434E-2</v>
          </cell>
          <cell r="D29">
            <v>15.515900107122183</v>
          </cell>
          <cell r="E29">
            <v>0.37111078998916519</v>
          </cell>
        </row>
        <row r="30">
          <cell r="A30">
            <v>210028</v>
          </cell>
          <cell r="B30" t="str">
            <v>MedStar St. Mary's</v>
          </cell>
          <cell r="C30">
            <v>4.3149415513202317E-2</v>
          </cell>
          <cell r="D30">
            <v>16.562260836375991</v>
          </cell>
          <cell r="E30">
            <v>0.17597985760101806</v>
          </cell>
        </row>
        <row r="31">
          <cell r="A31">
            <v>210029</v>
          </cell>
          <cell r="B31" t="str">
            <v>JH Bayview</v>
          </cell>
          <cell r="C31">
            <v>5.4477248569785405E-2</v>
          </cell>
          <cell r="D31">
            <v>27.675967262178208</v>
          </cell>
          <cell r="E31">
            <v>2.5398018922557863</v>
          </cell>
        </row>
        <row r="32">
          <cell r="A32">
            <v>210030</v>
          </cell>
          <cell r="B32" t="str">
            <v>UM-Chestertown</v>
          </cell>
          <cell r="C32">
            <v>2.0537230234306939E-2</v>
          </cell>
          <cell r="D32">
            <v>8.103723491268358</v>
          </cell>
          <cell r="E32">
            <v>0.24946604854974314</v>
          </cell>
        </row>
        <row r="33">
          <cell r="A33">
            <v>210032</v>
          </cell>
          <cell r="B33" t="str">
            <v>Union of Cecil</v>
          </cell>
          <cell r="C33">
            <v>5.2730788999842772E-2</v>
          </cell>
          <cell r="D33">
            <v>13.621483367848084</v>
          </cell>
          <cell r="E33">
            <v>0.32846538280640614</v>
          </cell>
        </row>
        <row r="34">
          <cell r="A34">
            <v>210033</v>
          </cell>
          <cell r="B34" t="str">
            <v>Carroll</v>
          </cell>
          <cell r="C34">
            <v>6.1151216684274541E-2</v>
          </cell>
          <cell r="D34">
            <v>15.100075266305417</v>
          </cell>
          <cell r="E34">
            <v>0.51497627946619517</v>
          </cell>
        </row>
        <row r="35">
          <cell r="A35">
            <v>210034</v>
          </cell>
          <cell r="B35" t="str">
            <v>MedStar Harbor</v>
          </cell>
          <cell r="C35">
            <v>6.7039758581049907E-2</v>
          </cell>
          <cell r="D35">
            <v>34.188004261943767</v>
          </cell>
          <cell r="E35">
            <v>1.9407136357254857</v>
          </cell>
        </row>
        <row r="36">
          <cell r="A36">
            <v>210035</v>
          </cell>
          <cell r="B36" t="str">
            <v>UM-Charles Regional</v>
          </cell>
          <cell r="C36">
            <v>5.4220127424127962E-2</v>
          </cell>
          <cell r="D36">
            <v>10.890259577174474</v>
          </cell>
          <cell r="E36">
            <v>0.5714996645213789</v>
          </cell>
        </row>
        <row r="37">
          <cell r="A37">
            <v>210037</v>
          </cell>
          <cell r="B37" t="str">
            <v>UM-Easton</v>
          </cell>
          <cell r="C37">
            <v>3.1783794171313322E-2</v>
          </cell>
          <cell r="D37">
            <v>9.9235780306025632</v>
          </cell>
          <cell r="E37">
            <v>0.39301604421482411</v>
          </cell>
        </row>
        <row r="38">
          <cell r="A38">
            <v>210038</v>
          </cell>
          <cell r="B38" t="str">
            <v>UMMC Midtown</v>
          </cell>
          <cell r="C38">
            <v>7.2156665664863867E-2</v>
          </cell>
          <cell r="D38">
            <v>34.004014405315196</v>
          </cell>
          <cell r="E38">
            <v>3.2150724126869332</v>
          </cell>
        </row>
        <row r="39">
          <cell r="A39">
            <v>210039</v>
          </cell>
          <cell r="B39" t="str">
            <v>Calvert</v>
          </cell>
          <cell r="C39">
            <v>5.5231644485104814E-2</v>
          </cell>
          <cell r="D39">
            <v>8.5465696401623017</v>
          </cell>
          <cell r="E39">
            <v>0.39900017550722067</v>
          </cell>
        </row>
        <row r="40">
          <cell r="A40">
            <v>210040</v>
          </cell>
          <cell r="B40" t="str">
            <v>Northwest</v>
          </cell>
          <cell r="C40">
            <v>5.56004035292995E-2</v>
          </cell>
          <cell r="D40">
            <v>19.868332667075379</v>
          </cell>
          <cell r="E40">
            <v>1.2469130781398041</v>
          </cell>
        </row>
        <row r="41">
          <cell r="A41">
            <v>210043</v>
          </cell>
          <cell r="B41" t="str">
            <v>UM-BWMC</v>
          </cell>
          <cell r="C41">
            <v>6.9624587229613774E-2</v>
          </cell>
          <cell r="D41">
            <v>13.153090277813126</v>
          </cell>
          <cell r="E41">
            <v>1.5047725753248224</v>
          </cell>
        </row>
        <row r="42">
          <cell r="A42">
            <v>210044</v>
          </cell>
          <cell r="B42" t="str">
            <v>GBMC</v>
          </cell>
          <cell r="C42">
            <v>3.6745904564374876E-2</v>
          </cell>
          <cell r="D42">
            <v>9.7538463097995809</v>
          </cell>
          <cell r="E42">
            <v>1.1272325631666835</v>
          </cell>
        </row>
        <row r="43">
          <cell r="A43">
            <v>210045</v>
          </cell>
          <cell r="B43" t="str">
            <v>McCready</v>
          </cell>
          <cell r="C43">
            <v>2.5927843091684511E-3</v>
          </cell>
          <cell r="D43">
            <v>13.084362960453129</v>
          </cell>
          <cell r="E43">
            <v>1.4627236408129325</v>
          </cell>
        </row>
        <row r="44">
          <cell r="A44">
            <v>210048</v>
          </cell>
          <cell r="B44" t="str">
            <v>Howard County</v>
          </cell>
          <cell r="C44">
            <v>6.4496824457686008E-2</v>
          </cell>
          <cell r="D44">
            <v>8.8899482230649873</v>
          </cell>
          <cell r="E44">
            <v>0.43053827429073022</v>
          </cell>
        </row>
        <row r="45">
          <cell r="A45">
            <v>210049</v>
          </cell>
          <cell r="B45" t="str">
            <v>UM-Upper Chesapeake</v>
          </cell>
          <cell r="C45">
            <v>6.021359575890272E-2</v>
          </cell>
          <cell r="D45">
            <v>12.385662477952184</v>
          </cell>
          <cell r="E45">
            <v>1.2065616785307294</v>
          </cell>
        </row>
        <row r="46">
          <cell r="A46">
            <v>210051</v>
          </cell>
          <cell r="B46" t="str">
            <v>Doctors</v>
          </cell>
          <cell r="C46">
            <v>7.97586835050135E-2</v>
          </cell>
          <cell r="D46">
            <v>14.194712799524545</v>
          </cell>
          <cell r="E46">
            <v>0.14526442596276731</v>
          </cell>
        </row>
        <row r="47">
          <cell r="A47">
            <v>210055</v>
          </cell>
          <cell r="B47" t="str">
            <v>UM-Laurel</v>
          </cell>
          <cell r="C47">
            <v>0</v>
          </cell>
          <cell r="D47" t="str">
            <v/>
          </cell>
          <cell r="E47" t="str">
            <v/>
          </cell>
        </row>
        <row r="48">
          <cell r="A48">
            <v>210056</v>
          </cell>
          <cell r="B48" t="str">
            <v>MedStar Good Sam</v>
          </cell>
          <cell r="C48">
            <v>7.3577527905015136E-2</v>
          </cell>
          <cell r="D48">
            <v>24.360625847674186</v>
          </cell>
          <cell r="E48">
            <v>2.8530363412577966</v>
          </cell>
        </row>
        <row r="49">
          <cell r="A49">
            <v>210057</v>
          </cell>
          <cell r="B49" t="str">
            <v>Shady Grove</v>
          </cell>
          <cell r="C49">
            <v>4.6777507260072564E-2</v>
          </cell>
          <cell r="D49">
            <v>7.7747161875684698</v>
          </cell>
          <cell r="E49">
            <v>0.62714082709116892</v>
          </cell>
        </row>
        <row r="50">
          <cell r="A50">
            <v>210058</v>
          </cell>
          <cell r="B50" t="str">
            <v>UMROI</v>
          </cell>
          <cell r="C50">
            <v>7.596216514745271E-3</v>
          </cell>
          <cell r="D50" t="str">
            <v/>
          </cell>
          <cell r="E50" t="str">
            <v/>
          </cell>
        </row>
        <row r="51">
          <cell r="A51">
            <v>210060</v>
          </cell>
          <cell r="B51" t="str">
            <v>Ft. Washington</v>
          </cell>
          <cell r="C51">
            <v>4.0656364007123302E-2</v>
          </cell>
          <cell r="D51">
            <v>14.33851194263246</v>
          </cell>
          <cell r="E51">
            <v>0</v>
          </cell>
        </row>
        <row r="52">
          <cell r="A52">
            <v>210061</v>
          </cell>
          <cell r="B52" t="str">
            <v>Atlantic General</v>
          </cell>
          <cell r="C52">
            <v>3.6241096124424048E-2</v>
          </cell>
          <cell r="D52">
            <v>9.2300081095224744</v>
          </cell>
          <cell r="E52">
            <v>0.42523948789955757</v>
          </cell>
        </row>
        <row r="53">
          <cell r="A53">
            <v>210062</v>
          </cell>
          <cell r="B53" t="str">
            <v>MedStar Southern MD</v>
          </cell>
          <cell r="C53">
            <v>5.9167567251707361E-2</v>
          </cell>
          <cell r="D53">
            <v>17.969199996797325</v>
          </cell>
          <cell r="E53">
            <v>0.13924826400008825</v>
          </cell>
        </row>
        <row r="54">
          <cell r="A54">
            <v>210063</v>
          </cell>
          <cell r="B54" t="str">
            <v>UM-St. Joe</v>
          </cell>
          <cell r="C54">
            <v>4.6992802848444863E-2</v>
          </cell>
          <cell r="D54">
            <v>11.692721787620162</v>
          </cell>
          <cell r="E54">
            <v>1.2762730471222519</v>
          </cell>
        </row>
        <row r="55">
          <cell r="A55">
            <v>210064</v>
          </cell>
          <cell r="B55" t="str">
            <v>Levindale</v>
          </cell>
          <cell r="C55">
            <v>7.2000965869252184E-2</v>
          </cell>
          <cell r="D55">
            <v>0</v>
          </cell>
          <cell r="E55">
            <v>0</v>
          </cell>
        </row>
        <row r="56">
          <cell r="A56">
            <v>210065</v>
          </cell>
          <cell r="B56" t="str">
            <v>HC-Germantown</v>
          </cell>
          <cell r="C56">
            <v>5.876994666910608E-2</v>
          </cell>
          <cell r="D56">
            <v>10.285266173972326</v>
          </cell>
          <cell r="E56">
            <v>0.64997306762356966</v>
          </cell>
        </row>
        <row r="57">
          <cell r="A57"/>
          <cell r="B57"/>
          <cell r="C57"/>
          <cell r="D57"/>
          <cell r="E57"/>
        </row>
        <row r="58">
          <cell r="A58" t="str">
            <v>Statewide</v>
          </cell>
          <cell r="B58" t="str">
            <v>Statewide</v>
          </cell>
          <cell r="C58">
            <v>5.2608264914337087E-2</v>
          </cell>
          <cell r="D58">
            <v>14.445827893743953</v>
          </cell>
          <cell r="E58">
            <v>0.90911891876325768</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U Rev Results CY19 created 20"/>
    </sheetNames>
    <sheetDataSet>
      <sheetData sheetId="0">
        <row r="1">
          <cell r="A1" t="str">
            <v>Hospital ID</v>
          </cell>
          <cell r="B1" t="str">
            <v>Hospital Name</v>
          </cell>
          <cell r="C1" t="str">
            <v>_TYPE_</v>
          </cell>
          <cell r="D1" t="str">
            <v>_FREQ_</v>
          </cell>
          <cell r="E1" t="str">
            <v>pqicharges</v>
          </cell>
          <cell r="F1" t="str">
            <v>pdicharges</v>
          </cell>
          <cell r="G1" t="str">
            <v>readmitcharges</v>
          </cell>
          <cell r="H1" t="str">
            <v>paucharges</v>
          </cell>
        </row>
        <row r="2">
          <cell r="A2">
            <v>210001</v>
          </cell>
          <cell r="B2" t="str">
            <v>Meritus</v>
          </cell>
          <cell r="C2">
            <v>3</v>
          </cell>
          <cell r="D2">
            <v>18623</v>
          </cell>
          <cell r="E2">
            <v>22231646.619999997</v>
          </cell>
          <cell r="F2">
            <v>162863.74000000005</v>
          </cell>
          <cell r="G2">
            <v>21525786.289999969</v>
          </cell>
          <cell r="H2">
            <v>43920296.649999864</v>
          </cell>
        </row>
        <row r="3">
          <cell r="A3">
            <v>210002</v>
          </cell>
          <cell r="B3" t="str">
            <v>UMMC</v>
          </cell>
          <cell r="C3">
            <v>3</v>
          </cell>
          <cell r="D3">
            <v>28885</v>
          </cell>
          <cell r="E3">
            <v>26599737.850000001</v>
          </cell>
          <cell r="F3">
            <v>996865.51000000036</v>
          </cell>
          <cell r="G3">
            <v>96329775.309999779</v>
          </cell>
          <cell r="H3">
            <v>123926378.67000002</v>
          </cell>
        </row>
        <row r="4">
          <cell r="A4">
            <v>210003</v>
          </cell>
          <cell r="B4" t="str">
            <v>UM-PGHC</v>
          </cell>
          <cell r="C4">
            <v>3</v>
          </cell>
          <cell r="D4">
            <v>13688</v>
          </cell>
          <cell r="E4">
            <v>22105519.719999999</v>
          </cell>
          <cell r="G4">
            <v>24787623.389999989</v>
          </cell>
          <cell r="H4">
            <v>46893143.110000104</v>
          </cell>
        </row>
        <row r="5">
          <cell r="A5">
            <v>210004</v>
          </cell>
          <cell r="B5" t="str">
            <v>Holy Cross</v>
          </cell>
          <cell r="C5">
            <v>3</v>
          </cell>
          <cell r="D5">
            <v>37662</v>
          </cell>
          <cell r="E5">
            <v>23093253.199999951</v>
          </cell>
          <cell r="F5">
            <v>77463.95</v>
          </cell>
          <cell r="G5">
            <v>33370405.739999995</v>
          </cell>
          <cell r="H5">
            <v>56541122.889999934</v>
          </cell>
        </row>
        <row r="6">
          <cell r="A6">
            <v>210005</v>
          </cell>
          <cell r="B6" t="str">
            <v>Frederick</v>
          </cell>
          <cell r="C6">
            <v>3</v>
          </cell>
          <cell r="D6">
            <v>19912</v>
          </cell>
          <cell r="E6">
            <v>21430940.610000033</v>
          </cell>
          <cell r="F6">
            <v>64453.200000000004</v>
          </cell>
          <cell r="G6">
            <v>22540379.039999999</v>
          </cell>
          <cell r="H6">
            <v>44035772.850000009</v>
          </cell>
        </row>
        <row r="7">
          <cell r="A7">
            <v>210006</v>
          </cell>
          <cell r="B7" t="str">
            <v>UM-Harford</v>
          </cell>
          <cell r="C7">
            <v>3</v>
          </cell>
          <cell r="D7">
            <v>5697</v>
          </cell>
          <cell r="E7">
            <v>9258977.8000000007</v>
          </cell>
          <cell r="G7">
            <v>9453263.2100000009</v>
          </cell>
          <cell r="H7">
            <v>18712241.010000039</v>
          </cell>
        </row>
        <row r="8">
          <cell r="A8">
            <v>210008</v>
          </cell>
          <cell r="B8" t="str">
            <v>Mercy</v>
          </cell>
          <cell r="C8">
            <v>3</v>
          </cell>
          <cell r="D8">
            <v>17135</v>
          </cell>
          <cell r="E8">
            <v>13757490.970000001</v>
          </cell>
          <cell r="G8">
            <v>16297229.060000006</v>
          </cell>
          <cell r="H8">
            <v>30054720.030000009</v>
          </cell>
        </row>
        <row r="9">
          <cell r="A9">
            <v>210009</v>
          </cell>
          <cell r="B9" t="str">
            <v>Johns Hopkins</v>
          </cell>
          <cell r="C9">
            <v>3</v>
          </cell>
          <cell r="D9">
            <v>44756</v>
          </cell>
          <cell r="E9">
            <v>51260159.210000023</v>
          </cell>
          <cell r="F9">
            <v>2139841.8900000006</v>
          </cell>
          <cell r="G9">
            <v>155738880.85000059</v>
          </cell>
          <cell r="H9">
            <v>209138881.9500002</v>
          </cell>
        </row>
        <row r="10">
          <cell r="A10">
            <v>210010</v>
          </cell>
          <cell r="B10" t="str">
            <v>UM-Dorchester</v>
          </cell>
          <cell r="C10">
            <v>3</v>
          </cell>
          <cell r="D10">
            <v>1683</v>
          </cell>
          <cell r="E10">
            <v>3434395.8499999992</v>
          </cell>
          <cell r="G10">
            <v>3027894.81</v>
          </cell>
          <cell r="H10">
            <v>6462290.6600000011</v>
          </cell>
        </row>
        <row r="11">
          <cell r="A11">
            <v>210011</v>
          </cell>
          <cell r="B11" t="str">
            <v>St. Agnes</v>
          </cell>
          <cell r="C11">
            <v>3</v>
          </cell>
          <cell r="D11">
            <v>16459</v>
          </cell>
          <cell r="E11">
            <v>31528368.039999988</v>
          </cell>
          <cell r="F11">
            <v>331214.16000000003</v>
          </cell>
          <cell r="G11">
            <v>31513565.15000001</v>
          </cell>
          <cell r="H11">
            <v>63373147.350000098</v>
          </cell>
        </row>
        <row r="12">
          <cell r="A12">
            <v>210012</v>
          </cell>
          <cell r="B12" t="str">
            <v>Sinai</v>
          </cell>
          <cell r="C12">
            <v>3</v>
          </cell>
          <cell r="D12">
            <v>19160</v>
          </cell>
          <cell r="E12">
            <v>31000743.479999989</v>
          </cell>
          <cell r="F12">
            <v>839972.53000000026</v>
          </cell>
          <cell r="G12">
            <v>37714701.090000033</v>
          </cell>
          <cell r="H12">
            <v>69555417.100000009</v>
          </cell>
        </row>
        <row r="13">
          <cell r="A13">
            <v>210013</v>
          </cell>
          <cell r="B13" t="str">
            <v>Grace Medical center</v>
          </cell>
          <cell r="C13">
            <v>3</v>
          </cell>
          <cell r="D13">
            <v>3258</v>
          </cell>
          <cell r="E13">
            <v>6854209.0599999996</v>
          </cell>
          <cell r="G13">
            <v>11997297.079999993</v>
          </cell>
          <cell r="H13">
            <v>18851506.139999989</v>
          </cell>
        </row>
        <row r="14">
          <cell r="A14">
            <v>210015</v>
          </cell>
          <cell r="B14" t="str">
            <v>MedStar Fr Square</v>
          </cell>
          <cell r="C14">
            <v>3</v>
          </cell>
          <cell r="D14">
            <v>26141</v>
          </cell>
          <cell r="E14">
            <v>37979132.600000098</v>
          </cell>
          <cell r="F14">
            <v>33500.83</v>
          </cell>
          <cell r="G14">
            <v>38846161.889999978</v>
          </cell>
          <cell r="H14">
            <v>76858795.320000097</v>
          </cell>
        </row>
        <row r="15">
          <cell r="A15">
            <v>210016</v>
          </cell>
          <cell r="B15" t="str">
            <v>Adventist White Oak</v>
          </cell>
          <cell r="C15">
            <v>3</v>
          </cell>
          <cell r="D15">
            <v>14132</v>
          </cell>
          <cell r="E15">
            <v>19065548.749999978</v>
          </cell>
          <cell r="G15">
            <v>19951803.449999999</v>
          </cell>
          <cell r="H15">
            <v>39017352.200000055</v>
          </cell>
        </row>
        <row r="16">
          <cell r="A16">
            <v>210017</v>
          </cell>
          <cell r="B16" t="str">
            <v>Garrett</v>
          </cell>
          <cell r="C16">
            <v>3</v>
          </cell>
          <cell r="D16">
            <v>2249</v>
          </cell>
          <cell r="E16">
            <v>3107158.1799999978</v>
          </cell>
          <cell r="F16">
            <v>39555.549999999996</v>
          </cell>
          <cell r="G16">
            <v>1087473.83</v>
          </cell>
          <cell r="H16">
            <v>4234187.5599999977</v>
          </cell>
        </row>
        <row r="17">
          <cell r="A17">
            <v>210018</v>
          </cell>
          <cell r="B17" t="str">
            <v>MedStar Montgomery</v>
          </cell>
          <cell r="C17">
            <v>3</v>
          </cell>
          <cell r="D17">
            <v>7869</v>
          </cell>
          <cell r="E17">
            <v>9981917.5000000168</v>
          </cell>
          <cell r="F17">
            <v>35275.72</v>
          </cell>
          <cell r="G17">
            <v>11263795.809999997</v>
          </cell>
          <cell r="H17">
            <v>21280989.029999968</v>
          </cell>
        </row>
        <row r="18">
          <cell r="A18">
            <v>210019</v>
          </cell>
          <cell r="B18" t="str">
            <v>Peninsula</v>
          </cell>
          <cell r="C18">
            <v>3</v>
          </cell>
          <cell r="D18">
            <v>20255</v>
          </cell>
          <cell r="E18">
            <v>19345789.180000022</v>
          </cell>
          <cell r="F18">
            <v>118918.95</v>
          </cell>
          <cell r="G18">
            <v>25512455.52</v>
          </cell>
          <cell r="H18">
            <v>44977163.650000066</v>
          </cell>
        </row>
        <row r="19">
          <cell r="A19">
            <v>210022</v>
          </cell>
          <cell r="B19" t="str">
            <v>Suburban</v>
          </cell>
          <cell r="C19">
            <v>3</v>
          </cell>
          <cell r="D19">
            <v>15271</v>
          </cell>
          <cell r="E19">
            <v>11174889.460000005</v>
          </cell>
          <cell r="F19">
            <v>3402.21</v>
          </cell>
          <cell r="G19">
            <v>21183428.750000007</v>
          </cell>
          <cell r="H19">
            <v>32361720.420000002</v>
          </cell>
        </row>
        <row r="20">
          <cell r="A20">
            <v>210023</v>
          </cell>
          <cell r="B20" t="str">
            <v>Anne Arundel</v>
          </cell>
          <cell r="C20">
            <v>3</v>
          </cell>
          <cell r="D20">
            <v>33199</v>
          </cell>
          <cell r="E20">
            <v>32066088.569999982</v>
          </cell>
          <cell r="F20">
            <v>163123.08999999997</v>
          </cell>
          <cell r="G20">
            <v>28919391.370000008</v>
          </cell>
          <cell r="H20">
            <v>61148603.03000012</v>
          </cell>
        </row>
        <row r="21">
          <cell r="A21">
            <v>210024</v>
          </cell>
          <cell r="B21" t="str">
            <v>MedStar Union Mem</v>
          </cell>
          <cell r="C21">
            <v>3</v>
          </cell>
          <cell r="D21">
            <v>12049</v>
          </cell>
          <cell r="E21">
            <v>27596280.940000031</v>
          </cell>
          <cell r="F21">
            <v>5333.29</v>
          </cell>
          <cell r="G21">
            <v>26040138.139999989</v>
          </cell>
          <cell r="H21">
            <v>53641752.36999993</v>
          </cell>
        </row>
        <row r="22">
          <cell r="A22">
            <v>210027</v>
          </cell>
          <cell r="B22" t="str">
            <v>Western Maryland</v>
          </cell>
          <cell r="C22">
            <v>3</v>
          </cell>
          <cell r="D22">
            <v>13130</v>
          </cell>
          <cell r="E22">
            <v>16238361.430000011</v>
          </cell>
          <cell r="F22">
            <v>18164.71</v>
          </cell>
          <cell r="G22">
            <v>18177565.119999994</v>
          </cell>
          <cell r="H22">
            <v>34434091.260000035</v>
          </cell>
        </row>
        <row r="23">
          <cell r="A23">
            <v>210028</v>
          </cell>
          <cell r="B23" t="str">
            <v>MedStar St. Mary's</v>
          </cell>
          <cell r="C23">
            <v>3</v>
          </cell>
          <cell r="D23">
            <v>9484</v>
          </cell>
          <cell r="E23">
            <v>12146434.619999981</v>
          </cell>
          <cell r="F23">
            <v>2957.49</v>
          </cell>
          <cell r="G23">
            <v>9264312.4999999963</v>
          </cell>
          <cell r="H23">
            <v>21413704.609999955</v>
          </cell>
        </row>
        <row r="24">
          <cell r="A24">
            <v>210029</v>
          </cell>
          <cell r="B24" t="str">
            <v>JH Bayview</v>
          </cell>
          <cell r="C24">
            <v>3</v>
          </cell>
          <cell r="D24">
            <v>21407</v>
          </cell>
          <cell r="E24">
            <v>32854161.249999966</v>
          </cell>
          <cell r="F24">
            <v>206541.63999999998</v>
          </cell>
          <cell r="G24">
            <v>44669194.189999975</v>
          </cell>
          <cell r="H24">
            <v>77729897.080000207</v>
          </cell>
        </row>
        <row r="25">
          <cell r="A25">
            <v>210030</v>
          </cell>
          <cell r="B25" t="str">
            <v>UM-Chestertown</v>
          </cell>
          <cell r="C25">
            <v>3</v>
          </cell>
          <cell r="D25">
            <v>805</v>
          </cell>
          <cell r="E25">
            <v>2141468.2800000012</v>
          </cell>
          <cell r="G25">
            <v>994698.87</v>
          </cell>
          <cell r="H25">
            <v>3136167.1500000008</v>
          </cell>
        </row>
        <row r="26">
          <cell r="A26">
            <v>210032</v>
          </cell>
          <cell r="B26" t="str">
            <v>ChristianaCare, Union</v>
          </cell>
          <cell r="C26">
            <v>3</v>
          </cell>
          <cell r="D26">
            <v>5926</v>
          </cell>
          <cell r="E26">
            <v>8788543.3400000036</v>
          </cell>
          <cell r="G26">
            <v>9841914.1599999946</v>
          </cell>
          <cell r="H26">
            <v>18630457.500000004</v>
          </cell>
        </row>
        <row r="27">
          <cell r="A27">
            <v>210033</v>
          </cell>
          <cell r="B27" t="str">
            <v>Carroll</v>
          </cell>
          <cell r="C27">
            <v>3</v>
          </cell>
          <cell r="D27">
            <v>11952</v>
          </cell>
          <cell r="E27">
            <v>19386199.539999969</v>
          </cell>
          <cell r="F27">
            <v>50305.05</v>
          </cell>
          <cell r="G27">
            <v>15853752.610000005</v>
          </cell>
          <cell r="H27">
            <v>35290257.199999966</v>
          </cell>
        </row>
        <row r="28">
          <cell r="A28">
            <v>210034</v>
          </cell>
          <cell r="B28" t="str">
            <v>MedStar Harbor</v>
          </cell>
          <cell r="C28">
            <v>3</v>
          </cell>
          <cell r="D28">
            <v>9552</v>
          </cell>
          <cell r="E28">
            <v>18322068.790000025</v>
          </cell>
          <cell r="G28">
            <v>16559172.819999993</v>
          </cell>
          <cell r="H28">
            <v>34881241.610000044</v>
          </cell>
        </row>
        <row r="29">
          <cell r="A29">
            <v>210035</v>
          </cell>
          <cell r="B29" t="str">
            <v>UM-Charles Regional</v>
          </cell>
          <cell r="C29">
            <v>3</v>
          </cell>
          <cell r="D29">
            <v>7430</v>
          </cell>
          <cell r="E29">
            <v>10811841.340000002</v>
          </cell>
          <cell r="F29">
            <v>61335.859999999993</v>
          </cell>
          <cell r="G29">
            <v>11188745.390000017</v>
          </cell>
          <cell r="H29">
            <v>22061922.589999963</v>
          </cell>
        </row>
        <row r="30">
          <cell r="A30">
            <v>210037</v>
          </cell>
          <cell r="B30" t="str">
            <v>UM-Easton</v>
          </cell>
          <cell r="C30">
            <v>3</v>
          </cell>
          <cell r="D30">
            <v>8305</v>
          </cell>
          <cell r="E30">
            <v>8636036.5700000077</v>
          </cell>
          <cell r="F30">
            <v>49035.560000000005</v>
          </cell>
          <cell r="G30">
            <v>9780684.9700000025</v>
          </cell>
          <cell r="H30">
            <v>18465757.100000005</v>
          </cell>
        </row>
        <row r="31">
          <cell r="A31">
            <v>210038</v>
          </cell>
          <cell r="B31" t="str">
            <v>UMMC Midtown</v>
          </cell>
          <cell r="C31">
            <v>3</v>
          </cell>
          <cell r="D31">
            <v>6107</v>
          </cell>
          <cell r="E31">
            <v>15170482.719999991</v>
          </cell>
          <cell r="G31">
            <v>17423261.749999996</v>
          </cell>
          <cell r="H31">
            <v>32593744.469999984</v>
          </cell>
        </row>
        <row r="32">
          <cell r="A32">
            <v>210039</v>
          </cell>
          <cell r="B32" t="str">
            <v>Calvert</v>
          </cell>
          <cell r="C32">
            <v>3</v>
          </cell>
          <cell r="D32">
            <v>7376</v>
          </cell>
          <cell r="E32">
            <v>9605068.0999999903</v>
          </cell>
          <cell r="F32">
            <v>61895.029999999984</v>
          </cell>
          <cell r="G32">
            <v>9097377.7299999986</v>
          </cell>
          <cell r="H32">
            <v>18764340.859999996</v>
          </cell>
        </row>
        <row r="33">
          <cell r="A33">
            <v>210040</v>
          </cell>
          <cell r="B33" t="str">
            <v>Northwest</v>
          </cell>
          <cell r="C33">
            <v>3</v>
          </cell>
          <cell r="D33">
            <v>10679</v>
          </cell>
          <cell r="E33">
            <v>18578628.299999971</v>
          </cell>
          <cell r="G33">
            <v>19191626.680000037</v>
          </cell>
          <cell r="H33">
            <v>37770254.980000086</v>
          </cell>
        </row>
        <row r="34">
          <cell r="A34">
            <v>210043</v>
          </cell>
          <cell r="B34" t="str">
            <v>UM-BWMC</v>
          </cell>
          <cell r="C34">
            <v>3</v>
          </cell>
          <cell r="D34">
            <v>22920</v>
          </cell>
          <cell r="E34">
            <v>25675977.21000006</v>
          </cell>
          <cell r="F34">
            <v>299729.06999999995</v>
          </cell>
          <cell r="G34">
            <v>37571810.150000028</v>
          </cell>
          <cell r="H34">
            <v>63547516.429999992</v>
          </cell>
        </row>
        <row r="35">
          <cell r="A35">
            <v>210044</v>
          </cell>
          <cell r="B35" t="str">
            <v>GBMC</v>
          </cell>
          <cell r="C35">
            <v>3</v>
          </cell>
          <cell r="D35">
            <v>23658</v>
          </cell>
          <cell r="E35">
            <v>23131625.200000018</v>
          </cell>
          <cell r="F35">
            <v>142263.94</v>
          </cell>
          <cell r="G35">
            <v>22035591.920000006</v>
          </cell>
          <cell r="H35">
            <v>45309481.06000004</v>
          </cell>
        </row>
        <row r="36">
          <cell r="A36">
            <v>210045</v>
          </cell>
          <cell r="B36" t="str">
            <v>McCready</v>
          </cell>
          <cell r="C36">
            <v>3</v>
          </cell>
          <cell r="D36">
            <v>148</v>
          </cell>
          <cell r="E36">
            <v>843021.79999999981</v>
          </cell>
          <cell r="G36">
            <v>57081.83</v>
          </cell>
          <cell r="H36">
            <v>900103.62999999989</v>
          </cell>
        </row>
        <row r="37">
          <cell r="A37">
            <v>210048</v>
          </cell>
          <cell r="B37" t="str">
            <v>Howard County</v>
          </cell>
          <cell r="C37">
            <v>3</v>
          </cell>
          <cell r="D37">
            <v>20830</v>
          </cell>
          <cell r="E37">
            <v>15488759.669999994</v>
          </cell>
          <cell r="F37">
            <v>35556.450000000004</v>
          </cell>
          <cell r="G37">
            <v>22353161.98</v>
          </cell>
          <cell r="H37">
            <v>37877478.099999987</v>
          </cell>
        </row>
        <row r="38">
          <cell r="A38">
            <v>210049</v>
          </cell>
          <cell r="B38" t="str">
            <v>UM-Upper Chesapeake</v>
          </cell>
          <cell r="C38">
            <v>3</v>
          </cell>
          <cell r="D38">
            <v>17056</v>
          </cell>
          <cell r="E38">
            <v>18784982.090000007</v>
          </cell>
          <cell r="F38">
            <v>178684.04</v>
          </cell>
          <cell r="G38">
            <v>23084750.310000032</v>
          </cell>
          <cell r="H38">
            <v>42048416.44000005</v>
          </cell>
        </row>
        <row r="39">
          <cell r="A39">
            <v>210051</v>
          </cell>
          <cell r="B39" t="str">
            <v>Doctors</v>
          </cell>
          <cell r="C39">
            <v>3</v>
          </cell>
          <cell r="D39">
            <v>13660</v>
          </cell>
          <cell r="E39">
            <v>22943526.980000004</v>
          </cell>
          <cell r="G39">
            <v>22438928.180000007</v>
          </cell>
          <cell r="H39">
            <v>45382455.160000063</v>
          </cell>
        </row>
        <row r="40">
          <cell r="A40">
            <v>210055</v>
          </cell>
          <cell r="B40" t="str">
            <v>UM-Laurel</v>
          </cell>
          <cell r="C40">
            <v>3</v>
          </cell>
          <cell r="D40">
            <v>480</v>
          </cell>
          <cell r="E40">
            <v>977040.31999999983</v>
          </cell>
          <cell r="G40">
            <v>115882.84</v>
          </cell>
          <cell r="H40">
            <v>1092923.1599999999</v>
          </cell>
        </row>
        <row r="41">
          <cell r="A41">
            <v>210056</v>
          </cell>
          <cell r="B41" t="str">
            <v>MedStar Good Sam</v>
          </cell>
          <cell r="C41">
            <v>3</v>
          </cell>
          <cell r="D41">
            <v>10469</v>
          </cell>
          <cell r="E41">
            <v>26061883.840000052</v>
          </cell>
          <cell r="F41">
            <v>14461.14</v>
          </cell>
          <cell r="G41">
            <v>24910748.579999998</v>
          </cell>
          <cell r="H41">
            <v>50987093.560000055</v>
          </cell>
        </row>
        <row r="42">
          <cell r="A42">
            <v>210057</v>
          </cell>
          <cell r="B42" t="str">
            <v>Shady Grove</v>
          </cell>
          <cell r="C42">
            <v>3</v>
          </cell>
          <cell r="D42">
            <v>26581</v>
          </cell>
          <cell r="E42">
            <v>18311126.419999983</v>
          </cell>
          <cell r="F42">
            <v>317250.26000000007</v>
          </cell>
          <cell r="G42">
            <v>25543831.009999979</v>
          </cell>
          <cell r="H42">
            <v>44172207.690000117</v>
          </cell>
        </row>
        <row r="43">
          <cell r="A43">
            <v>210058</v>
          </cell>
          <cell r="B43" t="str">
            <v>UMROI</v>
          </cell>
          <cell r="C43">
            <v>3</v>
          </cell>
          <cell r="D43">
            <v>2201</v>
          </cell>
          <cell r="E43">
            <v>10199.76</v>
          </cell>
          <cell r="G43">
            <v>171696.37999999998</v>
          </cell>
          <cell r="H43">
            <v>181896.13999999996</v>
          </cell>
        </row>
        <row r="44">
          <cell r="A44">
            <v>210060</v>
          </cell>
          <cell r="B44" t="str">
            <v>Ft. Washington</v>
          </cell>
          <cell r="C44">
            <v>3</v>
          </cell>
          <cell r="D44">
            <v>2583</v>
          </cell>
          <cell r="E44">
            <v>5395945.0600000042</v>
          </cell>
          <cell r="G44">
            <v>2075256.530000001</v>
          </cell>
          <cell r="H44">
            <v>7471201.5899999999</v>
          </cell>
        </row>
        <row r="45">
          <cell r="A45">
            <v>210061</v>
          </cell>
          <cell r="B45" t="str">
            <v>Atlantic General</v>
          </cell>
          <cell r="C45">
            <v>3</v>
          </cell>
          <cell r="D45">
            <v>3596</v>
          </cell>
          <cell r="E45">
            <v>6281025.0000000028</v>
          </cell>
          <cell r="F45">
            <v>4072.27</v>
          </cell>
          <cell r="G45">
            <v>3684150.8600000017</v>
          </cell>
          <cell r="H45">
            <v>9969248.1299999841</v>
          </cell>
        </row>
        <row r="46">
          <cell r="A46">
            <v>210062</v>
          </cell>
          <cell r="B46" t="str">
            <v>MedStar Southern MD</v>
          </cell>
          <cell r="C46">
            <v>3</v>
          </cell>
          <cell r="D46">
            <v>13528</v>
          </cell>
          <cell r="E46">
            <v>21857152.310000047</v>
          </cell>
          <cell r="G46">
            <v>19806249.710000031</v>
          </cell>
          <cell r="H46">
            <v>41663402.019999884</v>
          </cell>
        </row>
        <row r="47">
          <cell r="A47">
            <v>210063</v>
          </cell>
          <cell r="B47" t="str">
            <v>UM-St. Joe</v>
          </cell>
          <cell r="C47">
            <v>3</v>
          </cell>
          <cell r="D47">
            <v>17704</v>
          </cell>
          <cell r="E47">
            <v>11882252.379999992</v>
          </cell>
          <cell r="F47">
            <v>131123.69</v>
          </cell>
          <cell r="G47">
            <v>22439729.949999973</v>
          </cell>
          <cell r="H47">
            <v>34453106.019999973</v>
          </cell>
        </row>
        <row r="48">
          <cell r="A48">
            <v>210064</v>
          </cell>
          <cell r="B48" t="str">
            <v>Levindale</v>
          </cell>
          <cell r="C48">
            <v>3</v>
          </cell>
          <cell r="D48">
            <v>1243</v>
          </cell>
          <cell r="G48">
            <v>4596281.8800000018</v>
          </cell>
          <cell r="H48">
            <v>4596281.8800000018</v>
          </cell>
        </row>
        <row r="49">
          <cell r="A49">
            <v>210065</v>
          </cell>
          <cell r="B49" t="str">
            <v>HC-Germantown</v>
          </cell>
          <cell r="C49">
            <v>3</v>
          </cell>
          <cell r="D49">
            <v>6911</v>
          </cell>
          <cell r="E49">
            <v>7274683.2700000005</v>
          </cell>
          <cell r="G49">
            <v>7625822.3200000022</v>
          </cell>
          <cell r="H49">
            <v>14900505.589999985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All Payers"/>
      <sheetName val="Summary - Medicare FFS"/>
      <sheetName val="Summary - Medicaid"/>
    </sheetNames>
    <sheetDataSet>
      <sheetData sheetId="0">
        <row r="1">
          <cell r="A1" t="str">
            <v>Potentially Avoidable Utilization (PAU) and PQI v2019 - All Payers, CY 2019</v>
          </cell>
        </row>
        <row r="2">
          <cell r="N2">
            <v>216597846.43000001</v>
          </cell>
        </row>
        <row r="3">
          <cell r="A3" t="str">
            <v>CY2019 (January   - December )</v>
          </cell>
          <cell r="D3" t="str">
            <v>ALL PAYERS - Volume</v>
          </cell>
          <cell r="M3" t="str">
            <v>ALL PAYERS - $</v>
          </cell>
        </row>
        <row r="4">
          <cell r="A4" t="str">
            <v>Hospital ID</v>
          </cell>
          <cell r="B4" t="str">
            <v>Hospital Name</v>
          </cell>
          <cell r="C4" t="str">
            <v>Payment Type</v>
          </cell>
          <cell r="D4" t="str">
            <v>Total Inpatient &amp; 24hr+ Observation Discharges</v>
          </cell>
          <cell r="E4" t="str">
            <v>30 Day Readmissions</v>
          </cell>
          <cell r="F4" t="str">
            <v>PQIs</v>
          </cell>
          <cell r="G4" t="str">
            <v>PDIs</v>
          </cell>
          <cell r="H4" t="str">
            <v>%Readmission</v>
          </cell>
          <cell r="I4" t="str">
            <v>%PQIs</v>
          </cell>
          <cell r="J4" t="str">
            <v>%PDIs</v>
          </cell>
          <cell r="K4" t="str">
            <v>Total PQI, PDI or Readmission</v>
          </cell>
          <cell r="L4" t="str">
            <v>%PAUs</v>
          </cell>
          <cell r="M4" t="str">
            <v>Total Outpatient Charges</v>
          </cell>
          <cell r="N4" t="str">
            <v>Total Inpatient Charges</v>
          </cell>
          <cell r="O4" t="str">
            <v>24 Hrs+ Observation Charges</v>
          </cell>
          <cell r="P4" t="str">
            <v>30 Day Readmission Charges</v>
          </cell>
          <cell r="Q4" t="str">
            <v>PQI Charges</v>
          </cell>
          <cell r="R4" t="str">
            <v>PDI Charges</v>
          </cell>
          <cell r="S4" t="str">
            <v>Total PAU Charges</v>
          </cell>
          <cell r="T4" t="str">
            <v>TOTAL IP + OP Charges</v>
          </cell>
          <cell r="U4" t="str">
            <v>%Readmission ($)</v>
          </cell>
          <cell r="V4" t="str">
            <v>%PQIs ($)</v>
          </cell>
          <cell r="W4" t="str">
            <v>%PDIs ($)</v>
          </cell>
          <cell r="X4" t="str">
            <v>%PAUs ($)</v>
          </cell>
        </row>
        <row r="5">
          <cell r="A5" t="str">
            <v>A</v>
          </cell>
          <cell r="B5" t="str">
            <v>B</v>
          </cell>
          <cell r="C5" t="str">
            <v>C</v>
          </cell>
          <cell r="D5" t="str">
            <v>D</v>
          </cell>
          <cell r="E5" t="str">
            <v>E</v>
          </cell>
          <cell r="F5" t="str">
            <v>F</v>
          </cell>
          <cell r="G5" t="str">
            <v>G</v>
          </cell>
          <cell r="H5" t="str">
            <v>H = E/D</v>
          </cell>
          <cell r="I5" t="str">
            <v>I = F/D</v>
          </cell>
          <cell r="J5" t="str">
            <v>J = G/D</v>
          </cell>
          <cell r="K5" t="str">
            <v>K=(E, F or G)</v>
          </cell>
          <cell r="L5" t="str">
            <v>L = K/D</v>
          </cell>
          <cell r="M5" t="str">
            <v>M</v>
          </cell>
          <cell r="N5" t="str">
            <v>N</v>
          </cell>
          <cell r="O5" t="str">
            <v>O</v>
          </cell>
          <cell r="P5" t="str">
            <v>P</v>
          </cell>
          <cell r="Q5" t="str">
            <v>Q</v>
          </cell>
          <cell r="R5" t="str">
            <v>R</v>
          </cell>
          <cell r="S5" t="str">
            <v>S</v>
          </cell>
          <cell r="T5" t="str">
            <v>T = M+N</v>
          </cell>
          <cell r="U5" t="str">
            <v>U = P/T</v>
          </cell>
          <cell r="V5" t="str">
            <v>V = Q/T</v>
          </cell>
          <cell r="W5" t="str">
            <v>W = R/T</v>
          </cell>
          <cell r="X5" t="str">
            <v>X = S/T</v>
          </cell>
        </row>
        <row r="6">
          <cell r="A6">
            <v>210001</v>
          </cell>
          <cell r="B6" t="str">
            <v>Meritus</v>
          </cell>
          <cell r="C6" t="str">
            <v>TPR</v>
          </cell>
          <cell r="D6">
            <v>18623</v>
          </cell>
          <cell r="E6">
            <v>1839</v>
          </cell>
          <cell r="F6">
            <v>1776</v>
          </cell>
          <cell r="G6">
            <v>32</v>
          </cell>
          <cell r="H6">
            <v>9.8699999999999996E-2</v>
          </cell>
          <cell r="I6">
            <v>9.5399999999999999E-2</v>
          </cell>
          <cell r="J6">
            <v>1.6999999999999999E-3</v>
          </cell>
          <cell r="K6">
            <v>3647</v>
          </cell>
          <cell r="L6">
            <v>0.1958</v>
          </cell>
          <cell r="M6">
            <v>159457667.49000001</v>
          </cell>
          <cell r="N6">
            <v>208317621.06999999</v>
          </cell>
          <cell r="O6">
            <v>8280225.3600000003</v>
          </cell>
          <cell r="P6">
            <v>25014461.02</v>
          </cell>
          <cell r="Q6">
            <v>18742971.890000001</v>
          </cell>
          <cell r="R6">
            <v>162863.74</v>
          </cell>
          <cell r="S6">
            <v>43920296.649999999</v>
          </cell>
          <cell r="T6">
            <v>367775288.56</v>
          </cell>
          <cell r="U6">
            <v>6.8000000000000005E-2</v>
          </cell>
          <cell r="V6">
            <v>5.0999999999999997E-2</v>
          </cell>
          <cell r="W6">
            <v>4.0000000000000002E-4</v>
          </cell>
          <cell r="X6">
            <v>0.11940000000000001</v>
          </cell>
        </row>
        <row r="7">
          <cell r="A7">
            <v>210002</v>
          </cell>
          <cell r="B7" t="str">
            <v>UMMC</v>
          </cell>
          <cell r="C7" t="str">
            <v>GBR</v>
          </cell>
          <cell r="D7">
            <v>29883</v>
          </cell>
          <cell r="E7">
            <v>3259</v>
          </cell>
          <cell r="F7">
            <v>1043</v>
          </cell>
          <cell r="G7">
            <v>89</v>
          </cell>
          <cell r="H7">
            <v>0.1091</v>
          </cell>
          <cell r="I7">
            <v>3.49E-2</v>
          </cell>
          <cell r="J7">
            <v>3.0000000000000001E-3</v>
          </cell>
          <cell r="K7">
            <v>4391</v>
          </cell>
          <cell r="L7">
            <v>0.1469</v>
          </cell>
          <cell r="M7">
            <v>602546227.55999994</v>
          </cell>
          <cell r="N7">
            <v>1240809597.6800001</v>
          </cell>
          <cell r="O7">
            <v>15785220.369999999</v>
          </cell>
          <cell r="P7">
            <v>104081135.87</v>
          </cell>
          <cell r="Q7">
            <v>32204849.960000001</v>
          </cell>
          <cell r="R7">
            <v>964683.57</v>
          </cell>
          <cell r="S7">
            <v>137250669.40000001</v>
          </cell>
          <cell r="T7">
            <v>1843355825.24</v>
          </cell>
          <cell r="U7">
            <v>5.6500000000000002E-2</v>
          </cell>
          <cell r="V7">
            <v>1.7500000000000002E-2</v>
          </cell>
          <cell r="W7">
            <v>5.0000000000000001E-4</v>
          </cell>
          <cell r="X7">
            <v>7.4499999999999997E-2</v>
          </cell>
        </row>
        <row r="8">
          <cell r="A8">
            <v>210003</v>
          </cell>
          <cell r="B8" t="str">
            <v>UM-PGHC</v>
          </cell>
          <cell r="C8" t="str">
            <v>GBR</v>
          </cell>
          <cell r="D8">
            <v>13688</v>
          </cell>
          <cell r="E8">
            <v>1328</v>
          </cell>
          <cell r="F8">
            <v>1152</v>
          </cell>
          <cell r="G8" t="str">
            <v xml:space="preserve"> </v>
          </cell>
          <cell r="H8">
            <v>9.7000000000000003E-2</v>
          </cell>
          <cell r="I8">
            <v>8.4199999999999997E-2</v>
          </cell>
          <cell r="J8" t="str">
            <v xml:space="preserve"> </v>
          </cell>
          <cell r="K8">
            <v>2480</v>
          </cell>
          <cell r="L8">
            <v>0.1812</v>
          </cell>
          <cell r="M8">
            <v>80350486.390000001</v>
          </cell>
          <cell r="N8">
            <v>257407238.40000001</v>
          </cell>
          <cell r="O8">
            <v>12624462.25</v>
          </cell>
          <cell r="P8">
            <v>29803292.600000001</v>
          </cell>
          <cell r="Q8">
            <v>17089850.510000002</v>
          </cell>
          <cell r="R8" t="str">
            <v xml:space="preserve"> </v>
          </cell>
          <cell r="S8">
            <v>46893143.109999999</v>
          </cell>
          <cell r="T8">
            <v>337757724.79000002</v>
          </cell>
          <cell r="U8">
            <v>8.8200000000000001E-2</v>
          </cell>
          <cell r="V8">
            <v>5.0599999999999999E-2</v>
          </cell>
          <cell r="W8" t="str">
            <v xml:space="preserve"> </v>
          </cell>
          <cell r="X8">
            <v>0.13880000000000001</v>
          </cell>
        </row>
        <row r="9">
          <cell r="A9">
            <v>210004</v>
          </cell>
          <cell r="B9" t="str">
            <v>Holy Cross</v>
          </cell>
          <cell r="C9" t="str">
            <v>GBR</v>
          </cell>
          <cell r="D9">
            <v>37662</v>
          </cell>
          <cell r="E9">
            <v>2354</v>
          </cell>
          <cell r="F9">
            <v>1753</v>
          </cell>
          <cell r="G9">
            <v>17</v>
          </cell>
          <cell r="H9">
            <v>6.25E-2</v>
          </cell>
          <cell r="I9">
            <v>4.65E-2</v>
          </cell>
          <cell r="J9">
            <v>5.0000000000000001E-4</v>
          </cell>
          <cell r="K9">
            <v>4124</v>
          </cell>
          <cell r="L9">
            <v>0.1095</v>
          </cell>
          <cell r="M9">
            <v>147333261.81</v>
          </cell>
          <cell r="N9">
            <v>375575457.05000001</v>
          </cell>
          <cell r="O9">
            <v>13664684.51</v>
          </cell>
          <cell r="P9">
            <v>37745430.090000004</v>
          </cell>
          <cell r="Q9">
            <v>18718228.850000001</v>
          </cell>
          <cell r="R9">
            <v>77463.95</v>
          </cell>
          <cell r="S9">
            <v>56541122.890000001</v>
          </cell>
          <cell r="T9">
            <v>522908718.86000001</v>
          </cell>
          <cell r="U9">
            <v>7.22E-2</v>
          </cell>
          <cell r="V9">
            <v>3.5799999999999998E-2</v>
          </cell>
          <cell r="W9">
            <v>1E-4</v>
          </cell>
          <cell r="X9">
            <v>0.1081</v>
          </cell>
        </row>
        <row r="10">
          <cell r="A10">
            <v>210005</v>
          </cell>
          <cell r="B10" t="str">
            <v>Frederick</v>
          </cell>
          <cell r="C10" t="str">
            <v>GBR</v>
          </cell>
          <cell r="D10">
            <v>19912</v>
          </cell>
          <cell r="E10">
            <v>1825</v>
          </cell>
          <cell r="F10">
            <v>1504</v>
          </cell>
          <cell r="G10">
            <v>13</v>
          </cell>
          <cell r="H10">
            <v>9.1700000000000004E-2</v>
          </cell>
          <cell r="I10">
            <v>7.5499999999999998E-2</v>
          </cell>
          <cell r="J10">
            <v>6.9999999999999999E-4</v>
          </cell>
          <cell r="K10">
            <v>3342</v>
          </cell>
          <cell r="L10">
            <v>0.1678</v>
          </cell>
          <cell r="M10">
            <v>132806723.09999999</v>
          </cell>
          <cell r="N10">
            <v>232349844.02000001</v>
          </cell>
          <cell r="O10">
            <v>13237087.550000001</v>
          </cell>
          <cell r="P10">
            <v>26139959.27</v>
          </cell>
          <cell r="Q10">
            <v>17831360.379999999</v>
          </cell>
          <cell r="R10">
            <v>64453.2</v>
          </cell>
          <cell r="S10">
            <v>44035772.850000001</v>
          </cell>
          <cell r="T10">
            <v>365156567.12</v>
          </cell>
          <cell r="U10">
            <v>7.1599999999999997E-2</v>
          </cell>
          <cell r="V10">
            <v>4.8800000000000003E-2</v>
          </cell>
          <cell r="W10">
            <v>2.0000000000000001E-4</v>
          </cell>
          <cell r="X10">
            <v>0.1206</v>
          </cell>
        </row>
        <row r="11">
          <cell r="A11">
            <v>210006</v>
          </cell>
          <cell r="B11" t="str">
            <v>UM-Harford</v>
          </cell>
          <cell r="C11" t="str">
            <v>GBR</v>
          </cell>
          <cell r="D11">
            <v>5697</v>
          </cell>
          <cell r="E11">
            <v>812</v>
          </cell>
          <cell r="F11">
            <v>718</v>
          </cell>
          <cell r="G11" t="str">
            <v xml:space="preserve"> </v>
          </cell>
          <cell r="H11">
            <v>0.14249999999999999</v>
          </cell>
          <cell r="I11">
            <v>0.126</v>
          </cell>
          <cell r="J11" t="str">
            <v xml:space="preserve"> </v>
          </cell>
          <cell r="K11">
            <v>1530</v>
          </cell>
          <cell r="L11">
            <v>0.26860000000000001</v>
          </cell>
          <cell r="M11">
            <v>53218505.979999997</v>
          </cell>
          <cell r="N11">
            <v>56385879.579999998</v>
          </cell>
          <cell r="O11">
            <v>10440867.99</v>
          </cell>
          <cell r="P11">
            <v>11039065.779999999</v>
          </cell>
          <cell r="Q11">
            <v>7673175.2300000004</v>
          </cell>
          <cell r="R11" t="str">
            <v xml:space="preserve"> </v>
          </cell>
          <cell r="S11">
            <v>18712241.010000002</v>
          </cell>
          <cell r="T11">
            <v>109604385.56</v>
          </cell>
          <cell r="U11">
            <v>0.1007</v>
          </cell>
          <cell r="V11">
            <v>7.0000000000000007E-2</v>
          </cell>
          <cell r="W11" t="str">
            <v xml:space="preserve"> </v>
          </cell>
          <cell r="X11">
            <v>0.17069999999999999</v>
          </cell>
        </row>
        <row r="12">
          <cell r="A12">
            <v>210008</v>
          </cell>
          <cell r="B12" t="str">
            <v>Mercy</v>
          </cell>
          <cell r="C12" t="str">
            <v>GBR</v>
          </cell>
          <cell r="D12">
            <v>17135</v>
          </cell>
          <cell r="E12">
            <v>1341</v>
          </cell>
          <cell r="F12">
            <v>864</v>
          </cell>
          <cell r="G12" t="str">
            <v xml:space="preserve"> </v>
          </cell>
          <cell r="H12">
            <v>7.8299999999999995E-2</v>
          </cell>
          <cell r="I12">
            <v>5.04E-2</v>
          </cell>
          <cell r="J12" t="str">
            <v xml:space="preserve"> </v>
          </cell>
          <cell r="K12">
            <v>2205</v>
          </cell>
          <cell r="L12">
            <v>0.12870000000000001</v>
          </cell>
          <cell r="M12">
            <v>325206483.37</v>
          </cell>
          <cell r="N12">
            <v>247763066.75999999</v>
          </cell>
          <cell r="O12">
            <v>11473152.35</v>
          </cell>
          <cell r="P12">
            <v>19310255.25</v>
          </cell>
          <cell r="Q12">
            <v>10744464.779999999</v>
          </cell>
          <cell r="R12" t="str">
            <v xml:space="preserve"> </v>
          </cell>
          <cell r="S12">
            <v>30054720.030000001</v>
          </cell>
          <cell r="T12">
            <v>572969550.13</v>
          </cell>
          <cell r="U12">
            <v>3.3700000000000001E-2</v>
          </cell>
          <cell r="V12">
            <v>1.8800000000000001E-2</v>
          </cell>
          <cell r="W12" t="str">
            <v xml:space="preserve"> </v>
          </cell>
          <cell r="X12">
            <v>5.2499999999999998E-2</v>
          </cell>
        </row>
        <row r="13">
          <cell r="A13">
            <v>210009</v>
          </cell>
          <cell r="B13" t="str">
            <v>Johns Hopkins</v>
          </cell>
          <cell r="C13" t="str">
            <v>GBR</v>
          </cell>
          <cell r="D13">
            <v>46879</v>
          </cell>
          <cell r="E13">
            <v>5961</v>
          </cell>
          <cell r="F13">
            <v>1910</v>
          </cell>
          <cell r="G13">
            <v>172</v>
          </cell>
          <cell r="H13">
            <v>0.12720000000000001</v>
          </cell>
          <cell r="I13">
            <v>4.07E-2</v>
          </cell>
          <cell r="J13">
            <v>3.7000000000000002E-3</v>
          </cell>
          <cell r="K13">
            <v>8043</v>
          </cell>
          <cell r="L13">
            <v>0.1716</v>
          </cell>
          <cell r="M13">
            <v>1002215501.08</v>
          </cell>
          <cell r="N13">
            <v>1550957684.9100001</v>
          </cell>
          <cell r="O13">
            <v>14823615.5</v>
          </cell>
          <cell r="P13">
            <v>182138301.68000001</v>
          </cell>
          <cell r="Q13">
            <v>47842143.310000002</v>
          </cell>
          <cell r="R13">
            <v>1515150.01</v>
          </cell>
          <cell r="S13">
            <v>231495595</v>
          </cell>
          <cell r="T13">
            <v>2553173185.9899998</v>
          </cell>
          <cell r="U13">
            <v>7.1300000000000002E-2</v>
          </cell>
          <cell r="V13">
            <v>1.8700000000000001E-2</v>
          </cell>
          <cell r="W13">
            <v>5.9999999999999995E-4</v>
          </cell>
          <cell r="X13">
            <v>9.0700000000000003E-2</v>
          </cell>
        </row>
        <row r="14">
          <cell r="A14">
            <v>210010</v>
          </cell>
          <cell r="B14" t="str">
            <v>UM-Dorchester</v>
          </cell>
          <cell r="C14" t="str">
            <v>TPR</v>
          </cell>
          <cell r="D14">
            <v>1683</v>
          </cell>
          <cell r="E14">
            <v>204</v>
          </cell>
          <cell r="F14">
            <v>259</v>
          </cell>
          <cell r="G14" t="str">
            <v xml:space="preserve"> </v>
          </cell>
          <cell r="H14">
            <v>0.1212</v>
          </cell>
          <cell r="I14">
            <v>0.15390000000000001</v>
          </cell>
          <cell r="J14" t="str">
            <v xml:space="preserve"> </v>
          </cell>
          <cell r="K14">
            <v>463</v>
          </cell>
          <cell r="L14">
            <v>0.27510000000000001</v>
          </cell>
          <cell r="M14">
            <v>24318345.07</v>
          </cell>
          <cell r="N14">
            <v>18210522.559999999</v>
          </cell>
          <cell r="O14">
            <v>3087798.91</v>
          </cell>
          <cell r="P14">
            <v>3500462.91</v>
          </cell>
          <cell r="Q14">
            <v>2961827.75</v>
          </cell>
          <cell r="R14" t="str">
            <v xml:space="preserve"> </v>
          </cell>
          <cell r="S14">
            <v>6462290.6600000001</v>
          </cell>
          <cell r="T14">
            <v>42528867.630000003</v>
          </cell>
          <cell r="U14">
            <v>8.2299999999999998E-2</v>
          </cell>
          <cell r="V14">
            <v>6.9599999999999995E-2</v>
          </cell>
          <cell r="W14" t="str">
            <v xml:space="preserve"> </v>
          </cell>
          <cell r="X14">
            <v>0.152</v>
          </cell>
        </row>
        <row r="15">
          <cell r="A15">
            <v>210011</v>
          </cell>
          <cell r="B15" t="str">
            <v>St. Agnes</v>
          </cell>
          <cell r="C15" t="str">
            <v>GBR</v>
          </cell>
          <cell r="D15">
            <v>16459</v>
          </cell>
          <cell r="E15">
            <v>1903</v>
          </cell>
          <cell r="F15">
            <v>1882</v>
          </cell>
          <cell r="G15">
            <v>52</v>
          </cell>
          <cell r="H15">
            <v>0.11559999999999999</v>
          </cell>
          <cell r="I15">
            <v>0.1143</v>
          </cell>
          <cell r="J15">
            <v>3.2000000000000002E-3</v>
          </cell>
          <cell r="K15">
            <v>3837</v>
          </cell>
          <cell r="L15">
            <v>0.2331</v>
          </cell>
          <cell r="M15">
            <v>191022904.21000001</v>
          </cell>
          <cell r="N15">
            <v>241368909.77000001</v>
          </cell>
          <cell r="O15">
            <v>13589738.92</v>
          </cell>
          <cell r="P15">
            <v>37414559.25</v>
          </cell>
          <cell r="Q15">
            <v>25637310.629999999</v>
          </cell>
          <cell r="R15">
            <v>321277.46999999997</v>
          </cell>
          <cell r="S15">
            <v>63373147.350000001</v>
          </cell>
          <cell r="T15">
            <v>432391813.98000002</v>
          </cell>
          <cell r="U15">
            <v>8.6499999999999994E-2</v>
          </cell>
          <cell r="V15">
            <v>5.9299999999999999E-2</v>
          </cell>
          <cell r="W15">
            <v>6.9999999999999999E-4</v>
          </cell>
          <cell r="X15">
            <v>0.14660000000000001</v>
          </cell>
        </row>
        <row r="16">
          <cell r="A16">
            <v>210012</v>
          </cell>
          <cell r="B16" t="str">
            <v>Sinai</v>
          </cell>
          <cell r="C16" t="str">
            <v>GBR</v>
          </cell>
          <cell r="D16">
            <v>19160</v>
          </cell>
          <cell r="E16">
            <v>1682</v>
          </cell>
          <cell r="F16">
            <v>1423</v>
          </cell>
          <cell r="G16">
            <v>74</v>
          </cell>
          <cell r="H16">
            <v>8.7800000000000003E-2</v>
          </cell>
          <cell r="I16">
            <v>7.4300000000000005E-2</v>
          </cell>
          <cell r="J16">
            <v>3.8999999999999998E-3</v>
          </cell>
          <cell r="K16">
            <v>3179</v>
          </cell>
          <cell r="L16">
            <v>0.16589999999999999</v>
          </cell>
          <cell r="M16">
            <v>383182094.23000002</v>
          </cell>
          <cell r="N16">
            <v>431158312.69999999</v>
          </cell>
          <cell r="O16">
            <v>13992506.539999999</v>
          </cell>
          <cell r="P16">
            <v>43969210.460000001</v>
          </cell>
          <cell r="Q16">
            <v>24754000.899999999</v>
          </cell>
          <cell r="R16">
            <v>832205.74</v>
          </cell>
          <cell r="S16">
            <v>69555417.099999994</v>
          </cell>
          <cell r="T16">
            <v>814340406.92999995</v>
          </cell>
          <cell r="U16">
            <v>5.3999999999999999E-2</v>
          </cell>
          <cell r="V16">
            <v>3.04E-2</v>
          </cell>
          <cell r="W16">
            <v>1E-3</v>
          </cell>
          <cell r="X16">
            <v>8.5400000000000004E-2</v>
          </cell>
        </row>
        <row r="17">
          <cell r="A17">
            <v>210013</v>
          </cell>
          <cell r="B17" t="str">
            <v>Grace Medical center</v>
          </cell>
          <cell r="C17" t="str">
            <v>GBR</v>
          </cell>
          <cell r="D17">
            <v>3258</v>
          </cell>
          <cell r="E17">
            <v>702</v>
          </cell>
          <cell r="F17">
            <v>284</v>
          </cell>
          <cell r="G17" t="str">
            <v xml:space="preserve"> </v>
          </cell>
          <cell r="H17">
            <v>0.2155</v>
          </cell>
          <cell r="I17">
            <v>8.72E-2</v>
          </cell>
          <cell r="J17" t="str">
            <v xml:space="preserve"> </v>
          </cell>
          <cell r="K17">
            <v>986</v>
          </cell>
          <cell r="L17">
            <v>0.30259999999999998</v>
          </cell>
          <cell r="M17">
            <v>45335826.899999999</v>
          </cell>
          <cell r="N17">
            <v>56842608.18</v>
          </cell>
          <cell r="O17">
            <v>5682769.9400000004</v>
          </cell>
          <cell r="P17">
            <v>13764765.25</v>
          </cell>
          <cell r="Q17">
            <v>5086740.8899999997</v>
          </cell>
          <cell r="R17" t="str">
            <v xml:space="preserve"> </v>
          </cell>
          <cell r="S17">
            <v>18851506.140000001</v>
          </cell>
          <cell r="T17">
            <v>102178435.08</v>
          </cell>
          <cell r="U17">
            <v>0.13469999999999999</v>
          </cell>
          <cell r="V17">
            <v>4.9799999999999997E-2</v>
          </cell>
          <cell r="W17" t="str">
            <v xml:space="preserve"> </v>
          </cell>
          <cell r="X17">
            <v>0.1845</v>
          </cell>
        </row>
        <row r="18">
          <cell r="A18">
            <v>210015</v>
          </cell>
          <cell r="B18" t="str">
            <v>MedStar Fr Square</v>
          </cell>
          <cell r="C18" t="str">
            <v>GBR</v>
          </cell>
          <cell r="D18">
            <v>26141</v>
          </cell>
          <cell r="E18">
            <v>3496</v>
          </cell>
          <cell r="F18">
            <v>2661</v>
          </cell>
          <cell r="G18">
            <v>4</v>
          </cell>
          <cell r="H18">
            <v>0.13370000000000001</v>
          </cell>
          <cell r="I18">
            <v>0.1018</v>
          </cell>
          <cell r="J18">
            <v>2.0000000000000001E-4</v>
          </cell>
          <cell r="K18">
            <v>6161</v>
          </cell>
          <cell r="L18">
            <v>0.23569999999999999</v>
          </cell>
          <cell r="M18">
            <v>267866849.81999999</v>
          </cell>
          <cell r="N18">
            <v>302503981.19</v>
          </cell>
          <cell r="O18">
            <v>26244200.379999999</v>
          </cell>
          <cell r="P18">
            <v>47064150.189999998</v>
          </cell>
          <cell r="Q18">
            <v>29761144.300000001</v>
          </cell>
          <cell r="R18">
            <v>33500.83</v>
          </cell>
          <cell r="S18">
            <v>76858795.319999993</v>
          </cell>
          <cell r="T18">
            <v>570370831.00999999</v>
          </cell>
          <cell r="U18">
            <v>8.2500000000000004E-2</v>
          </cell>
          <cell r="V18">
            <v>5.2200000000000003E-2</v>
          </cell>
          <cell r="W18">
            <v>1E-4</v>
          </cell>
          <cell r="X18">
            <v>0.1348</v>
          </cell>
        </row>
        <row r="19">
          <cell r="A19">
            <v>210016</v>
          </cell>
          <cell r="B19" t="str">
            <v>Adventist White Oak</v>
          </cell>
          <cell r="C19" t="str">
            <v>GBR</v>
          </cell>
          <cell r="D19">
            <v>14132</v>
          </cell>
          <cell r="E19">
            <v>1251</v>
          </cell>
          <cell r="F19">
            <v>1197</v>
          </cell>
          <cell r="G19" t="str">
            <v xml:space="preserve"> </v>
          </cell>
          <cell r="H19">
            <v>8.8499999999999995E-2</v>
          </cell>
          <cell r="I19">
            <v>8.4699999999999998E-2</v>
          </cell>
          <cell r="J19" t="str">
            <v xml:space="preserve"> </v>
          </cell>
          <cell r="K19">
            <v>2448</v>
          </cell>
          <cell r="L19">
            <v>0.17319999999999999</v>
          </cell>
          <cell r="M19">
            <v>114148493.41</v>
          </cell>
          <cell r="N19">
            <v>186520708.71000001</v>
          </cell>
          <cell r="O19">
            <v>17106061.18</v>
          </cell>
          <cell r="P19">
            <v>23504738.539999999</v>
          </cell>
          <cell r="Q19">
            <v>15512613.66</v>
          </cell>
          <cell r="R19" t="str">
            <v xml:space="preserve"> </v>
          </cell>
          <cell r="S19">
            <v>39017352.200000003</v>
          </cell>
          <cell r="T19">
            <v>300669202.12</v>
          </cell>
          <cell r="U19">
            <v>7.8200000000000006E-2</v>
          </cell>
          <cell r="V19">
            <v>5.16E-2</v>
          </cell>
          <cell r="W19" t="str">
            <v xml:space="preserve"> </v>
          </cell>
          <cell r="X19">
            <v>0.1298</v>
          </cell>
        </row>
        <row r="20">
          <cell r="A20">
            <v>210017</v>
          </cell>
          <cell r="B20" t="str">
            <v>Garrett</v>
          </cell>
          <cell r="C20" t="str">
            <v>TPR</v>
          </cell>
          <cell r="D20">
            <v>2249</v>
          </cell>
          <cell r="E20">
            <v>129</v>
          </cell>
          <cell r="F20">
            <v>268</v>
          </cell>
          <cell r="G20">
            <v>6</v>
          </cell>
          <cell r="H20">
            <v>5.74E-2</v>
          </cell>
          <cell r="I20">
            <v>0.1192</v>
          </cell>
          <cell r="J20">
            <v>2.7000000000000001E-3</v>
          </cell>
          <cell r="K20">
            <v>403</v>
          </cell>
          <cell r="L20">
            <v>0.1792</v>
          </cell>
          <cell r="M20">
            <v>45041135.270000003</v>
          </cell>
          <cell r="N20">
            <v>21204094.399999999</v>
          </cell>
          <cell r="O20">
            <v>2779704.28</v>
          </cell>
          <cell r="P20">
            <v>1333522.82</v>
          </cell>
          <cell r="Q20">
            <v>2873065.75</v>
          </cell>
          <cell r="R20">
            <v>27598.99</v>
          </cell>
          <cell r="S20">
            <v>4234187.5599999996</v>
          </cell>
          <cell r="T20">
            <v>66245229.670000002</v>
          </cell>
          <cell r="U20">
            <v>2.01E-2</v>
          </cell>
          <cell r="V20">
            <v>4.3400000000000001E-2</v>
          </cell>
          <cell r="W20">
            <v>4.0000000000000002E-4</v>
          </cell>
          <cell r="X20">
            <v>6.3899999999999998E-2</v>
          </cell>
        </row>
        <row r="21">
          <cell r="A21">
            <v>210018</v>
          </cell>
          <cell r="B21" t="str">
            <v>MedStar Montgomery</v>
          </cell>
          <cell r="C21" t="str">
            <v>GBR</v>
          </cell>
          <cell r="D21">
            <v>7869</v>
          </cell>
          <cell r="E21">
            <v>893</v>
          </cell>
          <cell r="F21">
            <v>780</v>
          </cell>
          <cell r="G21">
            <v>7</v>
          </cell>
          <cell r="H21">
            <v>0.1135</v>
          </cell>
          <cell r="I21">
            <v>9.9099999999999994E-2</v>
          </cell>
          <cell r="J21">
            <v>8.9999999999999998E-4</v>
          </cell>
          <cell r="K21">
            <v>1680</v>
          </cell>
          <cell r="L21">
            <v>0.2135</v>
          </cell>
          <cell r="M21">
            <v>96183817.670000002</v>
          </cell>
          <cell r="N21">
            <v>86016423.159999996</v>
          </cell>
          <cell r="O21">
            <v>12672905.029999999</v>
          </cell>
          <cell r="P21">
            <v>12863437.960000001</v>
          </cell>
          <cell r="Q21">
            <v>8382275.3499999996</v>
          </cell>
          <cell r="R21">
            <v>35275.72</v>
          </cell>
          <cell r="S21">
            <v>21280989.030000001</v>
          </cell>
          <cell r="T21">
            <v>182200240.83000001</v>
          </cell>
          <cell r="U21">
            <v>7.0599999999999996E-2</v>
          </cell>
          <cell r="V21">
            <v>4.5999999999999999E-2</v>
          </cell>
          <cell r="W21">
            <v>2.0000000000000001E-4</v>
          </cell>
          <cell r="X21">
            <v>0.1168</v>
          </cell>
        </row>
        <row r="22">
          <cell r="A22">
            <v>210019</v>
          </cell>
          <cell r="B22" t="str">
            <v>Peninsula</v>
          </cell>
          <cell r="C22" t="str">
            <v>GBR</v>
          </cell>
          <cell r="D22">
            <v>20255</v>
          </cell>
          <cell r="E22">
            <v>2003</v>
          </cell>
          <cell r="F22">
            <v>1628</v>
          </cell>
          <cell r="G22">
            <v>26</v>
          </cell>
          <cell r="H22">
            <v>9.8900000000000002E-2</v>
          </cell>
          <cell r="I22">
            <v>8.0399999999999999E-2</v>
          </cell>
          <cell r="J22">
            <v>1.2999999999999999E-3</v>
          </cell>
          <cell r="K22">
            <v>3657</v>
          </cell>
          <cell r="L22">
            <v>0.18049999999999999</v>
          </cell>
          <cell r="M22">
            <v>211102037.27000001</v>
          </cell>
          <cell r="N22">
            <v>254062477.25999999</v>
          </cell>
          <cell r="O22">
            <v>17153215.530000001</v>
          </cell>
          <cell r="P22">
            <v>29080053.710000001</v>
          </cell>
          <cell r="Q22">
            <v>15778190.99</v>
          </cell>
          <cell r="R22">
            <v>118918.95</v>
          </cell>
          <cell r="S22">
            <v>44977163.649999999</v>
          </cell>
          <cell r="T22">
            <v>465164514.52999997</v>
          </cell>
          <cell r="U22">
            <v>6.25E-2</v>
          </cell>
          <cell r="V22">
            <v>3.39E-2</v>
          </cell>
          <cell r="W22">
            <v>2.9999999999999997E-4</v>
          </cell>
          <cell r="X22">
            <v>9.6699999999999994E-2</v>
          </cell>
        </row>
        <row r="23">
          <cell r="A23">
            <v>210022</v>
          </cell>
          <cell r="B23" t="str">
            <v>Suburban</v>
          </cell>
          <cell r="C23" t="str">
            <v>GBR</v>
          </cell>
          <cell r="D23">
            <v>15271</v>
          </cell>
          <cell r="E23">
            <v>1624</v>
          </cell>
          <cell r="F23">
            <v>1028</v>
          </cell>
          <cell r="G23">
            <v>1</v>
          </cell>
          <cell r="H23">
            <v>0.10630000000000001</v>
          </cell>
          <cell r="I23">
            <v>6.7299999999999999E-2</v>
          </cell>
          <cell r="J23">
            <v>1E-4</v>
          </cell>
          <cell r="K23">
            <v>2653</v>
          </cell>
          <cell r="L23">
            <v>0.17369999999999999</v>
          </cell>
          <cell r="M23">
            <v>129790065.51000001</v>
          </cell>
          <cell r="N23">
            <v>212981696.36000001</v>
          </cell>
          <cell r="O23">
            <v>13362735.189999999</v>
          </cell>
          <cell r="P23">
            <v>23001520.18</v>
          </cell>
          <cell r="Q23">
            <v>9356798.0299999993</v>
          </cell>
          <cell r="R23">
            <v>3402.21</v>
          </cell>
          <cell r="S23">
            <v>32361720.420000002</v>
          </cell>
          <cell r="T23">
            <v>342771761.87</v>
          </cell>
          <cell r="U23">
            <v>6.7100000000000007E-2</v>
          </cell>
          <cell r="V23">
            <v>2.7300000000000001E-2</v>
          </cell>
          <cell r="W23">
            <v>0</v>
          </cell>
          <cell r="X23">
            <v>9.4399999999999998E-2</v>
          </cell>
        </row>
        <row r="24">
          <cell r="A24">
            <v>210023</v>
          </cell>
          <cell r="B24" t="str">
            <v>Anne Arundel</v>
          </cell>
          <cell r="C24" t="str">
            <v>GBR</v>
          </cell>
          <cell r="D24">
            <v>33199</v>
          </cell>
          <cell r="E24">
            <v>2971</v>
          </cell>
          <cell r="F24">
            <v>2689</v>
          </cell>
          <cell r="G24">
            <v>35</v>
          </cell>
          <cell r="H24">
            <v>8.9499999999999996E-2</v>
          </cell>
          <cell r="I24">
            <v>8.1000000000000003E-2</v>
          </cell>
          <cell r="J24">
            <v>1.1000000000000001E-3</v>
          </cell>
          <cell r="K24">
            <v>5695</v>
          </cell>
          <cell r="L24">
            <v>0.17150000000000001</v>
          </cell>
          <cell r="M24">
            <v>340015764.72000003</v>
          </cell>
          <cell r="N24">
            <v>316023674.11000001</v>
          </cell>
          <cell r="O24">
            <v>14804744.619999999</v>
          </cell>
          <cell r="P24">
            <v>35115265.689999998</v>
          </cell>
          <cell r="Q24">
            <v>25870214.25</v>
          </cell>
          <cell r="R24">
            <v>163123.09</v>
          </cell>
          <cell r="S24">
            <v>61148603.030000001</v>
          </cell>
          <cell r="T24">
            <v>656039438.83000004</v>
          </cell>
          <cell r="U24">
            <v>5.3499999999999999E-2</v>
          </cell>
          <cell r="V24">
            <v>3.9399999999999998E-2</v>
          </cell>
          <cell r="W24">
            <v>2.0000000000000001E-4</v>
          </cell>
          <cell r="X24">
            <v>9.3200000000000005E-2</v>
          </cell>
        </row>
        <row r="25">
          <cell r="A25">
            <v>210024</v>
          </cell>
          <cell r="B25" t="str">
            <v>MedStar Union Mem</v>
          </cell>
          <cell r="C25" t="str">
            <v>GBR</v>
          </cell>
          <cell r="D25">
            <v>12049</v>
          </cell>
          <cell r="E25">
            <v>1549</v>
          </cell>
          <cell r="F25">
            <v>1390</v>
          </cell>
          <cell r="G25">
            <v>1</v>
          </cell>
          <cell r="H25">
            <v>0.12859999999999999</v>
          </cell>
          <cell r="I25">
            <v>0.1154</v>
          </cell>
          <cell r="J25">
            <v>1E-4</v>
          </cell>
          <cell r="K25">
            <v>2940</v>
          </cell>
          <cell r="L25">
            <v>0.24399999999999999</v>
          </cell>
          <cell r="M25">
            <v>165580438.19</v>
          </cell>
          <cell r="N25">
            <v>260081754.77000001</v>
          </cell>
          <cell r="O25">
            <v>12424373.789999999</v>
          </cell>
          <cell r="P25">
            <v>31443050.010000002</v>
          </cell>
          <cell r="Q25">
            <v>22193369.07</v>
          </cell>
          <cell r="R25">
            <v>5333.29</v>
          </cell>
          <cell r="S25">
            <v>53641752.369999997</v>
          </cell>
          <cell r="T25">
            <v>425662192.95999998</v>
          </cell>
          <cell r="U25">
            <v>7.3899999999999993E-2</v>
          </cell>
          <cell r="V25">
            <v>5.21E-2</v>
          </cell>
          <cell r="W25">
            <v>0</v>
          </cell>
          <cell r="X25">
            <v>0.126</v>
          </cell>
        </row>
        <row r="26">
          <cell r="A26">
            <v>210027</v>
          </cell>
          <cell r="B26" t="str">
            <v>Western Maryland</v>
          </cell>
          <cell r="C26" t="str">
            <v>TPR</v>
          </cell>
          <cell r="D26">
            <v>13130</v>
          </cell>
          <cell r="E26">
            <v>1414</v>
          </cell>
          <cell r="F26">
            <v>1229</v>
          </cell>
          <cell r="G26">
            <v>4</v>
          </cell>
          <cell r="H26">
            <v>0.1077</v>
          </cell>
          <cell r="I26">
            <v>9.3600000000000003E-2</v>
          </cell>
          <cell r="J26">
            <v>2.9999999999999997E-4</v>
          </cell>
          <cell r="K26">
            <v>2647</v>
          </cell>
          <cell r="L26">
            <v>0.2016</v>
          </cell>
          <cell r="M26">
            <v>166105809.69</v>
          </cell>
          <cell r="N26">
            <v>174202870.38999999</v>
          </cell>
          <cell r="O26">
            <v>9220779.4499999993</v>
          </cell>
          <cell r="P26">
            <v>20862524.43</v>
          </cell>
          <cell r="Q26">
            <v>13553402.119999999</v>
          </cell>
          <cell r="R26">
            <v>18164.71</v>
          </cell>
          <cell r="S26">
            <v>34434091.259999998</v>
          </cell>
          <cell r="T26">
            <v>340308680.07999998</v>
          </cell>
          <cell r="U26">
            <v>6.13E-2</v>
          </cell>
          <cell r="V26">
            <v>3.9800000000000002E-2</v>
          </cell>
          <cell r="W26">
            <v>1E-4</v>
          </cell>
          <cell r="X26">
            <v>0.1012</v>
          </cell>
        </row>
        <row r="27">
          <cell r="A27">
            <v>210028</v>
          </cell>
          <cell r="B27" t="str">
            <v>MedStar St. Mary's</v>
          </cell>
          <cell r="C27" t="str">
            <v>GBR</v>
          </cell>
          <cell r="D27">
            <v>9484</v>
          </cell>
          <cell r="E27">
            <v>914</v>
          </cell>
          <cell r="F27">
            <v>1012</v>
          </cell>
          <cell r="G27">
            <v>1</v>
          </cell>
          <cell r="H27">
            <v>9.64E-2</v>
          </cell>
          <cell r="I27">
            <v>0.1067</v>
          </cell>
          <cell r="J27">
            <v>1E-4</v>
          </cell>
          <cell r="K27">
            <v>1927</v>
          </cell>
          <cell r="L27">
            <v>0.20319999999999999</v>
          </cell>
          <cell r="M27">
            <v>111412862.34999999</v>
          </cell>
          <cell r="N27">
            <v>83800230.620000005</v>
          </cell>
          <cell r="O27">
            <v>9518230.5099999998</v>
          </cell>
          <cell r="P27">
            <v>11227992.060000001</v>
          </cell>
          <cell r="Q27">
            <v>10182755.060000001</v>
          </cell>
          <cell r="R27">
            <v>2957.49</v>
          </cell>
          <cell r="S27">
            <v>21413704.609999999</v>
          </cell>
          <cell r="T27">
            <v>195213092.97</v>
          </cell>
          <cell r="U27">
            <v>5.7500000000000002E-2</v>
          </cell>
          <cell r="V27">
            <v>5.2200000000000003E-2</v>
          </cell>
          <cell r="W27">
            <v>0</v>
          </cell>
          <cell r="X27">
            <v>0.10970000000000001</v>
          </cell>
        </row>
        <row r="28">
          <cell r="A28">
            <v>210029</v>
          </cell>
          <cell r="B28" t="str">
            <v>JH Bayview</v>
          </cell>
          <cell r="C28" t="str">
            <v>GBR</v>
          </cell>
          <cell r="D28">
            <v>21533</v>
          </cell>
          <cell r="E28">
            <v>2774</v>
          </cell>
          <cell r="F28">
            <v>1725</v>
          </cell>
          <cell r="G28">
            <v>26</v>
          </cell>
          <cell r="H28">
            <v>0.1288</v>
          </cell>
          <cell r="I28">
            <v>8.0100000000000005E-2</v>
          </cell>
          <cell r="J28">
            <v>1.1999999999999999E-3</v>
          </cell>
          <cell r="K28">
            <v>4525</v>
          </cell>
          <cell r="L28">
            <v>0.21010000000000001</v>
          </cell>
          <cell r="M28">
            <v>324666968.13999999</v>
          </cell>
          <cell r="N28">
            <v>387005665.95999998</v>
          </cell>
          <cell r="O28">
            <v>7097517.1699999999</v>
          </cell>
          <cell r="P28">
            <v>52194226.049999997</v>
          </cell>
          <cell r="Q28">
            <v>25684766.879999999</v>
          </cell>
          <cell r="R28">
            <v>191475.9</v>
          </cell>
          <cell r="S28">
            <v>78070468.829999998</v>
          </cell>
          <cell r="T28">
            <v>711672634.10000002</v>
          </cell>
          <cell r="U28">
            <v>7.3300000000000004E-2</v>
          </cell>
          <cell r="V28">
            <v>3.61E-2</v>
          </cell>
          <cell r="W28">
            <v>2.9999999999999997E-4</v>
          </cell>
          <cell r="X28">
            <v>0.10970000000000001</v>
          </cell>
        </row>
        <row r="29">
          <cell r="A29">
            <v>210030</v>
          </cell>
          <cell r="B29" t="str">
            <v>UM-Chestertown</v>
          </cell>
          <cell r="C29" t="str">
            <v>TPR</v>
          </cell>
          <cell r="D29">
            <v>805</v>
          </cell>
          <cell r="E29">
            <v>87</v>
          </cell>
          <cell r="F29">
            <v>159</v>
          </cell>
          <cell r="G29" t="str">
            <v xml:space="preserve"> </v>
          </cell>
          <cell r="H29">
            <v>0.1081</v>
          </cell>
          <cell r="I29">
            <v>0.19750000000000001</v>
          </cell>
          <cell r="J29" t="str">
            <v xml:space="preserve"> </v>
          </cell>
          <cell r="K29">
            <v>246</v>
          </cell>
          <cell r="L29">
            <v>0.30559999999999998</v>
          </cell>
          <cell r="M29">
            <v>32848645.239999998</v>
          </cell>
          <cell r="N29">
            <v>11103893.42</v>
          </cell>
          <cell r="O29">
            <v>1169913.8500000001</v>
          </cell>
          <cell r="P29">
            <v>1230709.31</v>
          </cell>
          <cell r="Q29">
            <v>1905457.84</v>
          </cell>
          <cell r="R29" t="str">
            <v xml:space="preserve"> </v>
          </cell>
          <cell r="S29">
            <v>3136167.15</v>
          </cell>
          <cell r="T29">
            <v>43952538.659999996</v>
          </cell>
          <cell r="U29">
            <v>2.8000000000000001E-2</v>
          </cell>
          <cell r="V29">
            <v>4.3400000000000001E-2</v>
          </cell>
          <cell r="W29" t="str">
            <v xml:space="preserve"> </v>
          </cell>
          <cell r="X29">
            <v>7.1400000000000005E-2</v>
          </cell>
        </row>
        <row r="30">
          <cell r="A30">
            <v>210032</v>
          </cell>
          <cell r="B30" t="str">
            <v>ChristianaCare, Union</v>
          </cell>
          <cell r="C30" t="str">
            <v>TPR</v>
          </cell>
          <cell r="D30">
            <v>5926</v>
          </cell>
          <cell r="E30">
            <v>669</v>
          </cell>
          <cell r="F30">
            <v>669</v>
          </cell>
          <cell r="G30" t="str">
            <v xml:space="preserve"> </v>
          </cell>
          <cell r="H30">
            <v>0.1129</v>
          </cell>
          <cell r="I30">
            <v>0.1129</v>
          </cell>
          <cell r="J30" t="str">
            <v xml:space="preserve"> </v>
          </cell>
          <cell r="K30">
            <v>1338</v>
          </cell>
          <cell r="L30">
            <v>0.2258</v>
          </cell>
          <cell r="M30">
            <v>90120836.799999997</v>
          </cell>
          <cell r="N30">
            <v>75530825.180000007</v>
          </cell>
          <cell r="O30">
            <v>6012520.4199999999</v>
          </cell>
          <cell r="P30">
            <v>10920554.130000001</v>
          </cell>
          <cell r="Q30">
            <v>7709903.3700000001</v>
          </cell>
          <cell r="R30" t="str">
            <v xml:space="preserve"> </v>
          </cell>
          <cell r="S30">
            <v>18630457.5</v>
          </cell>
          <cell r="T30">
            <v>165651661.97999999</v>
          </cell>
          <cell r="U30">
            <v>6.59E-2</v>
          </cell>
          <cell r="V30">
            <v>4.65E-2</v>
          </cell>
          <cell r="W30" t="str">
            <v xml:space="preserve"> </v>
          </cell>
          <cell r="X30">
            <v>0.1125</v>
          </cell>
        </row>
        <row r="31">
          <cell r="A31">
            <v>210033</v>
          </cell>
          <cell r="B31" t="str">
            <v>Carroll</v>
          </cell>
          <cell r="C31" t="str">
            <v>TPR</v>
          </cell>
          <cell r="D31">
            <v>11952</v>
          </cell>
          <cell r="E31">
            <v>1358</v>
          </cell>
          <cell r="F31">
            <v>1457</v>
          </cell>
          <cell r="G31">
            <v>10</v>
          </cell>
          <cell r="H31">
            <v>0.11360000000000001</v>
          </cell>
          <cell r="I31">
            <v>0.12189999999999999</v>
          </cell>
          <cell r="J31">
            <v>8.0000000000000004E-4</v>
          </cell>
          <cell r="K31">
            <v>2825</v>
          </cell>
          <cell r="L31">
            <v>0.2364</v>
          </cell>
          <cell r="M31">
            <v>91521061.75</v>
          </cell>
          <cell r="N31">
            <v>146635235.28999999</v>
          </cell>
          <cell r="O31">
            <v>3869184.71</v>
          </cell>
          <cell r="P31">
            <v>19275945.620000001</v>
          </cell>
          <cell r="Q31">
            <v>15964006.529999999</v>
          </cell>
          <cell r="R31">
            <v>50305.05</v>
          </cell>
          <cell r="S31">
            <v>35290257.200000003</v>
          </cell>
          <cell r="T31">
            <v>238156297.03999999</v>
          </cell>
          <cell r="U31">
            <v>8.09E-2</v>
          </cell>
          <cell r="V31">
            <v>6.7000000000000004E-2</v>
          </cell>
          <cell r="W31">
            <v>2.0000000000000001E-4</v>
          </cell>
          <cell r="X31">
            <v>0.1482</v>
          </cell>
        </row>
        <row r="32">
          <cell r="A32">
            <v>210034</v>
          </cell>
          <cell r="B32" t="str">
            <v>MedStar Harbor</v>
          </cell>
          <cell r="C32" t="str">
            <v>GBR</v>
          </cell>
          <cell r="D32">
            <v>9552</v>
          </cell>
          <cell r="E32">
            <v>1152</v>
          </cell>
          <cell r="F32">
            <v>1042</v>
          </cell>
          <cell r="G32" t="str">
            <v xml:space="preserve"> </v>
          </cell>
          <cell r="H32">
            <v>0.1206</v>
          </cell>
          <cell r="I32">
            <v>0.1091</v>
          </cell>
          <cell r="J32" t="str">
            <v xml:space="preserve"> </v>
          </cell>
          <cell r="K32">
            <v>2194</v>
          </cell>
          <cell r="L32">
            <v>0.22969999999999999</v>
          </cell>
          <cell r="M32">
            <v>69408114.920000002</v>
          </cell>
          <cell r="N32">
            <v>122097070.34</v>
          </cell>
          <cell r="O32">
            <v>6625004.4900000002</v>
          </cell>
          <cell r="P32">
            <v>21017083.030000001</v>
          </cell>
          <cell r="Q32">
            <v>13864158.58</v>
          </cell>
          <cell r="R32" t="str">
            <v xml:space="preserve"> </v>
          </cell>
          <cell r="S32">
            <v>34881241.609999999</v>
          </cell>
          <cell r="T32">
            <v>191505185.25999999</v>
          </cell>
          <cell r="U32">
            <v>0.10970000000000001</v>
          </cell>
          <cell r="V32">
            <v>7.2400000000000006E-2</v>
          </cell>
          <cell r="W32" t="str">
            <v xml:space="preserve"> </v>
          </cell>
          <cell r="X32">
            <v>0.18210000000000001</v>
          </cell>
        </row>
        <row r="33">
          <cell r="A33">
            <v>210035</v>
          </cell>
          <cell r="B33" t="str">
            <v>UM-Charles Regional</v>
          </cell>
          <cell r="C33" t="str">
            <v>GBR</v>
          </cell>
          <cell r="D33">
            <v>7430</v>
          </cell>
          <cell r="E33">
            <v>847</v>
          </cell>
          <cell r="F33">
            <v>808</v>
          </cell>
          <cell r="G33">
            <v>13</v>
          </cell>
          <cell r="H33">
            <v>0.114</v>
          </cell>
          <cell r="I33">
            <v>0.1087</v>
          </cell>
          <cell r="J33">
            <v>1.6999999999999999E-3</v>
          </cell>
          <cell r="K33">
            <v>1668</v>
          </cell>
          <cell r="L33">
            <v>0.22450000000000001</v>
          </cell>
          <cell r="M33">
            <v>73588870.689999998</v>
          </cell>
          <cell r="N33">
            <v>87025011.650000006</v>
          </cell>
          <cell r="O33">
            <v>3626522.58</v>
          </cell>
          <cell r="P33">
            <v>12697678.119999999</v>
          </cell>
          <cell r="Q33">
            <v>9302908.6099999994</v>
          </cell>
          <cell r="R33">
            <v>61335.86</v>
          </cell>
          <cell r="S33">
            <v>22061922.59</v>
          </cell>
          <cell r="T33">
            <v>160613882.34</v>
          </cell>
          <cell r="U33">
            <v>7.9100000000000004E-2</v>
          </cell>
          <cell r="V33">
            <v>5.79E-2</v>
          </cell>
          <cell r="W33">
            <v>4.0000000000000002E-4</v>
          </cell>
          <cell r="X33">
            <v>0.13739999999999999</v>
          </cell>
        </row>
        <row r="34">
          <cell r="A34">
            <v>210037</v>
          </cell>
          <cell r="B34" t="str">
            <v>UM-Easton</v>
          </cell>
          <cell r="C34" t="str">
            <v>TPR</v>
          </cell>
          <cell r="D34">
            <v>8305</v>
          </cell>
          <cell r="E34">
            <v>640</v>
          </cell>
          <cell r="F34">
            <v>601</v>
          </cell>
          <cell r="G34">
            <v>6</v>
          </cell>
          <cell r="H34">
            <v>7.7100000000000002E-2</v>
          </cell>
          <cell r="I34">
            <v>7.2400000000000006E-2</v>
          </cell>
          <cell r="J34">
            <v>6.9999999999999999E-4</v>
          </cell>
          <cell r="K34">
            <v>1247</v>
          </cell>
          <cell r="L34">
            <v>0.1502</v>
          </cell>
          <cell r="M34">
            <v>131861330.62</v>
          </cell>
          <cell r="N34">
            <v>117399571.54000001</v>
          </cell>
          <cell r="O34">
            <v>9417007.4199999999</v>
          </cell>
          <cell r="P34">
            <v>10867471.35</v>
          </cell>
          <cell r="Q34">
            <v>7549250.1900000004</v>
          </cell>
          <cell r="R34">
            <v>49035.56</v>
          </cell>
          <cell r="S34">
            <v>18465757.100000001</v>
          </cell>
          <cell r="T34">
            <v>249260902.16</v>
          </cell>
          <cell r="U34">
            <v>4.36E-2</v>
          </cell>
          <cell r="V34">
            <v>3.0300000000000001E-2</v>
          </cell>
          <cell r="W34">
            <v>2.0000000000000001E-4</v>
          </cell>
          <cell r="X34">
            <v>7.4099999999999999E-2</v>
          </cell>
        </row>
        <row r="35">
          <cell r="A35">
            <v>210038</v>
          </cell>
          <cell r="B35" t="str">
            <v>UMMC Midtown</v>
          </cell>
          <cell r="C35" t="str">
            <v>GBR</v>
          </cell>
          <cell r="D35">
            <v>6107</v>
          </cell>
          <cell r="E35">
            <v>1135</v>
          </cell>
          <cell r="F35">
            <v>688</v>
          </cell>
          <cell r="G35" t="str">
            <v xml:space="preserve"> </v>
          </cell>
          <cell r="H35">
            <v>0.18590000000000001</v>
          </cell>
          <cell r="I35">
            <v>0.11269999999999999</v>
          </cell>
          <cell r="J35" t="str">
            <v xml:space="preserve"> </v>
          </cell>
          <cell r="K35">
            <v>1823</v>
          </cell>
          <cell r="L35">
            <v>0.29849999999999999</v>
          </cell>
          <cell r="M35">
            <v>116419180.72</v>
          </cell>
          <cell r="N35">
            <v>115141605.77</v>
          </cell>
          <cell r="O35">
            <v>12224658.41</v>
          </cell>
          <cell r="P35">
            <v>21570336.109999999</v>
          </cell>
          <cell r="Q35">
            <v>11023408.359999999</v>
          </cell>
          <cell r="R35" t="str">
            <v xml:space="preserve"> </v>
          </cell>
          <cell r="S35">
            <v>32593744.469999999</v>
          </cell>
          <cell r="T35">
            <v>231560786.49000001</v>
          </cell>
          <cell r="U35">
            <v>9.3200000000000005E-2</v>
          </cell>
          <cell r="V35">
            <v>4.7600000000000003E-2</v>
          </cell>
          <cell r="W35" t="str">
            <v xml:space="preserve"> </v>
          </cell>
          <cell r="X35">
            <v>0.14080000000000001</v>
          </cell>
        </row>
        <row r="36">
          <cell r="A36">
            <v>210039</v>
          </cell>
          <cell r="B36" t="str">
            <v>Calvert</v>
          </cell>
          <cell r="C36" t="str">
            <v>TPR</v>
          </cell>
          <cell r="D36">
            <v>7376</v>
          </cell>
          <cell r="E36">
            <v>822</v>
          </cell>
          <cell r="F36">
            <v>682</v>
          </cell>
          <cell r="G36">
            <v>10</v>
          </cell>
          <cell r="H36">
            <v>0.1114</v>
          </cell>
          <cell r="I36">
            <v>9.2499999999999999E-2</v>
          </cell>
          <cell r="J36">
            <v>1.4E-3</v>
          </cell>
          <cell r="K36">
            <v>1514</v>
          </cell>
          <cell r="L36">
            <v>0.20530000000000001</v>
          </cell>
          <cell r="M36">
            <v>80613228.120000005</v>
          </cell>
          <cell r="N36">
            <v>74512920.219999999</v>
          </cell>
          <cell r="O36">
            <v>7224022.9299999997</v>
          </cell>
          <cell r="P36">
            <v>11193812.01</v>
          </cell>
          <cell r="Q36">
            <v>7508633.8200000003</v>
          </cell>
          <cell r="R36">
            <v>61895.03</v>
          </cell>
          <cell r="S36">
            <v>18764340.859999999</v>
          </cell>
          <cell r="T36">
            <v>155126148.34</v>
          </cell>
          <cell r="U36">
            <v>7.22E-2</v>
          </cell>
          <cell r="V36">
            <v>4.8399999999999999E-2</v>
          </cell>
          <cell r="W36">
            <v>4.0000000000000002E-4</v>
          </cell>
          <cell r="X36">
            <v>0.121</v>
          </cell>
        </row>
        <row r="37">
          <cell r="A37">
            <v>210040</v>
          </cell>
          <cell r="B37" t="str">
            <v>Northwest</v>
          </cell>
          <cell r="C37" t="str">
            <v>GBR</v>
          </cell>
          <cell r="D37">
            <v>10679</v>
          </cell>
          <cell r="E37">
            <v>1520</v>
          </cell>
          <cell r="F37">
            <v>1412</v>
          </cell>
          <cell r="G37" t="str">
            <v xml:space="preserve"> </v>
          </cell>
          <cell r="H37">
            <v>0.14230000000000001</v>
          </cell>
          <cell r="I37">
            <v>0.13220000000000001</v>
          </cell>
          <cell r="J37" t="str">
            <v xml:space="preserve"> </v>
          </cell>
          <cell r="K37">
            <v>2932</v>
          </cell>
          <cell r="L37">
            <v>0.27460000000000001</v>
          </cell>
          <cell r="M37">
            <v>133484008.97</v>
          </cell>
          <cell r="N37">
            <v>139519813.99000001</v>
          </cell>
          <cell r="O37">
            <v>10296673.640000001</v>
          </cell>
          <cell r="P37">
            <v>22439479.059999999</v>
          </cell>
          <cell r="Q37">
            <v>15330775.92</v>
          </cell>
          <cell r="R37" t="str">
            <v xml:space="preserve"> </v>
          </cell>
          <cell r="S37">
            <v>37770254.979999997</v>
          </cell>
          <cell r="T37">
            <v>273003822.95999998</v>
          </cell>
          <cell r="U37">
            <v>8.2199999999999995E-2</v>
          </cell>
          <cell r="V37">
            <v>5.62E-2</v>
          </cell>
          <cell r="W37" t="str">
            <v xml:space="preserve"> </v>
          </cell>
          <cell r="X37">
            <v>0.1384</v>
          </cell>
        </row>
        <row r="38">
          <cell r="A38">
            <v>210043</v>
          </cell>
          <cell r="B38" t="str">
            <v>UM-BWMC</v>
          </cell>
          <cell r="C38" t="str">
            <v>GBR</v>
          </cell>
          <cell r="D38">
            <v>22920</v>
          </cell>
          <cell r="E38">
            <v>2725</v>
          </cell>
          <cell r="F38">
            <v>2069</v>
          </cell>
          <cell r="G38">
            <v>56</v>
          </cell>
          <cell r="H38">
            <v>0.11890000000000001</v>
          </cell>
          <cell r="I38">
            <v>9.0300000000000005E-2</v>
          </cell>
          <cell r="J38">
            <v>2.3999999999999998E-3</v>
          </cell>
          <cell r="K38">
            <v>4850</v>
          </cell>
          <cell r="L38">
            <v>0.21160000000000001</v>
          </cell>
          <cell r="M38">
            <v>190189184.13</v>
          </cell>
          <cell r="N38">
            <v>276992636.61000001</v>
          </cell>
          <cell r="O38">
            <v>19476415.27</v>
          </cell>
          <cell r="P38">
            <v>42264064.210000001</v>
          </cell>
          <cell r="Q38">
            <v>20993074.670000002</v>
          </cell>
          <cell r="R38">
            <v>290377.55</v>
          </cell>
          <cell r="S38">
            <v>63547516.43</v>
          </cell>
          <cell r="T38">
            <v>467181820.74000001</v>
          </cell>
          <cell r="U38">
            <v>9.0499999999999997E-2</v>
          </cell>
          <cell r="V38">
            <v>4.4900000000000002E-2</v>
          </cell>
          <cell r="W38">
            <v>5.9999999999999995E-4</v>
          </cell>
          <cell r="X38">
            <v>0.13600000000000001</v>
          </cell>
        </row>
        <row r="39">
          <cell r="A39">
            <v>210044</v>
          </cell>
          <cell r="B39" t="str">
            <v>GBMC</v>
          </cell>
          <cell r="C39" t="str">
            <v>GBR</v>
          </cell>
          <cell r="D39">
            <v>23658</v>
          </cell>
          <cell r="E39">
            <v>1792</v>
          </cell>
          <cell r="F39">
            <v>1628</v>
          </cell>
          <cell r="G39">
            <v>20</v>
          </cell>
          <cell r="H39">
            <v>7.5700000000000003E-2</v>
          </cell>
          <cell r="I39">
            <v>6.88E-2</v>
          </cell>
          <cell r="J39">
            <v>8.0000000000000004E-4</v>
          </cell>
          <cell r="K39">
            <v>3440</v>
          </cell>
          <cell r="L39">
            <v>0.1454</v>
          </cell>
          <cell r="M39">
            <v>245390569.22</v>
          </cell>
          <cell r="N39">
            <v>244726207.34999999</v>
          </cell>
          <cell r="O39">
            <v>12488209.75</v>
          </cell>
          <cell r="P39">
            <v>26414808.440000001</v>
          </cell>
          <cell r="Q39">
            <v>18752408.68</v>
          </cell>
          <cell r="R39">
            <v>142263.94</v>
          </cell>
          <cell r="S39">
            <v>45309481.060000002</v>
          </cell>
          <cell r="T39">
            <v>490116776.56999999</v>
          </cell>
          <cell r="U39">
            <v>5.3900000000000003E-2</v>
          </cell>
          <cell r="V39">
            <v>3.8300000000000001E-2</v>
          </cell>
          <cell r="W39">
            <v>2.9999999999999997E-4</v>
          </cell>
          <cell r="X39">
            <v>9.2399999999999996E-2</v>
          </cell>
        </row>
        <row r="40">
          <cell r="A40">
            <v>210045</v>
          </cell>
          <cell r="B40" t="str">
            <v>McCready</v>
          </cell>
          <cell r="C40" t="str">
            <v>TPR</v>
          </cell>
          <cell r="D40">
            <v>148</v>
          </cell>
          <cell r="E40">
            <v>15</v>
          </cell>
          <cell r="F40">
            <v>55</v>
          </cell>
          <cell r="G40" t="str">
            <v xml:space="preserve"> </v>
          </cell>
          <cell r="H40">
            <v>0.1014</v>
          </cell>
          <cell r="I40">
            <v>0.37159999999999999</v>
          </cell>
          <cell r="J40" t="str">
            <v xml:space="preserve"> </v>
          </cell>
          <cell r="K40">
            <v>70</v>
          </cell>
          <cell r="L40">
            <v>0.47299999999999998</v>
          </cell>
          <cell r="M40">
            <v>14008695.77</v>
          </cell>
          <cell r="N40">
            <v>1770383.83</v>
          </cell>
          <cell r="O40">
            <v>0</v>
          </cell>
          <cell r="P40">
            <v>181283.82</v>
          </cell>
          <cell r="Q40">
            <v>718819.81</v>
          </cell>
          <cell r="R40" t="str">
            <v xml:space="preserve"> </v>
          </cell>
          <cell r="S40">
            <v>900103.63</v>
          </cell>
          <cell r="T40">
            <v>15779079.6</v>
          </cell>
          <cell r="U40">
            <v>1.15E-2</v>
          </cell>
          <cell r="V40">
            <v>4.5600000000000002E-2</v>
          </cell>
          <cell r="W40" t="str">
            <v xml:space="preserve"> </v>
          </cell>
          <cell r="X40">
            <v>5.7000000000000002E-2</v>
          </cell>
        </row>
        <row r="41">
          <cell r="A41">
            <v>210048</v>
          </cell>
          <cell r="B41" t="str">
            <v>Howard County</v>
          </cell>
          <cell r="C41" t="str">
            <v>GBR</v>
          </cell>
          <cell r="D41">
            <v>20830</v>
          </cell>
          <cell r="E41">
            <v>1954</v>
          </cell>
          <cell r="F41">
            <v>1504</v>
          </cell>
          <cell r="G41">
            <v>10</v>
          </cell>
          <cell r="H41">
            <v>9.3799999999999994E-2</v>
          </cell>
          <cell r="I41">
            <v>7.22E-2</v>
          </cell>
          <cell r="J41">
            <v>5.0000000000000001E-4</v>
          </cell>
          <cell r="K41">
            <v>3468</v>
          </cell>
          <cell r="L41">
            <v>0.16650000000000001</v>
          </cell>
          <cell r="M41">
            <v>118369374.75</v>
          </cell>
          <cell r="N41">
            <v>190505101.63</v>
          </cell>
          <cell r="O41">
            <v>16020685.689999999</v>
          </cell>
          <cell r="P41">
            <v>24941038.780000001</v>
          </cell>
          <cell r="Q41">
            <v>12900882.869999999</v>
          </cell>
          <cell r="R41">
            <v>35556.449999999997</v>
          </cell>
          <cell r="S41">
            <v>37877478.100000001</v>
          </cell>
          <cell r="T41">
            <v>308874476.38</v>
          </cell>
          <cell r="U41">
            <v>8.0699999999999994E-2</v>
          </cell>
          <cell r="V41">
            <v>4.1799999999999997E-2</v>
          </cell>
          <cell r="W41">
            <v>1E-4</v>
          </cell>
          <cell r="X41">
            <v>0.1226</v>
          </cell>
        </row>
        <row r="42">
          <cell r="A42">
            <v>210049</v>
          </cell>
          <cell r="B42" t="str">
            <v>UM-Upper Chesapeake</v>
          </cell>
          <cell r="C42" t="str">
            <v>GBR</v>
          </cell>
          <cell r="D42">
            <v>17056</v>
          </cell>
          <cell r="E42">
            <v>2104</v>
          </cell>
          <cell r="F42">
            <v>1563</v>
          </cell>
          <cell r="G42">
            <v>42</v>
          </cell>
          <cell r="H42">
            <v>0.1234</v>
          </cell>
          <cell r="I42">
            <v>9.1600000000000001E-2</v>
          </cell>
          <cell r="J42">
            <v>2.5000000000000001E-3</v>
          </cell>
          <cell r="K42">
            <v>3709</v>
          </cell>
          <cell r="L42">
            <v>0.2175</v>
          </cell>
          <cell r="M42">
            <v>170525745.5</v>
          </cell>
          <cell r="N42">
            <v>161815627.83000001</v>
          </cell>
          <cell r="O42">
            <v>25470475.43</v>
          </cell>
          <cell r="P42">
            <v>26411194.789999999</v>
          </cell>
          <cell r="Q42">
            <v>15463532.609999999</v>
          </cell>
          <cell r="R42">
            <v>173689.04</v>
          </cell>
          <cell r="S42">
            <v>42048416.439999998</v>
          </cell>
          <cell r="T42">
            <v>332341373.32999998</v>
          </cell>
          <cell r="U42">
            <v>7.9500000000000001E-2</v>
          </cell>
          <cell r="V42">
            <v>4.65E-2</v>
          </cell>
          <cell r="W42">
            <v>5.0000000000000001E-4</v>
          </cell>
          <cell r="X42">
            <v>0.1265</v>
          </cell>
        </row>
        <row r="43">
          <cell r="A43">
            <v>210051</v>
          </cell>
          <cell r="B43" t="str">
            <v>Doctors</v>
          </cell>
          <cell r="C43" t="str">
            <v>GBR</v>
          </cell>
          <cell r="D43">
            <v>13660</v>
          </cell>
          <cell r="E43">
            <v>1838</v>
          </cell>
          <cell r="F43">
            <v>2148</v>
          </cell>
          <cell r="G43" t="str">
            <v xml:space="preserve"> </v>
          </cell>
          <cell r="H43">
            <v>0.1346</v>
          </cell>
          <cell r="I43">
            <v>0.15720000000000001</v>
          </cell>
          <cell r="J43" t="str">
            <v xml:space="preserve"> </v>
          </cell>
          <cell r="K43">
            <v>3986</v>
          </cell>
          <cell r="L43">
            <v>0.2918</v>
          </cell>
          <cell r="M43">
            <v>110425920.2</v>
          </cell>
          <cell r="N43">
            <v>154167556.56999999</v>
          </cell>
          <cell r="O43">
            <v>14251158.76</v>
          </cell>
          <cell r="P43">
            <v>25782085.100000001</v>
          </cell>
          <cell r="Q43">
            <v>19600370.059999999</v>
          </cell>
          <cell r="R43" t="str">
            <v xml:space="preserve"> </v>
          </cell>
          <cell r="S43">
            <v>45382455.159999996</v>
          </cell>
          <cell r="T43">
            <v>264593476.77000001</v>
          </cell>
          <cell r="U43">
            <v>9.74E-2</v>
          </cell>
          <cell r="V43">
            <v>7.4099999999999999E-2</v>
          </cell>
          <cell r="W43" t="str">
            <v xml:space="preserve"> </v>
          </cell>
          <cell r="X43">
            <v>0.17150000000000001</v>
          </cell>
        </row>
        <row r="44">
          <cell r="A44">
            <v>210055</v>
          </cell>
          <cell r="B44" t="str">
            <v>UM-Laurel</v>
          </cell>
          <cell r="C44" t="str">
            <v>GBR</v>
          </cell>
          <cell r="D44">
            <v>480</v>
          </cell>
          <cell r="E44">
            <v>33</v>
          </cell>
          <cell r="F44">
            <v>134</v>
          </cell>
          <cell r="G44" t="str">
            <v xml:space="preserve"> </v>
          </cell>
          <cell r="H44">
            <v>6.88E-2</v>
          </cell>
          <cell r="I44">
            <v>0.2792</v>
          </cell>
          <cell r="J44" t="str">
            <v xml:space="preserve"> </v>
          </cell>
          <cell r="K44">
            <v>167</v>
          </cell>
          <cell r="L44">
            <v>0.34789999999999999</v>
          </cell>
          <cell r="M44">
            <v>46076814.18</v>
          </cell>
          <cell r="N44">
            <v>0</v>
          </cell>
          <cell r="O44">
            <v>3193087.52</v>
          </cell>
          <cell r="P44">
            <v>209447.73</v>
          </cell>
          <cell r="Q44">
            <v>883475.43</v>
          </cell>
          <cell r="R44" t="str">
            <v xml:space="preserve"> </v>
          </cell>
          <cell r="S44">
            <v>1092923.1599999999</v>
          </cell>
          <cell r="T44">
            <v>46076814.18</v>
          </cell>
          <cell r="U44">
            <v>4.4999999999999997E-3</v>
          </cell>
          <cell r="V44">
            <v>1.9199999999999998E-2</v>
          </cell>
          <cell r="W44" t="str">
            <v xml:space="preserve"> </v>
          </cell>
          <cell r="X44">
            <v>2.3699999999999999E-2</v>
          </cell>
        </row>
        <row r="45">
          <cell r="A45">
            <v>210056</v>
          </cell>
          <cell r="B45" t="str">
            <v>MedStar Good Sam</v>
          </cell>
          <cell r="C45" t="str">
            <v>GBR</v>
          </cell>
          <cell r="D45">
            <v>10469</v>
          </cell>
          <cell r="E45">
            <v>1684</v>
          </cell>
          <cell r="F45">
            <v>1605</v>
          </cell>
          <cell r="G45">
            <v>2</v>
          </cell>
          <cell r="H45">
            <v>0.16089999999999999</v>
          </cell>
          <cell r="I45">
            <v>0.15329999999999999</v>
          </cell>
          <cell r="J45">
            <v>2.0000000000000001E-4</v>
          </cell>
          <cell r="K45">
            <v>3291</v>
          </cell>
          <cell r="L45">
            <v>0.31440000000000001</v>
          </cell>
          <cell r="M45">
            <v>107899938.05</v>
          </cell>
          <cell r="N45">
            <v>157256428.33000001</v>
          </cell>
          <cell r="O45">
            <v>12508453.73</v>
          </cell>
          <cell r="P45">
            <v>29873620.620000001</v>
          </cell>
          <cell r="Q45">
            <v>21099011.800000001</v>
          </cell>
          <cell r="R45">
            <v>14461.14</v>
          </cell>
          <cell r="S45">
            <v>50987093.560000002</v>
          </cell>
          <cell r="T45">
            <v>265156366.38</v>
          </cell>
          <cell r="U45">
            <v>0.11269999999999999</v>
          </cell>
          <cell r="V45">
            <v>7.9600000000000004E-2</v>
          </cell>
          <cell r="W45">
            <v>1E-4</v>
          </cell>
          <cell r="X45">
            <v>0.1923</v>
          </cell>
        </row>
        <row r="46">
          <cell r="A46">
            <v>210057</v>
          </cell>
          <cell r="B46" t="str">
            <v>Shady Grove</v>
          </cell>
          <cell r="C46" t="str">
            <v>GBR</v>
          </cell>
          <cell r="D46">
            <v>26581</v>
          </cell>
          <cell r="E46">
            <v>1729</v>
          </cell>
          <cell r="F46">
            <v>1318</v>
          </cell>
          <cell r="G46">
            <v>40</v>
          </cell>
          <cell r="H46">
            <v>6.5000000000000002E-2</v>
          </cell>
          <cell r="I46">
            <v>4.9599999999999998E-2</v>
          </cell>
          <cell r="J46">
            <v>1.5E-3</v>
          </cell>
          <cell r="K46">
            <v>3087</v>
          </cell>
          <cell r="L46">
            <v>0.11609999999999999</v>
          </cell>
          <cell r="M46">
            <v>179962574.65000001</v>
          </cell>
          <cell r="N46">
            <v>284299694.44</v>
          </cell>
          <cell r="O46">
            <v>26470177.620000001</v>
          </cell>
          <cell r="P46">
            <v>28695917.039999999</v>
          </cell>
          <cell r="Q46">
            <v>15159040.390000001</v>
          </cell>
          <cell r="R46">
            <v>317250.26</v>
          </cell>
          <cell r="S46">
            <v>44172207.689999998</v>
          </cell>
          <cell r="T46">
            <v>464262269.08999997</v>
          </cell>
          <cell r="U46">
            <v>6.1800000000000001E-2</v>
          </cell>
          <cell r="V46">
            <v>3.27E-2</v>
          </cell>
          <cell r="W46">
            <v>6.9999999999999999E-4</v>
          </cell>
          <cell r="X46">
            <v>9.5100000000000004E-2</v>
          </cell>
        </row>
        <row r="47">
          <cell r="A47">
            <v>210058</v>
          </cell>
          <cell r="B47" t="str">
            <v>UMROI</v>
          </cell>
          <cell r="C47" t="str">
            <v>GBR</v>
          </cell>
          <cell r="D47">
            <v>2201</v>
          </cell>
          <cell r="E47">
            <v>7</v>
          </cell>
          <cell r="F47" t="str">
            <v xml:space="preserve"> </v>
          </cell>
          <cell r="G47" t="str">
            <v xml:space="preserve"> </v>
          </cell>
          <cell r="H47">
            <v>3.2000000000000002E-3</v>
          </cell>
          <cell r="I47" t="str">
            <v xml:space="preserve"> </v>
          </cell>
          <cell r="J47" t="str">
            <v xml:space="preserve"> </v>
          </cell>
          <cell r="K47">
            <v>7</v>
          </cell>
          <cell r="L47">
            <v>3.2000000000000002E-3</v>
          </cell>
          <cell r="M47">
            <v>55035665.399999999</v>
          </cell>
          <cell r="N47">
            <v>71191932.659999996</v>
          </cell>
          <cell r="O47">
            <v>0</v>
          </cell>
          <cell r="P47">
            <v>181896.14</v>
          </cell>
          <cell r="Q47" t="str">
            <v xml:space="preserve"> </v>
          </cell>
          <cell r="R47" t="str">
            <v xml:space="preserve"> </v>
          </cell>
          <cell r="S47">
            <v>181896.14</v>
          </cell>
          <cell r="T47">
            <v>126227598.06</v>
          </cell>
          <cell r="U47">
            <v>1.4E-3</v>
          </cell>
          <cell r="V47" t="str">
            <v xml:space="preserve"> </v>
          </cell>
          <cell r="W47" t="str">
            <v xml:space="preserve"> </v>
          </cell>
          <cell r="X47">
            <v>1.4E-3</v>
          </cell>
        </row>
        <row r="48">
          <cell r="A48">
            <v>210060</v>
          </cell>
          <cell r="B48" t="str">
            <v>Ft. Washington</v>
          </cell>
          <cell r="C48" t="str">
            <v>GBR</v>
          </cell>
          <cell r="D48">
            <v>2583</v>
          </cell>
          <cell r="E48">
            <v>270</v>
          </cell>
          <cell r="F48">
            <v>614</v>
          </cell>
          <cell r="G48" t="str">
            <v xml:space="preserve"> </v>
          </cell>
          <cell r="H48">
            <v>0.1045</v>
          </cell>
          <cell r="I48">
            <v>0.23769999999999999</v>
          </cell>
          <cell r="J48" t="str">
            <v xml:space="preserve"> </v>
          </cell>
          <cell r="K48">
            <v>884</v>
          </cell>
          <cell r="L48">
            <v>0.3422</v>
          </cell>
          <cell r="M48">
            <v>32350225.949999999</v>
          </cell>
          <cell r="N48">
            <v>21461690.52</v>
          </cell>
          <cell r="O48">
            <v>4128040.47</v>
          </cell>
          <cell r="P48">
            <v>2717590.08</v>
          </cell>
          <cell r="Q48">
            <v>4753611.51</v>
          </cell>
          <cell r="R48" t="str">
            <v xml:space="preserve"> </v>
          </cell>
          <cell r="S48">
            <v>7471201.5899999999</v>
          </cell>
          <cell r="T48">
            <v>53811916.469999999</v>
          </cell>
          <cell r="U48">
            <v>5.0500000000000003E-2</v>
          </cell>
          <cell r="V48">
            <v>8.8300000000000003E-2</v>
          </cell>
          <cell r="W48" t="str">
            <v xml:space="preserve"> </v>
          </cell>
          <cell r="X48">
            <v>0.13880000000000001</v>
          </cell>
        </row>
        <row r="49">
          <cell r="A49">
            <v>210061</v>
          </cell>
          <cell r="B49" t="str">
            <v>Atlantic General</v>
          </cell>
          <cell r="C49" t="str">
            <v>GBR</v>
          </cell>
          <cell r="D49">
            <v>3596</v>
          </cell>
          <cell r="E49">
            <v>353</v>
          </cell>
          <cell r="F49">
            <v>565</v>
          </cell>
          <cell r="G49">
            <v>1</v>
          </cell>
          <cell r="H49">
            <v>9.8199999999999996E-2</v>
          </cell>
          <cell r="I49">
            <v>0.15709999999999999</v>
          </cell>
          <cell r="J49">
            <v>2.9999999999999997E-4</v>
          </cell>
          <cell r="K49">
            <v>919</v>
          </cell>
          <cell r="L49">
            <v>0.25559999999999999</v>
          </cell>
          <cell r="M49">
            <v>73413320.709999993</v>
          </cell>
          <cell r="N49">
            <v>39948041.200000003</v>
          </cell>
          <cell r="O49">
            <v>4638583.34</v>
          </cell>
          <cell r="P49">
            <v>4406596.7</v>
          </cell>
          <cell r="Q49">
            <v>5558579.1600000001</v>
          </cell>
          <cell r="R49">
            <v>4072.27</v>
          </cell>
          <cell r="S49">
            <v>9969248.1300000008</v>
          </cell>
          <cell r="T49">
            <v>113361361.91</v>
          </cell>
          <cell r="U49">
            <v>3.8899999999999997E-2</v>
          </cell>
          <cell r="V49">
            <v>4.9000000000000002E-2</v>
          </cell>
          <cell r="W49">
            <v>0</v>
          </cell>
          <cell r="X49">
            <v>8.7900000000000006E-2</v>
          </cell>
        </row>
        <row r="50">
          <cell r="A50">
            <v>210062</v>
          </cell>
          <cell r="B50" t="str">
            <v>MedStar Southern MD</v>
          </cell>
          <cell r="C50" t="str">
            <v>GBR</v>
          </cell>
          <cell r="D50">
            <v>13528</v>
          </cell>
          <cell r="E50">
            <v>1374</v>
          </cell>
          <cell r="F50">
            <v>1516</v>
          </cell>
          <cell r="G50" t="str">
            <v xml:space="preserve"> </v>
          </cell>
          <cell r="H50">
            <v>0.1016</v>
          </cell>
          <cell r="I50">
            <v>0.11210000000000001</v>
          </cell>
          <cell r="J50" t="str">
            <v xml:space="preserve"> </v>
          </cell>
          <cell r="K50">
            <v>2890</v>
          </cell>
          <cell r="L50">
            <v>0.21360000000000001</v>
          </cell>
          <cell r="M50">
            <v>101175597.06</v>
          </cell>
          <cell r="N50">
            <v>178193991.75</v>
          </cell>
          <cell r="O50">
            <v>10807577.84</v>
          </cell>
          <cell r="P50">
            <v>23221038.079999998</v>
          </cell>
          <cell r="Q50">
            <v>18442363.940000001</v>
          </cell>
          <cell r="R50" t="str">
            <v xml:space="preserve"> </v>
          </cell>
          <cell r="S50">
            <v>41663402.020000003</v>
          </cell>
          <cell r="T50">
            <v>279369588.81</v>
          </cell>
          <cell r="U50">
            <v>8.3099999999999993E-2</v>
          </cell>
          <cell r="V50">
            <v>6.6000000000000003E-2</v>
          </cell>
          <cell r="W50" t="str">
            <v xml:space="preserve"> </v>
          </cell>
          <cell r="X50">
            <v>0.14910000000000001</v>
          </cell>
        </row>
        <row r="51">
          <cell r="A51">
            <v>210063</v>
          </cell>
          <cell r="B51" t="str">
            <v>UM-St. Joe</v>
          </cell>
          <cell r="C51" t="str">
            <v>GBR</v>
          </cell>
          <cell r="D51">
            <v>17704</v>
          </cell>
          <cell r="E51">
            <v>1559</v>
          </cell>
          <cell r="F51">
            <v>972</v>
          </cell>
          <cell r="G51">
            <v>26</v>
          </cell>
          <cell r="H51">
            <v>8.8099999999999998E-2</v>
          </cell>
          <cell r="I51">
            <v>5.4899999999999997E-2</v>
          </cell>
          <cell r="J51">
            <v>1.5E-3</v>
          </cell>
          <cell r="K51">
            <v>2557</v>
          </cell>
          <cell r="L51">
            <v>0.1444</v>
          </cell>
          <cell r="M51">
            <v>139640551.74000001</v>
          </cell>
          <cell r="N51">
            <v>257825831.61000001</v>
          </cell>
          <cell r="O51">
            <v>9195831.1099999994</v>
          </cell>
          <cell r="P51">
            <v>24533931.379999999</v>
          </cell>
          <cell r="Q51">
            <v>9802042.7200000007</v>
          </cell>
          <cell r="R51">
            <v>117131.92</v>
          </cell>
          <cell r="S51">
            <v>34453106.020000003</v>
          </cell>
          <cell r="T51">
            <v>397466383.35000002</v>
          </cell>
          <cell r="U51">
            <v>6.1699999999999998E-2</v>
          </cell>
          <cell r="V51">
            <v>2.47E-2</v>
          </cell>
          <cell r="W51">
            <v>2.9999999999999997E-4</v>
          </cell>
          <cell r="X51">
            <v>8.6699999999999999E-2</v>
          </cell>
        </row>
        <row r="52">
          <cell r="A52">
            <v>210064</v>
          </cell>
          <cell r="B52" t="str">
            <v>Levindale</v>
          </cell>
          <cell r="C52" t="str">
            <v>GBR</v>
          </cell>
          <cell r="D52">
            <v>1243</v>
          </cell>
          <cell r="E52">
            <v>125</v>
          </cell>
          <cell r="F52" t="str">
            <v xml:space="preserve"> </v>
          </cell>
          <cell r="G52" t="str">
            <v xml:space="preserve"> </v>
          </cell>
          <cell r="H52">
            <v>0.10059999999999999</v>
          </cell>
          <cell r="I52" t="str">
            <v xml:space="preserve"> </v>
          </cell>
          <cell r="J52" t="str">
            <v xml:space="preserve"> </v>
          </cell>
          <cell r="K52">
            <v>125</v>
          </cell>
          <cell r="L52">
            <v>0.10059999999999999</v>
          </cell>
          <cell r="M52">
            <v>2304438.34</v>
          </cell>
          <cell r="N52">
            <v>58007627.079999998</v>
          </cell>
          <cell r="O52">
            <v>0</v>
          </cell>
          <cell r="P52">
            <v>4596281.88</v>
          </cell>
          <cell r="Q52" t="str">
            <v xml:space="preserve"> </v>
          </cell>
          <cell r="R52" t="str">
            <v xml:space="preserve"> </v>
          </cell>
          <cell r="S52">
            <v>4596281.88</v>
          </cell>
          <cell r="T52">
            <v>60312065.420000002</v>
          </cell>
          <cell r="U52">
            <v>7.6200000000000004E-2</v>
          </cell>
          <cell r="V52" t="str">
            <v xml:space="preserve"> </v>
          </cell>
          <cell r="W52" t="str">
            <v xml:space="preserve"> </v>
          </cell>
          <cell r="X52">
            <v>7.6200000000000004E-2</v>
          </cell>
        </row>
        <row r="53">
          <cell r="A53">
            <v>210065</v>
          </cell>
          <cell r="B53" t="str">
            <v>HC-Germantown</v>
          </cell>
          <cell r="C53" t="str">
            <v>OTH</v>
          </cell>
          <cell r="D53">
            <v>6911</v>
          </cell>
          <cell r="E53">
            <v>640</v>
          </cell>
          <cell r="F53">
            <v>600</v>
          </cell>
          <cell r="G53" t="str">
            <v xml:space="preserve"> </v>
          </cell>
          <cell r="H53">
            <v>9.2600000000000002E-2</v>
          </cell>
          <cell r="I53">
            <v>8.6800000000000002E-2</v>
          </cell>
          <cell r="J53" t="str">
            <v xml:space="preserve"> </v>
          </cell>
          <cell r="K53">
            <v>1240</v>
          </cell>
          <cell r="L53">
            <v>0.1794</v>
          </cell>
          <cell r="M53">
            <v>45141379.149999999</v>
          </cell>
          <cell r="N53">
            <v>72888297.159999996</v>
          </cell>
          <cell r="O53">
            <v>3990314.75</v>
          </cell>
          <cell r="P53">
            <v>9183222.5999999996</v>
          </cell>
          <cell r="Q53">
            <v>5717282.9900000002</v>
          </cell>
          <cell r="R53" t="str">
            <v xml:space="preserve"> </v>
          </cell>
          <cell r="S53">
            <v>14900505.59</v>
          </cell>
          <cell r="T53">
            <v>118029676.31</v>
          </cell>
          <cell r="U53">
            <v>7.7799999999999994E-2</v>
          </cell>
          <cell r="V53">
            <v>4.8399999999999999E-2</v>
          </cell>
          <cell r="W53" t="str">
            <v xml:space="preserve"> </v>
          </cell>
          <cell r="X53">
            <v>0.12620000000000001</v>
          </cell>
        </row>
        <row r="54">
          <cell r="A54" t="str">
            <v xml:space="preserve"> </v>
          </cell>
          <cell r="B54" t="str">
            <v>STATEWIDE</v>
          </cell>
          <cell r="C54" t="str">
            <v/>
          </cell>
          <cell r="D54">
            <v>657051</v>
          </cell>
          <cell r="E54">
            <v>68660</v>
          </cell>
          <cell r="F54">
            <v>53984</v>
          </cell>
          <cell r="G54">
            <v>796</v>
          </cell>
          <cell r="H54">
            <v>0.1045</v>
          </cell>
          <cell r="I54">
            <v>8.2199999999999995E-2</v>
          </cell>
          <cell r="J54">
            <v>1.1999999999999999E-3</v>
          </cell>
          <cell r="K54">
            <v>123440</v>
          </cell>
          <cell r="L54">
            <v>0.18790000000000001</v>
          </cell>
          <cell r="M54">
            <v>7613171403.9499998</v>
          </cell>
          <cell r="N54">
            <v>10261567315.58</v>
          </cell>
          <cell r="O54">
            <v>502171117.05000001</v>
          </cell>
          <cell r="P54">
            <v>1226438467.2</v>
          </cell>
          <cell r="Q54">
            <v>668438520.39999998</v>
          </cell>
          <cell r="R54">
            <v>5855222.9299999997</v>
          </cell>
          <cell r="S54">
            <v>1900732210.53</v>
          </cell>
          <cell r="T54">
            <v>17874738719.529999</v>
          </cell>
          <cell r="U54">
            <v>6.8599999999999994E-2</v>
          </cell>
          <cell r="V54">
            <v>3.7400000000000003E-2</v>
          </cell>
          <cell r="W54">
            <v>2.9999999999999997E-4</v>
          </cell>
          <cell r="X54">
            <v>0.10630000000000001</v>
          </cell>
        </row>
        <row r="56">
          <cell r="A56" t="str">
            <v>Note: Statewide Total Outpatient Charges also included total charges of Germantown ED, UM-Queen Anne's ED and Bowie ED.</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Population"/>
      <sheetName val="Sheet1"/>
      <sheetName val="Sheet2"/>
      <sheetName val="PQI"/>
    </sheetNames>
    <sheetDataSet>
      <sheetData sheetId="0"/>
      <sheetData sheetId="1"/>
      <sheetData sheetId="2"/>
      <sheetData sheetId="3">
        <row r="1">
          <cell r="A1" t="str">
            <v>Row Labels</v>
          </cell>
          <cell r="B1">
            <v>2018</v>
          </cell>
          <cell r="C1">
            <v>2019</v>
          </cell>
          <cell r="D1" t="str">
            <v>Grand Total</v>
          </cell>
          <cell r="E1" t="str">
            <v>Row Labels</v>
          </cell>
          <cell r="F1">
            <v>2018</v>
          </cell>
          <cell r="G1">
            <v>2019</v>
          </cell>
          <cell r="H1" t="str">
            <v>Grand Total</v>
          </cell>
          <cell r="I1">
            <v>2018</v>
          </cell>
          <cell r="J1">
            <v>2019</v>
          </cell>
        </row>
        <row r="2">
          <cell r="A2">
            <v>210001</v>
          </cell>
          <cell r="B2">
            <v>2079</v>
          </cell>
          <cell r="C2">
            <v>1280</v>
          </cell>
          <cell r="D2">
            <v>3359</v>
          </cell>
          <cell r="E2">
            <v>210001</v>
          </cell>
          <cell r="F2">
            <v>115691</v>
          </cell>
          <cell r="G2">
            <v>115691</v>
          </cell>
          <cell r="H2">
            <v>231382</v>
          </cell>
          <cell r="I2">
            <v>17.970282908782881</v>
          </cell>
          <cell r="J2">
            <v>18.96677973468735</v>
          </cell>
        </row>
        <row r="3">
          <cell r="A3">
            <v>210002</v>
          </cell>
          <cell r="B3">
            <v>1113.6068799999998</v>
          </cell>
          <cell r="C3">
            <v>625.34352999999987</v>
          </cell>
          <cell r="D3">
            <v>1738.9504099999997</v>
          </cell>
          <cell r="E3">
            <v>210002</v>
          </cell>
          <cell r="F3">
            <v>46248.005439059001</v>
          </cell>
          <cell r="G3">
            <v>46248.005439059001</v>
          </cell>
          <cell r="H3">
            <v>92496.010878118002</v>
          </cell>
          <cell r="I3">
            <v>24.079025018006444</v>
          </cell>
          <cell r="J3">
            <v>23.179755966181013</v>
          </cell>
        </row>
        <row r="4">
          <cell r="A4">
            <v>210003</v>
          </cell>
          <cell r="B4">
            <v>1516.4463199999998</v>
          </cell>
          <cell r="C4">
            <v>941.02864999999997</v>
          </cell>
          <cell r="D4">
            <v>2457.4749699999998</v>
          </cell>
          <cell r="E4">
            <v>210003</v>
          </cell>
          <cell r="F4">
            <v>105390.85465000001</v>
          </cell>
          <cell r="G4">
            <v>105390.85465000001</v>
          </cell>
          <cell r="H4">
            <v>210781.70930000002</v>
          </cell>
          <cell r="I4">
            <v>14.388784729339887</v>
          </cell>
          <cell r="J4">
            <v>15.306754810803417</v>
          </cell>
        </row>
        <row r="5">
          <cell r="A5">
            <v>210004</v>
          </cell>
          <cell r="B5">
            <v>1545.1928600000003</v>
          </cell>
          <cell r="C5">
            <v>882.97856000000002</v>
          </cell>
          <cell r="D5">
            <v>2428.1714200000006</v>
          </cell>
          <cell r="E5">
            <v>210004</v>
          </cell>
          <cell r="F5">
            <v>235200.69532210997</v>
          </cell>
          <cell r="G5">
            <v>235200.69532210997</v>
          </cell>
          <cell r="H5">
            <v>470401.39064421994</v>
          </cell>
          <cell r="I5">
            <v>6.5696781120644285</v>
          </cell>
          <cell r="J5">
            <v>6.4356847642630184</v>
          </cell>
        </row>
        <row r="6">
          <cell r="A6">
            <v>210005</v>
          </cell>
          <cell r="B6">
            <v>2326</v>
          </cell>
          <cell r="C6">
            <v>1224</v>
          </cell>
          <cell r="D6">
            <v>3550</v>
          </cell>
          <cell r="E6">
            <v>210005</v>
          </cell>
          <cell r="F6">
            <v>197059</v>
          </cell>
          <cell r="G6">
            <v>197059</v>
          </cell>
          <cell r="H6">
            <v>394118</v>
          </cell>
          <cell r="I6">
            <v>11.803571519189685</v>
          </cell>
          <cell r="J6">
            <v>10.648007522040173</v>
          </cell>
        </row>
        <row r="7">
          <cell r="A7">
            <v>210006</v>
          </cell>
          <cell r="B7">
            <v>438.02636999999993</v>
          </cell>
          <cell r="C7">
            <v>244.74227000000002</v>
          </cell>
          <cell r="D7">
            <v>682.76864</v>
          </cell>
          <cell r="E7">
            <v>210006</v>
          </cell>
          <cell r="F7">
            <v>29801.87484</v>
          </cell>
          <cell r="G7">
            <v>29801.87484</v>
          </cell>
          <cell r="H7">
            <v>59603.749680000001</v>
          </cell>
          <cell r="I7">
            <v>14.697946768506055</v>
          </cell>
          <cell r="J7">
            <v>14.078247740968541</v>
          </cell>
        </row>
        <row r="8">
          <cell r="A8">
            <v>210008</v>
          </cell>
          <cell r="B8">
            <v>1657.1093700000001</v>
          </cell>
          <cell r="C8">
            <v>967.66152</v>
          </cell>
          <cell r="D8">
            <v>2624.7708900000002</v>
          </cell>
          <cell r="E8">
            <v>210008</v>
          </cell>
          <cell r="F8">
            <v>78933.928741528027</v>
          </cell>
          <cell r="G8">
            <v>78933.928741528027</v>
          </cell>
          <cell r="H8">
            <v>157867.85748305605</v>
          </cell>
          <cell r="I8">
            <v>20.993625889650875</v>
          </cell>
          <cell r="J8">
            <v>21.015656340025313</v>
          </cell>
        </row>
        <row r="9">
          <cell r="A9">
            <v>210009</v>
          </cell>
          <cell r="B9">
            <v>3208.0174700000007</v>
          </cell>
          <cell r="C9">
            <v>2019.8995200000002</v>
          </cell>
          <cell r="D9">
            <v>5227.9169900000006</v>
          </cell>
          <cell r="E9">
            <v>210009</v>
          </cell>
          <cell r="F9">
            <v>106932.42655361099</v>
          </cell>
          <cell r="G9">
            <v>106932.42655361099</v>
          </cell>
          <cell r="H9">
            <v>213864.85310722198</v>
          </cell>
          <cell r="I9">
            <v>30.000417772167999</v>
          </cell>
          <cell r="J9">
            <v>32.381991160488077</v>
          </cell>
        </row>
        <row r="10">
          <cell r="A10">
            <v>210010</v>
          </cell>
          <cell r="B10"/>
          <cell r="C10"/>
          <cell r="D10"/>
          <cell r="E10">
            <v>210010</v>
          </cell>
          <cell r="F10">
            <v>0</v>
          </cell>
          <cell r="G10">
            <v>0</v>
          </cell>
          <cell r="H10">
            <v>0</v>
          </cell>
          <cell r="I10" t="e">
            <v>#DIV/0!</v>
          </cell>
          <cell r="J10" t="e">
            <v>#DIV/0!</v>
          </cell>
        </row>
        <row r="11">
          <cell r="A11">
            <v>210011</v>
          </cell>
          <cell r="B11">
            <v>1981.3941599999998</v>
          </cell>
          <cell r="C11">
            <v>1162.82546</v>
          </cell>
          <cell r="D11">
            <v>3144.2196199999998</v>
          </cell>
          <cell r="E11">
            <v>210011</v>
          </cell>
          <cell r="F11">
            <v>116544.650051406</v>
          </cell>
          <cell r="G11">
            <v>116544.650051406</v>
          </cell>
          <cell r="H11">
            <v>233089.30010281201</v>
          </cell>
          <cell r="I11">
            <v>17.001159290675616</v>
          </cell>
          <cell r="J11">
            <v>17.10430357297783</v>
          </cell>
        </row>
        <row r="12">
          <cell r="A12">
            <v>210012</v>
          </cell>
          <cell r="B12">
            <v>4781.6957700000003</v>
          </cell>
          <cell r="C12">
            <v>2787.2293300000001</v>
          </cell>
          <cell r="D12">
            <v>7568.9251000000004</v>
          </cell>
          <cell r="E12">
            <v>210012</v>
          </cell>
          <cell r="F12">
            <v>165067.20895899396</v>
          </cell>
          <cell r="G12">
            <v>165067.20895899396</v>
          </cell>
          <cell r="H12">
            <v>330134.41791798791</v>
          </cell>
          <cell r="I12">
            <v>28.968174843180819</v>
          </cell>
          <cell r="J12">
            <v>28.946436139500737</v>
          </cell>
        </row>
        <row r="13">
          <cell r="A13">
            <v>210013</v>
          </cell>
          <cell r="B13">
            <v>374.28052000000002</v>
          </cell>
          <cell r="C13">
            <v>206.87151999999998</v>
          </cell>
          <cell r="D13">
            <v>581.15203999999994</v>
          </cell>
          <cell r="E13">
            <v>210013</v>
          </cell>
          <cell r="F13">
            <v>13568.108464618999</v>
          </cell>
          <cell r="G13">
            <v>13568.108464618999</v>
          </cell>
          <cell r="H13">
            <v>27136.216929237999</v>
          </cell>
          <cell r="I13">
            <v>27.585313087376623</v>
          </cell>
          <cell r="J13">
            <v>26.137533640252322</v>
          </cell>
        </row>
        <row r="14">
          <cell r="A14">
            <v>210015</v>
          </cell>
          <cell r="B14">
            <v>3710.4981999999995</v>
          </cell>
          <cell r="C14">
            <v>1996.2742099999998</v>
          </cell>
          <cell r="D14">
            <v>5706.7724099999996</v>
          </cell>
          <cell r="E14">
            <v>210015</v>
          </cell>
          <cell r="F14">
            <v>112985.01360000001</v>
          </cell>
          <cell r="G14">
            <v>112985.01360000001</v>
          </cell>
          <cell r="H14">
            <v>225970.02720000001</v>
          </cell>
          <cell r="I14">
            <v>32.84062267882932</v>
          </cell>
          <cell r="J14">
            <v>30.288834341477649</v>
          </cell>
        </row>
        <row r="15">
          <cell r="A15">
            <v>210016</v>
          </cell>
          <cell r="B15">
            <v>1550.2061899999999</v>
          </cell>
          <cell r="C15">
            <v>893.11158999999998</v>
          </cell>
          <cell r="D15">
            <v>2443.3177799999999</v>
          </cell>
          <cell r="E15">
            <v>210016</v>
          </cell>
          <cell r="F15">
            <v>196610.60789677003</v>
          </cell>
          <cell r="G15">
            <v>196610.60789677003</v>
          </cell>
          <cell r="H15">
            <v>393221.21579354006</v>
          </cell>
          <cell r="I15">
            <v>7.8846518333025672</v>
          </cell>
          <cell r="J15">
            <v>7.7872117704039328</v>
          </cell>
        </row>
        <row r="16">
          <cell r="A16">
            <v>210017</v>
          </cell>
          <cell r="B16">
            <v>213</v>
          </cell>
          <cell r="C16">
            <v>119</v>
          </cell>
          <cell r="D16">
            <v>332</v>
          </cell>
          <cell r="E16">
            <v>210017</v>
          </cell>
          <cell r="F16">
            <v>18768</v>
          </cell>
          <cell r="G16">
            <v>18768</v>
          </cell>
          <cell r="H16">
            <v>37536</v>
          </cell>
          <cell r="I16">
            <v>11.349104859335037</v>
          </cell>
          <cell r="J16">
            <v>10.869565217391305</v>
          </cell>
        </row>
        <row r="17">
          <cell r="A17">
            <v>210018</v>
          </cell>
          <cell r="B17">
            <v>1774.2394199999999</v>
          </cell>
          <cell r="C17">
            <v>1122.15915</v>
          </cell>
          <cell r="D17">
            <v>2896.3985699999998</v>
          </cell>
          <cell r="E17">
            <v>210018</v>
          </cell>
          <cell r="F17">
            <v>88349.682009030003</v>
          </cell>
          <cell r="G17">
            <v>88349.682009030003</v>
          </cell>
          <cell r="H17">
            <v>176699.36401806001</v>
          </cell>
          <cell r="I17">
            <v>20.082012517245495</v>
          </cell>
          <cell r="J17">
            <v>21.773721831883709</v>
          </cell>
        </row>
        <row r="18">
          <cell r="A18">
            <v>210019</v>
          </cell>
          <cell r="B18">
            <v>2385.5483600000002</v>
          </cell>
          <cell r="C18">
            <v>1375.8398299999999</v>
          </cell>
          <cell r="D18">
            <v>3761.3881900000001</v>
          </cell>
          <cell r="E18">
            <v>210019</v>
          </cell>
          <cell r="F18">
            <v>126698.23135999998</v>
          </cell>
          <cell r="G18">
            <v>126698.23135999998</v>
          </cell>
          <cell r="H18">
            <v>253396.46271999995</v>
          </cell>
          <cell r="I18">
            <v>18.828584538182781</v>
          </cell>
          <cell r="J18">
            <v>18.615749725918555</v>
          </cell>
        </row>
        <row r="19">
          <cell r="A19">
            <v>210022</v>
          </cell>
          <cell r="B19">
            <v>1537.12898</v>
          </cell>
          <cell r="C19">
            <v>997.03221000000008</v>
          </cell>
          <cell r="D19">
            <v>2534.1611899999998</v>
          </cell>
          <cell r="E19">
            <v>210022</v>
          </cell>
          <cell r="F19">
            <v>195934.59138964003</v>
          </cell>
          <cell r="G19">
            <v>195934.59138964003</v>
          </cell>
          <cell r="H19">
            <v>391869.18277928006</v>
          </cell>
          <cell r="I19">
            <v>7.8451128465786315</v>
          </cell>
          <cell r="J19">
            <v>8.723309458342472</v>
          </cell>
        </row>
        <row r="20">
          <cell r="A20">
            <v>210023</v>
          </cell>
          <cell r="B20">
            <v>2338</v>
          </cell>
          <cell r="C20">
            <v>1482</v>
          </cell>
          <cell r="D20">
            <v>3820</v>
          </cell>
          <cell r="E20">
            <v>210023</v>
          </cell>
          <cell r="F20">
            <v>244690</v>
          </cell>
          <cell r="G20">
            <v>244690</v>
          </cell>
          <cell r="H20">
            <v>489380</v>
          </cell>
          <cell r="I20">
            <v>9.5549470758919455</v>
          </cell>
          <cell r="J20">
            <v>10.382816741883316</v>
          </cell>
        </row>
        <row r="21">
          <cell r="A21">
            <v>210024</v>
          </cell>
          <cell r="B21">
            <v>2407.6451900000002</v>
          </cell>
          <cell r="C21">
            <v>1474.1025999999997</v>
          </cell>
          <cell r="D21">
            <v>3881.7477899999999</v>
          </cell>
          <cell r="E21">
            <v>210024</v>
          </cell>
          <cell r="F21">
            <v>84755.866976099991</v>
          </cell>
          <cell r="G21">
            <v>84755.866976099991</v>
          </cell>
          <cell r="H21">
            <v>169511.73395219998</v>
          </cell>
          <cell r="I21">
            <v>28.406826287068995</v>
          </cell>
          <cell r="J21">
            <v>29.815434833366961</v>
          </cell>
        </row>
        <row r="22">
          <cell r="A22">
            <v>210027</v>
          </cell>
          <cell r="B22">
            <v>1185</v>
          </cell>
          <cell r="C22">
            <v>696</v>
          </cell>
          <cell r="D22">
            <v>1881</v>
          </cell>
          <cell r="E22">
            <v>210027</v>
          </cell>
          <cell r="F22">
            <v>65695</v>
          </cell>
          <cell r="G22">
            <v>65695</v>
          </cell>
          <cell r="H22">
            <v>131390</v>
          </cell>
          <cell r="I22">
            <v>18.037902427886447</v>
          </cell>
          <cell r="J22">
            <v>18.161851847824906</v>
          </cell>
        </row>
        <row r="23">
          <cell r="A23">
            <v>210028</v>
          </cell>
          <cell r="B23">
            <v>1922</v>
          </cell>
          <cell r="C23">
            <v>1149</v>
          </cell>
          <cell r="D23">
            <v>3071</v>
          </cell>
          <cell r="E23">
            <v>210028</v>
          </cell>
          <cell r="F23">
            <v>96779</v>
          </cell>
          <cell r="G23">
            <v>96779</v>
          </cell>
          <cell r="H23">
            <v>193558</v>
          </cell>
          <cell r="I23">
            <v>19.859680302544973</v>
          </cell>
          <cell r="J23">
            <v>20.352703434777023</v>
          </cell>
        </row>
        <row r="24">
          <cell r="A24">
            <v>210029</v>
          </cell>
          <cell r="B24">
            <v>2336.8504799999996</v>
          </cell>
          <cell r="C24">
            <v>1303.8076799999999</v>
          </cell>
          <cell r="D24">
            <v>3640.6581599999995</v>
          </cell>
          <cell r="E24">
            <v>210029</v>
          </cell>
          <cell r="F24">
            <v>65708.735592192999</v>
          </cell>
          <cell r="G24">
            <v>65708.735592192999</v>
          </cell>
          <cell r="H24">
            <v>131417.471184386</v>
          </cell>
          <cell r="I24">
            <v>35.563771832457022</v>
          </cell>
          <cell r="J24">
            <v>34.015247133526593</v>
          </cell>
        </row>
        <row r="25">
          <cell r="A25">
            <v>210030</v>
          </cell>
          <cell r="B25">
            <v>152</v>
          </cell>
          <cell r="C25">
            <v>113</v>
          </cell>
          <cell r="D25">
            <v>265</v>
          </cell>
          <cell r="E25">
            <v>210030</v>
          </cell>
          <cell r="F25">
            <v>25307</v>
          </cell>
          <cell r="G25">
            <v>25307</v>
          </cell>
          <cell r="H25">
            <v>50614</v>
          </cell>
          <cell r="I25">
            <v>6.006243331884459</v>
          </cell>
          <cell r="J25">
            <v>7.6545732688301937</v>
          </cell>
        </row>
        <row r="26">
          <cell r="A26">
            <v>210032</v>
          </cell>
          <cell r="B26">
            <v>719.27981999999997</v>
          </cell>
          <cell r="C26">
            <v>445.47703999999999</v>
          </cell>
          <cell r="D26">
            <v>1164.75686</v>
          </cell>
          <cell r="E26">
            <v>210032</v>
          </cell>
          <cell r="F26">
            <v>70359.210899999991</v>
          </cell>
          <cell r="G26">
            <v>70359.210899999991</v>
          </cell>
          <cell r="H26">
            <v>140718.42179999998</v>
          </cell>
          <cell r="I26">
            <v>10.222965988380635</v>
          </cell>
          <cell r="J26">
            <v>10.853943868126665</v>
          </cell>
        </row>
        <row r="27">
          <cell r="A27">
            <v>210033</v>
          </cell>
          <cell r="B27">
            <v>2538</v>
          </cell>
          <cell r="C27">
            <v>1332</v>
          </cell>
          <cell r="D27">
            <v>3870</v>
          </cell>
          <cell r="E27">
            <v>210033</v>
          </cell>
          <cell r="F27">
            <v>133050</v>
          </cell>
          <cell r="G27">
            <v>133050</v>
          </cell>
          <cell r="H27">
            <v>266100</v>
          </cell>
          <cell r="I27">
            <v>19.07553551296505</v>
          </cell>
          <cell r="J27">
            <v>17.162183926558225</v>
          </cell>
        </row>
        <row r="28">
          <cell r="A28">
            <v>210034</v>
          </cell>
          <cell r="B28">
            <v>1314.4390599999997</v>
          </cell>
          <cell r="C28">
            <v>796.63951999999995</v>
          </cell>
          <cell r="D28">
            <v>2111.0785799999994</v>
          </cell>
          <cell r="E28">
            <v>210034</v>
          </cell>
          <cell r="F28">
            <v>39727.607750000003</v>
          </cell>
          <cell r="G28">
            <v>39727.607750000003</v>
          </cell>
          <cell r="H28">
            <v>79455.215500000006</v>
          </cell>
          <cell r="I28">
            <v>33.08628770882887</v>
          </cell>
          <cell r="J28">
            <v>34.375786157711154</v>
          </cell>
        </row>
        <row r="29">
          <cell r="A29">
            <v>210035</v>
          </cell>
          <cell r="B29">
            <v>879</v>
          </cell>
          <cell r="C29">
            <v>577</v>
          </cell>
          <cell r="D29">
            <v>1456</v>
          </cell>
          <cell r="E29">
            <v>210035</v>
          </cell>
          <cell r="F29">
            <v>108469</v>
          </cell>
          <cell r="G29">
            <v>108469</v>
          </cell>
          <cell r="H29">
            <v>216938</v>
          </cell>
          <cell r="I29">
            <v>8.1036978307166105</v>
          </cell>
          <cell r="J29">
            <v>9.1191294945362937</v>
          </cell>
        </row>
        <row r="30">
          <cell r="A30">
            <v>210037</v>
          </cell>
          <cell r="B30">
            <v>880</v>
          </cell>
          <cell r="C30">
            <v>612</v>
          </cell>
          <cell r="D30">
            <v>1492</v>
          </cell>
          <cell r="E30">
            <v>210037</v>
          </cell>
          <cell r="F30">
            <v>85800</v>
          </cell>
          <cell r="G30">
            <v>85800</v>
          </cell>
          <cell r="H30">
            <v>171600</v>
          </cell>
          <cell r="I30">
            <v>10.256410256410257</v>
          </cell>
          <cell r="J30">
            <v>12.227772227772228</v>
          </cell>
        </row>
        <row r="31">
          <cell r="A31">
            <v>210038</v>
          </cell>
          <cell r="B31">
            <v>681.33125999999993</v>
          </cell>
          <cell r="C31">
            <v>405.39812999999998</v>
          </cell>
          <cell r="D31">
            <v>1086.72939</v>
          </cell>
          <cell r="E31">
            <v>210038</v>
          </cell>
          <cell r="F31">
            <v>23596.618043622002</v>
          </cell>
          <cell r="G31">
            <v>23596.618043621998</v>
          </cell>
          <cell r="H31">
            <v>47193.236087244004</v>
          </cell>
          <cell r="I31">
            <v>28.874106396961359</v>
          </cell>
          <cell r="J31">
            <v>29.452026624001231</v>
          </cell>
        </row>
        <row r="32">
          <cell r="A32">
            <v>210039</v>
          </cell>
          <cell r="B32">
            <v>571</v>
          </cell>
          <cell r="C32">
            <v>341</v>
          </cell>
          <cell r="D32">
            <v>912</v>
          </cell>
          <cell r="E32">
            <v>210039</v>
          </cell>
          <cell r="F32">
            <v>69022</v>
          </cell>
          <cell r="G32">
            <v>69022</v>
          </cell>
          <cell r="H32">
            <v>138044</v>
          </cell>
          <cell r="I32">
            <v>8.2727246385210513</v>
          </cell>
          <cell r="J32">
            <v>8.469349317194931</v>
          </cell>
        </row>
        <row r="33">
          <cell r="A33">
            <v>210040</v>
          </cell>
          <cell r="B33">
            <v>1565.0043600000006</v>
          </cell>
          <cell r="C33">
            <v>803.53098</v>
          </cell>
          <cell r="D33">
            <v>2368.5353400000004</v>
          </cell>
          <cell r="E33">
            <v>210040</v>
          </cell>
          <cell r="F33">
            <v>71112.011139098002</v>
          </cell>
          <cell r="G33">
            <v>71112.011139098002</v>
          </cell>
          <cell r="H33">
            <v>142224.022278196</v>
          </cell>
          <cell r="I33">
            <v>22.007595270210935</v>
          </cell>
          <cell r="J33">
            <v>19.370590958334585</v>
          </cell>
        </row>
        <row r="34">
          <cell r="A34">
            <v>210043</v>
          </cell>
          <cell r="B34">
            <v>2407.4000999999998</v>
          </cell>
          <cell r="C34">
            <v>1425.8165000000004</v>
          </cell>
          <cell r="D34">
            <v>3833.2166000000002</v>
          </cell>
          <cell r="E34">
            <v>210043</v>
          </cell>
          <cell r="F34">
            <v>203092.5091</v>
          </cell>
          <cell r="G34">
            <v>203092.50910000005</v>
          </cell>
          <cell r="H34">
            <v>406185.01820000005</v>
          </cell>
          <cell r="I34">
            <v>11.853711939787146</v>
          </cell>
          <cell r="J34">
            <v>12.035189618635016</v>
          </cell>
        </row>
        <row r="35">
          <cell r="A35">
            <v>210044</v>
          </cell>
          <cell r="B35">
            <v>1214.8490400000001</v>
          </cell>
          <cell r="C35">
            <v>688.76154000000008</v>
          </cell>
          <cell r="D35">
            <v>1903.61058</v>
          </cell>
          <cell r="E35">
            <v>210044</v>
          </cell>
          <cell r="F35">
            <v>108151.98825099799</v>
          </cell>
          <cell r="G35">
            <v>108151.98825099798</v>
          </cell>
          <cell r="H35">
            <v>216303.97650199599</v>
          </cell>
          <cell r="I35">
            <v>11.232794326264177</v>
          </cell>
          <cell r="J35">
            <v>10.917358873062915</v>
          </cell>
        </row>
        <row r="36">
          <cell r="A36">
            <v>210045</v>
          </cell>
          <cell r="B36">
            <v>30.957060000000002</v>
          </cell>
          <cell r="C36">
            <v>16.904649999999997</v>
          </cell>
          <cell r="D36">
            <v>47.861710000000002</v>
          </cell>
          <cell r="E36">
            <v>210045</v>
          </cell>
          <cell r="F36">
            <v>2282.4738400000001</v>
          </cell>
          <cell r="G36">
            <v>2282.4738399999997</v>
          </cell>
          <cell r="H36">
            <v>4564.9476799999993</v>
          </cell>
          <cell r="I36">
            <v>13.562941864867112</v>
          </cell>
          <cell r="J36">
            <v>12.69648724648691</v>
          </cell>
        </row>
        <row r="37">
          <cell r="A37">
            <v>210048</v>
          </cell>
          <cell r="B37">
            <v>1975.7261999999998</v>
          </cell>
          <cell r="C37">
            <v>1091.1761399999998</v>
          </cell>
          <cell r="D37">
            <v>3066.9023399999996</v>
          </cell>
          <cell r="E37">
            <v>210048</v>
          </cell>
          <cell r="F37">
            <v>227166.07521999997</v>
          </cell>
          <cell r="G37">
            <v>227166.07522000003</v>
          </cell>
          <cell r="H37">
            <v>454332.15044</v>
          </cell>
          <cell r="I37">
            <v>8.6972766425911061</v>
          </cell>
          <cell r="J37">
            <v>8.2344499140545029</v>
          </cell>
        </row>
        <row r="38">
          <cell r="A38">
            <v>210049</v>
          </cell>
          <cell r="B38">
            <v>2111.6067199999998</v>
          </cell>
          <cell r="C38">
            <v>1218.5809100000001</v>
          </cell>
          <cell r="D38">
            <v>3330.1876299999999</v>
          </cell>
          <cell r="E38">
            <v>210049</v>
          </cell>
          <cell r="F38">
            <v>158741.14883999998</v>
          </cell>
          <cell r="G38">
            <v>158741.14883999995</v>
          </cell>
          <cell r="H38">
            <v>317482.29767999996</v>
          </cell>
          <cell r="I38">
            <v>13.302201322281926</v>
          </cell>
          <cell r="J38">
            <v>13.159762676405023</v>
          </cell>
        </row>
        <row r="39">
          <cell r="A39">
            <v>210051</v>
          </cell>
          <cell r="B39">
            <v>1823.1019700000002</v>
          </cell>
          <cell r="C39">
            <v>1093.7161400000002</v>
          </cell>
          <cell r="D39">
            <v>2916.8181100000002</v>
          </cell>
          <cell r="E39">
            <v>210051</v>
          </cell>
          <cell r="F39">
            <v>143995.11116836002</v>
          </cell>
          <cell r="G39">
            <v>143995.11116835999</v>
          </cell>
          <cell r="H39">
            <v>287990.22233671998</v>
          </cell>
          <cell r="I39">
            <v>12.660860186207415</v>
          </cell>
          <cell r="J39">
            <v>13.020872299570788</v>
          </cell>
        </row>
        <row r="40">
          <cell r="A40">
            <v>210055</v>
          </cell>
          <cell r="B40">
            <v>0</v>
          </cell>
          <cell r="C40"/>
          <cell r="D40">
            <v>0</v>
          </cell>
          <cell r="E40">
            <v>210055</v>
          </cell>
          <cell r="F40">
            <v>0</v>
          </cell>
          <cell r="G40">
            <v>0</v>
          </cell>
          <cell r="H40">
            <v>0</v>
          </cell>
          <cell r="I40" t="e">
            <v>#DIV/0!</v>
          </cell>
          <cell r="J40" t="e">
            <v>#DIV/0!</v>
          </cell>
        </row>
        <row r="41">
          <cell r="A41">
            <v>210056</v>
          </cell>
          <cell r="B41">
            <v>2186.9071100000001</v>
          </cell>
          <cell r="C41">
            <v>1286.2522000000004</v>
          </cell>
          <cell r="D41">
            <v>3473.1593100000005</v>
          </cell>
          <cell r="E41">
            <v>210056</v>
          </cell>
          <cell r="F41">
            <v>72488.716461100004</v>
          </cell>
          <cell r="G41">
            <v>72488.716461100004</v>
          </cell>
          <cell r="H41">
            <v>144977.43292220001</v>
          </cell>
          <cell r="I41">
            <v>30.168931342212019</v>
          </cell>
          <cell r="J41">
            <v>30.418579319332476</v>
          </cell>
        </row>
        <row r="42">
          <cell r="A42">
            <v>210057</v>
          </cell>
          <cell r="B42">
            <v>1690.6557300000006</v>
          </cell>
          <cell r="C42">
            <v>1049.3412999999998</v>
          </cell>
          <cell r="D42">
            <v>2739.9970300000004</v>
          </cell>
          <cell r="E42">
            <v>210057</v>
          </cell>
          <cell r="F42">
            <v>263742.16328456998</v>
          </cell>
          <cell r="G42">
            <v>263742.16328457004</v>
          </cell>
          <cell r="H42">
            <v>527484.32656913996</v>
          </cell>
          <cell r="I42">
            <v>6.4102595843798893</v>
          </cell>
          <cell r="J42">
            <v>6.8205658799388518</v>
          </cell>
        </row>
        <row r="43">
          <cell r="A43">
            <v>210058</v>
          </cell>
          <cell r="B43"/>
          <cell r="C43"/>
          <cell r="D43"/>
          <cell r="E43">
            <v>210058</v>
          </cell>
          <cell r="F43"/>
          <cell r="G43">
            <v>0</v>
          </cell>
          <cell r="H43">
            <v>0</v>
          </cell>
          <cell r="I43" t="e">
            <v>#DIV/0!</v>
          </cell>
          <cell r="J43" t="e">
            <v>#DIV/0!</v>
          </cell>
        </row>
        <row r="44">
          <cell r="A44">
            <v>210060</v>
          </cell>
          <cell r="B44">
            <v>411.71875</v>
          </cell>
          <cell r="C44">
            <v>246.90981000000002</v>
          </cell>
          <cell r="D44">
            <v>658.62855999999999</v>
          </cell>
          <cell r="E44">
            <v>210060</v>
          </cell>
          <cell r="F44">
            <v>46403.210319999998</v>
          </cell>
          <cell r="G44">
            <v>46403.210320000006</v>
          </cell>
          <cell r="H44">
            <v>92806.420639999997</v>
          </cell>
          <cell r="I44">
            <v>8.872635043152334</v>
          </cell>
          <cell r="J44">
            <v>9.1216525124247045</v>
          </cell>
        </row>
        <row r="45">
          <cell r="A45">
            <v>210061</v>
          </cell>
          <cell r="B45">
            <v>227.49458000000001</v>
          </cell>
          <cell r="C45">
            <v>156.25551999999999</v>
          </cell>
          <cell r="D45">
            <v>383.75009999999997</v>
          </cell>
          <cell r="E45">
            <v>210061</v>
          </cell>
          <cell r="F45">
            <v>19438.294800000003</v>
          </cell>
          <cell r="G45">
            <v>19438.2948</v>
          </cell>
          <cell r="H45">
            <v>38876.589600000007</v>
          </cell>
          <cell r="I45">
            <v>11.703422668535717</v>
          </cell>
          <cell r="J45">
            <v>13.780355142791933</v>
          </cell>
        </row>
        <row r="46">
          <cell r="A46">
            <v>210062</v>
          </cell>
          <cell r="B46">
            <v>2440.7861300000009</v>
          </cell>
          <cell r="C46">
            <v>1392.0357300000001</v>
          </cell>
          <cell r="D46">
            <v>3832.8218600000009</v>
          </cell>
          <cell r="E46">
            <v>210062</v>
          </cell>
          <cell r="F46">
            <v>148027.49160000001</v>
          </cell>
          <cell r="G46">
            <v>148027.49159999998</v>
          </cell>
          <cell r="H46">
            <v>296054.98320000002</v>
          </cell>
          <cell r="I46">
            <v>16.488735326242608</v>
          </cell>
          <cell r="J46">
            <v>16.120971448754094</v>
          </cell>
        </row>
        <row r="47">
          <cell r="A47">
            <v>210063</v>
          </cell>
          <cell r="B47">
            <v>1730.9716400000007</v>
          </cell>
          <cell r="C47">
            <v>1057.40888</v>
          </cell>
          <cell r="D47">
            <v>2788.3805200000006</v>
          </cell>
          <cell r="E47">
            <v>210063</v>
          </cell>
          <cell r="F47">
            <v>136112.35972306799</v>
          </cell>
          <cell r="G47">
            <v>136112.35972306799</v>
          </cell>
          <cell r="H47">
            <v>272224.71944613598</v>
          </cell>
          <cell r="I47">
            <v>12.717226000062062</v>
          </cell>
          <cell r="J47">
            <v>13.317680634080176</v>
          </cell>
        </row>
        <row r="48">
          <cell r="A48">
            <v>210064</v>
          </cell>
          <cell r="B48">
            <v>0.36596000000000001</v>
          </cell>
          <cell r="C48">
            <v>0.20286999999999994</v>
          </cell>
          <cell r="D48">
            <v>0.56882999999999995</v>
          </cell>
          <cell r="E48">
            <v>210064</v>
          </cell>
          <cell r="F48">
            <v>24.165000315999993</v>
          </cell>
          <cell r="G48">
            <v>24.165000316</v>
          </cell>
          <cell r="H48">
            <v>48.330000631999994</v>
          </cell>
          <cell r="I48">
            <v>15.144216644503524</v>
          </cell>
          <cell r="J48">
            <v>14.391770672846812</v>
          </cell>
        </row>
        <row r="49">
          <cell r="A49">
            <v>210065</v>
          </cell>
          <cell r="B49">
            <v>214.60290000000001</v>
          </cell>
          <cell r="C49">
            <v>118.74141000000002</v>
          </cell>
          <cell r="D49">
            <v>333.34431000000001</v>
          </cell>
          <cell r="E49">
            <v>210065</v>
          </cell>
          <cell r="F49">
            <v>33520.615311999994</v>
          </cell>
          <cell r="G49">
            <v>33520.615312000009</v>
          </cell>
          <cell r="H49">
            <v>67041.230624000003</v>
          </cell>
          <cell r="I49">
            <v>6.4021169660085153</v>
          </cell>
          <cell r="J49">
            <v>6.0725825275728704</v>
          </cell>
        </row>
        <row r="50">
          <cell r="A50" t="str">
            <v>UNASSN</v>
          </cell>
          <cell r="B50">
            <v>31</v>
          </cell>
          <cell r="C50">
            <v>7</v>
          </cell>
          <cell r="D50">
            <v>38</v>
          </cell>
          <cell r="E50" t="str">
            <v>UNASSN</v>
          </cell>
          <cell r="F50">
            <v>19</v>
          </cell>
          <cell r="G50">
            <v>19</v>
          </cell>
          <cell r="H50">
            <v>38</v>
          </cell>
          <cell r="I50">
            <v>1631.578947368421</v>
          </cell>
          <cell r="J50">
            <v>631.57894736842104</v>
          </cell>
        </row>
        <row r="51">
          <cell r="A51" t="str">
            <v>Total</v>
          </cell>
          <cell r="B51">
            <v>70179.084930000012</v>
          </cell>
          <cell r="C51">
            <v>41226.056900000011</v>
          </cell>
          <cell r="D51">
            <v>111405.14182999999</v>
          </cell>
          <cell r="E51" t="str">
            <v>Grand Total</v>
          </cell>
          <cell r="F51">
            <v>4697061.2525981907</v>
          </cell>
          <cell r="G51">
            <v>4697061.2525981907</v>
          </cell>
          <cell r="H51">
            <v>9394122.5051963814</v>
          </cell>
          <cell r="I51">
            <v>14.94106232725415</v>
          </cell>
          <cell r="J51">
            <v>15.046267570155051</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F18"/>
  <sheetViews>
    <sheetView tabSelected="1" zoomScale="115" zoomScaleNormal="115" workbookViewId="0">
      <selection activeCell="A2" sqref="A2"/>
    </sheetView>
  </sheetViews>
  <sheetFormatPr defaultColWidth="8.85546875" defaultRowHeight="15" x14ac:dyDescent="0.25"/>
  <cols>
    <col min="1" max="1" width="55.5703125" style="9" customWidth="1"/>
    <col min="2" max="3" width="19.28515625" style="9" customWidth="1"/>
    <col min="4" max="4" width="22.28515625" style="9" bestFit="1" customWidth="1"/>
    <col min="5" max="5" width="15.28515625" style="9" bestFit="1" customWidth="1"/>
    <col min="6" max="6" width="16" style="9" bestFit="1" customWidth="1"/>
    <col min="7" max="16384" width="8.85546875" style="9"/>
  </cols>
  <sheetData>
    <row r="2" spans="1:6" ht="15.75" x14ac:dyDescent="0.25">
      <c r="A2" s="47" t="s">
        <v>182</v>
      </c>
      <c r="B2" s="47" t="s">
        <v>50</v>
      </c>
      <c r="C2" s="58"/>
    </row>
    <row r="3" spans="1:6" ht="15" customHeight="1" x14ac:dyDescent="0.25">
      <c r="A3" s="94" t="s">
        <v>177</v>
      </c>
      <c r="B3" s="49" t="s">
        <v>51</v>
      </c>
      <c r="C3" s="55">
        <f>'Hospital PAU Savings'!C53</f>
        <v>17658042367.796021</v>
      </c>
      <c r="D3" s="87"/>
      <c r="F3" s="73"/>
    </row>
    <row r="4" spans="1:6" ht="15" customHeight="1" x14ac:dyDescent="0.25">
      <c r="A4" s="94" t="s">
        <v>167</v>
      </c>
      <c r="B4" s="49" t="s">
        <v>53</v>
      </c>
      <c r="C4" s="56">
        <f>2.56%+0.16%</f>
        <v>2.7200000000000002E-2</v>
      </c>
      <c r="D4" s="87"/>
    </row>
    <row r="5" spans="1:6" ht="15" customHeight="1" x14ac:dyDescent="0.25">
      <c r="A5" s="48" t="s">
        <v>162</v>
      </c>
      <c r="B5" s="49" t="s">
        <v>61</v>
      </c>
      <c r="C5" s="55">
        <f>'Statewide PAU Revenue'!F52</f>
        <v>1844766205.7000003</v>
      </c>
      <c r="D5" s="87"/>
    </row>
    <row r="6" spans="1:6" ht="15.75" x14ac:dyDescent="0.25">
      <c r="A6" s="50" t="s">
        <v>63</v>
      </c>
      <c r="B6" s="39" t="s">
        <v>62</v>
      </c>
      <c r="C6" s="51">
        <f>-C4*C5</f>
        <v>-50177640.795040011</v>
      </c>
      <c r="D6" s="88"/>
      <c r="E6" s="4"/>
    </row>
    <row r="7" spans="1:6" ht="15.75" x14ac:dyDescent="0.25">
      <c r="A7" s="50" t="s">
        <v>52</v>
      </c>
      <c r="B7" s="39" t="s">
        <v>64</v>
      </c>
      <c r="C7" s="52">
        <f>C6/C3</f>
        <v>-2.8416310115186856E-3</v>
      </c>
      <c r="D7" s="23"/>
      <c r="E7" s="10"/>
    </row>
    <row r="8" spans="1:6" ht="31.5" x14ac:dyDescent="0.25">
      <c r="A8" s="124" t="s">
        <v>206</v>
      </c>
      <c r="B8" s="61" t="s">
        <v>172</v>
      </c>
      <c r="C8" s="93">
        <f>ROUND(C7,4)</f>
        <v>-2.8E-3</v>
      </c>
      <c r="D8" s="86"/>
    </row>
    <row r="9" spans="1:6" ht="15.75" x14ac:dyDescent="0.25">
      <c r="A9" s="59" t="s">
        <v>189</v>
      </c>
      <c r="B9" s="53" t="s">
        <v>168</v>
      </c>
      <c r="C9" s="51">
        <f>C8*C3</f>
        <v>-49442518.629828855</v>
      </c>
      <c r="D9" s="5"/>
      <c r="E9" s="85"/>
    </row>
    <row r="10" spans="1:6" ht="15.75" x14ac:dyDescent="0.25">
      <c r="A10" s="50" t="s">
        <v>54</v>
      </c>
      <c r="B10" s="39" t="s">
        <v>169</v>
      </c>
      <c r="C10" s="95">
        <f>'Statewide PAU Revenue'!I52</f>
        <v>0.10431840442477129</v>
      </c>
    </row>
    <row r="11" spans="1:6" ht="15.75" x14ac:dyDescent="0.25">
      <c r="A11" s="50" t="s">
        <v>56</v>
      </c>
      <c r="B11" s="39" t="s">
        <v>170</v>
      </c>
      <c r="C11" s="54">
        <f>C3*C10</f>
        <v>1842058805.0734913</v>
      </c>
      <c r="D11" s="5"/>
    </row>
    <row r="12" spans="1:6" ht="15.75" x14ac:dyDescent="0.25">
      <c r="A12" s="60" t="s">
        <v>207</v>
      </c>
      <c r="B12" s="61" t="s">
        <v>171</v>
      </c>
      <c r="C12" s="96">
        <f>C9/C11</f>
        <v>-2.6840901329345065E-2</v>
      </c>
      <c r="D12" s="62"/>
    </row>
    <row r="13" spans="1:6" ht="15.75" x14ac:dyDescent="0.25">
      <c r="A13" s="57"/>
      <c r="B13" s="62"/>
      <c r="C13" s="62"/>
      <c r="D13" s="62"/>
    </row>
    <row r="14" spans="1:6" ht="15.75" x14ac:dyDescent="0.25">
      <c r="A14" s="57"/>
      <c r="B14" s="62"/>
      <c r="C14" s="62"/>
      <c r="D14" s="62"/>
    </row>
    <row r="15" spans="1:6" ht="31.5" x14ac:dyDescent="0.25">
      <c r="A15" s="125" t="s">
        <v>183</v>
      </c>
      <c r="B15" s="125" t="s">
        <v>190</v>
      </c>
      <c r="C15" s="125" t="s">
        <v>203</v>
      </c>
      <c r="D15" s="125" t="s">
        <v>181</v>
      </c>
      <c r="E15" s="125" t="s">
        <v>180</v>
      </c>
    </row>
    <row r="16" spans="1:6" ht="15.75" x14ac:dyDescent="0.25">
      <c r="A16" s="41" t="s">
        <v>191</v>
      </c>
      <c r="B16" s="51">
        <f>'Statewide PAU Revenue'!G52</f>
        <v>799224654.62000036</v>
      </c>
      <c r="C16" s="99">
        <f>B16/B18</f>
        <v>0.43323899372751828</v>
      </c>
      <c r="D16" s="91">
        <f>C16*C8</f>
        <v>-1.2130691824370511E-3</v>
      </c>
      <c r="E16" s="51">
        <f>C16*C9</f>
        <v>-21420427.018541131</v>
      </c>
    </row>
    <row r="17" spans="1:5" ht="15.75" x14ac:dyDescent="0.25">
      <c r="A17" s="41" t="s">
        <v>179</v>
      </c>
      <c r="B17" s="51">
        <f>'Statewide PAU Revenue'!E52</f>
        <v>1045541551.0800004</v>
      </c>
      <c r="C17" s="99">
        <f>B17/B18</f>
        <v>0.56676100627248172</v>
      </c>
      <c r="D17" s="91">
        <f>C17*C8</f>
        <v>-1.5869308175629488E-3</v>
      </c>
      <c r="E17" s="51">
        <f>C17*C9</f>
        <v>-28022091.611287724</v>
      </c>
    </row>
    <row r="18" spans="1:5" ht="15.75" x14ac:dyDescent="0.25">
      <c r="A18" s="41" t="s">
        <v>65</v>
      </c>
      <c r="B18" s="51">
        <f>SUM(B16:B17)</f>
        <v>1844766205.7000008</v>
      </c>
      <c r="C18" s="99">
        <f>SUM(C16:C17)</f>
        <v>1</v>
      </c>
      <c r="D18" s="99">
        <f>SUM(D16:D17)</f>
        <v>-2.8E-3</v>
      </c>
      <c r="E18" s="51">
        <f>SUM(E16:E17)</f>
        <v>-49442518.629828855</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UK62"/>
  <sheetViews>
    <sheetView zoomScaleNormal="100" workbookViewId="0">
      <pane xSplit="2" ySplit="4" topLeftCell="C5" activePane="bottomRight" state="frozen"/>
      <selection pane="topRight" activeCell="C1" sqref="C1"/>
      <selection pane="bottomLeft" activeCell="A5" sqref="A5"/>
      <selection pane="bottomRight" activeCell="H47" sqref="H47"/>
    </sheetView>
  </sheetViews>
  <sheetFormatPr defaultColWidth="9.28515625" defaultRowHeight="14.25" x14ac:dyDescent="0.2"/>
  <cols>
    <col min="1" max="1" width="11" style="11" customWidth="1"/>
    <col min="2" max="2" width="13.85546875" style="11" customWidth="1"/>
    <col min="3" max="3" width="18.140625" style="11" customWidth="1"/>
    <col min="4" max="4" width="17.85546875" style="11" customWidth="1"/>
    <col min="5" max="5" width="23" style="14" customWidth="1"/>
    <col min="6" max="6" width="18.7109375" style="14" customWidth="1"/>
    <col min="7" max="7" width="22.140625" style="11" customWidth="1"/>
    <col min="8" max="8" width="14.42578125" style="14" customWidth="1"/>
    <col min="9" max="10" width="16.140625" style="11" customWidth="1"/>
    <col min="11" max="11" width="15.85546875" style="67" bestFit="1" customWidth="1"/>
    <col min="12" max="12" width="14.85546875" style="12" customWidth="1"/>
    <col min="13" max="13" width="12.28515625" style="12" customWidth="1"/>
    <col min="14" max="14" width="16.42578125" style="12" customWidth="1"/>
    <col min="15" max="223" width="9.28515625" style="11"/>
    <col min="224" max="224" width="11.7109375" style="11" customWidth="1"/>
    <col min="225" max="225" width="28.28515625" style="11" customWidth="1"/>
    <col min="226" max="226" width="25.7109375" style="11" customWidth="1"/>
    <col min="227" max="227" width="16" style="11" customWidth="1"/>
    <col min="228" max="228" width="16.7109375" style="11" customWidth="1"/>
    <col min="229" max="229" width="13.42578125" style="11" customWidth="1"/>
    <col min="230" max="230" width="14.28515625" style="11" customWidth="1"/>
    <col min="231" max="231" width="18.28515625" style="11" customWidth="1"/>
    <col min="232" max="232" width="17.42578125" style="11" bestFit="1" customWidth="1"/>
    <col min="233" max="233" width="18.28515625" style="11" bestFit="1" customWidth="1"/>
    <col min="234" max="479" width="9.28515625" style="11"/>
    <col min="480" max="480" width="11.7109375" style="11" customWidth="1"/>
    <col min="481" max="481" width="28.28515625" style="11" customWidth="1"/>
    <col min="482" max="482" width="25.7109375" style="11" customWidth="1"/>
    <col min="483" max="483" width="16" style="11" customWidth="1"/>
    <col min="484" max="484" width="16.7109375" style="11" customWidth="1"/>
    <col min="485" max="485" width="13.42578125" style="11" customWidth="1"/>
    <col min="486" max="486" width="14.28515625" style="11" customWidth="1"/>
    <col min="487" max="487" width="18.28515625" style="11" customWidth="1"/>
    <col min="488" max="488" width="17.42578125" style="11" bestFit="1" customWidth="1"/>
    <col min="489" max="489" width="18.28515625" style="11" bestFit="1" customWidth="1"/>
    <col min="490" max="735" width="9.28515625" style="11"/>
    <col min="736" max="736" width="11.7109375" style="11" customWidth="1"/>
    <col min="737" max="737" width="28.28515625" style="11" customWidth="1"/>
    <col min="738" max="738" width="25.7109375" style="11" customWidth="1"/>
    <col min="739" max="739" width="16" style="11" customWidth="1"/>
    <col min="740" max="740" width="16.7109375" style="11" customWidth="1"/>
    <col min="741" max="741" width="13.42578125" style="11" customWidth="1"/>
    <col min="742" max="742" width="14.28515625" style="11" customWidth="1"/>
    <col min="743" max="743" width="18.28515625" style="11" customWidth="1"/>
    <col min="744" max="744" width="17.42578125" style="11" bestFit="1" customWidth="1"/>
    <col min="745" max="745" width="18.28515625" style="11" bestFit="1" customWidth="1"/>
    <col min="746" max="991" width="9.28515625" style="11"/>
    <col min="992" max="992" width="11.7109375" style="11" customWidth="1"/>
    <col min="993" max="993" width="28.28515625" style="11" customWidth="1"/>
    <col min="994" max="994" width="25.7109375" style="11" customWidth="1"/>
    <col min="995" max="995" width="16" style="11" customWidth="1"/>
    <col min="996" max="996" width="16.7109375" style="11" customWidth="1"/>
    <col min="997" max="997" width="13.42578125" style="11" customWidth="1"/>
    <col min="998" max="998" width="14.28515625" style="11" customWidth="1"/>
    <col min="999" max="999" width="18.28515625" style="11" customWidth="1"/>
    <col min="1000" max="1000" width="17.42578125" style="11" bestFit="1" customWidth="1"/>
    <col min="1001" max="1001" width="18.28515625" style="11" bestFit="1" customWidth="1"/>
    <col min="1002" max="1247" width="9.28515625" style="11"/>
    <col min="1248" max="1248" width="11.7109375" style="11" customWidth="1"/>
    <col min="1249" max="1249" width="28.28515625" style="11" customWidth="1"/>
    <col min="1250" max="1250" width="25.7109375" style="11" customWidth="1"/>
    <col min="1251" max="1251" width="16" style="11" customWidth="1"/>
    <col min="1252" max="1252" width="16.7109375" style="11" customWidth="1"/>
    <col min="1253" max="1253" width="13.42578125" style="11" customWidth="1"/>
    <col min="1254" max="1254" width="14.28515625" style="11" customWidth="1"/>
    <col min="1255" max="1255" width="18.28515625" style="11" customWidth="1"/>
    <col min="1256" max="1256" width="17.42578125" style="11" bestFit="1" customWidth="1"/>
    <col min="1257" max="1257" width="18.28515625" style="11" bestFit="1" customWidth="1"/>
    <col min="1258" max="1503" width="9.28515625" style="11"/>
    <col min="1504" max="1504" width="11.7109375" style="11" customWidth="1"/>
    <col min="1505" max="1505" width="28.28515625" style="11" customWidth="1"/>
    <col min="1506" max="1506" width="25.7109375" style="11" customWidth="1"/>
    <col min="1507" max="1507" width="16" style="11" customWidth="1"/>
    <col min="1508" max="1508" width="16.7109375" style="11" customWidth="1"/>
    <col min="1509" max="1509" width="13.42578125" style="11" customWidth="1"/>
    <col min="1510" max="1510" width="14.28515625" style="11" customWidth="1"/>
    <col min="1511" max="1511" width="18.28515625" style="11" customWidth="1"/>
    <col min="1512" max="1512" width="17.42578125" style="11" bestFit="1" customWidth="1"/>
    <col min="1513" max="1513" width="18.28515625" style="11" bestFit="1" customWidth="1"/>
    <col min="1514" max="1759" width="9.28515625" style="11"/>
    <col min="1760" max="1760" width="11.7109375" style="11" customWidth="1"/>
    <col min="1761" max="1761" width="28.28515625" style="11" customWidth="1"/>
    <col min="1762" max="1762" width="25.7109375" style="11" customWidth="1"/>
    <col min="1763" max="1763" width="16" style="11" customWidth="1"/>
    <col min="1764" max="1764" width="16.7109375" style="11" customWidth="1"/>
    <col min="1765" max="1765" width="13.42578125" style="11" customWidth="1"/>
    <col min="1766" max="1766" width="14.28515625" style="11" customWidth="1"/>
    <col min="1767" max="1767" width="18.28515625" style="11" customWidth="1"/>
    <col min="1768" max="1768" width="17.42578125" style="11" bestFit="1" customWidth="1"/>
    <col min="1769" max="1769" width="18.28515625" style="11" bestFit="1" customWidth="1"/>
    <col min="1770" max="2015" width="9.28515625" style="11"/>
    <col min="2016" max="2016" width="11.7109375" style="11" customWidth="1"/>
    <col min="2017" max="2017" width="28.28515625" style="11" customWidth="1"/>
    <col min="2018" max="2018" width="25.7109375" style="11" customWidth="1"/>
    <col min="2019" max="2019" width="16" style="11" customWidth="1"/>
    <col min="2020" max="2020" width="16.7109375" style="11" customWidth="1"/>
    <col min="2021" max="2021" width="13.42578125" style="11" customWidth="1"/>
    <col min="2022" max="2022" width="14.28515625" style="11" customWidth="1"/>
    <col min="2023" max="2023" width="18.28515625" style="11" customWidth="1"/>
    <col min="2024" max="2024" width="17.42578125" style="11" bestFit="1" customWidth="1"/>
    <col min="2025" max="2025" width="18.28515625" style="11" bestFit="1" customWidth="1"/>
    <col min="2026" max="2271" width="9.28515625" style="11"/>
    <col min="2272" max="2272" width="11.7109375" style="11" customWidth="1"/>
    <col min="2273" max="2273" width="28.28515625" style="11" customWidth="1"/>
    <col min="2274" max="2274" width="25.7109375" style="11" customWidth="1"/>
    <col min="2275" max="2275" width="16" style="11" customWidth="1"/>
    <col min="2276" max="2276" width="16.7109375" style="11" customWidth="1"/>
    <col min="2277" max="2277" width="13.42578125" style="11" customWidth="1"/>
    <col min="2278" max="2278" width="14.28515625" style="11" customWidth="1"/>
    <col min="2279" max="2279" width="18.28515625" style="11" customWidth="1"/>
    <col min="2280" max="2280" width="17.42578125" style="11" bestFit="1" customWidth="1"/>
    <col min="2281" max="2281" width="18.28515625" style="11" bestFit="1" customWidth="1"/>
    <col min="2282" max="2527" width="9.28515625" style="11"/>
    <col min="2528" max="2528" width="11.7109375" style="11" customWidth="1"/>
    <col min="2529" max="2529" width="28.28515625" style="11" customWidth="1"/>
    <col min="2530" max="2530" width="25.7109375" style="11" customWidth="1"/>
    <col min="2531" max="2531" width="16" style="11" customWidth="1"/>
    <col min="2532" max="2532" width="16.7109375" style="11" customWidth="1"/>
    <col min="2533" max="2533" width="13.42578125" style="11" customWidth="1"/>
    <col min="2534" max="2534" width="14.28515625" style="11" customWidth="1"/>
    <col min="2535" max="2535" width="18.28515625" style="11" customWidth="1"/>
    <col min="2536" max="2536" width="17.42578125" style="11" bestFit="1" customWidth="1"/>
    <col min="2537" max="2537" width="18.28515625" style="11" bestFit="1" customWidth="1"/>
    <col min="2538" max="2783" width="9.28515625" style="11"/>
    <col min="2784" max="2784" width="11.7109375" style="11" customWidth="1"/>
    <col min="2785" max="2785" width="28.28515625" style="11" customWidth="1"/>
    <col min="2786" max="2786" width="25.7109375" style="11" customWidth="1"/>
    <col min="2787" max="2787" width="16" style="11" customWidth="1"/>
    <col min="2788" max="2788" width="16.7109375" style="11" customWidth="1"/>
    <col min="2789" max="2789" width="13.42578125" style="11" customWidth="1"/>
    <col min="2790" max="2790" width="14.28515625" style="11" customWidth="1"/>
    <col min="2791" max="2791" width="18.28515625" style="11" customWidth="1"/>
    <col min="2792" max="2792" width="17.42578125" style="11" bestFit="1" customWidth="1"/>
    <col min="2793" max="2793" width="18.28515625" style="11" bestFit="1" customWidth="1"/>
    <col min="2794" max="3039" width="9.28515625" style="11"/>
    <col min="3040" max="3040" width="11.7109375" style="11" customWidth="1"/>
    <col min="3041" max="3041" width="28.28515625" style="11" customWidth="1"/>
    <col min="3042" max="3042" width="25.7109375" style="11" customWidth="1"/>
    <col min="3043" max="3043" width="16" style="11" customWidth="1"/>
    <col min="3044" max="3044" width="16.7109375" style="11" customWidth="1"/>
    <col min="3045" max="3045" width="13.42578125" style="11" customWidth="1"/>
    <col min="3046" max="3046" width="14.28515625" style="11" customWidth="1"/>
    <col min="3047" max="3047" width="18.28515625" style="11" customWidth="1"/>
    <col min="3048" max="3048" width="17.42578125" style="11" bestFit="1" customWidth="1"/>
    <col min="3049" max="3049" width="18.28515625" style="11" bestFit="1" customWidth="1"/>
    <col min="3050" max="3295" width="9.28515625" style="11"/>
    <col min="3296" max="3296" width="11.7109375" style="11" customWidth="1"/>
    <col min="3297" max="3297" width="28.28515625" style="11" customWidth="1"/>
    <col min="3298" max="3298" width="25.7109375" style="11" customWidth="1"/>
    <col min="3299" max="3299" width="16" style="11" customWidth="1"/>
    <col min="3300" max="3300" width="16.7109375" style="11" customWidth="1"/>
    <col min="3301" max="3301" width="13.42578125" style="11" customWidth="1"/>
    <col min="3302" max="3302" width="14.28515625" style="11" customWidth="1"/>
    <col min="3303" max="3303" width="18.28515625" style="11" customWidth="1"/>
    <col min="3304" max="3304" width="17.42578125" style="11" bestFit="1" customWidth="1"/>
    <col min="3305" max="3305" width="18.28515625" style="11" bestFit="1" customWidth="1"/>
    <col min="3306" max="3551" width="9.28515625" style="11"/>
    <col min="3552" max="3552" width="11.7109375" style="11" customWidth="1"/>
    <col min="3553" max="3553" width="28.28515625" style="11" customWidth="1"/>
    <col min="3554" max="3554" width="25.7109375" style="11" customWidth="1"/>
    <col min="3555" max="3555" width="16" style="11" customWidth="1"/>
    <col min="3556" max="3556" width="16.7109375" style="11" customWidth="1"/>
    <col min="3557" max="3557" width="13.42578125" style="11" customWidth="1"/>
    <col min="3558" max="3558" width="14.28515625" style="11" customWidth="1"/>
    <col min="3559" max="3559" width="18.28515625" style="11" customWidth="1"/>
    <col min="3560" max="3560" width="17.42578125" style="11" bestFit="1" customWidth="1"/>
    <col min="3561" max="3561" width="18.28515625" style="11" bestFit="1" customWidth="1"/>
    <col min="3562" max="3807" width="9.28515625" style="11"/>
    <col min="3808" max="3808" width="11.7109375" style="11" customWidth="1"/>
    <col min="3809" max="3809" width="28.28515625" style="11" customWidth="1"/>
    <col min="3810" max="3810" width="25.7109375" style="11" customWidth="1"/>
    <col min="3811" max="3811" width="16" style="11" customWidth="1"/>
    <col min="3812" max="3812" width="16.7109375" style="11" customWidth="1"/>
    <col min="3813" max="3813" width="13.42578125" style="11" customWidth="1"/>
    <col min="3814" max="3814" width="14.28515625" style="11" customWidth="1"/>
    <col min="3815" max="3815" width="18.28515625" style="11" customWidth="1"/>
    <col min="3816" max="3816" width="17.42578125" style="11" bestFit="1" customWidth="1"/>
    <col min="3817" max="3817" width="18.28515625" style="11" bestFit="1" customWidth="1"/>
    <col min="3818" max="4063" width="9.28515625" style="11"/>
    <col min="4064" max="4064" width="11.7109375" style="11" customWidth="1"/>
    <col min="4065" max="4065" width="28.28515625" style="11" customWidth="1"/>
    <col min="4066" max="4066" width="25.7109375" style="11" customWidth="1"/>
    <col min="4067" max="4067" width="16" style="11" customWidth="1"/>
    <col min="4068" max="4068" width="16.7109375" style="11" customWidth="1"/>
    <col min="4069" max="4069" width="13.42578125" style="11" customWidth="1"/>
    <col min="4070" max="4070" width="14.28515625" style="11" customWidth="1"/>
    <col min="4071" max="4071" width="18.28515625" style="11" customWidth="1"/>
    <col min="4072" max="4072" width="17.42578125" style="11" bestFit="1" customWidth="1"/>
    <col min="4073" max="4073" width="18.28515625" style="11" bestFit="1" customWidth="1"/>
    <col min="4074" max="4319" width="9.28515625" style="11"/>
    <col min="4320" max="4320" width="11.7109375" style="11" customWidth="1"/>
    <col min="4321" max="4321" width="28.28515625" style="11" customWidth="1"/>
    <col min="4322" max="4322" width="25.7109375" style="11" customWidth="1"/>
    <col min="4323" max="4323" width="16" style="11" customWidth="1"/>
    <col min="4324" max="4324" width="16.7109375" style="11" customWidth="1"/>
    <col min="4325" max="4325" width="13.42578125" style="11" customWidth="1"/>
    <col min="4326" max="4326" width="14.28515625" style="11" customWidth="1"/>
    <col min="4327" max="4327" width="18.28515625" style="11" customWidth="1"/>
    <col min="4328" max="4328" width="17.42578125" style="11" bestFit="1" customWidth="1"/>
    <col min="4329" max="4329" width="18.28515625" style="11" bestFit="1" customWidth="1"/>
    <col min="4330" max="4575" width="9.28515625" style="11"/>
    <col min="4576" max="4576" width="11.7109375" style="11" customWidth="1"/>
    <col min="4577" max="4577" width="28.28515625" style="11" customWidth="1"/>
    <col min="4578" max="4578" width="25.7109375" style="11" customWidth="1"/>
    <col min="4579" max="4579" width="16" style="11" customWidth="1"/>
    <col min="4580" max="4580" width="16.7109375" style="11" customWidth="1"/>
    <col min="4581" max="4581" width="13.42578125" style="11" customWidth="1"/>
    <col min="4582" max="4582" width="14.28515625" style="11" customWidth="1"/>
    <col min="4583" max="4583" width="18.28515625" style="11" customWidth="1"/>
    <col min="4584" max="4584" width="17.42578125" style="11" bestFit="1" customWidth="1"/>
    <col min="4585" max="4585" width="18.28515625" style="11" bestFit="1" customWidth="1"/>
    <col min="4586" max="4831" width="9.28515625" style="11"/>
    <col min="4832" max="4832" width="11.7109375" style="11" customWidth="1"/>
    <col min="4833" max="4833" width="28.28515625" style="11" customWidth="1"/>
    <col min="4834" max="4834" width="25.7109375" style="11" customWidth="1"/>
    <col min="4835" max="4835" width="16" style="11" customWidth="1"/>
    <col min="4836" max="4836" width="16.7109375" style="11" customWidth="1"/>
    <col min="4837" max="4837" width="13.42578125" style="11" customWidth="1"/>
    <col min="4838" max="4838" width="14.28515625" style="11" customWidth="1"/>
    <col min="4839" max="4839" width="18.28515625" style="11" customWidth="1"/>
    <col min="4840" max="4840" width="17.42578125" style="11" bestFit="1" customWidth="1"/>
    <col min="4841" max="4841" width="18.28515625" style="11" bestFit="1" customWidth="1"/>
    <col min="4842" max="5087" width="9.28515625" style="11"/>
    <col min="5088" max="5088" width="11.7109375" style="11" customWidth="1"/>
    <col min="5089" max="5089" width="28.28515625" style="11" customWidth="1"/>
    <col min="5090" max="5090" width="25.7109375" style="11" customWidth="1"/>
    <col min="5091" max="5091" width="16" style="11" customWidth="1"/>
    <col min="5092" max="5092" width="16.7109375" style="11" customWidth="1"/>
    <col min="5093" max="5093" width="13.42578125" style="11" customWidth="1"/>
    <col min="5094" max="5094" width="14.28515625" style="11" customWidth="1"/>
    <col min="5095" max="5095" width="18.28515625" style="11" customWidth="1"/>
    <col min="5096" max="5096" width="17.42578125" style="11" bestFit="1" customWidth="1"/>
    <col min="5097" max="5097" width="18.28515625" style="11" bestFit="1" customWidth="1"/>
    <col min="5098" max="5343" width="9.28515625" style="11"/>
    <col min="5344" max="5344" width="11.7109375" style="11" customWidth="1"/>
    <col min="5345" max="5345" width="28.28515625" style="11" customWidth="1"/>
    <col min="5346" max="5346" width="25.7109375" style="11" customWidth="1"/>
    <col min="5347" max="5347" width="16" style="11" customWidth="1"/>
    <col min="5348" max="5348" width="16.7109375" style="11" customWidth="1"/>
    <col min="5349" max="5349" width="13.42578125" style="11" customWidth="1"/>
    <col min="5350" max="5350" width="14.28515625" style="11" customWidth="1"/>
    <col min="5351" max="5351" width="18.28515625" style="11" customWidth="1"/>
    <col min="5352" max="5352" width="17.42578125" style="11" bestFit="1" customWidth="1"/>
    <col min="5353" max="5353" width="18.28515625" style="11" bestFit="1" customWidth="1"/>
    <col min="5354" max="5599" width="9.28515625" style="11"/>
    <col min="5600" max="5600" width="11.7109375" style="11" customWidth="1"/>
    <col min="5601" max="5601" width="28.28515625" style="11" customWidth="1"/>
    <col min="5602" max="5602" width="25.7109375" style="11" customWidth="1"/>
    <col min="5603" max="5603" width="16" style="11" customWidth="1"/>
    <col min="5604" max="5604" width="16.7109375" style="11" customWidth="1"/>
    <col min="5605" max="5605" width="13.42578125" style="11" customWidth="1"/>
    <col min="5606" max="5606" width="14.28515625" style="11" customWidth="1"/>
    <col min="5607" max="5607" width="18.28515625" style="11" customWidth="1"/>
    <col min="5608" max="5608" width="17.42578125" style="11" bestFit="1" customWidth="1"/>
    <col min="5609" max="5609" width="18.28515625" style="11" bestFit="1" customWidth="1"/>
    <col min="5610" max="5855" width="9.28515625" style="11"/>
    <col min="5856" max="5856" width="11.7109375" style="11" customWidth="1"/>
    <col min="5857" max="5857" width="28.28515625" style="11" customWidth="1"/>
    <col min="5858" max="5858" width="25.7109375" style="11" customWidth="1"/>
    <col min="5859" max="5859" width="16" style="11" customWidth="1"/>
    <col min="5860" max="5860" width="16.7109375" style="11" customWidth="1"/>
    <col min="5861" max="5861" width="13.42578125" style="11" customWidth="1"/>
    <col min="5862" max="5862" width="14.28515625" style="11" customWidth="1"/>
    <col min="5863" max="5863" width="18.28515625" style="11" customWidth="1"/>
    <col min="5864" max="5864" width="17.42578125" style="11" bestFit="1" customWidth="1"/>
    <col min="5865" max="5865" width="18.28515625" style="11" bestFit="1" customWidth="1"/>
    <col min="5866" max="6111" width="9.28515625" style="11"/>
    <col min="6112" max="6112" width="11.7109375" style="11" customWidth="1"/>
    <col min="6113" max="6113" width="28.28515625" style="11" customWidth="1"/>
    <col min="6114" max="6114" width="25.7109375" style="11" customWidth="1"/>
    <col min="6115" max="6115" width="16" style="11" customWidth="1"/>
    <col min="6116" max="6116" width="16.7109375" style="11" customWidth="1"/>
    <col min="6117" max="6117" width="13.42578125" style="11" customWidth="1"/>
    <col min="6118" max="6118" width="14.28515625" style="11" customWidth="1"/>
    <col min="6119" max="6119" width="18.28515625" style="11" customWidth="1"/>
    <col min="6120" max="6120" width="17.42578125" style="11" bestFit="1" customWidth="1"/>
    <col min="6121" max="6121" width="18.28515625" style="11" bestFit="1" customWidth="1"/>
    <col min="6122" max="6367" width="9.28515625" style="11"/>
    <col min="6368" max="6368" width="11.7109375" style="11" customWidth="1"/>
    <col min="6369" max="6369" width="28.28515625" style="11" customWidth="1"/>
    <col min="6370" max="6370" width="25.7109375" style="11" customWidth="1"/>
    <col min="6371" max="6371" width="16" style="11" customWidth="1"/>
    <col min="6372" max="6372" width="16.7109375" style="11" customWidth="1"/>
    <col min="6373" max="6373" width="13.42578125" style="11" customWidth="1"/>
    <col min="6374" max="6374" width="14.28515625" style="11" customWidth="1"/>
    <col min="6375" max="6375" width="18.28515625" style="11" customWidth="1"/>
    <col min="6376" max="6376" width="17.42578125" style="11" bestFit="1" customWidth="1"/>
    <col min="6377" max="6377" width="18.28515625" style="11" bestFit="1" customWidth="1"/>
    <col min="6378" max="6623" width="9.28515625" style="11"/>
    <col min="6624" max="6624" width="11.7109375" style="11" customWidth="1"/>
    <col min="6625" max="6625" width="28.28515625" style="11" customWidth="1"/>
    <col min="6626" max="6626" width="25.7109375" style="11" customWidth="1"/>
    <col min="6627" max="6627" width="16" style="11" customWidth="1"/>
    <col min="6628" max="6628" width="16.7109375" style="11" customWidth="1"/>
    <col min="6629" max="6629" width="13.42578125" style="11" customWidth="1"/>
    <col min="6630" max="6630" width="14.28515625" style="11" customWidth="1"/>
    <col min="6631" max="6631" width="18.28515625" style="11" customWidth="1"/>
    <col min="6632" max="6632" width="17.42578125" style="11" bestFit="1" customWidth="1"/>
    <col min="6633" max="6633" width="18.28515625" style="11" bestFit="1" customWidth="1"/>
    <col min="6634" max="6879" width="9.28515625" style="11"/>
    <col min="6880" max="6880" width="11.7109375" style="11" customWidth="1"/>
    <col min="6881" max="6881" width="28.28515625" style="11" customWidth="1"/>
    <col min="6882" max="6882" width="25.7109375" style="11" customWidth="1"/>
    <col min="6883" max="6883" width="16" style="11" customWidth="1"/>
    <col min="6884" max="6884" width="16.7109375" style="11" customWidth="1"/>
    <col min="6885" max="6885" width="13.42578125" style="11" customWidth="1"/>
    <col min="6886" max="6886" width="14.28515625" style="11" customWidth="1"/>
    <col min="6887" max="6887" width="18.28515625" style="11" customWidth="1"/>
    <col min="6888" max="6888" width="17.42578125" style="11" bestFit="1" customWidth="1"/>
    <col min="6889" max="6889" width="18.28515625" style="11" bestFit="1" customWidth="1"/>
    <col min="6890" max="7135" width="9.28515625" style="11"/>
    <col min="7136" max="7136" width="11.7109375" style="11" customWidth="1"/>
    <col min="7137" max="7137" width="28.28515625" style="11" customWidth="1"/>
    <col min="7138" max="7138" width="25.7109375" style="11" customWidth="1"/>
    <col min="7139" max="7139" width="16" style="11" customWidth="1"/>
    <col min="7140" max="7140" width="16.7109375" style="11" customWidth="1"/>
    <col min="7141" max="7141" width="13.42578125" style="11" customWidth="1"/>
    <col min="7142" max="7142" width="14.28515625" style="11" customWidth="1"/>
    <col min="7143" max="7143" width="18.28515625" style="11" customWidth="1"/>
    <col min="7144" max="7144" width="17.42578125" style="11" bestFit="1" customWidth="1"/>
    <col min="7145" max="7145" width="18.28515625" style="11" bestFit="1" customWidth="1"/>
    <col min="7146" max="7391" width="9.28515625" style="11"/>
    <col min="7392" max="7392" width="11.7109375" style="11" customWidth="1"/>
    <col min="7393" max="7393" width="28.28515625" style="11" customWidth="1"/>
    <col min="7394" max="7394" width="25.7109375" style="11" customWidth="1"/>
    <col min="7395" max="7395" width="16" style="11" customWidth="1"/>
    <col min="7396" max="7396" width="16.7109375" style="11" customWidth="1"/>
    <col min="7397" max="7397" width="13.42578125" style="11" customWidth="1"/>
    <col min="7398" max="7398" width="14.28515625" style="11" customWidth="1"/>
    <col min="7399" max="7399" width="18.28515625" style="11" customWidth="1"/>
    <col min="7400" max="7400" width="17.42578125" style="11" bestFit="1" customWidth="1"/>
    <col min="7401" max="7401" width="18.28515625" style="11" bestFit="1" customWidth="1"/>
    <col min="7402" max="7647" width="9.28515625" style="11"/>
    <col min="7648" max="7648" width="11.7109375" style="11" customWidth="1"/>
    <col min="7649" max="7649" width="28.28515625" style="11" customWidth="1"/>
    <col min="7650" max="7650" width="25.7109375" style="11" customWidth="1"/>
    <col min="7651" max="7651" width="16" style="11" customWidth="1"/>
    <col min="7652" max="7652" width="16.7109375" style="11" customWidth="1"/>
    <col min="7653" max="7653" width="13.42578125" style="11" customWidth="1"/>
    <col min="7654" max="7654" width="14.28515625" style="11" customWidth="1"/>
    <col min="7655" max="7655" width="18.28515625" style="11" customWidth="1"/>
    <col min="7656" max="7656" width="17.42578125" style="11" bestFit="1" customWidth="1"/>
    <col min="7657" max="7657" width="18.28515625" style="11" bestFit="1" customWidth="1"/>
    <col min="7658" max="7903" width="9.28515625" style="11"/>
    <col min="7904" max="7904" width="11.7109375" style="11" customWidth="1"/>
    <col min="7905" max="7905" width="28.28515625" style="11" customWidth="1"/>
    <col min="7906" max="7906" width="25.7109375" style="11" customWidth="1"/>
    <col min="7907" max="7907" width="16" style="11" customWidth="1"/>
    <col min="7908" max="7908" width="16.7109375" style="11" customWidth="1"/>
    <col min="7909" max="7909" width="13.42578125" style="11" customWidth="1"/>
    <col min="7910" max="7910" width="14.28515625" style="11" customWidth="1"/>
    <col min="7911" max="7911" width="18.28515625" style="11" customWidth="1"/>
    <col min="7912" max="7912" width="17.42578125" style="11" bestFit="1" customWidth="1"/>
    <col min="7913" max="7913" width="18.28515625" style="11" bestFit="1" customWidth="1"/>
    <col min="7914" max="8159" width="9.28515625" style="11"/>
    <col min="8160" max="8160" width="11.7109375" style="11" customWidth="1"/>
    <col min="8161" max="8161" width="28.28515625" style="11" customWidth="1"/>
    <col min="8162" max="8162" width="25.7109375" style="11" customWidth="1"/>
    <col min="8163" max="8163" width="16" style="11" customWidth="1"/>
    <col min="8164" max="8164" width="16.7109375" style="11" customWidth="1"/>
    <col min="8165" max="8165" width="13.42578125" style="11" customWidth="1"/>
    <col min="8166" max="8166" width="14.28515625" style="11" customWidth="1"/>
    <col min="8167" max="8167" width="18.28515625" style="11" customWidth="1"/>
    <col min="8168" max="8168" width="17.42578125" style="11" bestFit="1" customWidth="1"/>
    <col min="8169" max="8169" width="18.28515625" style="11" bestFit="1" customWidth="1"/>
    <col min="8170" max="8415" width="9.28515625" style="11"/>
    <col min="8416" max="8416" width="11.7109375" style="11" customWidth="1"/>
    <col min="8417" max="8417" width="28.28515625" style="11" customWidth="1"/>
    <col min="8418" max="8418" width="25.7109375" style="11" customWidth="1"/>
    <col min="8419" max="8419" width="16" style="11" customWidth="1"/>
    <col min="8420" max="8420" width="16.7109375" style="11" customWidth="1"/>
    <col min="8421" max="8421" width="13.42578125" style="11" customWidth="1"/>
    <col min="8422" max="8422" width="14.28515625" style="11" customWidth="1"/>
    <col min="8423" max="8423" width="18.28515625" style="11" customWidth="1"/>
    <col min="8424" max="8424" width="17.42578125" style="11" bestFit="1" customWidth="1"/>
    <col min="8425" max="8425" width="18.28515625" style="11" bestFit="1" customWidth="1"/>
    <col min="8426" max="8671" width="9.28515625" style="11"/>
    <col min="8672" max="8672" width="11.7109375" style="11" customWidth="1"/>
    <col min="8673" max="8673" width="28.28515625" style="11" customWidth="1"/>
    <col min="8674" max="8674" width="25.7109375" style="11" customWidth="1"/>
    <col min="8675" max="8675" width="16" style="11" customWidth="1"/>
    <col min="8676" max="8676" width="16.7109375" style="11" customWidth="1"/>
    <col min="8677" max="8677" width="13.42578125" style="11" customWidth="1"/>
    <col min="8678" max="8678" width="14.28515625" style="11" customWidth="1"/>
    <col min="8679" max="8679" width="18.28515625" style="11" customWidth="1"/>
    <col min="8680" max="8680" width="17.42578125" style="11" bestFit="1" customWidth="1"/>
    <col min="8681" max="8681" width="18.28515625" style="11" bestFit="1" customWidth="1"/>
    <col min="8682" max="8927" width="9.28515625" style="11"/>
    <col min="8928" max="8928" width="11.7109375" style="11" customWidth="1"/>
    <col min="8929" max="8929" width="28.28515625" style="11" customWidth="1"/>
    <col min="8930" max="8930" width="25.7109375" style="11" customWidth="1"/>
    <col min="8931" max="8931" width="16" style="11" customWidth="1"/>
    <col min="8932" max="8932" width="16.7109375" style="11" customWidth="1"/>
    <col min="8933" max="8933" width="13.42578125" style="11" customWidth="1"/>
    <col min="8934" max="8934" width="14.28515625" style="11" customWidth="1"/>
    <col min="8935" max="8935" width="18.28515625" style="11" customWidth="1"/>
    <col min="8936" max="8936" width="17.42578125" style="11" bestFit="1" customWidth="1"/>
    <col min="8937" max="8937" width="18.28515625" style="11" bestFit="1" customWidth="1"/>
    <col min="8938" max="9183" width="9.28515625" style="11"/>
    <col min="9184" max="9184" width="11.7109375" style="11" customWidth="1"/>
    <col min="9185" max="9185" width="28.28515625" style="11" customWidth="1"/>
    <col min="9186" max="9186" width="25.7109375" style="11" customWidth="1"/>
    <col min="9187" max="9187" width="16" style="11" customWidth="1"/>
    <col min="9188" max="9188" width="16.7109375" style="11" customWidth="1"/>
    <col min="9189" max="9189" width="13.42578125" style="11" customWidth="1"/>
    <col min="9190" max="9190" width="14.28515625" style="11" customWidth="1"/>
    <col min="9191" max="9191" width="18.28515625" style="11" customWidth="1"/>
    <col min="9192" max="9192" width="17.42578125" style="11" bestFit="1" customWidth="1"/>
    <col min="9193" max="9193" width="18.28515625" style="11" bestFit="1" customWidth="1"/>
    <col min="9194" max="9439" width="9.28515625" style="11"/>
    <col min="9440" max="9440" width="11.7109375" style="11" customWidth="1"/>
    <col min="9441" max="9441" width="28.28515625" style="11" customWidth="1"/>
    <col min="9442" max="9442" width="25.7109375" style="11" customWidth="1"/>
    <col min="9443" max="9443" width="16" style="11" customWidth="1"/>
    <col min="9444" max="9444" width="16.7109375" style="11" customWidth="1"/>
    <col min="9445" max="9445" width="13.42578125" style="11" customWidth="1"/>
    <col min="9446" max="9446" width="14.28515625" style="11" customWidth="1"/>
    <col min="9447" max="9447" width="18.28515625" style="11" customWidth="1"/>
    <col min="9448" max="9448" width="17.42578125" style="11" bestFit="1" customWidth="1"/>
    <col min="9449" max="9449" width="18.28515625" style="11" bestFit="1" customWidth="1"/>
    <col min="9450" max="9695" width="9.28515625" style="11"/>
    <col min="9696" max="9696" width="11.7109375" style="11" customWidth="1"/>
    <col min="9697" max="9697" width="28.28515625" style="11" customWidth="1"/>
    <col min="9698" max="9698" width="25.7109375" style="11" customWidth="1"/>
    <col min="9699" max="9699" width="16" style="11" customWidth="1"/>
    <col min="9700" max="9700" width="16.7109375" style="11" customWidth="1"/>
    <col min="9701" max="9701" width="13.42578125" style="11" customWidth="1"/>
    <col min="9702" max="9702" width="14.28515625" style="11" customWidth="1"/>
    <col min="9703" max="9703" width="18.28515625" style="11" customWidth="1"/>
    <col min="9704" max="9704" width="17.42578125" style="11" bestFit="1" customWidth="1"/>
    <col min="9705" max="9705" width="18.28515625" style="11" bestFit="1" customWidth="1"/>
    <col min="9706" max="9951" width="9.28515625" style="11"/>
    <col min="9952" max="9952" width="11.7109375" style="11" customWidth="1"/>
    <col min="9953" max="9953" width="28.28515625" style="11" customWidth="1"/>
    <col min="9954" max="9954" width="25.7109375" style="11" customWidth="1"/>
    <col min="9955" max="9955" width="16" style="11" customWidth="1"/>
    <col min="9956" max="9956" width="16.7109375" style="11" customWidth="1"/>
    <col min="9957" max="9957" width="13.42578125" style="11" customWidth="1"/>
    <col min="9958" max="9958" width="14.28515625" style="11" customWidth="1"/>
    <col min="9959" max="9959" width="18.28515625" style="11" customWidth="1"/>
    <col min="9960" max="9960" width="17.42578125" style="11" bestFit="1" customWidth="1"/>
    <col min="9961" max="9961" width="18.28515625" style="11" bestFit="1" customWidth="1"/>
    <col min="9962" max="10207" width="9.28515625" style="11"/>
    <col min="10208" max="10208" width="11.7109375" style="11" customWidth="1"/>
    <col min="10209" max="10209" width="28.28515625" style="11" customWidth="1"/>
    <col min="10210" max="10210" width="25.7109375" style="11" customWidth="1"/>
    <col min="10211" max="10211" width="16" style="11" customWidth="1"/>
    <col min="10212" max="10212" width="16.7109375" style="11" customWidth="1"/>
    <col min="10213" max="10213" width="13.42578125" style="11" customWidth="1"/>
    <col min="10214" max="10214" width="14.28515625" style="11" customWidth="1"/>
    <col min="10215" max="10215" width="18.28515625" style="11" customWidth="1"/>
    <col min="10216" max="10216" width="17.42578125" style="11" bestFit="1" customWidth="1"/>
    <col min="10217" max="10217" width="18.28515625" style="11" bestFit="1" customWidth="1"/>
    <col min="10218" max="10463" width="9.28515625" style="11"/>
    <col min="10464" max="10464" width="11.7109375" style="11" customWidth="1"/>
    <col min="10465" max="10465" width="28.28515625" style="11" customWidth="1"/>
    <col min="10466" max="10466" width="25.7109375" style="11" customWidth="1"/>
    <col min="10467" max="10467" width="16" style="11" customWidth="1"/>
    <col min="10468" max="10468" width="16.7109375" style="11" customWidth="1"/>
    <col min="10469" max="10469" width="13.42578125" style="11" customWidth="1"/>
    <col min="10470" max="10470" width="14.28515625" style="11" customWidth="1"/>
    <col min="10471" max="10471" width="18.28515625" style="11" customWidth="1"/>
    <col min="10472" max="10472" width="17.42578125" style="11" bestFit="1" customWidth="1"/>
    <col min="10473" max="10473" width="18.28515625" style="11" bestFit="1" customWidth="1"/>
    <col min="10474" max="10719" width="9.28515625" style="11"/>
    <col min="10720" max="10720" width="11.7109375" style="11" customWidth="1"/>
    <col min="10721" max="10721" width="28.28515625" style="11" customWidth="1"/>
    <col min="10722" max="10722" width="25.7109375" style="11" customWidth="1"/>
    <col min="10723" max="10723" width="16" style="11" customWidth="1"/>
    <col min="10724" max="10724" width="16.7109375" style="11" customWidth="1"/>
    <col min="10725" max="10725" width="13.42578125" style="11" customWidth="1"/>
    <col min="10726" max="10726" width="14.28515625" style="11" customWidth="1"/>
    <col min="10727" max="10727" width="18.28515625" style="11" customWidth="1"/>
    <col min="10728" max="10728" width="17.42578125" style="11" bestFit="1" customWidth="1"/>
    <col min="10729" max="10729" width="18.28515625" style="11" bestFit="1" customWidth="1"/>
    <col min="10730" max="10975" width="9.28515625" style="11"/>
    <col min="10976" max="10976" width="11.7109375" style="11" customWidth="1"/>
    <col min="10977" max="10977" width="28.28515625" style="11" customWidth="1"/>
    <col min="10978" max="10978" width="25.7109375" style="11" customWidth="1"/>
    <col min="10979" max="10979" width="16" style="11" customWidth="1"/>
    <col min="10980" max="10980" width="16.7109375" style="11" customWidth="1"/>
    <col min="10981" max="10981" width="13.42578125" style="11" customWidth="1"/>
    <col min="10982" max="10982" width="14.28515625" style="11" customWidth="1"/>
    <col min="10983" max="10983" width="18.28515625" style="11" customWidth="1"/>
    <col min="10984" max="10984" width="17.42578125" style="11" bestFit="1" customWidth="1"/>
    <col min="10985" max="10985" width="18.28515625" style="11" bestFit="1" customWidth="1"/>
    <col min="10986" max="11231" width="9.28515625" style="11"/>
    <col min="11232" max="11232" width="11.7109375" style="11" customWidth="1"/>
    <col min="11233" max="11233" width="28.28515625" style="11" customWidth="1"/>
    <col min="11234" max="11234" width="25.7109375" style="11" customWidth="1"/>
    <col min="11235" max="11235" width="16" style="11" customWidth="1"/>
    <col min="11236" max="11236" width="16.7109375" style="11" customWidth="1"/>
    <col min="11237" max="11237" width="13.42578125" style="11" customWidth="1"/>
    <col min="11238" max="11238" width="14.28515625" style="11" customWidth="1"/>
    <col min="11239" max="11239" width="18.28515625" style="11" customWidth="1"/>
    <col min="11240" max="11240" width="17.42578125" style="11" bestFit="1" customWidth="1"/>
    <col min="11241" max="11241" width="18.28515625" style="11" bestFit="1" customWidth="1"/>
    <col min="11242" max="11487" width="9.28515625" style="11"/>
    <col min="11488" max="11488" width="11.7109375" style="11" customWidth="1"/>
    <col min="11489" max="11489" width="28.28515625" style="11" customWidth="1"/>
    <col min="11490" max="11490" width="25.7109375" style="11" customWidth="1"/>
    <col min="11491" max="11491" width="16" style="11" customWidth="1"/>
    <col min="11492" max="11492" width="16.7109375" style="11" customWidth="1"/>
    <col min="11493" max="11493" width="13.42578125" style="11" customWidth="1"/>
    <col min="11494" max="11494" width="14.28515625" style="11" customWidth="1"/>
    <col min="11495" max="11495" width="18.28515625" style="11" customWidth="1"/>
    <col min="11496" max="11496" width="17.42578125" style="11" bestFit="1" customWidth="1"/>
    <col min="11497" max="11497" width="18.28515625" style="11" bestFit="1" customWidth="1"/>
    <col min="11498" max="11743" width="9.28515625" style="11"/>
    <col min="11744" max="11744" width="11.7109375" style="11" customWidth="1"/>
    <col min="11745" max="11745" width="28.28515625" style="11" customWidth="1"/>
    <col min="11746" max="11746" width="25.7109375" style="11" customWidth="1"/>
    <col min="11747" max="11747" width="16" style="11" customWidth="1"/>
    <col min="11748" max="11748" width="16.7109375" style="11" customWidth="1"/>
    <col min="11749" max="11749" width="13.42578125" style="11" customWidth="1"/>
    <col min="11750" max="11750" width="14.28515625" style="11" customWidth="1"/>
    <col min="11751" max="11751" width="18.28515625" style="11" customWidth="1"/>
    <col min="11752" max="11752" width="17.42578125" style="11" bestFit="1" customWidth="1"/>
    <col min="11753" max="11753" width="18.28515625" style="11" bestFit="1" customWidth="1"/>
    <col min="11754" max="11999" width="9.28515625" style="11"/>
    <col min="12000" max="12000" width="11.7109375" style="11" customWidth="1"/>
    <col min="12001" max="12001" width="28.28515625" style="11" customWidth="1"/>
    <col min="12002" max="12002" width="25.7109375" style="11" customWidth="1"/>
    <col min="12003" max="12003" width="16" style="11" customWidth="1"/>
    <col min="12004" max="12004" width="16.7109375" style="11" customWidth="1"/>
    <col min="12005" max="12005" width="13.42578125" style="11" customWidth="1"/>
    <col min="12006" max="12006" width="14.28515625" style="11" customWidth="1"/>
    <col min="12007" max="12007" width="18.28515625" style="11" customWidth="1"/>
    <col min="12008" max="12008" width="17.42578125" style="11" bestFit="1" customWidth="1"/>
    <col min="12009" max="12009" width="18.28515625" style="11" bestFit="1" customWidth="1"/>
    <col min="12010" max="12255" width="9.28515625" style="11"/>
    <col min="12256" max="12256" width="11.7109375" style="11" customWidth="1"/>
    <col min="12257" max="12257" width="28.28515625" style="11" customWidth="1"/>
    <col min="12258" max="12258" width="25.7109375" style="11" customWidth="1"/>
    <col min="12259" max="12259" width="16" style="11" customWidth="1"/>
    <col min="12260" max="12260" width="16.7109375" style="11" customWidth="1"/>
    <col min="12261" max="12261" width="13.42578125" style="11" customWidth="1"/>
    <col min="12262" max="12262" width="14.28515625" style="11" customWidth="1"/>
    <col min="12263" max="12263" width="18.28515625" style="11" customWidth="1"/>
    <col min="12264" max="12264" width="17.42578125" style="11" bestFit="1" customWidth="1"/>
    <col min="12265" max="12265" width="18.28515625" style="11" bestFit="1" customWidth="1"/>
    <col min="12266" max="12511" width="9.28515625" style="11"/>
    <col min="12512" max="12512" width="11.7109375" style="11" customWidth="1"/>
    <col min="12513" max="12513" width="28.28515625" style="11" customWidth="1"/>
    <col min="12514" max="12514" width="25.7109375" style="11" customWidth="1"/>
    <col min="12515" max="12515" width="16" style="11" customWidth="1"/>
    <col min="12516" max="12516" width="16.7109375" style="11" customWidth="1"/>
    <col min="12517" max="12517" width="13.42578125" style="11" customWidth="1"/>
    <col min="12518" max="12518" width="14.28515625" style="11" customWidth="1"/>
    <col min="12519" max="12519" width="18.28515625" style="11" customWidth="1"/>
    <col min="12520" max="12520" width="17.42578125" style="11" bestFit="1" customWidth="1"/>
    <col min="12521" max="12521" width="18.28515625" style="11" bestFit="1" customWidth="1"/>
    <col min="12522" max="12767" width="9.28515625" style="11"/>
    <col min="12768" max="12768" width="11.7109375" style="11" customWidth="1"/>
    <col min="12769" max="12769" width="28.28515625" style="11" customWidth="1"/>
    <col min="12770" max="12770" width="25.7109375" style="11" customWidth="1"/>
    <col min="12771" max="12771" width="16" style="11" customWidth="1"/>
    <col min="12772" max="12772" width="16.7109375" style="11" customWidth="1"/>
    <col min="12773" max="12773" width="13.42578125" style="11" customWidth="1"/>
    <col min="12774" max="12774" width="14.28515625" style="11" customWidth="1"/>
    <col min="12775" max="12775" width="18.28515625" style="11" customWidth="1"/>
    <col min="12776" max="12776" width="17.42578125" style="11" bestFit="1" customWidth="1"/>
    <col min="12777" max="12777" width="18.28515625" style="11" bestFit="1" customWidth="1"/>
    <col min="12778" max="13023" width="9.28515625" style="11"/>
    <col min="13024" max="13024" width="11.7109375" style="11" customWidth="1"/>
    <col min="13025" max="13025" width="28.28515625" style="11" customWidth="1"/>
    <col min="13026" max="13026" width="25.7109375" style="11" customWidth="1"/>
    <col min="13027" max="13027" width="16" style="11" customWidth="1"/>
    <col min="13028" max="13028" width="16.7109375" style="11" customWidth="1"/>
    <col min="13029" max="13029" width="13.42578125" style="11" customWidth="1"/>
    <col min="13030" max="13030" width="14.28515625" style="11" customWidth="1"/>
    <col min="13031" max="13031" width="18.28515625" style="11" customWidth="1"/>
    <col min="13032" max="13032" width="17.42578125" style="11" bestFit="1" customWidth="1"/>
    <col min="13033" max="13033" width="18.28515625" style="11" bestFit="1" customWidth="1"/>
    <col min="13034" max="13279" width="9.28515625" style="11"/>
    <col min="13280" max="13280" width="11.7109375" style="11" customWidth="1"/>
    <col min="13281" max="13281" width="28.28515625" style="11" customWidth="1"/>
    <col min="13282" max="13282" width="25.7109375" style="11" customWidth="1"/>
    <col min="13283" max="13283" width="16" style="11" customWidth="1"/>
    <col min="13284" max="13284" width="16.7109375" style="11" customWidth="1"/>
    <col min="13285" max="13285" width="13.42578125" style="11" customWidth="1"/>
    <col min="13286" max="13286" width="14.28515625" style="11" customWidth="1"/>
    <col min="13287" max="13287" width="18.28515625" style="11" customWidth="1"/>
    <col min="13288" max="13288" width="17.42578125" style="11" bestFit="1" customWidth="1"/>
    <col min="13289" max="13289" width="18.28515625" style="11" bestFit="1" customWidth="1"/>
    <col min="13290" max="13535" width="9.28515625" style="11"/>
    <col min="13536" max="13536" width="11.7109375" style="11" customWidth="1"/>
    <col min="13537" max="13537" width="28.28515625" style="11" customWidth="1"/>
    <col min="13538" max="13538" width="25.7109375" style="11" customWidth="1"/>
    <col min="13539" max="13539" width="16" style="11" customWidth="1"/>
    <col min="13540" max="13540" width="16.7109375" style="11" customWidth="1"/>
    <col min="13541" max="13541" width="13.42578125" style="11" customWidth="1"/>
    <col min="13542" max="13542" width="14.28515625" style="11" customWidth="1"/>
    <col min="13543" max="13543" width="18.28515625" style="11" customWidth="1"/>
    <col min="13544" max="13544" width="17.42578125" style="11" bestFit="1" customWidth="1"/>
    <col min="13545" max="13545" width="18.28515625" style="11" bestFit="1" customWidth="1"/>
    <col min="13546" max="13791" width="9.28515625" style="11"/>
    <col min="13792" max="13792" width="11.7109375" style="11" customWidth="1"/>
    <col min="13793" max="13793" width="28.28515625" style="11" customWidth="1"/>
    <col min="13794" max="13794" width="25.7109375" style="11" customWidth="1"/>
    <col min="13795" max="13795" width="16" style="11" customWidth="1"/>
    <col min="13796" max="13796" width="16.7109375" style="11" customWidth="1"/>
    <col min="13797" max="13797" width="13.42578125" style="11" customWidth="1"/>
    <col min="13798" max="13798" width="14.28515625" style="11" customWidth="1"/>
    <col min="13799" max="13799" width="18.28515625" style="11" customWidth="1"/>
    <col min="13800" max="13800" width="17.42578125" style="11" bestFit="1" customWidth="1"/>
    <col min="13801" max="13801" width="18.28515625" style="11" bestFit="1" customWidth="1"/>
    <col min="13802" max="14047" width="9.28515625" style="11"/>
    <col min="14048" max="14048" width="11.7109375" style="11" customWidth="1"/>
    <col min="14049" max="14049" width="28.28515625" style="11" customWidth="1"/>
    <col min="14050" max="14050" width="25.7109375" style="11" customWidth="1"/>
    <col min="14051" max="14051" width="16" style="11" customWidth="1"/>
    <col min="14052" max="14052" width="16.7109375" style="11" customWidth="1"/>
    <col min="14053" max="14053" width="13.42578125" style="11" customWidth="1"/>
    <col min="14054" max="14054" width="14.28515625" style="11" customWidth="1"/>
    <col min="14055" max="14055" width="18.28515625" style="11" customWidth="1"/>
    <col min="14056" max="14056" width="17.42578125" style="11" bestFit="1" customWidth="1"/>
    <col min="14057" max="14057" width="18.28515625" style="11" bestFit="1" customWidth="1"/>
    <col min="14058" max="14303" width="9.28515625" style="11"/>
    <col min="14304" max="14304" width="11.7109375" style="11" customWidth="1"/>
    <col min="14305" max="14305" width="28.28515625" style="11" customWidth="1"/>
    <col min="14306" max="14306" width="25.7109375" style="11" customWidth="1"/>
    <col min="14307" max="14307" width="16" style="11" customWidth="1"/>
    <col min="14308" max="14308" width="16.7109375" style="11" customWidth="1"/>
    <col min="14309" max="14309" width="13.42578125" style="11" customWidth="1"/>
    <col min="14310" max="14310" width="14.28515625" style="11" customWidth="1"/>
    <col min="14311" max="14311" width="18.28515625" style="11" customWidth="1"/>
    <col min="14312" max="14312" width="17.42578125" style="11" bestFit="1" customWidth="1"/>
    <col min="14313" max="14313" width="18.28515625" style="11" bestFit="1" customWidth="1"/>
    <col min="14314" max="14559" width="9.28515625" style="11"/>
    <col min="14560" max="14560" width="11.7109375" style="11" customWidth="1"/>
    <col min="14561" max="14561" width="28.28515625" style="11" customWidth="1"/>
    <col min="14562" max="14562" width="25.7109375" style="11" customWidth="1"/>
    <col min="14563" max="14563" width="16" style="11" customWidth="1"/>
    <col min="14564" max="14564" width="16.7109375" style="11" customWidth="1"/>
    <col min="14565" max="14565" width="13.42578125" style="11" customWidth="1"/>
    <col min="14566" max="14566" width="14.28515625" style="11" customWidth="1"/>
    <col min="14567" max="14567" width="18.28515625" style="11" customWidth="1"/>
    <col min="14568" max="14568" width="17.42578125" style="11" bestFit="1" customWidth="1"/>
    <col min="14569" max="14569" width="18.28515625" style="11" bestFit="1" customWidth="1"/>
    <col min="14570" max="14815" width="9.28515625" style="11"/>
    <col min="14816" max="14816" width="11.7109375" style="11" customWidth="1"/>
    <col min="14817" max="14817" width="28.28515625" style="11" customWidth="1"/>
    <col min="14818" max="14818" width="25.7109375" style="11" customWidth="1"/>
    <col min="14819" max="14819" width="16" style="11" customWidth="1"/>
    <col min="14820" max="14820" width="16.7109375" style="11" customWidth="1"/>
    <col min="14821" max="14821" width="13.42578125" style="11" customWidth="1"/>
    <col min="14822" max="14822" width="14.28515625" style="11" customWidth="1"/>
    <col min="14823" max="14823" width="18.28515625" style="11" customWidth="1"/>
    <col min="14824" max="14824" width="17.42578125" style="11" bestFit="1" customWidth="1"/>
    <col min="14825" max="14825" width="18.28515625" style="11" bestFit="1" customWidth="1"/>
    <col min="14826" max="15071" width="9.28515625" style="11"/>
    <col min="15072" max="15072" width="11.7109375" style="11" customWidth="1"/>
    <col min="15073" max="15073" width="28.28515625" style="11" customWidth="1"/>
    <col min="15074" max="15074" width="25.7109375" style="11" customWidth="1"/>
    <col min="15075" max="15075" width="16" style="11" customWidth="1"/>
    <col min="15076" max="15076" width="16.7109375" style="11" customWidth="1"/>
    <col min="15077" max="15077" width="13.42578125" style="11" customWidth="1"/>
    <col min="15078" max="15078" width="14.28515625" style="11" customWidth="1"/>
    <col min="15079" max="15079" width="18.28515625" style="11" customWidth="1"/>
    <col min="15080" max="15080" width="17.42578125" style="11" bestFit="1" customWidth="1"/>
    <col min="15081" max="15081" width="18.28515625" style="11" bestFit="1" customWidth="1"/>
    <col min="15082" max="15327" width="9.28515625" style="11"/>
    <col min="15328" max="15328" width="11.7109375" style="11" customWidth="1"/>
    <col min="15329" max="15329" width="28.28515625" style="11" customWidth="1"/>
    <col min="15330" max="15330" width="25.7109375" style="11" customWidth="1"/>
    <col min="15331" max="15331" width="16" style="11" customWidth="1"/>
    <col min="15332" max="15332" width="16.7109375" style="11" customWidth="1"/>
    <col min="15333" max="15333" width="13.42578125" style="11" customWidth="1"/>
    <col min="15334" max="15334" width="14.28515625" style="11" customWidth="1"/>
    <col min="15335" max="15335" width="18.28515625" style="11" customWidth="1"/>
    <col min="15336" max="15336" width="17.42578125" style="11" bestFit="1" customWidth="1"/>
    <col min="15337" max="15337" width="18.28515625" style="11" bestFit="1" customWidth="1"/>
    <col min="15338" max="15583" width="9.28515625" style="11"/>
    <col min="15584" max="15584" width="11.7109375" style="11" customWidth="1"/>
    <col min="15585" max="15585" width="28.28515625" style="11" customWidth="1"/>
    <col min="15586" max="15586" width="25.7109375" style="11" customWidth="1"/>
    <col min="15587" max="15587" width="16" style="11" customWidth="1"/>
    <col min="15588" max="15588" width="16.7109375" style="11" customWidth="1"/>
    <col min="15589" max="15589" width="13.42578125" style="11" customWidth="1"/>
    <col min="15590" max="15590" width="14.28515625" style="11" customWidth="1"/>
    <col min="15591" max="15591" width="18.28515625" style="11" customWidth="1"/>
    <col min="15592" max="15592" width="17.42578125" style="11" bestFit="1" customWidth="1"/>
    <col min="15593" max="15593" width="18.28515625" style="11" bestFit="1" customWidth="1"/>
    <col min="15594" max="15839" width="9.28515625" style="11"/>
    <col min="15840" max="15840" width="11.7109375" style="11" customWidth="1"/>
    <col min="15841" max="15841" width="28.28515625" style="11" customWidth="1"/>
    <col min="15842" max="15842" width="25.7109375" style="11" customWidth="1"/>
    <col min="15843" max="15843" width="16" style="11" customWidth="1"/>
    <col min="15844" max="15844" width="16.7109375" style="11" customWidth="1"/>
    <col min="15845" max="15845" width="13.42578125" style="11" customWidth="1"/>
    <col min="15846" max="15846" width="14.28515625" style="11" customWidth="1"/>
    <col min="15847" max="15847" width="18.28515625" style="11" customWidth="1"/>
    <col min="15848" max="15848" width="17.42578125" style="11" bestFit="1" customWidth="1"/>
    <col min="15849" max="15849" width="18.28515625" style="11" bestFit="1" customWidth="1"/>
    <col min="15850" max="16095" width="9.28515625" style="11"/>
    <col min="16096" max="16096" width="11.7109375" style="11" customWidth="1"/>
    <col min="16097" max="16097" width="28.28515625" style="11" customWidth="1"/>
    <col min="16098" max="16098" width="25.7109375" style="11" customWidth="1"/>
    <col min="16099" max="16099" width="16" style="11" customWidth="1"/>
    <col min="16100" max="16100" width="16.7109375" style="11" customWidth="1"/>
    <col min="16101" max="16101" width="13.42578125" style="11" customWidth="1"/>
    <col min="16102" max="16102" width="14.28515625" style="11" customWidth="1"/>
    <col min="16103" max="16103" width="18.28515625" style="11" customWidth="1"/>
    <col min="16104" max="16104" width="17.42578125" style="11" bestFit="1" customWidth="1"/>
    <col min="16105" max="16105" width="18.28515625" style="11" bestFit="1" customWidth="1"/>
    <col min="16106" max="16384" width="9.28515625" style="11"/>
  </cols>
  <sheetData>
    <row r="1" spans="1:16105" ht="47.25" customHeight="1" x14ac:dyDescent="0.2">
      <c r="A1" s="19" t="s">
        <v>197</v>
      </c>
      <c r="B1" s="15"/>
      <c r="C1" s="15"/>
      <c r="D1" s="15"/>
      <c r="E1" s="64"/>
      <c r="F1" s="64"/>
      <c r="G1" s="64"/>
      <c r="H1" s="64"/>
      <c r="I1" s="15"/>
      <c r="J1" s="15"/>
      <c r="K1" s="64"/>
    </row>
    <row r="2" spans="1:16105" s="71" customFormat="1" ht="76.5" customHeight="1" x14ac:dyDescent="0.2">
      <c r="A2" s="69" t="s">
        <v>57</v>
      </c>
      <c r="B2" s="69" t="s">
        <v>58</v>
      </c>
      <c r="C2" s="69" t="s">
        <v>208</v>
      </c>
      <c r="D2" s="69" t="s">
        <v>163</v>
      </c>
      <c r="E2" s="69" t="s">
        <v>164</v>
      </c>
      <c r="F2" s="69" t="s">
        <v>165</v>
      </c>
      <c r="G2" s="69" t="s">
        <v>166</v>
      </c>
      <c r="H2" s="69" t="s">
        <v>158</v>
      </c>
      <c r="I2" s="69" t="s">
        <v>156</v>
      </c>
      <c r="J2" s="69" t="s">
        <v>125</v>
      </c>
      <c r="K2" s="69" t="s">
        <v>126</v>
      </c>
      <c r="L2" s="69" t="s">
        <v>161</v>
      </c>
      <c r="M2" s="69" t="s">
        <v>159</v>
      </c>
      <c r="N2" s="72"/>
    </row>
    <row r="3" spans="1:16105" s="7" customFormat="1" ht="24" x14ac:dyDescent="0.2">
      <c r="A3" s="35" t="s">
        <v>51</v>
      </c>
      <c r="B3" s="35" t="s">
        <v>53</v>
      </c>
      <c r="C3" s="36" t="s">
        <v>61</v>
      </c>
      <c r="D3" s="36" t="s">
        <v>55</v>
      </c>
      <c r="E3" s="36" t="s">
        <v>199</v>
      </c>
      <c r="F3" s="37" t="s">
        <v>178</v>
      </c>
      <c r="G3" s="37" t="s">
        <v>201</v>
      </c>
      <c r="H3" s="36" t="s">
        <v>169</v>
      </c>
      <c r="I3" s="37" t="s">
        <v>200</v>
      </c>
      <c r="J3" s="37" t="s">
        <v>186</v>
      </c>
      <c r="K3" s="37" t="s">
        <v>202</v>
      </c>
      <c r="L3" s="37" t="s">
        <v>187</v>
      </c>
      <c r="M3" s="37" t="s">
        <v>188</v>
      </c>
      <c r="N3" s="123"/>
    </row>
    <row r="4" spans="1:16105" ht="15.75" customHeight="1" x14ac:dyDescent="0.2">
      <c r="A4" s="25">
        <v>210001</v>
      </c>
      <c r="B4" s="25" t="s">
        <v>66</v>
      </c>
      <c r="C4" s="26">
        <f>IFERROR(VLOOKUP(A4,'[3]Source Revenue'!$A$3:$E$50,3,0),"")</f>
        <v>384702798.2359131</v>
      </c>
      <c r="D4" s="92">
        <f>IFERROR(VLOOKUP($A4,'PAU Performance'!$A:$F,6,FALSE),"")</f>
        <v>16.601836728698586</v>
      </c>
      <c r="E4" s="68">
        <f>IFERROR(D4/$D$53*Savings!$C$8*Savings!$C$16,"")</f>
        <v>-1.4049647549630368E-3</v>
      </c>
      <c r="F4" s="114">
        <f t="shared" ref="F4:F41" si="0">IFERROR(E4*$C4,"")</f>
        <v>-540493.87265711429</v>
      </c>
      <c r="G4" s="70">
        <f>IFERROR(F4*Savings!$C$9*Savings!$C$16/$F$53,"")</f>
        <v>-423063.64719710196</v>
      </c>
      <c r="H4" s="27">
        <f>IFERROR(VLOOKUP(A4,'PAU Performance'!A:C,3,FALSE),"")</f>
        <v>5.4086186186996059E-2</v>
      </c>
      <c r="I4" s="28">
        <f>H4/$H$53*Savings!$C$8*Savings!$C$17</f>
        <v>-1.5032444463213832E-3</v>
      </c>
      <c r="J4" s="114">
        <f t="shared" ref="J4:J51" si="1">IFERROR(I4*C4,"")</f>
        <v>-578302.34493243194</v>
      </c>
      <c r="K4" s="70">
        <f>IFERROR(J4*Savings!$C$9*Savings!$C$17/$J$53,"")</f>
        <v>-578078.00550846173</v>
      </c>
      <c r="L4" s="114">
        <f t="shared" ref="L4:L41" si="2">IFERROR(G4+K4,"")</f>
        <v>-1001141.6527055637</v>
      </c>
      <c r="M4" s="91">
        <f t="shared" ref="M4:M14" si="3">L4/C4</f>
        <v>-2.6023768407622263E-3</v>
      </c>
    </row>
    <row r="5" spans="1:16105" ht="15.75" customHeight="1" x14ac:dyDescent="0.2">
      <c r="A5" s="29">
        <v>210002</v>
      </c>
      <c r="B5" s="29" t="s">
        <v>60</v>
      </c>
      <c r="C5" s="26">
        <f>IFERROR(VLOOKUP(A5,'[3]Source Revenue'!$A$3:$E$50,3,0),"")</f>
        <v>1841511221.8694005</v>
      </c>
      <c r="D5" s="92">
        <f>IFERROR(VLOOKUP($A5,'PAU Performance'!$A:$F,6,FALSE),"")</f>
        <v>29.687232504674245</v>
      </c>
      <c r="E5" s="68">
        <f>IFERROR(D5/$D$53*Savings!$C$8*Savings!$C$16,"")</f>
        <v>-2.5123434245898617E-3</v>
      </c>
      <c r="F5" s="114">
        <f t="shared" si="0"/>
        <v>-4626508.6095720306</v>
      </c>
      <c r="G5" s="70">
        <f>IFERROR(F5*Savings!$C$9*Savings!$C$16/$F$53,"")</f>
        <v>-3621331.7211757535</v>
      </c>
      <c r="H5" s="27">
        <f>IFERROR(VLOOKUP(A5,'PAU Performance'!A:C,3,FALSE),"")</f>
        <v>5.6320896677760697E-2</v>
      </c>
      <c r="I5" s="28">
        <f>H5/$H$53*Savings!$C$8*Savings!$C$17</f>
        <v>-1.5653548736080044E-3</v>
      </c>
      <c r="J5" s="114">
        <f t="shared" si="1"/>
        <v>-2882618.5659570973</v>
      </c>
      <c r="K5" s="70">
        <f>IFERROR(J5*Savings!$C$9*Savings!$C$17/$J$53,"")</f>
        <v>-2881500.3187387013</v>
      </c>
      <c r="L5" s="114">
        <f t="shared" si="2"/>
        <v>-6502832.0399144553</v>
      </c>
      <c r="M5" s="91">
        <f t="shared" si="3"/>
        <v>-3.5312475768207044E-3</v>
      </c>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c r="UU5" s="12"/>
      <c r="UV5" s="12"/>
      <c r="UW5" s="12"/>
      <c r="UX5" s="12"/>
      <c r="UY5" s="12"/>
      <c r="UZ5" s="12"/>
      <c r="VA5" s="12"/>
      <c r="VB5" s="12"/>
      <c r="VC5" s="12"/>
      <c r="VD5" s="12"/>
      <c r="VE5" s="12"/>
      <c r="VF5" s="12"/>
      <c r="VG5" s="12"/>
      <c r="VH5" s="12"/>
      <c r="VI5" s="12"/>
      <c r="VJ5" s="12"/>
      <c r="VK5" s="12"/>
      <c r="VL5" s="12"/>
      <c r="VM5" s="12"/>
      <c r="VN5" s="12"/>
      <c r="VO5" s="12"/>
      <c r="VP5" s="12"/>
      <c r="VQ5" s="12"/>
      <c r="VR5" s="12"/>
      <c r="VS5" s="12"/>
      <c r="VT5" s="12"/>
      <c r="VU5" s="12"/>
      <c r="VV5" s="12"/>
      <c r="VW5" s="12"/>
      <c r="VX5" s="12"/>
      <c r="VY5" s="12"/>
      <c r="VZ5" s="12"/>
      <c r="WA5" s="12"/>
      <c r="WB5" s="12"/>
      <c r="WC5" s="12"/>
      <c r="WD5" s="12"/>
      <c r="WE5" s="12"/>
      <c r="WF5" s="12"/>
      <c r="WG5" s="12"/>
      <c r="WH5" s="12"/>
      <c r="WI5" s="12"/>
      <c r="WJ5" s="12"/>
      <c r="WK5" s="12"/>
      <c r="WL5" s="12"/>
      <c r="WM5" s="12"/>
      <c r="WN5" s="12"/>
      <c r="WO5" s="12"/>
      <c r="WP5" s="12"/>
      <c r="WQ5" s="12"/>
      <c r="WR5" s="12"/>
      <c r="WS5" s="12"/>
      <c r="WT5" s="12"/>
      <c r="WU5" s="12"/>
      <c r="WV5" s="12"/>
      <c r="WW5" s="12"/>
      <c r="WX5" s="12"/>
      <c r="WY5" s="12"/>
      <c r="WZ5" s="12"/>
      <c r="XA5" s="12"/>
      <c r="XB5" s="12"/>
      <c r="XC5" s="12"/>
      <c r="XD5" s="12"/>
      <c r="XE5" s="12"/>
      <c r="XF5" s="12"/>
      <c r="XG5" s="12"/>
      <c r="XH5" s="12"/>
      <c r="XI5" s="12"/>
      <c r="XJ5" s="12"/>
      <c r="XK5" s="12"/>
      <c r="XL5" s="12"/>
      <c r="XM5" s="12"/>
      <c r="XN5" s="12"/>
      <c r="XO5" s="12"/>
      <c r="XP5" s="12"/>
      <c r="XQ5" s="12"/>
      <c r="XR5" s="12"/>
      <c r="XS5" s="12"/>
      <c r="XT5" s="12"/>
      <c r="XU5" s="12"/>
      <c r="XV5" s="12"/>
      <c r="XW5" s="12"/>
      <c r="XX5" s="12"/>
      <c r="XY5" s="12"/>
      <c r="XZ5" s="12"/>
      <c r="YA5" s="12"/>
      <c r="YB5" s="12"/>
      <c r="YC5" s="12"/>
      <c r="YD5" s="12"/>
      <c r="YE5" s="12"/>
      <c r="YF5" s="12"/>
      <c r="YG5" s="12"/>
      <c r="YH5" s="12"/>
      <c r="YI5" s="12"/>
      <c r="YJ5" s="12"/>
      <c r="YK5" s="12"/>
      <c r="YL5" s="12"/>
      <c r="YM5" s="12"/>
      <c r="YN5" s="12"/>
      <c r="YO5" s="12"/>
      <c r="YP5" s="12"/>
      <c r="YQ5" s="12"/>
      <c r="YR5" s="12"/>
      <c r="YS5" s="12"/>
      <c r="YT5" s="12"/>
      <c r="YU5" s="12"/>
      <c r="YV5" s="12"/>
      <c r="YW5" s="12"/>
      <c r="YX5" s="12"/>
      <c r="YY5" s="12"/>
      <c r="YZ5" s="12"/>
      <c r="ZA5" s="12"/>
      <c r="ZB5" s="12"/>
      <c r="ZC5" s="12"/>
      <c r="ZD5" s="12"/>
      <c r="ZE5" s="12"/>
      <c r="ZF5" s="12"/>
      <c r="ZG5" s="12"/>
      <c r="ZH5" s="12"/>
      <c r="ZI5" s="12"/>
      <c r="ZJ5" s="12"/>
      <c r="ZK5" s="12"/>
      <c r="ZL5" s="12"/>
      <c r="ZM5" s="12"/>
      <c r="ZN5" s="12"/>
      <c r="ZO5" s="12"/>
      <c r="ZP5" s="12"/>
      <c r="ZQ5" s="12"/>
      <c r="ZR5" s="12"/>
      <c r="ZS5" s="12"/>
      <c r="ZT5" s="12"/>
      <c r="ZU5" s="12"/>
      <c r="ZV5" s="12"/>
      <c r="ZW5" s="12"/>
      <c r="ZX5" s="12"/>
      <c r="ZY5" s="12"/>
      <c r="ZZ5" s="12"/>
      <c r="AAA5" s="12"/>
      <c r="AAB5" s="12"/>
      <c r="AAC5" s="12"/>
      <c r="AAD5" s="12"/>
      <c r="AAE5" s="12"/>
      <c r="AAF5" s="12"/>
      <c r="AAG5" s="12"/>
      <c r="AAH5" s="12"/>
      <c r="AAI5" s="12"/>
      <c r="AAJ5" s="12"/>
      <c r="AAK5" s="12"/>
      <c r="AAL5" s="12"/>
      <c r="AAM5" s="12"/>
      <c r="AAN5" s="12"/>
      <c r="AAO5" s="12"/>
      <c r="AAP5" s="12"/>
      <c r="AAQ5" s="12"/>
      <c r="AAR5" s="12"/>
      <c r="AAS5" s="12"/>
      <c r="AAT5" s="12"/>
      <c r="AAU5" s="12"/>
      <c r="AAV5" s="12"/>
      <c r="AAW5" s="12"/>
      <c r="AAX5" s="12"/>
      <c r="AAY5" s="12"/>
      <c r="AAZ5" s="12"/>
      <c r="ABA5" s="12"/>
      <c r="ABB5" s="12"/>
      <c r="ABC5" s="12"/>
      <c r="ABD5" s="12"/>
      <c r="ABE5" s="12"/>
      <c r="ABF5" s="12"/>
      <c r="ABG5" s="12"/>
      <c r="ABH5" s="12"/>
      <c r="ABI5" s="12"/>
      <c r="ABJ5" s="12"/>
      <c r="ABK5" s="12"/>
      <c r="ABL5" s="12"/>
      <c r="ABM5" s="12"/>
      <c r="ABN5" s="12"/>
      <c r="ABO5" s="12"/>
      <c r="ABP5" s="12"/>
      <c r="ABQ5" s="12"/>
      <c r="ABR5" s="12"/>
      <c r="ABS5" s="12"/>
      <c r="ABT5" s="12"/>
      <c r="ABU5" s="12"/>
      <c r="ABV5" s="12"/>
      <c r="ABW5" s="12"/>
      <c r="ABX5" s="12"/>
      <c r="ABY5" s="12"/>
      <c r="ABZ5" s="12"/>
      <c r="ACA5" s="12"/>
      <c r="ACB5" s="12"/>
      <c r="ACC5" s="12"/>
      <c r="ACD5" s="12"/>
      <c r="ACE5" s="12"/>
      <c r="ACF5" s="12"/>
      <c r="ACG5" s="12"/>
      <c r="ACH5" s="12"/>
      <c r="ACI5" s="12"/>
      <c r="ACJ5" s="12"/>
      <c r="ACK5" s="12"/>
      <c r="ACL5" s="12"/>
      <c r="ACM5" s="12"/>
      <c r="ACN5" s="12"/>
      <c r="ACO5" s="12"/>
      <c r="ACP5" s="12"/>
      <c r="ACQ5" s="12"/>
      <c r="ACR5" s="12"/>
      <c r="ACS5" s="12"/>
      <c r="ACT5" s="12"/>
      <c r="ACU5" s="12"/>
      <c r="ACV5" s="12"/>
      <c r="ACW5" s="12"/>
      <c r="ACX5" s="12"/>
      <c r="ACY5" s="12"/>
      <c r="ACZ5" s="12"/>
      <c r="ADA5" s="12"/>
      <c r="ADB5" s="12"/>
      <c r="ADC5" s="12"/>
      <c r="ADD5" s="12"/>
      <c r="ADE5" s="12"/>
      <c r="ADF5" s="12"/>
      <c r="ADG5" s="12"/>
      <c r="ADH5" s="12"/>
      <c r="ADI5" s="12"/>
      <c r="ADJ5" s="12"/>
      <c r="ADK5" s="12"/>
      <c r="ADL5" s="12"/>
      <c r="ADM5" s="12"/>
      <c r="ADN5" s="12"/>
      <c r="ADO5" s="12"/>
      <c r="ADP5" s="12"/>
      <c r="ADQ5" s="12"/>
      <c r="ADR5" s="12"/>
      <c r="ADS5" s="12"/>
      <c r="ADT5" s="12"/>
      <c r="ADU5" s="12"/>
      <c r="ADV5" s="12"/>
      <c r="ADW5" s="12"/>
      <c r="ADX5" s="12"/>
      <c r="ADY5" s="12"/>
      <c r="ADZ5" s="12"/>
      <c r="AEA5" s="12"/>
      <c r="AEB5" s="12"/>
      <c r="AEC5" s="12"/>
      <c r="AED5" s="12"/>
      <c r="AEE5" s="12"/>
      <c r="AEF5" s="12"/>
      <c r="AEG5" s="12"/>
      <c r="AEH5" s="12"/>
      <c r="AEI5" s="12"/>
      <c r="AEJ5" s="12"/>
      <c r="AEK5" s="12"/>
      <c r="AEL5" s="12"/>
      <c r="AEM5" s="12"/>
      <c r="AEN5" s="12"/>
      <c r="AEO5" s="12"/>
      <c r="AEP5" s="12"/>
      <c r="AEQ5" s="12"/>
      <c r="AER5" s="12"/>
      <c r="AES5" s="12"/>
      <c r="AET5" s="12"/>
      <c r="AEU5" s="12"/>
      <c r="AEV5" s="12"/>
      <c r="AEW5" s="12"/>
      <c r="AEX5" s="12"/>
      <c r="AEY5" s="12"/>
      <c r="AEZ5" s="12"/>
      <c r="AFA5" s="12"/>
      <c r="AFB5" s="12"/>
      <c r="AFC5" s="12"/>
      <c r="AFD5" s="12"/>
      <c r="AFE5" s="12"/>
      <c r="AFF5" s="12"/>
      <c r="AFG5" s="12"/>
      <c r="AFH5" s="12"/>
      <c r="AFI5" s="12"/>
      <c r="AFJ5" s="12"/>
      <c r="AFK5" s="12"/>
      <c r="AFL5" s="12"/>
      <c r="AFM5" s="12"/>
      <c r="AFN5" s="12"/>
      <c r="AFO5" s="12"/>
      <c r="AFP5" s="12"/>
      <c r="AFQ5" s="12"/>
      <c r="AFR5" s="12"/>
      <c r="AFS5" s="12"/>
      <c r="AFT5" s="12"/>
      <c r="AFU5" s="12"/>
      <c r="AFV5" s="12"/>
      <c r="AFW5" s="12"/>
      <c r="AFX5" s="12"/>
      <c r="AFY5" s="12"/>
      <c r="AFZ5" s="12"/>
      <c r="AGA5" s="12"/>
      <c r="AGB5" s="12"/>
      <c r="AGC5" s="12"/>
      <c r="AGD5" s="12"/>
      <c r="AGE5" s="12"/>
      <c r="AGF5" s="12"/>
      <c r="AGG5" s="12"/>
      <c r="AGH5" s="12"/>
      <c r="AGI5" s="12"/>
      <c r="AGJ5" s="12"/>
      <c r="AGK5" s="12"/>
      <c r="AGL5" s="12"/>
      <c r="AGM5" s="12"/>
      <c r="AGN5" s="12"/>
      <c r="AGO5" s="12"/>
      <c r="AGP5" s="12"/>
      <c r="AGQ5" s="12"/>
      <c r="AGR5" s="12"/>
      <c r="AGS5" s="12"/>
      <c r="AGT5" s="12"/>
      <c r="AGU5" s="12"/>
      <c r="AGV5" s="12"/>
      <c r="AGW5" s="12"/>
      <c r="AGX5" s="12"/>
      <c r="AGY5" s="12"/>
      <c r="AGZ5" s="12"/>
      <c r="AHA5" s="12"/>
      <c r="AHB5" s="12"/>
      <c r="AHC5" s="12"/>
      <c r="AHD5" s="12"/>
      <c r="AHE5" s="12"/>
      <c r="AHF5" s="12"/>
      <c r="AHG5" s="12"/>
      <c r="AHH5" s="12"/>
      <c r="AHI5" s="12"/>
      <c r="AHJ5" s="12"/>
      <c r="AHK5" s="12"/>
      <c r="AHL5" s="12"/>
      <c r="AHM5" s="12"/>
      <c r="AHN5" s="12"/>
      <c r="AHO5" s="12"/>
      <c r="AHP5" s="12"/>
      <c r="AHQ5" s="12"/>
      <c r="AHR5" s="12"/>
      <c r="AHS5" s="12"/>
      <c r="AHT5" s="12"/>
      <c r="AHU5" s="12"/>
      <c r="AHV5" s="12"/>
      <c r="AHW5" s="12"/>
      <c r="AHX5" s="12"/>
      <c r="AHY5" s="12"/>
      <c r="AHZ5" s="12"/>
      <c r="AIA5" s="12"/>
      <c r="AIB5" s="12"/>
      <c r="AIC5" s="12"/>
      <c r="AID5" s="12"/>
      <c r="AIE5" s="12"/>
      <c r="AIF5" s="12"/>
      <c r="AIG5" s="12"/>
      <c r="AIH5" s="12"/>
      <c r="AII5" s="12"/>
      <c r="AIJ5" s="12"/>
      <c r="AIK5" s="12"/>
      <c r="AIL5" s="12"/>
      <c r="AIM5" s="12"/>
      <c r="AIN5" s="12"/>
      <c r="AIO5" s="12"/>
      <c r="AIP5" s="12"/>
      <c r="AIQ5" s="12"/>
      <c r="AIR5" s="12"/>
      <c r="AIS5" s="12"/>
      <c r="AIT5" s="12"/>
      <c r="AIU5" s="12"/>
      <c r="AIV5" s="12"/>
      <c r="AIW5" s="12"/>
      <c r="AIX5" s="12"/>
      <c r="AIY5" s="12"/>
      <c r="AIZ5" s="12"/>
      <c r="AJA5" s="12"/>
      <c r="AJB5" s="12"/>
      <c r="AJC5" s="12"/>
      <c r="AJD5" s="12"/>
      <c r="AJE5" s="12"/>
      <c r="AJF5" s="12"/>
      <c r="AJG5" s="12"/>
      <c r="AJH5" s="12"/>
      <c r="AJI5" s="12"/>
      <c r="AJJ5" s="12"/>
      <c r="AJK5" s="12"/>
      <c r="AJL5" s="12"/>
      <c r="AJM5" s="12"/>
      <c r="AJN5" s="12"/>
      <c r="AJO5" s="12"/>
      <c r="AJP5" s="12"/>
      <c r="AJQ5" s="12"/>
      <c r="AJR5" s="12"/>
      <c r="AJS5" s="12"/>
      <c r="AJT5" s="12"/>
      <c r="AJU5" s="12"/>
      <c r="AJV5" s="12"/>
      <c r="AJW5" s="12"/>
      <c r="AJX5" s="12"/>
      <c r="AJY5" s="12"/>
      <c r="AJZ5" s="12"/>
      <c r="AKA5" s="12"/>
      <c r="AKB5" s="12"/>
      <c r="AKC5" s="12"/>
      <c r="AKD5" s="12"/>
      <c r="AKE5" s="12"/>
      <c r="AKF5" s="12"/>
      <c r="AKG5" s="12"/>
      <c r="AKH5" s="12"/>
      <c r="AKI5" s="12"/>
      <c r="AKJ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c r="BDW5" s="12"/>
      <c r="BDX5" s="12"/>
      <c r="BDY5" s="12"/>
      <c r="BDZ5" s="12"/>
      <c r="BEA5" s="12"/>
      <c r="BEB5" s="12"/>
      <c r="BEC5" s="12"/>
      <c r="BED5" s="12"/>
      <c r="BEE5" s="12"/>
      <c r="BEF5" s="12"/>
      <c r="BEG5" s="12"/>
      <c r="BEH5" s="12"/>
      <c r="BEI5" s="12"/>
      <c r="BEJ5" s="12"/>
      <c r="BEK5" s="12"/>
      <c r="BEL5" s="12"/>
      <c r="BEM5" s="12"/>
      <c r="BEN5" s="12"/>
      <c r="BEO5" s="12"/>
      <c r="BEP5" s="12"/>
      <c r="BEQ5" s="12"/>
      <c r="BER5" s="12"/>
      <c r="BES5" s="12"/>
      <c r="BET5" s="12"/>
      <c r="BEU5" s="12"/>
      <c r="BEV5" s="12"/>
      <c r="BEW5" s="12"/>
      <c r="BEX5" s="12"/>
      <c r="BEY5" s="12"/>
      <c r="BEZ5" s="12"/>
      <c r="BFA5" s="12"/>
      <c r="BFB5" s="12"/>
      <c r="BFC5" s="12"/>
      <c r="BFD5" s="12"/>
      <c r="BFE5" s="12"/>
      <c r="BFF5" s="12"/>
      <c r="BFG5" s="12"/>
      <c r="BFH5" s="12"/>
      <c r="BFI5" s="12"/>
      <c r="BFJ5" s="12"/>
      <c r="BFK5" s="12"/>
      <c r="BFL5" s="12"/>
      <c r="BFM5" s="12"/>
      <c r="BFN5" s="12"/>
      <c r="BFO5" s="12"/>
      <c r="BFP5" s="12"/>
      <c r="BFQ5" s="12"/>
      <c r="BFR5" s="12"/>
      <c r="BFS5" s="12"/>
      <c r="BFT5" s="12"/>
      <c r="BFU5" s="12"/>
      <c r="BFV5" s="12"/>
      <c r="BFW5" s="12"/>
      <c r="BFX5" s="12"/>
      <c r="BFY5" s="12"/>
      <c r="BFZ5" s="12"/>
      <c r="BGA5" s="12"/>
      <c r="BGB5" s="12"/>
      <c r="BGC5" s="12"/>
      <c r="BGD5" s="12"/>
      <c r="BGE5" s="12"/>
      <c r="BGF5" s="12"/>
      <c r="BGG5" s="12"/>
      <c r="BGH5" s="12"/>
      <c r="BGI5" s="12"/>
      <c r="BGJ5" s="12"/>
      <c r="BGK5" s="12"/>
      <c r="BGL5" s="12"/>
      <c r="BGM5" s="12"/>
      <c r="BGN5" s="12"/>
      <c r="BGO5" s="12"/>
      <c r="BGP5" s="12"/>
      <c r="BGQ5" s="12"/>
      <c r="BGR5" s="12"/>
      <c r="BGS5" s="12"/>
      <c r="BGT5" s="12"/>
      <c r="BGU5" s="12"/>
      <c r="BGV5" s="12"/>
      <c r="BGW5" s="12"/>
      <c r="BGX5" s="12"/>
      <c r="BGY5" s="12"/>
      <c r="BGZ5" s="12"/>
      <c r="BHA5" s="12"/>
      <c r="BHB5" s="12"/>
      <c r="BHC5" s="12"/>
      <c r="BHD5" s="12"/>
      <c r="BHE5" s="12"/>
      <c r="BHF5" s="12"/>
      <c r="BHG5" s="12"/>
      <c r="BHH5" s="12"/>
      <c r="BHI5" s="12"/>
      <c r="BHJ5" s="12"/>
      <c r="BHK5" s="12"/>
      <c r="BHL5" s="12"/>
      <c r="BHM5" s="12"/>
      <c r="BHN5" s="12"/>
      <c r="BHO5" s="12"/>
      <c r="BHP5" s="12"/>
      <c r="BHQ5" s="12"/>
      <c r="BHR5" s="12"/>
      <c r="BHS5" s="12"/>
      <c r="BHT5" s="12"/>
      <c r="BHU5" s="12"/>
      <c r="BHV5" s="12"/>
      <c r="BHW5" s="12"/>
      <c r="BHX5" s="12"/>
      <c r="BHY5" s="12"/>
      <c r="BHZ5" s="12"/>
      <c r="BIA5" s="12"/>
      <c r="BIB5" s="12"/>
      <c r="BIC5" s="12"/>
      <c r="BID5" s="12"/>
      <c r="BIE5" s="12"/>
      <c r="BIF5" s="12"/>
      <c r="BIG5" s="12"/>
      <c r="BIH5" s="12"/>
      <c r="BII5" s="12"/>
      <c r="BIJ5" s="12"/>
      <c r="BIK5" s="12"/>
      <c r="BIL5" s="12"/>
      <c r="BIM5" s="12"/>
      <c r="BIN5" s="12"/>
      <c r="BIO5" s="12"/>
      <c r="BIP5" s="12"/>
      <c r="BIQ5" s="12"/>
      <c r="BIR5" s="12"/>
      <c r="BIS5" s="12"/>
      <c r="BIT5" s="12"/>
      <c r="BIU5" s="12"/>
      <c r="BIV5" s="12"/>
      <c r="BIW5" s="12"/>
      <c r="BIX5" s="12"/>
      <c r="BIY5" s="12"/>
      <c r="BIZ5" s="12"/>
      <c r="BJA5" s="12"/>
      <c r="BJB5" s="12"/>
      <c r="BJC5" s="12"/>
      <c r="BJD5" s="12"/>
      <c r="BJE5" s="12"/>
      <c r="BJF5" s="12"/>
      <c r="BJG5" s="12"/>
      <c r="BJH5" s="12"/>
      <c r="BJI5" s="12"/>
      <c r="BJJ5" s="12"/>
      <c r="BJK5" s="12"/>
      <c r="BJL5" s="12"/>
      <c r="BJM5" s="12"/>
      <c r="BJN5" s="12"/>
      <c r="BJO5" s="12"/>
      <c r="BJP5" s="12"/>
      <c r="BJQ5" s="12"/>
      <c r="BJR5" s="12"/>
      <c r="BJS5" s="12"/>
      <c r="BJT5" s="12"/>
      <c r="BJU5" s="12"/>
      <c r="BJV5" s="12"/>
      <c r="BJW5" s="12"/>
      <c r="BJX5" s="12"/>
      <c r="BJY5" s="12"/>
      <c r="BJZ5" s="12"/>
      <c r="BKA5" s="12"/>
      <c r="BKB5" s="12"/>
      <c r="BKC5" s="12"/>
      <c r="BKD5" s="12"/>
      <c r="BKE5" s="12"/>
      <c r="BKF5" s="12"/>
      <c r="BKG5" s="12"/>
      <c r="BKH5" s="12"/>
      <c r="BKI5" s="12"/>
      <c r="BKJ5" s="12"/>
      <c r="BKK5" s="12"/>
      <c r="BKL5" s="12"/>
      <c r="BKM5" s="12"/>
      <c r="BKN5" s="12"/>
      <c r="BKO5" s="12"/>
      <c r="BKP5" s="12"/>
      <c r="BKQ5" s="12"/>
      <c r="BKR5" s="12"/>
      <c r="BKS5" s="12"/>
      <c r="BKT5" s="12"/>
      <c r="BKU5" s="12"/>
      <c r="BKV5" s="12"/>
      <c r="BKW5" s="12"/>
      <c r="BKX5" s="12"/>
      <c r="BKY5" s="12"/>
      <c r="BKZ5" s="12"/>
      <c r="BLA5" s="12"/>
      <c r="BLB5" s="12"/>
      <c r="BLC5" s="12"/>
      <c r="BLD5" s="12"/>
      <c r="BLE5" s="12"/>
      <c r="BLF5" s="12"/>
      <c r="BLG5" s="12"/>
      <c r="BLH5" s="12"/>
      <c r="BLI5" s="12"/>
      <c r="BLJ5" s="12"/>
      <c r="BLK5" s="12"/>
      <c r="BLL5" s="12"/>
      <c r="BLM5" s="12"/>
      <c r="BLN5" s="12"/>
      <c r="BLO5" s="12"/>
      <c r="BLP5" s="12"/>
      <c r="BLQ5" s="12"/>
      <c r="BLR5" s="12"/>
      <c r="BLS5" s="12"/>
      <c r="BLT5" s="12"/>
      <c r="BLU5" s="12"/>
      <c r="BLV5" s="12"/>
      <c r="BLW5" s="12"/>
      <c r="BLX5" s="12"/>
      <c r="BLY5" s="12"/>
      <c r="BLZ5" s="12"/>
      <c r="BMA5" s="12"/>
      <c r="BMB5" s="12"/>
      <c r="BMC5" s="12"/>
      <c r="BMD5" s="12"/>
      <c r="BME5" s="12"/>
      <c r="BMF5" s="12"/>
      <c r="BMG5" s="12"/>
      <c r="BMH5" s="12"/>
      <c r="BMI5" s="12"/>
      <c r="BMJ5" s="12"/>
      <c r="BMK5" s="12"/>
      <c r="BML5" s="12"/>
      <c r="BMM5" s="12"/>
      <c r="BMN5" s="12"/>
      <c r="BMO5" s="12"/>
      <c r="BMP5" s="12"/>
      <c r="BMQ5" s="12"/>
      <c r="BMR5" s="12"/>
      <c r="BMS5" s="12"/>
      <c r="BMT5" s="12"/>
      <c r="BMU5" s="12"/>
      <c r="BMV5" s="12"/>
      <c r="BMW5" s="12"/>
      <c r="BMX5" s="12"/>
      <c r="BMY5" s="12"/>
      <c r="BMZ5" s="12"/>
      <c r="BNA5" s="12"/>
      <c r="BNB5" s="12"/>
      <c r="BNC5" s="12"/>
      <c r="BND5" s="12"/>
      <c r="BNE5" s="12"/>
      <c r="BNF5" s="12"/>
      <c r="BNG5" s="12"/>
      <c r="BNH5" s="12"/>
      <c r="BNI5" s="12"/>
      <c r="BNJ5" s="12"/>
      <c r="BNK5" s="12"/>
      <c r="BNL5" s="12"/>
      <c r="BNM5" s="12"/>
      <c r="BNN5" s="12"/>
      <c r="BNO5" s="12"/>
      <c r="BNP5" s="12"/>
      <c r="BNQ5" s="12"/>
      <c r="BNR5" s="12"/>
      <c r="BNS5" s="12"/>
      <c r="BNT5" s="12"/>
      <c r="BNU5" s="12"/>
      <c r="BNV5" s="12"/>
      <c r="BNW5" s="12"/>
      <c r="BNX5" s="12"/>
      <c r="BNY5" s="12"/>
      <c r="BNZ5" s="12"/>
      <c r="BOA5" s="12"/>
      <c r="BOB5" s="12"/>
      <c r="BOC5" s="12"/>
      <c r="BOD5" s="12"/>
      <c r="BOE5" s="12"/>
      <c r="BOF5" s="12"/>
      <c r="BOG5" s="12"/>
      <c r="BOH5" s="12"/>
      <c r="BOI5" s="12"/>
      <c r="BOJ5" s="12"/>
      <c r="BOK5" s="12"/>
      <c r="BOL5" s="12"/>
      <c r="BOM5" s="12"/>
      <c r="BON5" s="12"/>
      <c r="BOO5" s="12"/>
      <c r="BOP5" s="12"/>
      <c r="BOQ5" s="12"/>
      <c r="BOR5" s="12"/>
      <c r="BOS5" s="12"/>
      <c r="BOT5" s="12"/>
      <c r="BOU5" s="12"/>
      <c r="BOV5" s="12"/>
      <c r="BOW5" s="12"/>
      <c r="BOX5" s="12"/>
      <c r="BOY5" s="12"/>
      <c r="BOZ5" s="12"/>
      <c r="BPA5" s="12"/>
      <c r="BPB5" s="12"/>
      <c r="BPC5" s="12"/>
      <c r="BPD5" s="12"/>
      <c r="BPE5" s="12"/>
      <c r="BPF5" s="12"/>
      <c r="BPG5" s="12"/>
      <c r="BPH5" s="12"/>
      <c r="BPI5" s="12"/>
      <c r="BPJ5" s="12"/>
      <c r="BPK5" s="12"/>
      <c r="BPL5" s="12"/>
      <c r="BPM5" s="12"/>
      <c r="BPN5" s="12"/>
      <c r="BPO5" s="12"/>
      <c r="BPP5" s="12"/>
      <c r="BPQ5" s="12"/>
      <c r="BPR5" s="12"/>
      <c r="BPS5" s="12"/>
      <c r="BPT5" s="12"/>
      <c r="BPU5" s="12"/>
      <c r="BPV5" s="12"/>
      <c r="BPW5" s="12"/>
      <c r="BPX5" s="12"/>
      <c r="BPY5" s="12"/>
      <c r="BPZ5" s="12"/>
      <c r="BQA5" s="12"/>
      <c r="BQB5" s="12"/>
      <c r="BQC5" s="12"/>
      <c r="BQD5" s="12"/>
      <c r="BQE5" s="12"/>
      <c r="BQF5" s="12"/>
      <c r="BQG5" s="12"/>
      <c r="BQH5" s="12"/>
      <c r="BQI5" s="12"/>
      <c r="BQJ5" s="12"/>
      <c r="BQK5" s="12"/>
      <c r="BQL5" s="12"/>
      <c r="BQM5" s="12"/>
      <c r="BQN5" s="12"/>
      <c r="BQO5" s="12"/>
      <c r="BQP5" s="12"/>
      <c r="BQQ5" s="12"/>
      <c r="BQR5" s="12"/>
      <c r="BQS5" s="12"/>
      <c r="BQT5" s="12"/>
      <c r="BQU5" s="12"/>
      <c r="BQV5" s="12"/>
      <c r="BQW5" s="12"/>
      <c r="BQX5" s="12"/>
      <c r="BQY5" s="12"/>
      <c r="BQZ5" s="12"/>
      <c r="BRA5" s="12"/>
      <c r="BRB5" s="12"/>
      <c r="BRC5" s="12"/>
      <c r="BRD5" s="12"/>
      <c r="BRE5" s="12"/>
      <c r="BRF5" s="12"/>
      <c r="BRG5" s="12"/>
      <c r="BRH5" s="12"/>
      <c r="BRI5" s="12"/>
      <c r="BRJ5" s="12"/>
      <c r="BRK5" s="12"/>
      <c r="BRL5" s="12"/>
      <c r="BRM5" s="12"/>
      <c r="BRN5" s="12"/>
      <c r="BRO5" s="12"/>
      <c r="BRP5" s="12"/>
      <c r="BRQ5" s="12"/>
      <c r="BRR5" s="12"/>
      <c r="BRS5" s="12"/>
      <c r="BRT5" s="12"/>
      <c r="BRU5" s="12"/>
      <c r="BRV5" s="12"/>
      <c r="BRW5" s="12"/>
      <c r="BRX5" s="12"/>
      <c r="BRY5" s="12"/>
      <c r="BRZ5" s="12"/>
      <c r="BSA5" s="12"/>
      <c r="BSB5" s="12"/>
      <c r="BSC5" s="12"/>
      <c r="BSD5" s="12"/>
      <c r="BSE5" s="12"/>
      <c r="BSF5" s="12"/>
      <c r="BSG5" s="12"/>
      <c r="BSH5" s="12"/>
      <c r="BSI5" s="12"/>
      <c r="BSJ5" s="12"/>
      <c r="BSK5" s="12"/>
      <c r="BSL5" s="12"/>
      <c r="BSM5" s="12"/>
      <c r="BSN5" s="12"/>
      <c r="BSO5" s="12"/>
      <c r="BSP5" s="12"/>
      <c r="BSQ5" s="12"/>
      <c r="BSR5" s="12"/>
      <c r="BSS5" s="12"/>
      <c r="BST5" s="12"/>
      <c r="BSU5" s="12"/>
      <c r="BSV5" s="12"/>
      <c r="BSW5" s="12"/>
      <c r="BSX5" s="12"/>
      <c r="BSY5" s="12"/>
      <c r="BSZ5" s="12"/>
      <c r="BTA5" s="12"/>
      <c r="BTB5" s="12"/>
      <c r="BTC5" s="12"/>
      <c r="BTD5" s="12"/>
      <c r="BTE5" s="12"/>
      <c r="BTF5" s="12"/>
      <c r="BTG5" s="12"/>
      <c r="BTH5" s="12"/>
      <c r="BTI5" s="12"/>
      <c r="BTJ5" s="12"/>
      <c r="BTK5" s="12"/>
      <c r="BTL5" s="12"/>
      <c r="BTM5" s="12"/>
      <c r="BTN5" s="12"/>
      <c r="BTO5" s="12"/>
      <c r="BTP5" s="12"/>
      <c r="BTQ5" s="12"/>
      <c r="BTR5" s="12"/>
      <c r="BTS5" s="12"/>
      <c r="BTT5" s="12"/>
      <c r="BTU5" s="12"/>
      <c r="BTV5" s="12"/>
      <c r="BTW5" s="12"/>
      <c r="BTX5" s="12"/>
      <c r="BTY5" s="12"/>
      <c r="BTZ5" s="12"/>
      <c r="BUA5" s="12"/>
      <c r="BUB5" s="12"/>
      <c r="BUC5" s="12"/>
      <c r="BUD5" s="12"/>
      <c r="BUE5" s="12"/>
      <c r="BUF5" s="12"/>
      <c r="BUG5" s="12"/>
      <c r="BUH5" s="12"/>
      <c r="BUI5" s="12"/>
      <c r="BUJ5" s="12"/>
      <c r="BUK5" s="12"/>
      <c r="BUL5" s="12"/>
      <c r="BUM5" s="12"/>
      <c r="BUN5" s="12"/>
      <c r="BUO5" s="12"/>
      <c r="BUP5" s="12"/>
      <c r="BUQ5" s="12"/>
      <c r="BUR5" s="12"/>
      <c r="BUS5" s="12"/>
      <c r="BUT5" s="12"/>
      <c r="BUU5" s="12"/>
      <c r="BUV5" s="12"/>
      <c r="BUW5" s="12"/>
      <c r="BUX5" s="12"/>
      <c r="BUY5" s="12"/>
      <c r="BUZ5" s="12"/>
      <c r="BVA5" s="12"/>
      <c r="BVB5" s="12"/>
      <c r="BVC5" s="12"/>
      <c r="BVD5" s="12"/>
      <c r="BVE5" s="12"/>
      <c r="BVF5" s="12"/>
      <c r="BVG5" s="12"/>
      <c r="BVH5" s="12"/>
      <c r="BVI5" s="12"/>
      <c r="BVJ5" s="12"/>
      <c r="BVK5" s="12"/>
      <c r="BVL5" s="12"/>
      <c r="BVM5" s="12"/>
      <c r="BVN5" s="12"/>
      <c r="BVO5" s="12"/>
      <c r="BVP5" s="12"/>
      <c r="BVQ5" s="12"/>
      <c r="BVR5" s="12"/>
      <c r="BVS5" s="12"/>
      <c r="BVT5" s="12"/>
      <c r="BVU5" s="12"/>
      <c r="BVV5" s="12"/>
      <c r="BVW5" s="12"/>
      <c r="BVX5" s="12"/>
      <c r="BVY5" s="12"/>
      <c r="BVZ5" s="12"/>
      <c r="BWA5" s="12"/>
      <c r="BWB5" s="12"/>
      <c r="BWC5" s="12"/>
      <c r="BWD5" s="12"/>
      <c r="BWE5" s="12"/>
      <c r="BWF5" s="12"/>
      <c r="BWG5" s="12"/>
      <c r="BWH5" s="12"/>
      <c r="BWI5" s="12"/>
      <c r="BWJ5" s="12"/>
      <c r="BWK5" s="12"/>
      <c r="BWL5" s="12"/>
      <c r="BWM5" s="12"/>
      <c r="BWN5" s="12"/>
      <c r="BWO5" s="12"/>
      <c r="BWP5" s="12"/>
      <c r="BWQ5" s="12"/>
      <c r="BWR5" s="12"/>
      <c r="BWS5" s="12"/>
      <c r="BWT5" s="12"/>
      <c r="BWU5" s="12"/>
      <c r="BWV5" s="12"/>
      <c r="BWW5" s="12"/>
      <c r="BWX5" s="12"/>
      <c r="BWY5" s="12"/>
      <c r="BWZ5" s="12"/>
      <c r="BXA5" s="12"/>
      <c r="BXB5" s="12"/>
      <c r="BXC5" s="12"/>
      <c r="BXD5" s="12"/>
      <c r="BXE5" s="12"/>
      <c r="BXF5" s="12"/>
      <c r="BXG5" s="12"/>
      <c r="BXH5" s="12"/>
      <c r="BXI5" s="12"/>
      <c r="BXJ5" s="12"/>
      <c r="BXK5" s="12"/>
      <c r="BXL5" s="12"/>
      <c r="BXM5" s="12"/>
      <c r="BXN5" s="12"/>
      <c r="BXO5" s="12"/>
      <c r="BXP5" s="12"/>
      <c r="BXQ5" s="12"/>
      <c r="BXR5" s="12"/>
      <c r="BXS5" s="12"/>
      <c r="BXT5" s="12"/>
      <c r="BXU5" s="12"/>
      <c r="BXV5" s="12"/>
      <c r="BXW5" s="12"/>
      <c r="BXX5" s="12"/>
      <c r="BXY5" s="12"/>
      <c r="BXZ5" s="12"/>
      <c r="BYA5" s="12"/>
      <c r="BYB5" s="12"/>
      <c r="BYC5" s="12"/>
      <c r="BYD5" s="12"/>
      <c r="BYE5" s="12"/>
      <c r="BYF5" s="12"/>
      <c r="BYG5" s="12"/>
      <c r="BYH5" s="12"/>
      <c r="BYI5" s="12"/>
      <c r="BYJ5" s="12"/>
      <c r="BYK5" s="12"/>
      <c r="BYL5" s="12"/>
      <c r="BYM5" s="12"/>
      <c r="BYN5" s="12"/>
      <c r="BYO5" s="12"/>
      <c r="BYP5" s="12"/>
      <c r="BYQ5" s="12"/>
      <c r="BYR5" s="12"/>
      <c r="BYS5" s="12"/>
      <c r="BYT5" s="12"/>
      <c r="BYU5" s="12"/>
      <c r="BYV5" s="12"/>
      <c r="BYW5" s="12"/>
      <c r="BYX5" s="12"/>
      <c r="BYY5" s="12"/>
      <c r="BYZ5" s="12"/>
      <c r="BZA5" s="12"/>
      <c r="BZB5" s="12"/>
      <c r="BZC5" s="12"/>
      <c r="BZD5" s="12"/>
      <c r="BZE5" s="12"/>
      <c r="BZF5" s="12"/>
      <c r="BZG5" s="12"/>
      <c r="BZH5" s="12"/>
      <c r="BZI5" s="12"/>
      <c r="BZJ5" s="12"/>
      <c r="BZK5" s="12"/>
      <c r="BZL5" s="12"/>
      <c r="BZM5" s="12"/>
      <c r="BZN5" s="12"/>
      <c r="BZO5" s="12"/>
      <c r="BZP5" s="12"/>
      <c r="BZQ5" s="12"/>
      <c r="BZR5" s="12"/>
      <c r="BZS5" s="12"/>
      <c r="BZT5" s="12"/>
      <c r="BZU5" s="12"/>
      <c r="BZV5" s="12"/>
      <c r="BZW5" s="12"/>
      <c r="BZX5" s="12"/>
      <c r="BZY5" s="12"/>
      <c r="BZZ5" s="12"/>
      <c r="CAA5" s="12"/>
      <c r="CAB5" s="12"/>
      <c r="CAC5" s="12"/>
      <c r="CAD5" s="12"/>
      <c r="CAE5" s="12"/>
      <c r="CAF5" s="12"/>
      <c r="CAG5" s="12"/>
      <c r="CAH5" s="12"/>
      <c r="CAI5" s="12"/>
      <c r="CAJ5" s="12"/>
      <c r="CAK5" s="12"/>
      <c r="CAL5" s="12"/>
      <c r="CAM5" s="12"/>
      <c r="CAN5" s="12"/>
      <c r="CAO5" s="12"/>
      <c r="CAP5" s="12"/>
      <c r="CAQ5" s="12"/>
      <c r="CAR5" s="12"/>
      <c r="CAS5" s="12"/>
      <c r="CAT5" s="12"/>
      <c r="CAU5" s="12"/>
      <c r="CAV5" s="12"/>
      <c r="CAW5" s="12"/>
      <c r="CAX5" s="12"/>
      <c r="CAY5" s="12"/>
      <c r="CAZ5" s="12"/>
      <c r="CBA5" s="12"/>
      <c r="CBB5" s="12"/>
      <c r="CBC5" s="12"/>
      <c r="CBD5" s="12"/>
      <c r="CBE5" s="12"/>
      <c r="CBF5" s="12"/>
      <c r="CBG5" s="12"/>
      <c r="CBH5" s="12"/>
      <c r="CBI5" s="12"/>
      <c r="CBJ5" s="12"/>
      <c r="CBK5" s="12"/>
      <c r="CBL5" s="12"/>
      <c r="CBM5" s="12"/>
      <c r="CBN5" s="12"/>
      <c r="CBO5" s="12"/>
      <c r="CBP5" s="12"/>
      <c r="CBQ5" s="12"/>
      <c r="CBR5" s="12"/>
      <c r="CBS5" s="12"/>
      <c r="CBT5" s="12"/>
      <c r="CBU5" s="12"/>
      <c r="CBV5" s="12"/>
      <c r="CBW5" s="12"/>
      <c r="CBX5" s="12"/>
      <c r="CBY5" s="12"/>
      <c r="CBZ5" s="12"/>
      <c r="CCA5" s="12"/>
      <c r="CCB5" s="12"/>
      <c r="CCC5" s="12"/>
      <c r="CCD5" s="12"/>
      <c r="CCE5" s="12"/>
      <c r="CCF5" s="12"/>
      <c r="CCG5" s="12"/>
      <c r="CCH5" s="12"/>
      <c r="CCI5" s="12"/>
      <c r="CCJ5" s="12"/>
      <c r="CCK5" s="12"/>
      <c r="CCL5" s="12"/>
      <c r="CCM5" s="12"/>
      <c r="CCN5" s="12"/>
      <c r="CCO5" s="12"/>
      <c r="CCP5" s="12"/>
      <c r="CCQ5" s="12"/>
      <c r="CCR5" s="12"/>
      <c r="CCS5" s="12"/>
      <c r="CCT5" s="12"/>
      <c r="CCU5" s="12"/>
      <c r="CCV5" s="12"/>
      <c r="CCW5" s="12"/>
      <c r="CCX5" s="12"/>
      <c r="CCY5" s="12"/>
      <c r="CCZ5" s="12"/>
      <c r="CDA5" s="12"/>
      <c r="CDB5" s="12"/>
      <c r="CDC5" s="12"/>
      <c r="CDD5" s="12"/>
      <c r="CDE5" s="12"/>
      <c r="CDF5" s="12"/>
      <c r="CDG5" s="12"/>
      <c r="CDH5" s="12"/>
      <c r="CDI5" s="12"/>
      <c r="CDJ5" s="12"/>
      <c r="CDK5" s="12"/>
      <c r="CDL5" s="12"/>
      <c r="CDM5" s="12"/>
      <c r="CDN5" s="12"/>
      <c r="CDO5" s="12"/>
      <c r="CDP5" s="12"/>
      <c r="CDQ5" s="12"/>
      <c r="CDR5" s="12"/>
      <c r="CDS5" s="12"/>
      <c r="CDT5" s="12"/>
      <c r="CDU5" s="12"/>
      <c r="CDV5" s="12"/>
      <c r="CDW5" s="12"/>
      <c r="CDX5" s="12"/>
      <c r="CDY5" s="12"/>
      <c r="CDZ5" s="12"/>
      <c r="CEA5" s="12"/>
      <c r="CEB5" s="12"/>
      <c r="CEC5" s="12"/>
      <c r="CED5" s="12"/>
      <c r="CEE5" s="12"/>
      <c r="CEF5" s="12"/>
      <c r="CEG5" s="12"/>
      <c r="CEH5" s="12"/>
      <c r="CEI5" s="12"/>
      <c r="CEJ5" s="12"/>
      <c r="CEK5" s="12"/>
      <c r="CEL5" s="12"/>
      <c r="CEM5" s="12"/>
      <c r="CEN5" s="12"/>
      <c r="CEO5" s="12"/>
      <c r="CEP5" s="12"/>
      <c r="CEQ5" s="12"/>
      <c r="CER5" s="12"/>
      <c r="CES5" s="12"/>
      <c r="CET5" s="12"/>
      <c r="CEU5" s="12"/>
      <c r="CEV5" s="12"/>
      <c r="CEW5" s="12"/>
      <c r="CEX5" s="12"/>
      <c r="CEY5" s="12"/>
      <c r="CEZ5" s="12"/>
      <c r="CFA5" s="12"/>
      <c r="CFB5" s="12"/>
      <c r="CFC5" s="12"/>
      <c r="CFD5" s="12"/>
      <c r="CFE5" s="12"/>
      <c r="CFF5" s="12"/>
      <c r="CFG5" s="12"/>
      <c r="CFH5" s="12"/>
      <c r="CFI5" s="12"/>
      <c r="CFJ5" s="12"/>
      <c r="CFK5" s="12"/>
      <c r="CFL5" s="12"/>
      <c r="CFM5" s="12"/>
      <c r="CFN5" s="12"/>
      <c r="CFO5" s="12"/>
      <c r="CFP5" s="12"/>
      <c r="CFQ5" s="12"/>
      <c r="CFR5" s="12"/>
      <c r="CFS5" s="12"/>
      <c r="CFT5" s="12"/>
      <c r="CFU5" s="12"/>
      <c r="CFV5" s="12"/>
      <c r="CFW5" s="12"/>
      <c r="CFX5" s="12"/>
      <c r="CFY5" s="12"/>
      <c r="CFZ5" s="12"/>
      <c r="CGA5" s="12"/>
      <c r="CGB5" s="12"/>
      <c r="CGC5" s="12"/>
      <c r="CGD5" s="12"/>
      <c r="CGE5" s="12"/>
      <c r="CGF5" s="12"/>
      <c r="CGG5" s="12"/>
      <c r="CGH5" s="12"/>
      <c r="CGI5" s="12"/>
      <c r="CGJ5" s="12"/>
      <c r="CGK5" s="12"/>
      <c r="CGL5" s="12"/>
      <c r="CGM5" s="12"/>
      <c r="CGN5" s="12"/>
      <c r="CGO5" s="12"/>
      <c r="CGP5" s="12"/>
      <c r="CGQ5" s="12"/>
      <c r="CGR5" s="12"/>
      <c r="CGS5" s="12"/>
      <c r="CGT5" s="12"/>
      <c r="CGU5" s="12"/>
      <c r="CGV5" s="12"/>
      <c r="CGW5" s="12"/>
      <c r="CGX5" s="12"/>
      <c r="CGY5" s="12"/>
      <c r="CGZ5" s="12"/>
      <c r="CHA5" s="12"/>
      <c r="CHB5" s="12"/>
      <c r="CHC5" s="12"/>
      <c r="CHD5" s="12"/>
      <c r="CHE5" s="12"/>
      <c r="CHF5" s="12"/>
      <c r="CHG5" s="12"/>
      <c r="CHH5" s="12"/>
      <c r="CHI5" s="12"/>
      <c r="CHJ5" s="12"/>
      <c r="CHK5" s="12"/>
      <c r="CHL5" s="12"/>
      <c r="CHM5" s="12"/>
      <c r="CHN5" s="12"/>
      <c r="CHO5" s="12"/>
      <c r="CHP5" s="12"/>
      <c r="CHQ5" s="12"/>
      <c r="CHR5" s="12"/>
      <c r="CHS5" s="12"/>
      <c r="CHT5" s="12"/>
      <c r="CHU5" s="12"/>
      <c r="CHV5" s="12"/>
      <c r="CHW5" s="12"/>
      <c r="CHX5" s="12"/>
      <c r="CHY5" s="12"/>
      <c r="CHZ5" s="12"/>
      <c r="CIA5" s="12"/>
      <c r="CIB5" s="12"/>
      <c r="CIC5" s="12"/>
      <c r="CID5" s="12"/>
      <c r="CIE5" s="12"/>
      <c r="CIF5" s="12"/>
      <c r="CIG5" s="12"/>
      <c r="CIH5" s="12"/>
      <c r="CII5" s="12"/>
      <c r="CIJ5" s="12"/>
      <c r="CIK5" s="12"/>
      <c r="CIL5" s="12"/>
      <c r="CIM5" s="12"/>
      <c r="CIN5" s="12"/>
      <c r="CIO5" s="12"/>
      <c r="CIP5" s="12"/>
      <c r="CIQ5" s="12"/>
      <c r="CIR5" s="12"/>
      <c r="CIS5" s="12"/>
      <c r="CIT5" s="12"/>
      <c r="CIU5" s="12"/>
      <c r="CIV5" s="12"/>
      <c r="CIW5" s="12"/>
      <c r="CIX5" s="12"/>
      <c r="CIY5" s="12"/>
      <c r="CIZ5" s="12"/>
      <c r="CJA5" s="12"/>
      <c r="CJB5" s="12"/>
      <c r="CJC5" s="12"/>
      <c r="CJD5" s="12"/>
      <c r="CJE5" s="12"/>
      <c r="CJF5" s="12"/>
      <c r="CJG5" s="12"/>
      <c r="CJH5" s="12"/>
      <c r="CJI5" s="12"/>
      <c r="CJJ5" s="12"/>
      <c r="CJK5" s="12"/>
      <c r="CJL5" s="12"/>
      <c r="CJM5" s="12"/>
      <c r="CJN5" s="12"/>
      <c r="CJO5" s="12"/>
      <c r="CJP5" s="12"/>
      <c r="CJQ5" s="12"/>
      <c r="CJR5" s="12"/>
      <c r="CJS5" s="12"/>
      <c r="CJT5" s="12"/>
      <c r="CJU5" s="12"/>
      <c r="CJV5" s="12"/>
      <c r="CJW5" s="12"/>
      <c r="CJX5" s="12"/>
      <c r="CJY5" s="12"/>
      <c r="CJZ5" s="12"/>
      <c r="CKA5" s="12"/>
      <c r="CKB5" s="12"/>
      <c r="CKC5" s="12"/>
      <c r="CKD5" s="12"/>
      <c r="CKE5" s="12"/>
      <c r="CKF5" s="12"/>
      <c r="CKG5" s="12"/>
      <c r="CKH5" s="12"/>
      <c r="CKI5" s="12"/>
      <c r="CKJ5" s="12"/>
      <c r="CKK5" s="12"/>
      <c r="CKL5" s="12"/>
      <c r="CKM5" s="12"/>
      <c r="CKN5" s="12"/>
      <c r="CKO5" s="12"/>
      <c r="CKP5" s="12"/>
      <c r="CKQ5" s="12"/>
      <c r="CKR5" s="12"/>
      <c r="CKS5" s="12"/>
      <c r="CKT5" s="12"/>
      <c r="CKU5" s="12"/>
      <c r="CKV5" s="12"/>
      <c r="CKW5" s="12"/>
      <c r="CKX5" s="12"/>
      <c r="CKY5" s="12"/>
      <c r="CKZ5" s="12"/>
      <c r="CLA5" s="12"/>
      <c r="CLB5" s="12"/>
      <c r="CLC5" s="12"/>
      <c r="CLD5" s="12"/>
      <c r="CLE5" s="12"/>
      <c r="CLF5" s="12"/>
      <c r="CLG5" s="12"/>
      <c r="CLH5" s="12"/>
      <c r="CLI5" s="12"/>
      <c r="CLJ5" s="12"/>
      <c r="CLK5" s="12"/>
      <c r="CLL5" s="12"/>
      <c r="CLM5" s="12"/>
      <c r="CLN5" s="12"/>
      <c r="CLO5" s="12"/>
      <c r="CLP5" s="12"/>
      <c r="CLQ5" s="12"/>
      <c r="CLR5" s="12"/>
      <c r="CLS5" s="12"/>
      <c r="CLT5" s="12"/>
      <c r="CLU5" s="12"/>
      <c r="CLV5" s="12"/>
      <c r="CLW5" s="12"/>
      <c r="CLX5" s="12"/>
      <c r="CLY5" s="12"/>
      <c r="CLZ5" s="12"/>
      <c r="CMA5" s="12"/>
      <c r="CMB5" s="12"/>
      <c r="CMC5" s="12"/>
      <c r="CMD5" s="12"/>
      <c r="CME5" s="12"/>
      <c r="CMF5" s="12"/>
      <c r="CMG5" s="12"/>
      <c r="CMH5" s="12"/>
      <c r="CMI5" s="12"/>
      <c r="CMJ5" s="12"/>
      <c r="CMK5" s="12"/>
      <c r="CML5" s="12"/>
      <c r="CMM5" s="12"/>
      <c r="CMN5" s="12"/>
      <c r="CMO5" s="12"/>
      <c r="CMP5" s="12"/>
      <c r="CMQ5" s="12"/>
      <c r="CMR5" s="12"/>
      <c r="CMS5" s="12"/>
      <c r="CMT5" s="12"/>
      <c r="CMU5" s="12"/>
      <c r="CMV5" s="12"/>
      <c r="CMW5" s="12"/>
      <c r="CMX5" s="12"/>
      <c r="CMY5" s="12"/>
      <c r="CMZ5" s="12"/>
      <c r="CNA5" s="12"/>
      <c r="CNB5" s="12"/>
      <c r="CNC5" s="12"/>
      <c r="CND5" s="12"/>
      <c r="CNE5" s="12"/>
      <c r="CNF5" s="12"/>
      <c r="CNG5" s="12"/>
      <c r="CNH5" s="12"/>
      <c r="CNI5" s="12"/>
      <c r="CNJ5" s="12"/>
      <c r="CNK5" s="12"/>
      <c r="CNL5" s="12"/>
      <c r="CNM5" s="12"/>
      <c r="CNN5" s="12"/>
      <c r="CNO5" s="12"/>
      <c r="CNP5" s="12"/>
      <c r="CNQ5" s="12"/>
      <c r="CNR5" s="12"/>
      <c r="CNS5" s="12"/>
      <c r="CNT5" s="12"/>
      <c r="CNU5" s="12"/>
      <c r="CNV5" s="12"/>
      <c r="CNW5" s="12"/>
      <c r="CNX5" s="12"/>
      <c r="CNY5" s="12"/>
      <c r="CNZ5" s="12"/>
      <c r="COA5" s="12"/>
      <c r="COB5" s="12"/>
      <c r="COC5" s="12"/>
      <c r="COD5" s="12"/>
      <c r="COE5" s="12"/>
      <c r="COF5" s="12"/>
      <c r="COG5" s="12"/>
      <c r="COH5" s="12"/>
      <c r="COI5" s="12"/>
      <c r="COJ5" s="12"/>
      <c r="COK5" s="12"/>
      <c r="COL5" s="12"/>
      <c r="COM5" s="12"/>
      <c r="CON5" s="12"/>
      <c r="COO5" s="12"/>
      <c r="COP5" s="12"/>
      <c r="COQ5" s="12"/>
      <c r="COR5" s="12"/>
      <c r="COS5" s="12"/>
      <c r="COT5" s="12"/>
      <c r="COU5" s="12"/>
      <c r="COV5" s="12"/>
      <c r="COW5" s="12"/>
      <c r="COX5" s="12"/>
      <c r="COY5" s="12"/>
      <c r="COZ5" s="12"/>
      <c r="CPA5" s="12"/>
      <c r="CPB5" s="12"/>
      <c r="CPC5" s="12"/>
      <c r="CPD5" s="12"/>
      <c r="CPE5" s="12"/>
      <c r="CPF5" s="12"/>
      <c r="CPG5" s="12"/>
      <c r="CPH5" s="12"/>
      <c r="CPI5" s="12"/>
      <c r="CPJ5" s="12"/>
      <c r="CPK5" s="12"/>
      <c r="CPL5" s="12"/>
      <c r="CPM5" s="12"/>
      <c r="CPN5" s="12"/>
      <c r="CPO5" s="12"/>
      <c r="CPP5" s="12"/>
      <c r="CPQ5" s="12"/>
      <c r="CPR5" s="12"/>
      <c r="CPS5" s="12"/>
      <c r="CPT5" s="12"/>
      <c r="CPU5" s="12"/>
      <c r="CPV5" s="12"/>
      <c r="CPW5" s="12"/>
      <c r="CPX5" s="12"/>
      <c r="CPY5" s="12"/>
      <c r="CPZ5" s="12"/>
      <c r="CQA5" s="12"/>
      <c r="CQB5" s="12"/>
      <c r="CQC5" s="12"/>
      <c r="CQD5" s="12"/>
      <c r="CQE5" s="12"/>
      <c r="CQF5" s="12"/>
      <c r="CQG5" s="12"/>
      <c r="CQH5" s="12"/>
      <c r="CQI5" s="12"/>
      <c r="CQJ5" s="12"/>
      <c r="CQK5" s="12"/>
      <c r="CQL5" s="12"/>
      <c r="CQM5" s="12"/>
      <c r="CQN5" s="12"/>
      <c r="CQO5" s="12"/>
      <c r="CQP5" s="12"/>
      <c r="CQQ5" s="12"/>
      <c r="CQR5" s="12"/>
      <c r="CQS5" s="12"/>
      <c r="CQT5" s="12"/>
      <c r="CQU5" s="12"/>
      <c r="CQV5" s="12"/>
      <c r="CQW5" s="12"/>
      <c r="CQX5" s="12"/>
      <c r="CQY5" s="12"/>
      <c r="CQZ5" s="12"/>
      <c r="CRA5" s="12"/>
      <c r="CRB5" s="12"/>
      <c r="CRC5" s="12"/>
      <c r="CRD5" s="12"/>
      <c r="CRE5" s="12"/>
      <c r="CRF5" s="12"/>
      <c r="CRG5" s="12"/>
      <c r="CRH5" s="12"/>
      <c r="CRI5" s="12"/>
      <c r="CRJ5" s="12"/>
      <c r="CRK5" s="12"/>
      <c r="CRL5" s="12"/>
      <c r="CRM5" s="12"/>
      <c r="CRN5" s="12"/>
      <c r="CRO5" s="12"/>
      <c r="CRP5" s="12"/>
      <c r="CRQ5" s="12"/>
      <c r="CRR5" s="12"/>
      <c r="CRS5" s="12"/>
      <c r="CRT5" s="12"/>
      <c r="CRU5" s="12"/>
      <c r="CRV5" s="12"/>
      <c r="CRW5" s="12"/>
      <c r="CRX5" s="12"/>
      <c r="CRY5" s="12"/>
      <c r="CRZ5" s="12"/>
      <c r="CSA5" s="12"/>
      <c r="CSB5" s="12"/>
      <c r="CSC5" s="12"/>
      <c r="CSD5" s="12"/>
      <c r="CSE5" s="12"/>
      <c r="CSF5" s="12"/>
      <c r="CSG5" s="12"/>
      <c r="CSH5" s="12"/>
      <c r="CSI5" s="12"/>
      <c r="CSJ5" s="12"/>
      <c r="CSK5" s="12"/>
      <c r="CSL5" s="12"/>
      <c r="CSM5" s="12"/>
      <c r="CSN5" s="12"/>
      <c r="CSO5" s="12"/>
      <c r="CSP5" s="12"/>
      <c r="CSQ5" s="12"/>
      <c r="CSR5" s="12"/>
      <c r="CSS5" s="12"/>
      <c r="CST5" s="12"/>
      <c r="CSU5" s="12"/>
      <c r="CSV5" s="12"/>
      <c r="CSW5" s="12"/>
      <c r="CSX5" s="12"/>
      <c r="CSY5" s="12"/>
      <c r="CSZ5" s="12"/>
      <c r="CTA5" s="12"/>
      <c r="CTB5" s="12"/>
      <c r="CTC5" s="12"/>
      <c r="CTD5" s="12"/>
      <c r="CTE5" s="12"/>
      <c r="CTF5" s="12"/>
      <c r="CTG5" s="12"/>
      <c r="CTH5" s="12"/>
      <c r="CTI5" s="12"/>
      <c r="CTJ5" s="12"/>
      <c r="CTK5" s="12"/>
      <c r="CTL5" s="12"/>
      <c r="CTM5" s="12"/>
      <c r="CTN5" s="12"/>
      <c r="CTO5" s="12"/>
      <c r="CTP5" s="12"/>
      <c r="CTQ5" s="12"/>
      <c r="CTR5" s="12"/>
      <c r="CTS5" s="12"/>
      <c r="CTT5" s="12"/>
      <c r="CTU5" s="12"/>
      <c r="CTV5" s="12"/>
      <c r="CTW5" s="12"/>
      <c r="CTX5" s="12"/>
      <c r="CTY5" s="12"/>
      <c r="CTZ5" s="12"/>
      <c r="CUA5" s="12"/>
      <c r="CUB5" s="12"/>
      <c r="CUC5" s="12"/>
      <c r="CUD5" s="12"/>
      <c r="CUE5" s="12"/>
      <c r="CUF5" s="12"/>
      <c r="CUG5" s="12"/>
      <c r="CUH5" s="12"/>
      <c r="CUI5" s="12"/>
      <c r="CUJ5" s="12"/>
      <c r="CUK5" s="12"/>
      <c r="CUL5" s="12"/>
      <c r="CUM5" s="12"/>
      <c r="CUN5" s="12"/>
      <c r="CUO5" s="12"/>
      <c r="CUP5" s="12"/>
      <c r="CUQ5" s="12"/>
      <c r="CUR5" s="12"/>
      <c r="CUS5" s="12"/>
      <c r="CUT5" s="12"/>
      <c r="CUU5" s="12"/>
      <c r="CUV5" s="12"/>
      <c r="CUW5" s="12"/>
      <c r="CUX5" s="12"/>
      <c r="CUY5" s="12"/>
      <c r="CUZ5" s="12"/>
      <c r="CVA5" s="12"/>
      <c r="CVB5" s="12"/>
      <c r="CVC5" s="12"/>
      <c r="CVD5" s="12"/>
      <c r="CVE5" s="12"/>
      <c r="CVF5" s="12"/>
      <c r="CVG5" s="12"/>
      <c r="CVH5" s="12"/>
      <c r="CVI5" s="12"/>
      <c r="CVJ5" s="12"/>
      <c r="CVK5" s="12"/>
      <c r="CVL5" s="12"/>
      <c r="CVM5" s="12"/>
      <c r="CVN5" s="12"/>
      <c r="CVO5" s="12"/>
      <c r="CVP5" s="12"/>
      <c r="CVQ5" s="12"/>
      <c r="CVR5" s="12"/>
      <c r="CVS5" s="12"/>
      <c r="CVT5" s="12"/>
      <c r="CVU5" s="12"/>
      <c r="CVV5" s="12"/>
      <c r="CVW5" s="12"/>
      <c r="CVX5" s="12"/>
      <c r="CVY5" s="12"/>
      <c r="CVZ5" s="12"/>
      <c r="CWA5" s="12"/>
      <c r="CWB5" s="12"/>
      <c r="CWC5" s="12"/>
      <c r="CWD5" s="12"/>
      <c r="CWE5" s="12"/>
      <c r="CWF5" s="12"/>
      <c r="CWG5" s="12"/>
      <c r="CWH5" s="12"/>
      <c r="CWI5" s="12"/>
      <c r="CWJ5" s="12"/>
      <c r="CWK5" s="12"/>
      <c r="CWL5" s="12"/>
      <c r="CWM5" s="12"/>
      <c r="CWN5" s="12"/>
      <c r="CWO5" s="12"/>
      <c r="CWP5" s="12"/>
      <c r="CWQ5" s="12"/>
      <c r="CWR5" s="12"/>
      <c r="CWS5" s="12"/>
      <c r="CWT5" s="12"/>
      <c r="CWU5" s="12"/>
      <c r="CWV5" s="12"/>
      <c r="CWW5" s="12"/>
      <c r="CWX5" s="12"/>
      <c r="CWY5" s="12"/>
      <c r="CWZ5" s="12"/>
      <c r="CXA5" s="12"/>
      <c r="CXB5" s="12"/>
      <c r="CXC5" s="12"/>
      <c r="CXD5" s="12"/>
      <c r="CXE5" s="12"/>
      <c r="CXF5" s="12"/>
      <c r="CXG5" s="12"/>
      <c r="CXH5" s="12"/>
      <c r="CXI5" s="12"/>
      <c r="CXJ5" s="12"/>
      <c r="CXK5" s="12"/>
      <c r="CXL5" s="12"/>
      <c r="CXM5" s="12"/>
      <c r="CXN5" s="12"/>
      <c r="CXO5" s="12"/>
      <c r="CXP5" s="12"/>
      <c r="CXQ5" s="12"/>
      <c r="CXR5" s="12"/>
      <c r="CXS5" s="12"/>
      <c r="CXT5" s="12"/>
      <c r="CXU5" s="12"/>
      <c r="CXV5" s="12"/>
      <c r="CXW5" s="12"/>
      <c r="CXX5" s="12"/>
      <c r="CXY5" s="12"/>
      <c r="CXZ5" s="12"/>
      <c r="CYA5" s="12"/>
      <c r="CYB5" s="12"/>
      <c r="CYC5" s="12"/>
      <c r="CYD5" s="12"/>
      <c r="CYE5" s="12"/>
      <c r="CYF5" s="12"/>
      <c r="CYG5" s="12"/>
      <c r="CYH5" s="12"/>
      <c r="CYI5" s="12"/>
      <c r="CYJ5" s="12"/>
      <c r="CYK5" s="12"/>
      <c r="CYL5" s="12"/>
      <c r="CYM5" s="12"/>
      <c r="CYN5" s="12"/>
      <c r="CYO5" s="12"/>
      <c r="CYP5" s="12"/>
      <c r="CYQ5" s="12"/>
      <c r="CYR5" s="12"/>
      <c r="CYS5" s="12"/>
      <c r="CYT5" s="12"/>
      <c r="CYU5" s="12"/>
      <c r="CYV5" s="12"/>
      <c r="CYW5" s="12"/>
      <c r="CYX5" s="12"/>
      <c r="CYY5" s="12"/>
      <c r="CYZ5" s="12"/>
      <c r="CZA5" s="12"/>
      <c r="CZB5" s="12"/>
      <c r="CZC5" s="12"/>
      <c r="CZD5" s="12"/>
      <c r="CZE5" s="12"/>
      <c r="CZF5" s="12"/>
      <c r="CZG5" s="12"/>
      <c r="CZH5" s="12"/>
      <c r="CZI5" s="12"/>
      <c r="CZJ5" s="12"/>
      <c r="CZK5" s="12"/>
      <c r="CZL5" s="12"/>
      <c r="CZM5" s="12"/>
      <c r="CZN5" s="12"/>
      <c r="CZO5" s="12"/>
      <c r="CZP5" s="12"/>
      <c r="CZQ5" s="12"/>
      <c r="CZR5" s="12"/>
      <c r="CZS5" s="12"/>
      <c r="CZT5" s="12"/>
      <c r="CZU5" s="12"/>
      <c r="CZV5" s="12"/>
      <c r="CZW5" s="12"/>
      <c r="CZX5" s="12"/>
      <c r="CZY5" s="12"/>
      <c r="CZZ5" s="12"/>
      <c r="DAA5" s="12"/>
      <c r="DAB5" s="12"/>
      <c r="DAC5" s="12"/>
      <c r="DAD5" s="12"/>
      <c r="DAE5" s="12"/>
      <c r="DAF5" s="12"/>
      <c r="DAG5" s="12"/>
      <c r="DAH5" s="12"/>
      <c r="DAI5" s="12"/>
      <c r="DAJ5" s="12"/>
      <c r="DAK5" s="12"/>
      <c r="DAL5" s="12"/>
      <c r="DAM5" s="12"/>
      <c r="DAN5" s="12"/>
      <c r="DAO5" s="12"/>
      <c r="DAP5" s="12"/>
      <c r="DAQ5" s="12"/>
      <c r="DAR5" s="12"/>
      <c r="DAS5" s="12"/>
      <c r="DAT5" s="12"/>
      <c r="DAU5" s="12"/>
      <c r="DAV5" s="12"/>
      <c r="DAW5" s="12"/>
      <c r="DAX5" s="12"/>
      <c r="DAY5" s="12"/>
      <c r="DAZ5" s="12"/>
      <c r="DBA5" s="12"/>
      <c r="DBB5" s="12"/>
      <c r="DBC5" s="12"/>
      <c r="DBD5" s="12"/>
      <c r="DBE5" s="12"/>
      <c r="DBF5" s="12"/>
      <c r="DBG5" s="12"/>
      <c r="DBH5" s="12"/>
      <c r="DBI5" s="12"/>
      <c r="DBJ5" s="12"/>
      <c r="DBK5" s="12"/>
      <c r="DBL5" s="12"/>
      <c r="DBM5" s="12"/>
      <c r="DBN5" s="12"/>
      <c r="DBO5" s="12"/>
      <c r="DBP5" s="12"/>
      <c r="DBQ5" s="12"/>
      <c r="DBR5" s="12"/>
      <c r="DBS5" s="12"/>
      <c r="DBT5" s="12"/>
      <c r="DBU5" s="12"/>
      <c r="DBV5" s="12"/>
      <c r="DBW5" s="12"/>
      <c r="DBX5" s="12"/>
      <c r="DBY5" s="12"/>
      <c r="DBZ5" s="12"/>
      <c r="DCA5" s="12"/>
      <c r="DCB5" s="12"/>
      <c r="DCC5" s="12"/>
      <c r="DCD5" s="12"/>
      <c r="DCE5" s="12"/>
      <c r="DCF5" s="12"/>
      <c r="DCG5" s="12"/>
      <c r="DCH5" s="12"/>
      <c r="DCI5" s="12"/>
      <c r="DCJ5" s="12"/>
      <c r="DCK5" s="12"/>
      <c r="DCL5" s="12"/>
      <c r="DCM5" s="12"/>
      <c r="DCN5" s="12"/>
      <c r="DCO5" s="12"/>
      <c r="DCP5" s="12"/>
      <c r="DCQ5" s="12"/>
      <c r="DCR5" s="12"/>
      <c r="DCS5" s="12"/>
      <c r="DCT5" s="12"/>
      <c r="DCU5" s="12"/>
      <c r="DCV5" s="12"/>
      <c r="DCW5" s="12"/>
      <c r="DCX5" s="12"/>
      <c r="DCY5" s="12"/>
      <c r="DCZ5" s="12"/>
      <c r="DDA5" s="12"/>
      <c r="DDB5" s="12"/>
      <c r="DDC5" s="12"/>
      <c r="DDD5" s="12"/>
      <c r="DDE5" s="12"/>
      <c r="DDF5" s="12"/>
      <c r="DDG5" s="12"/>
      <c r="DDH5" s="12"/>
      <c r="DDI5" s="12"/>
      <c r="DDJ5" s="12"/>
      <c r="DDK5" s="12"/>
      <c r="DDL5" s="12"/>
      <c r="DDM5" s="12"/>
      <c r="DDN5" s="12"/>
      <c r="DDO5" s="12"/>
      <c r="DDP5" s="12"/>
      <c r="DDQ5" s="12"/>
      <c r="DDR5" s="12"/>
      <c r="DDS5" s="12"/>
      <c r="DDT5" s="12"/>
      <c r="DDU5" s="12"/>
      <c r="DDV5" s="12"/>
      <c r="DDW5" s="12"/>
      <c r="DDX5" s="12"/>
      <c r="DDY5" s="12"/>
      <c r="DDZ5" s="12"/>
      <c r="DEA5" s="12"/>
      <c r="DEB5" s="12"/>
      <c r="DEC5" s="12"/>
      <c r="DED5" s="12"/>
      <c r="DEE5" s="12"/>
      <c r="DEF5" s="12"/>
      <c r="DEG5" s="12"/>
      <c r="DEH5" s="12"/>
      <c r="DEI5" s="12"/>
      <c r="DEJ5" s="12"/>
      <c r="DEK5" s="12"/>
      <c r="DEL5" s="12"/>
      <c r="DEM5" s="12"/>
      <c r="DEN5" s="12"/>
      <c r="DEO5" s="12"/>
      <c r="DEP5" s="12"/>
      <c r="DEQ5" s="12"/>
      <c r="DER5" s="12"/>
      <c r="DES5" s="12"/>
      <c r="DET5" s="12"/>
      <c r="DEU5" s="12"/>
      <c r="DEV5" s="12"/>
      <c r="DEW5" s="12"/>
      <c r="DEX5" s="12"/>
      <c r="DEY5" s="12"/>
      <c r="DEZ5" s="12"/>
      <c r="DFA5" s="12"/>
      <c r="DFB5" s="12"/>
      <c r="DFC5" s="12"/>
      <c r="DFD5" s="12"/>
      <c r="DFE5" s="12"/>
      <c r="DFF5" s="12"/>
      <c r="DFG5" s="12"/>
      <c r="DFH5" s="12"/>
      <c r="DFI5" s="12"/>
      <c r="DFJ5" s="12"/>
      <c r="DFK5" s="12"/>
      <c r="DFL5" s="12"/>
      <c r="DFM5" s="12"/>
      <c r="DFN5" s="12"/>
      <c r="DFO5" s="12"/>
      <c r="DFP5" s="12"/>
      <c r="DFQ5" s="12"/>
      <c r="DFR5" s="12"/>
      <c r="DFS5" s="12"/>
      <c r="DFT5" s="12"/>
      <c r="DFU5" s="12"/>
      <c r="DFV5" s="12"/>
      <c r="DFW5" s="12"/>
      <c r="DFX5" s="12"/>
      <c r="DFY5" s="12"/>
      <c r="DFZ5" s="12"/>
      <c r="DGA5" s="12"/>
      <c r="DGB5" s="12"/>
      <c r="DGC5" s="12"/>
      <c r="DGD5" s="12"/>
      <c r="DGE5" s="12"/>
      <c r="DGF5" s="12"/>
      <c r="DGG5" s="12"/>
      <c r="DGH5" s="12"/>
      <c r="DGI5" s="12"/>
      <c r="DGJ5" s="12"/>
      <c r="DGK5" s="12"/>
      <c r="DGL5" s="12"/>
      <c r="DGM5" s="12"/>
      <c r="DGN5" s="12"/>
      <c r="DGO5" s="12"/>
      <c r="DGP5" s="12"/>
      <c r="DGQ5" s="12"/>
      <c r="DGR5" s="12"/>
      <c r="DGS5" s="12"/>
      <c r="DGT5" s="12"/>
      <c r="DGU5" s="12"/>
      <c r="DGV5" s="12"/>
      <c r="DGW5" s="12"/>
      <c r="DGX5" s="12"/>
      <c r="DGY5" s="12"/>
      <c r="DGZ5" s="12"/>
      <c r="DHA5" s="12"/>
      <c r="DHB5" s="12"/>
      <c r="DHC5" s="12"/>
      <c r="DHD5" s="12"/>
      <c r="DHE5" s="12"/>
      <c r="DHF5" s="12"/>
      <c r="DHG5" s="12"/>
      <c r="DHH5" s="12"/>
      <c r="DHI5" s="12"/>
      <c r="DHJ5" s="12"/>
      <c r="DHK5" s="12"/>
      <c r="DHL5" s="12"/>
      <c r="DHM5" s="12"/>
      <c r="DHN5" s="12"/>
      <c r="DHO5" s="12"/>
      <c r="DHP5" s="12"/>
      <c r="DHQ5" s="12"/>
      <c r="DHR5" s="12"/>
      <c r="DHS5" s="12"/>
      <c r="DHT5" s="12"/>
      <c r="DHU5" s="12"/>
      <c r="DHV5" s="12"/>
      <c r="DHW5" s="12"/>
      <c r="DHX5" s="12"/>
      <c r="DHY5" s="12"/>
      <c r="DHZ5" s="12"/>
      <c r="DIA5" s="12"/>
      <c r="DIB5" s="12"/>
      <c r="DIC5" s="12"/>
      <c r="DID5" s="12"/>
      <c r="DIE5" s="12"/>
      <c r="DIF5" s="12"/>
      <c r="DIG5" s="12"/>
      <c r="DIH5" s="12"/>
      <c r="DII5" s="12"/>
      <c r="DIJ5" s="12"/>
      <c r="DIK5" s="12"/>
      <c r="DIL5" s="12"/>
      <c r="DIM5" s="12"/>
      <c r="DIN5" s="12"/>
      <c r="DIO5" s="12"/>
      <c r="DIP5" s="12"/>
      <c r="DIQ5" s="12"/>
      <c r="DIR5" s="12"/>
      <c r="DIS5" s="12"/>
      <c r="DIT5" s="12"/>
      <c r="DIU5" s="12"/>
      <c r="DIV5" s="12"/>
      <c r="DIW5" s="12"/>
      <c r="DIX5" s="12"/>
      <c r="DIY5" s="12"/>
      <c r="DIZ5" s="12"/>
      <c r="DJA5" s="12"/>
      <c r="DJB5" s="12"/>
      <c r="DJC5" s="12"/>
      <c r="DJD5" s="12"/>
      <c r="DJE5" s="12"/>
      <c r="DJF5" s="12"/>
      <c r="DJG5" s="12"/>
      <c r="DJH5" s="12"/>
      <c r="DJI5" s="12"/>
      <c r="DJJ5" s="12"/>
      <c r="DJK5" s="12"/>
      <c r="DJL5" s="12"/>
      <c r="DJM5" s="12"/>
      <c r="DJN5" s="12"/>
      <c r="DJO5" s="12"/>
      <c r="DJP5" s="12"/>
      <c r="DJQ5" s="12"/>
      <c r="DJR5" s="12"/>
      <c r="DJS5" s="12"/>
      <c r="DJT5" s="12"/>
      <c r="DJU5" s="12"/>
      <c r="DJV5" s="12"/>
      <c r="DJW5" s="12"/>
      <c r="DJX5" s="12"/>
      <c r="DJY5" s="12"/>
      <c r="DJZ5" s="12"/>
      <c r="DKA5" s="12"/>
      <c r="DKB5" s="12"/>
      <c r="DKC5" s="12"/>
      <c r="DKD5" s="12"/>
      <c r="DKE5" s="12"/>
      <c r="DKF5" s="12"/>
      <c r="DKG5" s="12"/>
      <c r="DKH5" s="12"/>
      <c r="DKI5" s="12"/>
      <c r="DKJ5" s="12"/>
      <c r="DKK5" s="12"/>
      <c r="DKL5" s="12"/>
      <c r="DKM5" s="12"/>
      <c r="DKN5" s="12"/>
      <c r="DKO5" s="12"/>
      <c r="DKP5" s="12"/>
      <c r="DKQ5" s="12"/>
      <c r="DKR5" s="12"/>
      <c r="DKS5" s="12"/>
      <c r="DKT5" s="12"/>
      <c r="DKU5" s="12"/>
      <c r="DKV5" s="12"/>
      <c r="DKW5" s="12"/>
      <c r="DKX5" s="12"/>
      <c r="DKY5" s="12"/>
      <c r="DKZ5" s="12"/>
      <c r="DLA5" s="12"/>
      <c r="DLB5" s="12"/>
      <c r="DLC5" s="12"/>
      <c r="DLD5" s="12"/>
      <c r="DLE5" s="12"/>
      <c r="DLF5" s="12"/>
      <c r="DLG5" s="12"/>
      <c r="DLH5" s="12"/>
      <c r="DLI5" s="12"/>
      <c r="DLJ5" s="12"/>
      <c r="DLK5" s="12"/>
      <c r="DLL5" s="12"/>
      <c r="DLM5" s="12"/>
      <c r="DLN5" s="12"/>
      <c r="DLO5" s="12"/>
      <c r="DLP5" s="12"/>
      <c r="DLQ5" s="12"/>
      <c r="DLR5" s="12"/>
      <c r="DLS5" s="12"/>
      <c r="DLT5" s="12"/>
      <c r="DLU5" s="12"/>
      <c r="DLV5" s="12"/>
      <c r="DLW5" s="12"/>
      <c r="DLX5" s="12"/>
      <c r="DLY5" s="12"/>
      <c r="DLZ5" s="12"/>
      <c r="DMA5" s="12"/>
      <c r="DMB5" s="12"/>
      <c r="DMC5" s="12"/>
      <c r="DMD5" s="12"/>
      <c r="DME5" s="12"/>
      <c r="DMF5" s="12"/>
      <c r="DMG5" s="12"/>
      <c r="DMH5" s="12"/>
      <c r="DMI5" s="12"/>
      <c r="DMJ5" s="12"/>
      <c r="DMK5" s="12"/>
      <c r="DML5" s="12"/>
      <c r="DMM5" s="12"/>
      <c r="DMN5" s="12"/>
      <c r="DMO5" s="12"/>
      <c r="DMP5" s="12"/>
      <c r="DMQ5" s="12"/>
      <c r="DMR5" s="12"/>
      <c r="DMS5" s="12"/>
      <c r="DMT5" s="12"/>
      <c r="DMU5" s="12"/>
      <c r="DMV5" s="12"/>
      <c r="DMW5" s="12"/>
      <c r="DMX5" s="12"/>
      <c r="DMY5" s="12"/>
      <c r="DMZ5" s="12"/>
      <c r="DNA5" s="12"/>
      <c r="DNB5" s="12"/>
      <c r="DNC5" s="12"/>
      <c r="DND5" s="12"/>
      <c r="DNE5" s="12"/>
      <c r="DNF5" s="12"/>
      <c r="DNG5" s="12"/>
      <c r="DNH5" s="12"/>
      <c r="DNI5" s="12"/>
      <c r="DNJ5" s="12"/>
      <c r="DNK5" s="12"/>
      <c r="DNL5" s="12"/>
      <c r="DNM5" s="12"/>
      <c r="DNN5" s="12"/>
      <c r="DNO5" s="12"/>
      <c r="DNP5" s="12"/>
      <c r="DNQ5" s="12"/>
      <c r="DNR5" s="12"/>
      <c r="DNS5" s="12"/>
      <c r="DNT5" s="12"/>
      <c r="DNU5" s="12"/>
      <c r="DNV5" s="12"/>
      <c r="DNW5" s="12"/>
      <c r="DNX5" s="12"/>
      <c r="DNY5" s="12"/>
      <c r="DNZ5" s="12"/>
      <c r="DOA5" s="12"/>
      <c r="DOB5" s="12"/>
      <c r="DOC5" s="12"/>
      <c r="DOD5" s="12"/>
      <c r="DOE5" s="12"/>
      <c r="DOF5" s="12"/>
      <c r="DOG5" s="12"/>
      <c r="DOH5" s="12"/>
      <c r="DOI5" s="12"/>
      <c r="DOJ5" s="12"/>
      <c r="DOK5" s="12"/>
      <c r="DOL5" s="12"/>
      <c r="DOM5" s="12"/>
      <c r="DON5" s="12"/>
      <c r="DOO5" s="12"/>
      <c r="DOP5" s="12"/>
      <c r="DOQ5" s="12"/>
      <c r="DOR5" s="12"/>
      <c r="DOS5" s="12"/>
      <c r="DOT5" s="12"/>
      <c r="DOU5" s="12"/>
      <c r="DOV5" s="12"/>
      <c r="DOW5" s="12"/>
      <c r="DOX5" s="12"/>
      <c r="DOY5" s="12"/>
      <c r="DOZ5" s="12"/>
      <c r="DPA5" s="12"/>
      <c r="DPB5" s="12"/>
      <c r="DPC5" s="12"/>
      <c r="DPD5" s="12"/>
      <c r="DPE5" s="12"/>
      <c r="DPF5" s="12"/>
      <c r="DPG5" s="12"/>
      <c r="DPH5" s="12"/>
      <c r="DPI5" s="12"/>
      <c r="DPJ5" s="12"/>
      <c r="DPK5" s="12"/>
      <c r="DPL5" s="12"/>
      <c r="DPM5" s="12"/>
      <c r="DPN5" s="12"/>
      <c r="DPO5" s="12"/>
      <c r="DPP5" s="12"/>
      <c r="DPQ5" s="12"/>
      <c r="DPR5" s="12"/>
      <c r="DPS5" s="12"/>
      <c r="DPT5" s="12"/>
      <c r="DPU5" s="12"/>
      <c r="DPV5" s="12"/>
      <c r="DPW5" s="12"/>
      <c r="DPX5" s="12"/>
      <c r="DPY5" s="12"/>
      <c r="DPZ5" s="12"/>
      <c r="DQA5" s="12"/>
      <c r="DQB5" s="12"/>
      <c r="DQC5" s="12"/>
      <c r="DQD5" s="12"/>
      <c r="DQE5" s="12"/>
      <c r="DQF5" s="12"/>
      <c r="DQG5" s="12"/>
      <c r="DQH5" s="12"/>
      <c r="DQI5" s="12"/>
      <c r="DQJ5" s="12"/>
      <c r="DQK5" s="12"/>
      <c r="DQL5" s="12"/>
      <c r="DQM5" s="12"/>
      <c r="DQN5" s="12"/>
      <c r="DQO5" s="12"/>
      <c r="DQP5" s="12"/>
      <c r="DQQ5" s="12"/>
      <c r="DQR5" s="12"/>
      <c r="DQS5" s="12"/>
      <c r="DQT5" s="12"/>
      <c r="DQU5" s="12"/>
      <c r="DQV5" s="12"/>
      <c r="DQW5" s="12"/>
      <c r="DQX5" s="12"/>
      <c r="DQY5" s="12"/>
      <c r="DQZ5" s="12"/>
      <c r="DRA5" s="12"/>
      <c r="DRB5" s="12"/>
      <c r="DRC5" s="12"/>
      <c r="DRD5" s="12"/>
      <c r="DRE5" s="12"/>
      <c r="DRF5" s="12"/>
      <c r="DRG5" s="12"/>
      <c r="DRH5" s="12"/>
      <c r="DRI5" s="12"/>
      <c r="DRJ5" s="12"/>
      <c r="DRK5" s="12"/>
      <c r="DRL5" s="12"/>
      <c r="DRM5" s="12"/>
      <c r="DRN5" s="12"/>
      <c r="DRO5" s="12"/>
      <c r="DRP5" s="12"/>
      <c r="DRQ5" s="12"/>
      <c r="DRR5" s="12"/>
      <c r="DRS5" s="12"/>
      <c r="DRT5" s="12"/>
      <c r="DRU5" s="12"/>
      <c r="DRV5" s="12"/>
      <c r="DRW5" s="12"/>
      <c r="DRX5" s="12"/>
      <c r="DRY5" s="12"/>
      <c r="DRZ5" s="12"/>
      <c r="DSA5" s="12"/>
      <c r="DSB5" s="12"/>
      <c r="DSC5" s="12"/>
      <c r="DSD5" s="12"/>
      <c r="DSE5" s="12"/>
      <c r="DSF5" s="12"/>
      <c r="DSG5" s="12"/>
      <c r="DSH5" s="12"/>
      <c r="DSI5" s="12"/>
      <c r="DSJ5" s="12"/>
      <c r="DSK5" s="12"/>
      <c r="DSL5" s="12"/>
      <c r="DSM5" s="12"/>
      <c r="DSN5" s="12"/>
      <c r="DSO5" s="12"/>
      <c r="DSP5" s="12"/>
      <c r="DSQ5" s="12"/>
      <c r="DSR5" s="12"/>
      <c r="DSS5" s="12"/>
      <c r="DST5" s="12"/>
      <c r="DSU5" s="12"/>
      <c r="DSV5" s="12"/>
      <c r="DSW5" s="12"/>
      <c r="DSX5" s="12"/>
      <c r="DSY5" s="12"/>
      <c r="DSZ5" s="12"/>
      <c r="DTA5" s="12"/>
      <c r="DTB5" s="12"/>
      <c r="DTC5" s="12"/>
      <c r="DTD5" s="12"/>
      <c r="DTE5" s="12"/>
      <c r="DTF5" s="12"/>
      <c r="DTG5" s="12"/>
      <c r="DTH5" s="12"/>
      <c r="DTI5" s="12"/>
      <c r="DTJ5" s="12"/>
      <c r="DTK5" s="12"/>
      <c r="DTL5" s="12"/>
      <c r="DTM5" s="12"/>
      <c r="DTN5" s="12"/>
      <c r="DTO5" s="12"/>
      <c r="DTP5" s="12"/>
      <c r="DTQ5" s="12"/>
      <c r="DTR5" s="12"/>
      <c r="DTS5" s="12"/>
      <c r="DTT5" s="12"/>
      <c r="DTU5" s="12"/>
      <c r="DTV5" s="12"/>
      <c r="DTW5" s="12"/>
      <c r="DTX5" s="12"/>
      <c r="DTY5" s="12"/>
      <c r="DTZ5" s="12"/>
      <c r="DUA5" s="12"/>
      <c r="DUB5" s="12"/>
      <c r="DUC5" s="12"/>
      <c r="DUD5" s="12"/>
      <c r="DUE5" s="12"/>
      <c r="DUF5" s="12"/>
      <c r="DUG5" s="12"/>
      <c r="DUH5" s="12"/>
      <c r="DUI5" s="12"/>
      <c r="DUJ5" s="12"/>
      <c r="DUK5" s="12"/>
      <c r="DUL5" s="12"/>
      <c r="DUM5" s="12"/>
      <c r="DUN5" s="12"/>
      <c r="DUO5" s="12"/>
      <c r="DUP5" s="12"/>
      <c r="DUQ5" s="12"/>
      <c r="DUR5" s="12"/>
      <c r="DUS5" s="12"/>
      <c r="DUT5" s="12"/>
      <c r="DUU5" s="12"/>
      <c r="DUV5" s="12"/>
      <c r="DUW5" s="12"/>
      <c r="DUX5" s="12"/>
      <c r="DUY5" s="12"/>
      <c r="DUZ5" s="12"/>
      <c r="DVA5" s="12"/>
      <c r="DVB5" s="12"/>
      <c r="DVC5" s="12"/>
      <c r="DVD5" s="12"/>
      <c r="DVE5" s="12"/>
      <c r="DVF5" s="12"/>
      <c r="DVG5" s="12"/>
      <c r="DVH5" s="12"/>
      <c r="DVI5" s="12"/>
      <c r="DVJ5" s="12"/>
      <c r="DVK5" s="12"/>
      <c r="DVL5" s="12"/>
      <c r="DVM5" s="12"/>
      <c r="DVN5" s="12"/>
      <c r="DVO5" s="12"/>
      <c r="DVP5" s="12"/>
      <c r="DVQ5" s="12"/>
      <c r="DVR5" s="12"/>
      <c r="DVS5" s="12"/>
      <c r="DVT5" s="12"/>
      <c r="DVU5" s="12"/>
      <c r="DVV5" s="12"/>
      <c r="DVW5" s="12"/>
      <c r="DVX5" s="12"/>
      <c r="DVY5" s="12"/>
      <c r="DVZ5" s="12"/>
      <c r="DWA5" s="12"/>
      <c r="DWB5" s="12"/>
      <c r="DWC5" s="12"/>
      <c r="DWD5" s="12"/>
      <c r="DWE5" s="12"/>
      <c r="DWF5" s="12"/>
      <c r="DWG5" s="12"/>
      <c r="DWH5" s="12"/>
      <c r="DWI5" s="12"/>
      <c r="DWJ5" s="12"/>
      <c r="DWK5" s="12"/>
      <c r="DWL5" s="12"/>
      <c r="DWM5" s="12"/>
      <c r="DWN5" s="12"/>
      <c r="DWO5" s="12"/>
      <c r="DWP5" s="12"/>
      <c r="DWQ5" s="12"/>
      <c r="DWR5" s="12"/>
      <c r="DWS5" s="12"/>
      <c r="DWT5" s="12"/>
      <c r="DWU5" s="12"/>
      <c r="DWV5" s="12"/>
      <c r="DWW5" s="12"/>
      <c r="DWX5" s="12"/>
      <c r="DWY5" s="12"/>
      <c r="DWZ5" s="12"/>
      <c r="DXA5" s="12"/>
      <c r="DXB5" s="12"/>
      <c r="DXC5" s="12"/>
      <c r="DXD5" s="12"/>
      <c r="DXE5" s="12"/>
      <c r="DXF5" s="12"/>
      <c r="DXG5" s="12"/>
      <c r="DXH5" s="12"/>
      <c r="DXI5" s="12"/>
      <c r="DXJ5" s="12"/>
      <c r="DXK5" s="12"/>
      <c r="DXL5" s="12"/>
      <c r="DXM5" s="12"/>
      <c r="DXN5" s="12"/>
      <c r="DXO5" s="12"/>
      <c r="DXP5" s="12"/>
      <c r="DXQ5" s="12"/>
      <c r="DXR5" s="12"/>
      <c r="DXS5" s="12"/>
      <c r="DXT5" s="12"/>
      <c r="DXU5" s="12"/>
      <c r="DXV5" s="12"/>
      <c r="DXW5" s="12"/>
      <c r="DXX5" s="12"/>
      <c r="DXY5" s="12"/>
      <c r="DXZ5" s="12"/>
      <c r="DYA5" s="12"/>
      <c r="DYB5" s="12"/>
      <c r="DYC5" s="12"/>
      <c r="DYD5" s="12"/>
      <c r="DYE5" s="12"/>
      <c r="DYF5" s="12"/>
      <c r="DYG5" s="12"/>
      <c r="DYH5" s="12"/>
      <c r="DYI5" s="12"/>
      <c r="DYJ5" s="12"/>
      <c r="DYK5" s="12"/>
      <c r="DYL5" s="12"/>
      <c r="DYM5" s="12"/>
      <c r="DYN5" s="12"/>
      <c r="DYO5" s="12"/>
      <c r="DYP5" s="12"/>
      <c r="DYQ5" s="12"/>
      <c r="DYR5" s="12"/>
      <c r="DYS5" s="12"/>
      <c r="DYT5" s="12"/>
      <c r="DYU5" s="12"/>
      <c r="DYV5" s="12"/>
      <c r="DYW5" s="12"/>
      <c r="DYX5" s="12"/>
      <c r="DYY5" s="12"/>
      <c r="DYZ5" s="12"/>
      <c r="DZA5" s="12"/>
      <c r="DZB5" s="12"/>
      <c r="DZC5" s="12"/>
      <c r="DZD5" s="12"/>
      <c r="DZE5" s="12"/>
      <c r="DZF5" s="12"/>
      <c r="DZG5" s="12"/>
      <c r="DZH5" s="12"/>
      <c r="DZI5" s="12"/>
      <c r="DZJ5" s="12"/>
      <c r="DZK5" s="12"/>
      <c r="DZL5" s="12"/>
      <c r="DZM5" s="12"/>
      <c r="DZN5" s="12"/>
      <c r="DZO5" s="12"/>
      <c r="DZP5" s="12"/>
      <c r="DZQ5" s="12"/>
      <c r="DZR5" s="12"/>
      <c r="DZS5" s="12"/>
      <c r="DZT5" s="12"/>
      <c r="DZU5" s="12"/>
      <c r="DZV5" s="12"/>
      <c r="DZW5" s="12"/>
      <c r="DZX5" s="12"/>
      <c r="DZY5" s="12"/>
      <c r="DZZ5" s="12"/>
      <c r="EAA5" s="12"/>
      <c r="EAB5" s="12"/>
      <c r="EAC5" s="12"/>
      <c r="EAD5" s="12"/>
      <c r="EAE5" s="12"/>
      <c r="EAF5" s="12"/>
      <c r="EAG5" s="12"/>
      <c r="EAH5" s="12"/>
      <c r="EAI5" s="12"/>
      <c r="EAJ5" s="12"/>
      <c r="EAK5" s="12"/>
      <c r="EAL5" s="12"/>
      <c r="EAM5" s="12"/>
      <c r="EAN5" s="12"/>
      <c r="EAO5" s="12"/>
      <c r="EAP5" s="12"/>
      <c r="EAQ5" s="12"/>
      <c r="EAR5" s="12"/>
      <c r="EAS5" s="12"/>
      <c r="EAT5" s="12"/>
      <c r="EAU5" s="12"/>
      <c r="EAV5" s="12"/>
      <c r="EAW5" s="12"/>
      <c r="EAX5" s="12"/>
      <c r="EAY5" s="12"/>
      <c r="EAZ5" s="12"/>
      <c r="EBA5" s="12"/>
      <c r="EBB5" s="12"/>
      <c r="EBC5" s="12"/>
      <c r="EBD5" s="12"/>
      <c r="EBE5" s="12"/>
      <c r="EBF5" s="12"/>
      <c r="EBG5" s="12"/>
      <c r="EBH5" s="12"/>
      <c r="EBI5" s="12"/>
      <c r="EBJ5" s="12"/>
      <c r="EBK5" s="12"/>
      <c r="EBL5" s="12"/>
      <c r="EBM5" s="12"/>
      <c r="EBN5" s="12"/>
      <c r="EBO5" s="12"/>
      <c r="EBP5" s="12"/>
      <c r="EBQ5" s="12"/>
      <c r="EBR5" s="12"/>
      <c r="EBS5" s="12"/>
      <c r="EBT5" s="12"/>
      <c r="EBU5" s="12"/>
      <c r="EBV5" s="12"/>
      <c r="EBW5" s="12"/>
      <c r="EBX5" s="12"/>
      <c r="EBY5" s="12"/>
      <c r="EBZ5" s="12"/>
      <c r="ECA5" s="12"/>
      <c r="ECB5" s="12"/>
      <c r="ECC5" s="12"/>
      <c r="ECD5" s="12"/>
      <c r="ECE5" s="12"/>
      <c r="ECF5" s="12"/>
      <c r="ECG5" s="12"/>
      <c r="ECH5" s="12"/>
      <c r="ECI5" s="12"/>
      <c r="ECJ5" s="12"/>
      <c r="ECK5" s="12"/>
      <c r="ECL5" s="12"/>
      <c r="ECM5" s="12"/>
      <c r="ECN5" s="12"/>
      <c r="ECO5" s="12"/>
      <c r="ECP5" s="12"/>
      <c r="ECQ5" s="12"/>
      <c r="ECR5" s="12"/>
      <c r="ECS5" s="12"/>
      <c r="ECT5" s="12"/>
      <c r="ECU5" s="12"/>
      <c r="ECV5" s="12"/>
      <c r="ECW5" s="12"/>
      <c r="ECX5" s="12"/>
      <c r="ECY5" s="12"/>
      <c r="ECZ5" s="12"/>
      <c r="EDA5" s="12"/>
      <c r="EDB5" s="12"/>
      <c r="EDC5" s="12"/>
      <c r="EDD5" s="12"/>
      <c r="EDE5" s="12"/>
      <c r="EDF5" s="12"/>
      <c r="EDG5" s="12"/>
      <c r="EDH5" s="12"/>
      <c r="EDI5" s="12"/>
      <c r="EDJ5" s="12"/>
      <c r="EDK5" s="12"/>
      <c r="EDL5" s="12"/>
      <c r="EDM5" s="12"/>
      <c r="EDN5" s="12"/>
      <c r="EDO5" s="12"/>
      <c r="EDP5" s="12"/>
      <c r="EDQ5" s="12"/>
      <c r="EDR5" s="12"/>
      <c r="EDS5" s="12"/>
      <c r="EDT5" s="12"/>
      <c r="EDU5" s="12"/>
      <c r="EDV5" s="12"/>
      <c r="EDW5" s="12"/>
      <c r="EDX5" s="12"/>
      <c r="EDY5" s="12"/>
      <c r="EDZ5" s="12"/>
      <c r="EEA5" s="12"/>
      <c r="EEB5" s="12"/>
      <c r="EEC5" s="12"/>
      <c r="EED5" s="12"/>
      <c r="EEE5" s="12"/>
      <c r="EEF5" s="12"/>
      <c r="EEG5" s="12"/>
      <c r="EEH5" s="12"/>
      <c r="EEI5" s="12"/>
      <c r="EEJ5" s="12"/>
      <c r="EEK5" s="12"/>
      <c r="EEL5" s="12"/>
      <c r="EEM5" s="12"/>
      <c r="EEN5" s="12"/>
      <c r="EEO5" s="12"/>
      <c r="EEP5" s="12"/>
      <c r="EEQ5" s="12"/>
      <c r="EER5" s="12"/>
      <c r="EES5" s="12"/>
      <c r="EET5" s="12"/>
      <c r="EEU5" s="12"/>
      <c r="EEV5" s="12"/>
      <c r="EEW5" s="12"/>
      <c r="EEX5" s="12"/>
      <c r="EEY5" s="12"/>
      <c r="EEZ5" s="12"/>
      <c r="EFA5" s="12"/>
      <c r="EFB5" s="12"/>
      <c r="EFC5" s="12"/>
      <c r="EFD5" s="12"/>
      <c r="EFE5" s="12"/>
      <c r="EFF5" s="12"/>
      <c r="EFG5" s="12"/>
      <c r="EFH5" s="12"/>
      <c r="EFI5" s="12"/>
      <c r="EFJ5" s="12"/>
      <c r="EFK5" s="12"/>
      <c r="EFL5" s="12"/>
      <c r="EFM5" s="12"/>
      <c r="EFN5" s="12"/>
      <c r="EFO5" s="12"/>
      <c r="EFP5" s="12"/>
      <c r="EFQ5" s="12"/>
      <c r="EFR5" s="12"/>
      <c r="EFS5" s="12"/>
      <c r="EFT5" s="12"/>
      <c r="EFU5" s="12"/>
      <c r="EFV5" s="12"/>
      <c r="EFW5" s="12"/>
      <c r="EFX5" s="12"/>
      <c r="EFY5" s="12"/>
      <c r="EFZ5" s="12"/>
      <c r="EGA5" s="12"/>
      <c r="EGB5" s="12"/>
      <c r="EGC5" s="12"/>
      <c r="EGD5" s="12"/>
      <c r="EGE5" s="12"/>
      <c r="EGF5" s="12"/>
      <c r="EGG5" s="12"/>
      <c r="EGH5" s="12"/>
      <c r="EGI5" s="12"/>
      <c r="EGJ5" s="12"/>
      <c r="EGK5" s="12"/>
      <c r="EGL5" s="12"/>
      <c r="EGM5" s="12"/>
      <c r="EGN5" s="12"/>
      <c r="EGO5" s="12"/>
      <c r="EGP5" s="12"/>
      <c r="EGQ5" s="12"/>
      <c r="EGR5" s="12"/>
      <c r="EGS5" s="12"/>
      <c r="EGT5" s="12"/>
      <c r="EGU5" s="12"/>
      <c r="EGV5" s="12"/>
      <c r="EGW5" s="12"/>
      <c r="EGX5" s="12"/>
      <c r="EGY5" s="12"/>
      <c r="EGZ5" s="12"/>
      <c r="EHA5" s="12"/>
      <c r="EHB5" s="12"/>
      <c r="EHC5" s="12"/>
      <c r="EHD5" s="12"/>
      <c r="EHE5" s="12"/>
      <c r="EHF5" s="12"/>
      <c r="EHG5" s="12"/>
      <c r="EHH5" s="12"/>
      <c r="EHI5" s="12"/>
      <c r="EHJ5" s="12"/>
      <c r="EHK5" s="12"/>
      <c r="EHL5" s="12"/>
      <c r="EHM5" s="12"/>
      <c r="EHN5" s="12"/>
      <c r="EHO5" s="12"/>
      <c r="EHP5" s="12"/>
      <c r="EHQ5" s="12"/>
      <c r="EHR5" s="12"/>
      <c r="EHS5" s="12"/>
      <c r="EHT5" s="12"/>
      <c r="EHU5" s="12"/>
      <c r="EHV5" s="12"/>
      <c r="EHW5" s="12"/>
      <c r="EHX5" s="12"/>
      <c r="EHY5" s="12"/>
      <c r="EHZ5" s="12"/>
      <c r="EIA5" s="12"/>
      <c r="EIB5" s="12"/>
      <c r="EIC5" s="12"/>
      <c r="EID5" s="12"/>
      <c r="EIE5" s="12"/>
      <c r="EIF5" s="12"/>
      <c r="EIG5" s="12"/>
      <c r="EIH5" s="12"/>
      <c r="EII5" s="12"/>
      <c r="EIJ5" s="12"/>
      <c r="EIK5" s="12"/>
      <c r="EIL5" s="12"/>
      <c r="EIM5" s="12"/>
      <c r="EIN5" s="12"/>
      <c r="EIO5" s="12"/>
      <c r="EIP5" s="12"/>
      <c r="EIQ5" s="12"/>
      <c r="EIR5" s="12"/>
      <c r="EIS5" s="12"/>
      <c r="EIT5" s="12"/>
      <c r="EIU5" s="12"/>
      <c r="EIV5" s="12"/>
      <c r="EIW5" s="12"/>
      <c r="EIX5" s="12"/>
      <c r="EIY5" s="12"/>
      <c r="EIZ5" s="12"/>
      <c r="EJA5" s="12"/>
      <c r="EJB5" s="12"/>
      <c r="EJC5" s="12"/>
      <c r="EJD5" s="12"/>
      <c r="EJE5" s="12"/>
      <c r="EJF5" s="12"/>
      <c r="EJG5" s="12"/>
      <c r="EJH5" s="12"/>
      <c r="EJI5" s="12"/>
      <c r="EJJ5" s="12"/>
      <c r="EJK5" s="12"/>
      <c r="EJL5" s="12"/>
      <c r="EJM5" s="12"/>
      <c r="EJN5" s="12"/>
      <c r="EJO5" s="12"/>
      <c r="EJP5" s="12"/>
      <c r="EJQ5" s="12"/>
      <c r="EJR5" s="12"/>
      <c r="EJS5" s="12"/>
      <c r="EJT5" s="12"/>
      <c r="EJU5" s="12"/>
      <c r="EJV5" s="12"/>
      <c r="EJW5" s="12"/>
      <c r="EJX5" s="12"/>
      <c r="EJY5" s="12"/>
      <c r="EJZ5" s="12"/>
      <c r="EKA5" s="12"/>
      <c r="EKB5" s="12"/>
      <c r="EKC5" s="12"/>
      <c r="EKD5" s="12"/>
      <c r="EKE5" s="12"/>
      <c r="EKF5" s="12"/>
      <c r="EKG5" s="12"/>
      <c r="EKH5" s="12"/>
      <c r="EKI5" s="12"/>
      <c r="EKJ5" s="12"/>
      <c r="EKK5" s="12"/>
      <c r="EKL5" s="12"/>
      <c r="EKM5" s="12"/>
      <c r="EKN5" s="12"/>
      <c r="EKO5" s="12"/>
      <c r="EKP5" s="12"/>
      <c r="EKQ5" s="12"/>
      <c r="EKR5" s="12"/>
      <c r="EKS5" s="12"/>
      <c r="EKT5" s="12"/>
      <c r="EKU5" s="12"/>
      <c r="EKV5" s="12"/>
      <c r="EKW5" s="12"/>
      <c r="EKX5" s="12"/>
      <c r="EKY5" s="12"/>
      <c r="EKZ5" s="12"/>
      <c r="ELA5" s="12"/>
      <c r="ELB5" s="12"/>
      <c r="ELC5" s="12"/>
      <c r="ELD5" s="12"/>
      <c r="ELE5" s="12"/>
      <c r="ELF5" s="12"/>
      <c r="ELG5" s="12"/>
      <c r="ELH5" s="12"/>
      <c r="ELI5" s="12"/>
      <c r="ELJ5" s="12"/>
      <c r="ELK5" s="12"/>
      <c r="ELL5" s="12"/>
      <c r="ELM5" s="12"/>
      <c r="ELN5" s="12"/>
      <c r="ELO5" s="12"/>
      <c r="ELP5" s="12"/>
      <c r="ELQ5" s="12"/>
      <c r="ELR5" s="12"/>
      <c r="ELS5" s="12"/>
      <c r="ELT5" s="12"/>
      <c r="ELU5" s="12"/>
      <c r="ELV5" s="12"/>
      <c r="ELW5" s="12"/>
      <c r="ELX5" s="12"/>
      <c r="ELY5" s="12"/>
      <c r="ELZ5" s="12"/>
      <c r="EMA5" s="12"/>
      <c r="EMB5" s="12"/>
      <c r="EMC5" s="12"/>
      <c r="EMD5" s="12"/>
      <c r="EME5" s="12"/>
      <c r="EMF5" s="12"/>
      <c r="EMG5" s="12"/>
      <c r="EMH5" s="12"/>
      <c r="EMI5" s="12"/>
      <c r="EMJ5" s="12"/>
      <c r="EMK5" s="12"/>
      <c r="EML5" s="12"/>
      <c r="EMM5" s="12"/>
      <c r="EMN5" s="12"/>
      <c r="EMO5" s="12"/>
      <c r="EMP5" s="12"/>
      <c r="EMQ5" s="12"/>
      <c r="EMR5" s="12"/>
      <c r="EMS5" s="12"/>
      <c r="EMT5" s="12"/>
      <c r="EMU5" s="12"/>
      <c r="EMV5" s="12"/>
      <c r="EMW5" s="12"/>
      <c r="EMX5" s="12"/>
      <c r="EMY5" s="12"/>
      <c r="EMZ5" s="12"/>
      <c r="ENA5" s="12"/>
      <c r="ENB5" s="12"/>
      <c r="ENC5" s="12"/>
      <c r="END5" s="12"/>
      <c r="ENE5" s="12"/>
      <c r="ENF5" s="12"/>
      <c r="ENG5" s="12"/>
      <c r="ENH5" s="12"/>
      <c r="ENI5" s="12"/>
      <c r="ENJ5" s="12"/>
      <c r="ENK5" s="12"/>
      <c r="ENL5" s="12"/>
      <c r="ENM5" s="12"/>
      <c r="ENN5" s="12"/>
      <c r="ENO5" s="12"/>
      <c r="ENP5" s="12"/>
      <c r="ENQ5" s="12"/>
      <c r="ENR5" s="12"/>
      <c r="ENS5" s="12"/>
      <c r="ENT5" s="12"/>
      <c r="ENU5" s="12"/>
      <c r="ENV5" s="12"/>
      <c r="ENW5" s="12"/>
      <c r="ENX5" s="12"/>
      <c r="ENY5" s="12"/>
      <c r="ENZ5" s="12"/>
      <c r="EOA5" s="12"/>
      <c r="EOB5" s="12"/>
      <c r="EOC5" s="12"/>
      <c r="EOD5" s="12"/>
      <c r="EOE5" s="12"/>
      <c r="EOF5" s="12"/>
      <c r="EOG5" s="12"/>
      <c r="EOH5" s="12"/>
      <c r="EOI5" s="12"/>
      <c r="EOJ5" s="12"/>
      <c r="EOK5" s="12"/>
      <c r="EOL5" s="12"/>
      <c r="EOM5" s="12"/>
      <c r="EON5" s="12"/>
      <c r="EOO5" s="12"/>
      <c r="EOP5" s="12"/>
      <c r="EOQ5" s="12"/>
      <c r="EOR5" s="12"/>
      <c r="EOS5" s="12"/>
      <c r="EOT5" s="12"/>
      <c r="EOU5" s="12"/>
      <c r="EOV5" s="12"/>
      <c r="EOW5" s="12"/>
      <c r="EOX5" s="12"/>
      <c r="EOY5" s="12"/>
      <c r="EOZ5" s="12"/>
      <c r="EPA5" s="12"/>
      <c r="EPB5" s="12"/>
      <c r="EPC5" s="12"/>
      <c r="EPD5" s="12"/>
      <c r="EPE5" s="12"/>
      <c r="EPF5" s="12"/>
      <c r="EPG5" s="12"/>
      <c r="EPH5" s="12"/>
      <c r="EPI5" s="12"/>
      <c r="EPJ5" s="12"/>
      <c r="EPK5" s="12"/>
      <c r="EPL5" s="12"/>
      <c r="EPM5" s="12"/>
      <c r="EPN5" s="12"/>
      <c r="EPO5" s="12"/>
      <c r="EPP5" s="12"/>
      <c r="EPQ5" s="12"/>
      <c r="EPR5" s="12"/>
      <c r="EPS5" s="12"/>
      <c r="EPT5" s="12"/>
      <c r="EPU5" s="12"/>
      <c r="EPV5" s="12"/>
      <c r="EPW5" s="12"/>
      <c r="EPX5" s="12"/>
      <c r="EPY5" s="12"/>
      <c r="EPZ5" s="12"/>
      <c r="EQA5" s="12"/>
      <c r="EQB5" s="12"/>
      <c r="EQC5" s="12"/>
      <c r="EQD5" s="12"/>
      <c r="EQE5" s="12"/>
      <c r="EQF5" s="12"/>
      <c r="EQG5" s="12"/>
      <c r="EQH5" s="12"/>
      <c r="EQI5" s="12"/>
      <c r="EQJ5" s="12"/>
      <c r="EQK5" s="12"/>
      <c r="EQL5" s="12"/>
      <c r="EQM5" s="12"/>
      <c r="EQN5" s="12"/>
      <c r="EQO5" s="12"/>
      <c r="EQP5" s="12"/>
      <c r="EQQ5" s="12"/>
      <c r="EQR5" s="12"/>
      <c r="EQS5" s="12"/>
      <c r="EQT5" s="12"/>
      <c r="EQU5" s="12"/>
      <c r="EQV5" s="12"/>
      <c r="EQW5" s="12"/>
      <c r="EQX5" s="12"/>
      <c r="EQY5" s="12"/>
      <c r="EQZ5" s="12"/>
      <c r="ERA5" s="12"/>
      <c r="ERB5" s="12"/>
      <c r="ERC5" s="12"/>
      <c r="ERD5" s="12"/>
      <c r="ERE5" s="12"/>
      <c r="ERF5" s="12"/>
      <c r="ERG5" s="12"/>
      <c r="ERH5" s="12"/>
      <c r="ERI5" s="12"/>
      <c r="ERJ5" s="12"/>
      <c r="ERK5" s="12"/>
      <c r="ERL5" s="12"/>
      <c r="ERM5" s="12"/>
      <c r="ERN5" s="12"/>
      <c r="ERO5" s="12"/>
      <c r="ERP5" s="12"/>
      <c r="ERQ5" s="12"/>
      <c r="ERR5" s="12"/>
      <c r="ERS5" s="12"/>
      <c r="ERT5" s="12"/>
      <c r="ERU5" s="12"/>
      <c r="ERV5" s="12"/>
      <c r="ERW5" s="12"/>
      <c r="ERX5" s="12"/>
      <c r="ERY5" s="12"/>
      <c r="ERZ5" s="12"/>
      <c r="ESA5" s="12"/>
      <c r="ESB5" s="12"/>
      <c r="ESC5" s="12"/>
      <c r="ESD5" s="12"/>
      <c r="ESE5" s="12"/>
      <c r="ESF5" s="12"/>
      <c r="ESG5" s="12"/>
      <c r="ESH5" s="12"/>
      <c r="ESI5" s="12"/>
      <c r="ESJ5" s="12"/>
      <c r="ESK5" s="12"/>
      <c r="ESL5" s="12"/>
      <c r="ESM5" s="12"/>
      <c r="ESN5" s="12"/>
      <c r="ESO5" s="12"/>
      <c r="ESP5" s="12"/>
      <c r="ESQ5" s="12"/>
      <c r="ESR5" s="12"/>
      <c r="ESS5" s="12"/>
      <c r="EST5" s="12"/>
      <c r="ESU5" s="12"/>
      <c r="ESV5" s="12"/>
      <c r="ESW5" s="12"/>
      <c r="ESX5" s="12"/>
      <c r="ESY5" s="12"/>
      <c r="ESZ5" s="12"/>
      <c r="ETA5" s="12"/>
      <c r="ETB5" s="12"/>
      <c r="ETC5" s="12"/>
      <c r="ETD5" s="12"/>
      <c r="ETE5" s="12"/>
      <c r="ETF5" s="12"/>
      <c r="ETG5" s="12"/>
      <c r="ETH5" s="12"/>
      <c r="ETI5" s="12"/>
      <c r="ETJ5" s="12"/>
      <c r="ETK5" s="12"/>
      <c r="ETL5" s="12"/>
      <c r="ETM5" s="12"/>
      <c r="ETN5" s="12"/>
      <c r="ETO5" s="12"/>
      <c r="ETP5" s="12"/>
      <c r="ETQ5" s="12"/>
      <c r="ETR5" s="12"/>
      <c r="ETS5" s="12"/>
      <c r="ETT5" s="12"/>
      <c r="ETU5" s="12"/>
      <c r="ETV5" s="12"/>
      <c r="ETW5" s="12"/>
      <c r="ETX5" s="12"/>
      <c r="ETY5" s="12"/>
      <c r="ETZ5" s="12"/>
      <c r="EUA5" s="12"/>
      <c r="EUB5" s="12"/>
      <c r="EUC5" s="12"/>
      <c r="EUD5" s="12"/>
      <c r="EUE5" s="12"/>
      <c r="EUF5" s="12"/>
      <c r="EUG5" s="12"/>
      <c r="EUH5" s="12"/>
      <c r="EUI5" s="12"/>
      <c r="EUJ5" s="12"/>
      <c r="EUK5" s="12"/>
      <c r="EUL5" s="12"/>
      <c r="EUM5" s="12"/>
      <c r="EUN5" s="12"/>
      <c r="EUO5" s="12"/>
      <c r="EUP5" s="12"/>
      <c r="EUQ5" s="12"/>
      <c r="EUR5" s="12"/>
      <c r="EUS5" s="12"/>
      <c r="EUT5" s="12"/>
      <c r="EUU5" s="12"/>
      <c r="EUV5" s="12"/>
      <c r="EUW5" s="12"/>
      <c r="EUX5" s="12"/>
      <c r="EUY5" s="12"/>
      <c r="EUZ5" s="12"/>
      <c r="EVA5" s="12"/>
      <c r="EVB5" s="12"/>
      <c r="EVC5" s="12"/>
      <c r="EVD5" s="12"/>
      <c r="EVE5" s="12"/>
      <c r="EVF5" s="12"/>
      <c r="EVG5" s="12"/>
      <c r="EVH5" s="12"/>
      <c r="EVI5" s="12"/>
      <c r="EVJ5" s="12"/>
      <c r="EVK5" s="12"/>
      <c r="EVL5" s="12"/>
      <c r="EVM5" s="12"/>
      <c r="EVN5" s="12"/>
      <c r="EVO5" s="12"/>
      <c r="EVP5" s="12"/>
      <c r="EVQ5" s="12"/>
      <c r="EVR5" s="12"/>
      <c r="EVS5" s="12"/>
      <c r="EVT5" s="12"/>
      <c r="EVU5" s="12"/>
      <c r="EVV5" s="12"/>
      <c r="EVW5" s="12"/>
      <c r="EVX5" s="12"/>
      <c r="EVY5" s="12"/>
      <c r="EVZ5" s="12"/>
      <c r="EWA5" s="12"/>
      <c r="EWB5" s="12"/>
      <c r="EWC5" s="12"/>
      <c r="EWD5" s="12"/>
      <c r="EWE5" s="12"/>
      <c r="EWF5" s="12"/>
      <c r="EWG5" s="12"/>
      <c r="EWH5" s="12"/>
      <c r="EWI5" s="12"/>
      <c r="EWJ5" s="12"/>
      <c r="EWK5" s="12"/>
      <c r="EWL5" s="12"/>
      <c r="EWM5" s="12"/>
      <c r="EWN5" s="12"/>
      <c r="EWO5" s="12"/>
      <c r="EWP5" s="12"/>
      <c r="EWQ5" s="12"/>
      <c r="EWR5" s="12"/>
      <c r="EWS5" s="12"/>
      <c r="EWT5" s="12"/>
      <c r="EWU5" s="12"/>
      <c r="EWV5" s="12"/>
      <c r="EWW5" s="12"/>
      <c r="EWX5" s="12"/>
      <c r="EWY5" s="12"/>
      <c r="EWZ5" s="12"/>
      <c r="EXA5" s="12"/>
      <c r="EXB5" s="12"/>
      <c r="EXC5" s="12"/>
      <c r="EXD5" s="12"/>
      <c r="EXE5" s="12"/>
      <c r="EXF5" s="12"/>
      <c r="EXG5" s="12"/>
      <c r="EXH5" s="12"/>
      <c r="EXI5" s="12"/>
      <c r="EXJ5" s="12"/>
      <c r="EXK5" s="12"/>
      <c r="EXL5" s="12"/>
      <c r="EXM5" s="12"/>
      <c r="EXN5" s="12"/>
      <c r="EXO5" s="12"/>
      <c r="EXP5" s="12"/>
      <c r="EXQ5" s="12"/>
      <c r="EXR5" s="12"/>
      <c r="EXS5" s="12"/>
      <c r="EXT5" s="12"/>
      <c r="EXU5" s="12"/>
      <c r="EXV5" s="12"/>
      <c r="EXW5" s="12"/>
      <c r="EXX5" s="12"/>
      <c r="EXY5" s="12"/>
      <c r="EXZ5" s="12"/>
      <c r="EYA5" s="12"/>
      <c r="EYB5" s="12"/>
      <c r="EYC5" s="12"/>
      <c r="EYD5" s="12"/>
      <c r="EYE5" s="12"/>
      <c r="EYF5" s="12"/>
      <c r="EYG5" s="12"/>
      <c r="EYH5" s="12"/>
      <c r="EYI5" s="12"/>
      <c r="EYJ5" s="12"/>
      <c r="EYK5" s="12"/>
      <c r="EYL5" s="12"/>
      <c r="EYM5" s="12"/>
      <c r="EYN5" s="12"/>
      <c r="EYO5" s="12"/>
      <c r="EYP5" s="12"/>
      <c r="EYQ5" s="12"/>
      <c r="EYR5" s="12"/>
      <c r="EYS5" s="12"/>
      <c r="EYT5" s="12"/>
      <c r="EYU5" s="12"/>
      <c r="EYV5" s="12"/>
      <c r="EYW5" s="12"/>
      <c r="EYX5" s="12"/>
      <c r="EYY5" s="12"/>
      <c r="EYZ5" s="12"/>
      <c r="EZA5" s="12"/>
      <c r="EZB5" s="12"/>
      <c r="EZC5" s="12"/>
      <c r="EZD5" s="12"/>
      <c r="EZE5" s="12"/>
      <c r="EZF5" s="12"/>
      <c r="EZG5" s="12"/>
      <c r="EZH5" s="12"/>
      <c r="EZI5" s="12"/>
      <c r="EZJ5" s="12"/>
      <c r="EZK5" s="12"/>
      <c r="EZL5" s="12"/>
      <c r="EZM5" s="12"/>
      <c r="EZN5" s="12"/>
      <c r="EZO5" s="12"/>
      <c r="EZP5" s="12"/>
      <c r="EZQ5" s="12"/>
      <c r="EZR5" s="12"/>
      <c r="EZS5" s="12"/>
      <c r="EZT5" s="12"/>
      <c r="EZU5" s="12"/>
      <c r="EZV5" s="12"/>
      <c r="EZW5" s="12"/>
      <c r="EZX5" s="12"/>
      <c r="EZY5" s="12"/>
      <c r="EZZ5" s="12"/>
      <c r="FAA5" s="12"/>
      <c r="FAB5" s="12"/>
      <c r="FAC5" s="12"/>
      <c r="FAD5" s="12"/>
      <c r="FAE5" s="12"/>
      <c r="FAF5" s="12"/>
      <c r="FAG5" s="12"/>
      <c r="FAH5" s="12"/>
      <c r="FAI5" s="12"/>
      <c r="FAJ5" s="12"/>
      <c r="FAK5" s="12"/>
      <c r="FAL5" s="12"/>
      <c r="FAM5" s="12"/>
      <c r="FAN5" s="12"/>
      <c r="FAO5" s="12"/>
      <c r="FAP5" s="12"/>
      <c r="FAQ5" s="12"/>
      <c r="FAR5" s="12"/>
      <c r="FAS5" s="12"/>
      <c r="FAT5" s="12"/>
      <c r="FAU5" s="12"/>
      <c r="FAV5" s="12"/>
      <c r="FAW5" s="12"/>
      <c r="FAX5" s="12"/>
      <c r="FAY5" s="12"/>
      <c r="FAZ5" s="12"/>
      <c r="FBA5" s="12"/>
      <c r="FBB5" s="12"/>
      <c r="FBC5" s="12"/>
      <c r="FBD5" s="12"/>
      <c r="FBE5" s="12"/>
      <c r="FBF5" s="12"/>
      <c r="FBG5" s="12"/>
      <c r="FBH5" s="12"/>
      <c r="FBI5" s="12"/>
      <c r="FBJ5" s="12"/>
      <c r="FBK5" s="12"/>
      <c r="FBL5" s="12"/>
      <c r="FBM5" s="12"/>
      <c r="FBN5" s="12"/>
      <c r="FBO5" s="12"/>
      <c r="FBP5" s="12"/>
      <c r="FBQ5" s="12"/>
      <c r="FBR5" s="12"/>
      <c r="FBS5" s="12"/>
      <c r="FBT5" s="12"/>
      <c r="FBU5" s="12"/>
      <c r="FBV5" s="12"/>
      <c r="FBW5" s="12"/>
      <c r="FBX5" s="12"/>
      <c r="FBY5" s="12"/>
      <c r="FBZ5" s="12"/>
      <c r="FCA5" s="12"/>
      <c r="FCB5" s="12"/>
      <c r="FCC5" s="12"/>
      <c r="FCD5" s="12"/>
      <c r="FCE5" s="12"/>
      <c r="FCF5" s="12"/>
      <c r="FCG5" s="12"/>
      <c r="FCH5" s="12"/>
      <c r="FCI5" s="12"/>
      <c r="FCJ5" s="12"/>
      <c r="FCK5" s="12"/>
      <c r="FCL5" s="12"/>
      <c r="FCM5" s="12"/>
      <c r="FCN5" s="12"/>
      <c r="FCO5" s="12"/>
      <c r="FCP5" s="12"/>
      <c r="FCQ5" s="12"/>
      <c r="FCR5" s="12"/>
      <c r="FCS5" s="12"/>
      <c r="FCT5" s="12"/>
      <c r="FCU5" s="12"/>
      <c r="FCV5" s="12"/>
      <c r="FCW5" s="12"/>
      <c r="FCX5" s="12"/>
      <c r="FCY5" s="12"/>
      <c r="FCZ5" s="12"/>
      <c r="FDA5" s="12"/>
      <c r="FDB5" s="12"/>
      <c r="FDC5" s="12"/>
      <c r="FDD5" s="12"/>
      <c r="FDE5" s="12"/>
      <c r="FDF5" s="12"/>
      <c r="FDG5" s="12"/>
      <c r="FDH5" s="12"/>
      <c r="FDI5" s="12"/>
      <c r="FDJ5" s="12"/>
      <c r="FDK5" s="12"/>
      <c r="FDL5" s="12"/>
      <c r="FDM5" s="12"/>
      <c r="FDN5" s="12"/>
      <c r="FDO5" s="12"/>
      <c r="FDP5" s="12"/>
      <c r="FDQ5" s="12"/>
      <c r="FDR5" s="12"/>
      <c r="FDS5" s="12"/>
      <c r="FDT5" s="12"/>
      <c r="FDU5" s="12"/>
      <c r="FDV5" s="12"/>
      <c r="FDW5" s="12"/>
      <c r="FDX5" s="12"/>
      <c r="FDY5" s="12"/>
      <c r="FDZ5" s="12"/>
      <c r="FEA5" s="12"/>
      <c r="FEB5" s="12"/>
      <c r="FEC5" s="12"/>
      <c r="FED5" s="12"/>
      <c r="FEE5" s="12"/>
      <c r="FEF5" s="12"/>
      <c r="FEG5" s="12"/>
      <c r="FEH5" s="12"/>
      <c r="FEI5" s="12"/>
      <c r="FEJ5" s="12"/>
      <c r="FEK5" s="12"/>
      <c r="FEL5" s="12"/>
      <c r="FEM5" s="12"/>
      <c r="FEN5" s="12"/>
      <c r="FEO5" s="12"/>
      <c r="FEP5" s="12"/>
      <c r="FEQ5" s="12"/>
      <c r="FER5" s="12"/>
      <c r="FES5" s="12"/>
      <c r="FET5" s="12"/>
      <c r="FEU5" s="12"/>
      <c r="FEV5" s="12"/>
      <c r="FEW5" s="12"/>
      <c r="FEX5" s="12"/>
      <c r="FEY5" s="12"/>
      <c r="FEZ5" s="12"/>
      <c r="FFA5" s="12"/>
      <c r="FFB5" s="12"/>
      <c r="FFC5" s="12"/>
      <c r="FFD5" s="12"/>
      <c r="FFE5" s="12"/>
      <c r="FFF5" s="12"/>
      <c r="FFG5" s="12"/>
      <c r="FFH5" s="12"/>
      <c r="FFI5" s="12"/>
      <c r="FFJ5" s="12"/>
      <c r="FFK5" s="12"/>
      <c r="FFL5" s="12"/>
      <c r="FFM5" s="12"/>
      <c r="FFN5" s="12"/>
      <c r="FFO5" s="12"/>
      <c r="FFP5" s="12"/>
      <c r="FFQ5" s="12"/>
      <c r="FFR5" s="12"/>
      <c r="FFS5" s="12"/>
      <c r="FFT5" s="12"/>
      <c r="FFU5" s="12"/>
      <c r="FFV5" s="12"/>
      <c r="FFW5" s="12"/>
      <c r="FFX5" s="12"/>
      <c r="FFY5" s="12"/>
      <c r="FFZ5" s="12"/>
      <c r="FGA5" s="12"/>
      <c r="FGB5" s="12"/>
      <c r="FGC5" s="12"/>
      <c r="FGD5" s="12"/>
      <c r="FGE5" s="12"/>
      <c r="FGF5" s="12"/>
      <c r="FGG5" s="12"/>
      <c r="FGH5" s="12"/>
      <c r="FGI5" s="12"/>
      <c r="FGJ5" s="12"/>
      <c r="FGK5" s="12"/>
      <c r="FGL5" s="12"/>
      <c r="FGM5" s="12"/>
      <c r="FGN5" s="12"/>
      <c r="FGO5" s="12"/>
      <c r="FGP5" s="12"/>
      <c r="FGQ5" s="12"/>
      <c r="FGR5" s="12"/>
      <c r="FGS5" s="12"/>
      <c r="FGT5" s="12"/>
      <c r="FGU5" s="12"/>
      <c r="FGV5" s="12"/>
      <c r="FGW5" s="12"/>
      <c r="FGX5" s="12"/>
      <c r="FGY5" s="12"/>
      <c r="FGZ5" s="12"/>
      <c r="FHA5" s="12"/>
      <c r="FHB5" s="12"/>
      <c r="FHC5" s="12"/>
      <c r="FHD5" s="12"/>
      <c r="FHE5" s="12"/>
      <c r="FHF5" s="12"/>
      <c r="FHG5" s="12"/>
      <c r="FHH5" s="12"/>
      <c r="FHI5" s="12"/>
      <c r="FHJ5" s="12"/>
      <c r="FHK5" s="12"/>
      <c r="FHL5" s="12"/>
      <c r="FHM5" s="12"/>
      <c r="FHN5" s="12"/>
      <c r="FHO5" s="12"/>
      <c r="FHP5" s="12"/>
      <c r="FHQ5" s="12"/>
      <c r="FHR5" s="12"/>
      <c r="FHS5" s="12"/>
      <c r="FHT5" s="12"/>
      <c r="FHU5" s="12"/>
      <c r="FHV5" s="12"/>
      <c r="FHW5" s="12"/>
      <c r="FHX5" s="12"/>
      <c r="FHY5" s="12"/>
      <c r="FHZ5" s="12"/>
      <c r="FIA5" s="12"/>
      <c r="FIB5" s="12"/>
      <c r="FIC5" s="12"/>
      <c r="FID5" s="12"/>
      <c r="FIE5" s="12"/>
      <c r="FIF5" s="12"/>
      <c r="FIG5" s="12"/>
      <c r="FIH5" s="12"/>
      <c r="FII5" s="12"/>
      <c r="FIJ5" s="12"/>
      <c r="FIK5" s="12"/>
      <c r="FIL5" s="12"/>
      <c r="FIM5" s="12"/>
      <c r="FIN5" s="12"/>
      <c r="FIO5" s="12"/>
      <c r="FIP5" s="12"/>
      <c r="FIQ5" s="12"/>
      <c r="FIR5" s="12"/>
      <c r="FIS5" s="12"/>
      <c r="FIT5" s="12"/>
      <c r="FIU5" s="12"/>
      <c r="FIV5" s="12"/>
      <c r="FIW5" s="12"/>
      <c r="FIX5" s="12"/>
      <c r="FIY5" s="12"/>
      <c r="FIZ5" s="12"/>
      <c r="FJA5" s="12"/>
      <c r="FJB5" s="12"/>
      <c r="FJC5" s="12"/>
      <c r="FJD5" s="12"/>
      <c r="FJE5" s="12"/>
      <c r="FJF5" s="12"/>
      <c r="FJG5" s="12"/>
      <c r="FJH5" s="12"/>
      <c r="FJI5" s="12"/>
      <c r="FJJ5" s="12"/>
      <c r="FJK5" s="12"/>
      <c r="FJL5" s="12"/>
      <c r="FJM5" s="12"/>
      <c r="FJN5" s="12"/>
      <c r="FJO5" s="12"/>
      <c r="FJP5" s="12"/>
      <c r="FJQ5" s="12"/>
      <c r="FJR5" s="12"/>
      <c r="FJS5" s="12"/>
      <c r="FJT5" s="12"/>
      <c r="FJU5" s="12"/>
      <c r="FJV5" s="12"/>
      <c r="FJW5" s="12"/>
      <c r="FJX5" s="12"/>
      <c r="FJY5" s="12"/>
      <c r="FJZ5" s="12"/>
      <c r="FKA5" s="12"/>
      <c r="FKB5" s="12"/>
      <c r="FKC5" s="12"/>
      <c r="FKD5" s="12"/>
      <c r="FKE5" s="12"/>
      <c r="FKF5" s="12"/>
      <c r="FKG5" s="12"/>
      <c r="FKH5" s="12"/>
      <c r="FKI5" s="12"/>
      <c r="FKJ5" s="12"/>
      <c r="FKK5" s="12"/>
      <c r="FKL5" s="12"/>
      <c r="FKM5" s="12"/>
      <c r="FKN5" s="12"/>
      <c r="FKO5" s="12"/>
      <c r="FKP5" s="12"/>
      <c r="FKQ5" s="12"/>
      <c r="FKR5" s="12"/>
      <c r="FKS5" s="12"/>
      <c r="FKT5" s="12"/>
      <c r="FKU5" s="12"/>
      <c r="FKV5" s="12"/>
      <c r="FKW5" s="12"/>
      <c r="FKX5" s="12"/>
      <c r="FKY5" s="12"/>
      <c r="FKZ5" s="12"/>
      <c r="FLA5" s="12"/>
      <c r="FLB5" s="12"/>
      <c r="FLC5" s="12"/>
      <c r="FLD5" s="12"/>
      <c r="FLE5" s="12"/>
      <c r="FLF5" s="12"/>
      <c r="FLG5" s="12"/>
      <c r="FLH5" s="12"/>
      <c r="FLI5" s="12"/>
      <c r="FLJ5" s="12"/>
      <c r="FLK5" s="12"/>
      <c r="FLL5" s="12"/>
      <c r="FLM5" s="12"/>
      <c r="FLN5" s="12"/>
      <c r="FLO5" s="12"/>
      <c r="FLP5" s="12"/>
      <c r="FLQ5" s="12"/>
      <c r="FLR5" s="12"/>
      <c r="FLS5" s="12"/>
      <c r="FLT5" s="12"/>
      <c r="FLU5" s="12"/>
      <c r="FLV5" s="12"/>
      <c r="FLW5" s="12"/>
      <c r="FLX5" s="12"/>
      <c r="FLY5" s="12"/>
      <c r="FLZ5" s="12"/>
      <c r="FMA5" s="12"/>
      <c r="FMB5" s="12"/>
      <c r="FMC5" s="12"/>
      <c r="FMD5" s="12"/>
      <c r="FME5" s="12"/>
      <c r="FMF5" s="12"/>
      <c r="FMG5" s="12"/>
      <c r="FMH5" s="12"/>
      <c r="FMI5" s="12"/>
      <c r="FMJ5" s="12"/>
      <c r="FMK5" s="12"/>
      <c r="FML5" s="12"/>
      <c r="FMM5" s="12"/>
      <c r="FMN5" s="12"/>
      <c r="FMO5" s="12"/>
      <c r="FMP5" s="12"/>
      <c r="FMQ5" s="12"/>
      <c r="FMR5" s="12"/>
      <c r="FMS5" s="12"/>
      <c r="FMT5" s="12"/>
      <c r="FMU5" s="12"/>
      <c r="FMV5" s="12"/>
      <c r="FMW5" s="12"/>
      <c r="FMX5" s="12"/>
      <c r="FMY5" s="12"/>
      <c r="FMZ5" s="12"/>
      <c r="FNA5" s="12"/>
      <c r="FNB5" s="12"/>
      <c r="FNC5" s="12"/>
      <c r="FND5" s="12"/>
      <c r="FNE5" s="12"/>
      <c r="FNF5" s="12"/>
      <c r="FNG5" s="12"/>
      <c r="FNH5" s="12"/>
      <c r="FNI5" s="12"/>
      <c r="FNJ5" s="12"/>
      <c r="FNK5" s="12"/>
      <c r="FNL5" s="12"/>
      <c r="FNM5" s="12"/>
      <c r="FNN5" s="12"/>
      <c r="FNO5" s="12"/>
      <c r="FNP5" s="12"/>
      <c r="FNQ5" s="12"/>
      <c r="FNR5" s="12"/>
      <c r="FNS5" s="12"/>
      <c r="FNT5" s="12"/>
      <c r="FNU5" s="12"/>
      <c r="FNV5" s="12"/>
      <c r="FNW5" s="12"/>
      <c r="FNX5" s="12"/>
      <c r="FNY5" s="12"/>
      <c r="FNZ5" s="12"/>
      <c r="FOA5" s="12"/>
      <c r="FOB5" s="12"/>
      <c r="FOC5" s="12"/>
      <c r="FOD5" s="12"/>
      <c r="FOE5" s="12"/>
      <c r="FOF5" s="12"/>
      <c r="FOG5" s="12"/>
      <c r="FOH5" s="12"/>
      <c r="FOI5" s="12"/>
      <c r="FOJ5" s="12"/>
      <c r="FOK5" s="12"/>
      <c r="FOL5" s="12"/>
      <c r="FOM5" s="12"/>
      <c r="FON5" s="12"/>
      <c r="FOO5" s="12"/>
      <c r="FOP5" s="12"/>
      <c r="FOQ5" s="12"/>
      <c r="FOR5" s="12"/>
      <c r="FOS5" s="12"/>
      <c r="FOT5" s="12"/>
      <c r="FOU5" s="12"/>
      <c r="FOV5" s="12"/>
      <c r="FOW5" s="12"/>
      <c r="FOX5" s="12"/>
      <c r="FOY5" s="12"/>
      <c r="FOZ5" s="12"/>
      <c r="FPA5" s="12"/>
      <c r="FPB5" s="12"/>
      <c r="FPC5" s="12"/>
      <c r="FPD5" s="12"/>
      <c r="FPE5" s="12"/>
      <c r="FPF5" s="12"/>
      <c r="FPG5" s="12"/>
      <c r="FPH5" s="12"/>
      <c r="FPI5" s="12"/>
      <c r="FPJ5" s="12"/>
      <c r="FPK5" s="12"/>
      <c r="FPL5" s="12"/>
      <c r="FPM5" s="12"/>
      <c r="FPN5" s="12"/>
      <c r="FPO5" s="12"/>
      <c r="FPP5" s="12"/>
      <c r="FPQ5" s="12"/>
      <c r="FPR5" s="12"/>
      <c r="FPS5" s="12"/>
      <c r="FPT5" s="12"/>
      <c r="FPU5" s="12"/>
      <c r="FPV5" s="12"/>
      <c r="FPW5" s="12"/>
      <c r="FPX5" s="12"/>
      <c r="FPY5" s="12"/>
      <c r="FPZ5" s="12"/>
      <c r="FQA5" s="12"/>
      <c r="FQB5" s="12"/>
      <c r="FQC5" s="12"/>
      <c r="FQD5" s="12"/>
      <c r="FQE5" s="12"/>
      <c r="FQF5" s="12"/>
      <c r="FQG5" s="12"/>
      <c r="FQH5" s="12"/>
      <c r="FQI5" s="12"/>
      <c r="FQJ5" s="12"/>
      <c r="FQK5" s="12"/>
      <c r="FQL5" s="12"/>
      <c r="FQM5" s="12"/>
      <c r="FQN5" s="12"/>
      <c r="FQO5" s="12"/>
      <c r="FQP5" s="12"/>
      <c r="FQQ5" s="12"/>
      <c r="FQR5" s="12"/>
      <c r="FQS5" s="12"/>
      <c r="FQT5" s="12"/>
      <c r="FQU5" s="12"/>
      <c r="FQV5" s="12"/>
      <c r="FQW5" s="12"/>
      <c r="FQX5" s="12"/>
      <c r="FQY5" s="12"/>
      <c r="FQZ5" s="12"/>
      <c r="FRA5" s="12"/>
      <c r="FRB5" s="12"/>
      <c r="FRC5" s="12"/>
      <c r="FRD5" s="12"/>
      <c r="FRE5" s="12"/>
      <c r="FRF5" s="12"/>
      <c r="FRG5" s="12"/>
      <c r="FRH5" s="12"/>
      <c r="FRI5" s="12"/>
      <c r="FRJ5" s="12"/>
      <c r="FRK5" s="12"/>
      <c r="FRL5" s="12"/>
      <c r="FRM5" s="12"/>
      <c r="FRN5" s="12"/>
      <c r="FRO5" s="12"/>
      <c r="FRP5" s="12"/>
      <c r="FRQ5" s="12"/>
      <c r="FRR5" s="12"/>
      <c r="FRS5" s="12"/>
      <c r="FRT5" s="12"/>
      <c r="FRU5" s="12"/>
      <c r="FRV5" s="12"/>
      <c r="FRW5" s="12"/>
      <c r="FRX5" s="12"/>
      <c r="FRY5" s="12"/>
      <c r="FRZ5" s="12"/>
      <c r="FSA5" s="12"/>
      <c r="FSB5" s="12"/>
      <c r="FSC5" s="12"/>
      <c r="FSD5" s="12"/>
      <c r="FSE5" s="12"/>
      <c r="FSF5" s="12"/>
      <c r="FSG5" s="12"/>
      <c r="FSH5" s="12"/>
      <c r="FSI5" s="12"/>
      <c r="FSJ5" s="12"/>
      <c r="FSK5" s="12"/>
      <c r="FSL5" s="12"/>
      <c r="FSM5" s="12"/>
      <c r="FSN5" s="12"/>
      <c r="FSO5" s="12"/>
      <c r="FSP5" s="12"/>
      <c r="FSQ5" s="12"/>
      <c r="FSR5" s="12"/>
      <c r="FSS5" s="12"/>
      <c r="FST5" s="12"/>
      <c r="FSU5" s="12"/>
      <c r="FSV5" s="12"/>
      <c r="FSW5" s="12"/>
      <c r="FSX5" s="12"/>
      <c r="FSY5" s="12"/>
      <c r="FSZ5" s="12"/>
      <c r="FTA5" s="12"/>
      <c r="FTB5" s="12"/>
      <c r="FTC5" s="12"/>
      <c r="FTD5" s="12"/>
      <c r="FTE5" s="12"/>
      <c r="FTF5" s="12"/>
      <c r="FTG5" s="12"/>
      <c r="FTH5" s="12"/>
      <c r="FTI5" s="12"/>
      <c r="FTJ5" s="12"/>
      <c r="FTK5" s="12"/>
      <c r="FTL5" s="12"/>
      <c r="FTM5" s="12"/>
      <c r="FTN5" s="12"/>
      <c r="FTO5" s="12"/>
      <c r="FTP5" s="12"/>
      <c r="FTQ5" s="12"/>
      <c r="FTR5" s="12"/>
      <c r="FTS5" s="12"/>
      <c r="FTT5" s="12"/>
      <c r="FTU5" s="12"/>
      <c r="FTV5" s="12"/>
      <c r="FTW5" s="12"/>
      <c r="FTX5" s="12"/>
      <c r="FTY5" s="12"/>
      <c r="FTZ5" s="12"/>
      <c r="FUA5" s="12"/>
      <c r="FUB5" s="12"/>
      <c r="FUC5" s="12"/>
      <c r="FUD5" s="12"/>
      <c r="FUE5" s="12"/>
      <c r="FUF5" s="12"/>
      <c r="FUG5" s="12"/>
      <c r="FUH5" s="12"/>
      <c r="FUI5" s="12"/>
      <c r="FUJ5" s="12"/>
      <c r="FUK5" s="12"/>
      <c r="FUL5" s="12"/>
      <c r="FUM5" s="12"/>
      <c r="FUN5" s="12"/>
      <c r="FUO5" s="12"/>
      <c r="FUP5" s="12"/>
      <c r="FUQ5" s="12"/>
      <c r="FUR5" s="12"/>
      <c r="FUS5" s="12"/>
      <c r="FUT5" s="12"/>
      <c r="FUU5" s="12"/>
      <c r="FUV5" s="12"/>
      <c r="FUW5" s="12"/>
      <c r="FUX5" s="12"/>
      <c r="FUY5" s="12"/>
      <c r="FUZ5" s="12"/>
      <c r="FVA5" s="12"/>
      <c r="FVB5" s="12"/>
      <c r="FVC5" s="12"/>
      <c r="FVD5" s="12"/>
      <c r="FVE5" s="12"/>
      <c r="FVF5" s="12"/>
      <c r="FVG5" s="12"/>
      <c r="FVH5" s="12"/>
      <c r="FVI5" s="12"/>
      <c r="FVJ5" s="12"/>
      <c r="FVK5" s="12"/>
      <c r="FVL5" s="12"/>
      <c r="FVM5" s="12"/>
      <c r="FVN5" s="12"/>
      <c r="FVO5" s="12"/>
      <c r="FVP5" s="12"/>
      <c r="FVQ5" s="12"/>
      <c r="FVR5" s="12"/>
      <c r="FVS5" s="12"/>
      <c r="FVT5" s="12"/>
      <c r="FVU5" s="12"/>
      <c r="FVV5" s="12"/>
      <c r="FVW5" s="12"/>
      <c r="FVX5" s="12"/>
      <c r="FVY5" s="12"/>
      <c r="FVZ5" s="12"/>
      <c r="FWA5" s="12"/>
      <c r="FWB5" s="12"/>
      <c r="FWC5" s="12"/>
      <c r="FWD5" s="12"/>
      <c r="FWE5" s="12"/>
      <c r="FWF5" s="12"/>
      <c r="FWG5" s="12"/>
      <c r="FWH5" s="12"/>
      <c r="FWI5" s="12"/>
      <c r="FWJ5" s="12"/>
      <c r="FWK5" s="12"/>
      <c r="FWL5" s="12"/>
      <c r="FWM5" s="12"/>
      <c r="FWN5" s="12"/>
      <c r="FWO5" s="12"/>
      <c r="FWP5" s="12"/>
      <c r="FWQ5" s="12"/>
      <c r="FWR5" s="12"/>
      <c r="FWS5" s="12"/>
      <c r="FWT5" s="12"/>
      <c r="FWU5" s="12"/>
      <c r="FWV5" s="12"/>
      <c r="FWW5" s="12"/>
      <c r="FWX5" s="12"/>
      <c r="FWY5" s="12"/>
      <c r="FWZ5" s="12"/>
      <c r="FXA5" s="12"/>
      <c r="FXB5" s="12"/>
      <c r="FXC5" s="12"/>
      <c r="FXD5" s="12"/>
      <c r="FXE5" s="12"/>
      <c r="FXF5" s="12"/>
      <c r="FXG5" s="12"/>
      <c r="FXH5" s="12"/>
      <c r="FXI5" s="12"/>
      <c r="FXJ5" s="12"/>
      <c r="FXK5" s="12"/>
      <c r="FXL5" s="12"/>
      <c r="FXM5" s="12"/>
      <c r="FXN5" s="12"/>
      <c r="FXO5" s="12"/>
      <c r="FXP5" s="12"/>
      <c r="FXQ5" s="12"/>
      <c r="FXR5" s="12"/>
      <c r="FXS5" s="12"/>
      <c r="FXT5" s="12"/>
      <c r="FXU5" s="12"/>
      <c r="FXV5" s="12"/>
      <c r="FXW5" s="12"/>
      <c r="FXX5" s="12"/>
      <c r="FXY5" s="12"/>
      <c r="FXZ5" s="12"/>
      <c r="FYA5" s="12"/>
      <c r="FYB5" s="12"/>
      <c r="FYC5" s="12"/>
      <c r="FYD5" s="12"/>
      <c r="FYE5" s="12"/>
      <c r="FYF5" s="12"/>
      <c r="FYG5" s="12"/>
      <c r="FYH5" s="12"/>
      <c r="FYI5" s="12"/>
      <c r="FYJ5" s="12"/>
      <c r="FYK5" s="12"/>
      <c r="FYL5" s="12"/>
      <c r="FYM5" s="12"/>
      <c r="FYN5" s="12"/>
      <c r="FYO5" s="12"/>
      <c r="FYP5" s="12"/>
      <c r="FYQ5" s="12"/>
      <c r="FYR5" s="12"/>
      <c r="FYS5" s="12"/>
      <c r="FYT5" s="12"/>
      <c r="FYU5" s="12"/>
      <c r="FYV5" s="12"/>
      <c r="FYW5" s="12"/>
      <c r="FYX5" s="12"/>
      <c r="FYY5" s="12"/>
      <c r="FYZ5" s="12"/>
      <c r="FZA5" s="12"/>
      <c r="FZB5" s="12"/>
      <c r="FZC5" s="12"/>
      <c r="FZD5" s="12"/>
      <c r="FZE5" s="12"/>
      <c r="FZF5" s="12"/>
      <c r="FZG5" s="12"/>
      <c r="FZH5" s="12"/>
      <c r="FZI5" s="12"/>
      <c r="FZJ5" s="12"/>
      <c r="FZK5" s="12"/>
      <c r="FZL5" s="12"/>
      <c r="FZM5" s="12"/>
      <c r="FZN5" s="12"/>
      <c r="FZO5" s="12"/>
      <c r="FZP5" s="12"/>
      <c r="FZQ5" s="12"/>
      <c r="FZR5" s="12"/>
      <c r="FZS5" s="12"/>
      <c r="FZT5" s="12"/>
      <c r="FZU5" s="12"/>
      <c r="FZV5" s="12"/>
      <c r="FZW5" s="12"/>
      <c r="FZX5" s="12"/>
      <c r="FZY5" s="12"/>
      <c r="FZZ5" s="12"/>
      <c r="GAA5" s="12"/>
      <c r="GAB5" s="12"/>
      <c r="GAC5" s="12"/>
      <c r="GAD5" s="12"/>
      <c r="GAE5" s="12"/>
      <c r="GAF5" s="12"/>
      <c r="GAG5" s="12"/>
      <c r="GAH5" s="12"/>
      <c r="GAI5" s="12"/>
      <c r="GAJ5" s="12"/>
      <c r="GAK5" s="12"/>
      <c r="GAL5" s="12"/>
      <c r="GAM5" s="12"/>
      <c r="GAN5" s="12"/>
      <c r="GAO5" s="12"/>
      <c r="GAP5" s="12"/>
      <c r="GAQ5" s="12"/>
      <c r="GAR5" s="12"/>
      <c r="GAS5" s="12"/>
      <c r="GAT5" s="12"/>
      <c r="GAU5" s="12"/>
      <c r="GAV5" s="12"/>
      <c r="GAW5" s="12"/>
      <c r="GAX5" s="12"/>
      <c r="GAY5" s="12"/>
      <c r="GAZ5" s="12"/>
      <c r="GBA5" s="12"/>
      <c r="GBB5" s="12"/>
      <c r="GBC5" s="12"/>
      <c r="GBD5" s="12"/>
      <c r="GBE5" s="12"/>
      <c r="GBF5" s="12"/>
      <c r="GBG5" s="12"/>
      <c r="GBH5" s="12"/>
      <c r="GBI5" s="12"/>
      <c r="GBJ5" s="12"/>
      <c r="GBK5" s="12"/>
      <c r="GBL5" s="12"/>
      <c r="GBM5" s="12"/>
      <c r="GBN5" s="12"/>
      <c r="GBO5" s="12"/>
      <c r="GBP5" s="12"/>
      <c r="GBQ5" s="12"/>
      <c r="GBR5" s="12"/>
      <c r="GBS5" s="12"/>
      <c r="GBT5" s="12"/>
      <c r="GBU5" s="12"/>
      <c r="GBV5" s="12"/>
      <c r="GBW5" s="12"/>
      <c r="GBX5" s="12"/>
      <c r="GBY5" s="12"/>
      <c r="GBZ5" s="12"/>
      <c r="GCA5" s="12"/>
      <c r="GCB5" s="12"/>
      <c r="GCC5" s="12"/>
      <c r="GCD5" s="12"/>
      <c r="GCE5" s="12"/>
      <c r="GCF5" s="12"/>
      <c r="GCG5" s="12"/>
      <c r="GCH5" s="12"/>
      <c r="GCI5" s="12"/>
      <c r="GCJ5" s="12"/>
      <c r="GCK5" s="12"/>
      <c r="GCL5" s="12"/>
      <c r="GCM5" s="12"/>
      <c r="GCN5" s="12"/>
      <c r="GCO5" s="12"/>
      <c r="GCP5" s="12"/>
      <c r="GCQ5" s="12"/>
      <c r="GCR5" s="12"/>
      <c r="GCS5" s="12"/>
      <c r="GCT5" s="12"/>
      <c r="GCU5" s="12"/>
      <c r="GCV5" s="12"/>
      <c r="GCW5" s="12"/>
      <c r="GCX5" s="12"/>
      <c r="GCY5" s="12"/>
      <c r="GCZ5" s="12"/>
      <c r="GDA5" s="12"/>
      <c r="GDB5" s="12"/>
      <c r="GDC5" s="12"/>
      <c r="GDD5" s="12"/>
      <c r="GDE5" s="12"/>
      <c r="GDF5" s="12"/>
      <c r="GDG5" s="12"/>
      <c r="GDH5" s="12"/>
      <c r="GDI5" s="12"/>
      <c r="GDJ5" s="12"/>
      <c r="GDK5" s="12"/>
      <c r="GDL5" s="12"/>
      <c r="GDM5" s="12"/>
      <c r="GDN5" s="12"/>
      <c r="GDO5" s="12"/>
      <c r="GDP5" s="12"/>
      <c r="GDQ5" s="12"/>
      <c r="GDR5" s="12"/>
      <c r="GDS5" s="12"/>
      <c r="GDT5" s="12"/>
      <c r="GDU5" s="12"/>
      <c r="GDV5" s="12"/>
      <c r="GDW5" s="12"/>
      <c r="GDX5" s="12"/>
      <c r="GDY5" s="12"/>
      <c r="GDZ5" s="12"/>
      <c r="GEA5" s="12"/>
      <c r="GEB5" s="12"/>
      <c r="GEC5" s="12"/>
      <c r="GED5" s="12"/>
      <c r="GEE5" s="12"/>
      <c r="GEF5" s="12"/>
      <c r="GEG5" s="12"/>
      <c r="GEH5" s="12"/>
      <c r="GEI5" s="12"/>
      <c r="GEJ5" s="12"/>
      <c r="GEK5" s="12"/>
      <c r="GEL5" s="12"/>
      <c r="GEM5" s="12"/>
      <c r="GEN5" s="12"/>
      <c r="GEO5" s="12"/>
      <c r="GEP5" s="12"/>
      <c r="GEQ5" s="12"/>
      <c r="GER5" s="12"/>
      <c r="GES5" s="12"/>
      <c r="GET5" s="12"/>
      <c r="GEU5" s="12"/>
      <c r="GEV5" s="12"/>
      <c r="GEW5" s="12"/>
      <c r="GEX5" s="12"/>
      <c r="GEY5" s="12"/>
      <c r="GEZ5" s="12"/>
      <c r="GFA5" s="12"/>
      <c r="GFB5" s="12"/>
      <c r="GFC5" s="12"/>
      <c r="GFD5" s="12"/>
      <c r="GFE5" s="12"/>
      <c r="GFF5" s="12"/>
      <c r="GFG5" s="12"/>
      <c r="GFH5" s="12"/>
      <c r="GFI5" s="12"/>
      <c r="GFJ5" s="12"/>
      <c r="GFK5" s="12"/>
      <c r="GFL5" s="12"/>
      <c r="GFM5" s="12"/>
      <c r="GFN5" s="12"/>
      <c r="GFO5" s="12"/>
      <c r="GFP5" s="12"/>
      <c r="GFQ5" s="12"/>
      <c r="GFR5" s="12"/>
      <c r="GFS5" s="12"/>
      <c r="GFT5" s="12"/>
      <c r="GFU5" s="12"/>
      <c r="GFV5" s="12"/>
      <c r="GFW5" s="12"/>
      <c r="GFX5" s="12"/>
      <c r="GFY5" s="12"/>
      <c r="GFZ5" s="12"/>
      <c r="GGA5" s="12"/>
      <c r="GGB5" s="12"/>
      <c r="GGC5" s="12"/>
      <c r="GGD5" s="12"/>
      <c r="GGE5" s="12"/>
      <c r="GGF5" s="12"/>
      <c r="GGG5" s="12"/>
      <c r="GGH5" s="12"/>
      <c r="GGI5" s="12"/>
      <c r="GGJ5" s="12"/>
      <c r="GGK5" s="12"/>
      <c r="GGL5" s="12"/>
      <c r="GGM5" s="12"/>
      <c r="GGN5" s="12"/>
      <c r="GGO5" s="12"/>
      <c r="GGP5" s="12"/>
      <c r="GGQ5" s="12"/>
      <c r="GGR5" s="12"/>
      <c r="GGS5" s="12"/>
      <c r="GGT5" s="12"/>
      <c r="GGU5" s="12"/>
      <c r="GGV5" s="12"/>
      <c r="GGW5" s="12"/>
      <c r="GGX5" s="12"/>
      <c r="GGY5" s="12"/>
      <c r="GGZ5" s="12"/>
      <c r="GHA5" s="12"/>
      <c r="GHB5" s="12"/>
      <c r="GHC5" s="12"/>
      <c r="GHD5" s="12"/>
      <c r="GHE5" s="12"/>
      <c r="GHF5" s="12"/>
      <c r="GHG5" s="12"/>
      <c r="GHH5" s="12"/>
      <c r="GHI5" s="12"/>
      <c r="GHJ5" s="12"/>
      <c r="GHK5" s="12"/>
      <c r="GHL5" s="12"/>
      <c r="GHM5" s="12"/>
      <c r="GHN5" s="12"/>
      <c r="GHO5" s="12"/>
      <c r="GHP5" s="12"/>
      <c r="GHQ5" s="12"/>
      <c r="GHR5" s="12"/>
      <c r="GHS5" s="12"/>
      <c r="GHT5" s="12"/>
      <c r="GHU5" s="12"/>
      <c r="GHV5" s="12"/>
      <c r="GHW5" s="12"/>
      <c r="GHX5" s="12"/>
      <c r="GHY5" s="12"/>
      <c r="GHZ5" s="12"/>
      <c r="GIA5" s="12"/>
      <c r="GIB5" s="12"/>
      <c r="GIC5" s="12"/>
      <c r="GID5" s="12"/>
      <c r="GIE5" s="12"/>
      <c r="GIF5" s="12"/>
      <c r="GIG5" s="12"/>
      <c r="GIH5" s="12"/>
      <c r="GII5" s="12"/>
      <c r="GIJ5" s="12"/>
      <c r="GIK5" s="12"/>
      <c r="GIL5" s="12"/>
      <c r="GIM5" s="12"/>
      <c r="GIN5" s="12"/>
      <c r="GIO5" s="12"/>
      <c r="GIP5" s="12"/>
      <c r="GIQ5" s="12"/>
      <c r="GIR5" s="12"/>
      <c r="GIS5" s="12"/>
      <c r="GIT5" s="12"/>
      <c r="GIU5" s="12"/>
      <c r="GIV5" s="12"/>
      <c r="GIW5" s="12"/>
      <c r="GIX5" s="12"/>
      <c r="GIY5" s="12"/>
      <c r="GIZ5" s="12"/>
      <c r="GJA5" s="12"/>
      <c r="GJB5" s="12"/>
      <c r="GJC5" s="12"/>
      <c r="GJD5" s="12"/>
      <c r="GJE5" s="12"/>
      <c r="GJF5" s="12"/>
      <c r="GJG5" s="12"/>
      <c r="GJH5" s="12"/>
      <c r="GJI5" s="12"/>
      <c r="GJJ5" s="12"/>
      <c r="GJK5" s="12"/>
      <c r="GJL5" s="12"/>
      <c r="GJM5" s="12"/>
      <c r="GJN5" s="12"/>
      <c r="GJO5" s="12"/>
      <c r="GJP5" s="12"/>
      <c r="GJQ5" s="12"/>
      <c r="GJR5" s="12"/>
      <c r="GJS5" s="12"/>
      <c r="GJT5" s="12"/>
      <c r="GJU5" s="12"/>
      <c r="GJV5" s="12"/>
      <c r="GJW5" s="12"/>
      <c r="GJX5" s="12"/>
      <c r="GJY5" s="12"/>
      <c r="GJZ5" s="12"/>
      <c r="GKA5" s="12"/>
      <c r="GKB5" s="12"/>
      <c r="GKC5" s="12"/>
      <c r="GKD5" s="12"/>
      <c r="GKE5" s="12"/>
      <c r="GKF5" s="12"/>
      <c r="GKG5" s="12"/>
      <c r="GKH5" s="12"/>
      <c r="GKI5" s="12"/>
      <c r="GKJ5" s="12"/>
      <c r="GKK5" s="12"/>
      <c r="GKL5" s="12"/>
      <c r="GKM5" s="12"/>
      <c r="GKN5" s="12"/>
      <c r="GKO5" s="12"/>
      <c r="GKP5" s="12"/>
      <c r="GKQ5" s="12"/>
      <c r="GKR5" s="12"/>
      <c r="GKS5" s="12"/>
      <c r="GKT5" s="12"/>
      <c r="GKU5" s="12"/>
      <c r="GKV5" s="12"/>
      <c r="GKW5" s="12"/>
      <c r="GKX5" s="12"/>
      <c r="GKY5" s="12"/>
      <c r="GKZ5" s="12"/>
      <c r="GLA5" s="12"/>
      <c r="GLB5" s="12"/>
      <c r="GLC5" s="12"/>
      <c r="GLD5" s="12"/>
      <c r="GLE5" s="12"/>
      <c r="GLF5" s="12"/>
      <c r="GLG5" s="12"/>
      <c r="GLH5" s="12"/>
      <c r="GLI5" s="12"/>
      <c r="GLJ5" s="12"/>
      <c r="GLK5" s="12"/>
      <c r="GLL5" s="12"/>
      <c r="GLM5" s="12"/>
      <c r="GLN5" s="12"/>
      <c r="GLO5" s="12"/>
      <c r="GLP5" s="12"/>
      <c r="GLQ5" s="12"/>
      <c r="GLR5" s="12"/>
      <c r="GLS5" s="12"/>
      <c r="GLT5" s="12"/>
      <c r="GLU5" s="12"/>
      <c r="GLV5" s="12"/>
      <c r="GLW5" s="12"/>
      <c r="GLX5" s="12"/>
      <c r="GLY5" s="12"/>
      <c r="GLZ5" s="12"/>
      <c r="GMA5" s="12"/>
      <c r="GMB5" s="12"/>
      <c r="GMC5" s="12"/>
      <c r="GMD5" s="12"/>
      <c r="GME5" s="12"/>
      <c r="GMF5" s="12"/>
      <c r="GMG5" s="12"/>
      <c r="GMH5" s="12"/>
      <c r="GMI5" s="12"/>
      <c r="GMJ5" s="12"/>
      <c r="GMK5" s="12"/>
      <c r="GML5" s="12"/>
      <c r="GMM5" s="12"/>
      <c r="GMN5" s="12"/>
      <c r="GMO5" s="12"/>
      <c r="GMP5" s="12"/>
      <c r="GMQ5" s="12"/>
      <c r="GMR5" s="12"/>
      <c r="GMS5" s="12"/>
      <c r="GMT5" s="12"/>
      <c r="GMU5" s="12"/>
      <c r="GMV5" s="12"/>
      <c r="GMW5" s="12"/>
      <c r="GMX5" s="12"/>
      <c r="GMY5" s="12"/>
      <c r="GMZ5" s="12"/>
      <c r="GNA5" s="12"/>
      <c r="GNB5" s="12"/>
      <c r="GNC5" s="12"/>
      <c r="GND5" s="12"/>
      <c r="GNE5" s="12"/>
      <c r="GNF5" s="12"/>
      <c r="GNG5" s="12"/>
      <c r="GNH5" s="12"/>
      <c r="GNI5" s="12"/>
      <c r="GNJ5" s="12"/>
      <c r="GNK5" s="12"/>
      <c r="GNL5" s="12"/>
      <c r="GNM5" s="12"/>
      <c r="GNN5" s="12"/>
      <c r="GNO5" s="12"/>
      <c r="GNP5" s="12"/>
      <c r="GNQ5" s="12"/>
      <c r="GNR5" s="12"/>
      <c r="GNS5" s="12"/>
      <c r="GNT5" s="12"/>
      <c r="GNU5" s="12"/>
      <c r="GNV5" s="12"/>
      <c r="GNW5" s="12"/>
      <c r="GNX5" s="12"/>
      <c r="GNY5" s="12"/>
      <c r="GNZ5" s="12"/>
      <c r="GOA5" s="12"/>
      <c r="GOB5" s="12"/>
      <c r="GOC5" s="12"/>
      <c r="GOD5" s="12"/>
      <c r="GOE5" s="12"/>
      <c r="GOF5" s="12"/>
      <c r="GOG5" s="12"/>
      <c r="GOH5" s="12"/>
      <c r="GOI5" s="12"/>
      <c r="GOJ5" s="12"/>
      <c r="GOK5" s="12"/>
      <c r="GOL5" s="12"/>
      <c r="GOM5" s="12"/>
      <c r="GON5" s="12"/>
      <c r="GOO5" s="12"/>
      <c r="GOP5" s="12"/>
      <c r="GOQ5" s="12"/>
      <c r="GOR5" s="12"/>
      <c r="GOS5" s="12"/>
      <c r="GOT5" s="12"/>
      <c r="GOU5" s="12"/>
      <c r="GOV5" s="12"/>
      <c r="GOW5" s="12"/>
      <c r="GOX5" s="12"/>
      <c r="GOY5" s="12"/>
      <c r="GOZ5" s="12"/>
      <c r="GPA5" s="12"/>
      <c r="GPB5" s="12"/>
      <c r="GPC5" s="12"/>
      <c r="GPD5" s="12"/>
      <c r="GPE5" s="12"/>
      <c r="GPF5" s="12"/>
      <c r="GPG5" s="12"/>
      <c r="GPH5" s="12"/>
      <c r="GPI5" s="12"/>
      <c r="GPJ5" s="12"/>
      <c r="GPK5" s="12"/>
      <c r="GPL5" s="12"/>
      <c r="GPM5" s="12"/>
      <c r="GPN5" s="12"/>
      <c r="GPO5" s="12"/>
      <c r="GPP5" s="12"/>
      <c r="GPQ5" s="12"/>
      <c r="GPR5" s="12"/>
      <c r="GPS5" s="12"/>
      <c r="GPT5" s="12"/>
      <c r="GPU5" s="12"/>
      <c r="GPV5" s="12"/>
      <c r="GPW5" s="12"/>
      <c r="GPX5" s="12"/>
      <c r="GPY5" s="12"/>
      <c r="GPZ5" s="12"/>
      <c r="GQA5" s="12"/>
      <c r="GQB5" s="12"/>
      <c r="GQC5" s="12"/>
      <c r="GQD5" s="12"/>
      <c r="GQE5" s="12"/>
      <c r="GQF5" s="12"/>
      <c r="GQG5" s="12"/>
      <c r="GQH5" s="12"/>
      <c r="GQI5" s="12"/>
      <c r="GQJ5" s="12"/>
      <c r="GQK5" s="12"/>
      <c r="GQL5" s="12"/>
      <c r="GQM5" s="12"/>
      <c r="GQN5" s="12"/>
      <c r="GQO5" s="12"/>
      <c r="GQP5" s="12"/>
      <c r="GQQ5" s="12"/>
      <c r="GQR5" s="12"/>
      <c r="GQS5" s="12"/>
      <c r="GQT5" s="12"/>
      <c r="GQU5" s="12"/>
      <c r="GQV5" s="12"/>
      <c r="GQW5" s="12"/>
      <c r="GQX5" s="12"/>
      <c r="GQY5" s="12"/>
      <c r="GQZ5" s="12"/>
      <c r="GRA5" s="12"/>
      <c r="GRB5" s="12"/>
      <c r="GRC5" s="12"/>
      <c r="GRD5" s="12"/>
      <c r="GRE5" s="12"/>
      <c r="GRF5" s="12"/>
      <c r="GRG5" s="12"/>
      <c r="GRH5" s="12"/>
      <c r="GRI5" s="12"/>
      <c r="GRJ5" s="12"/>
      <c r="GRK5" s="12"/>
      <c r="GRL5" s="12"/>
      <c r="GRM5" s="12"/>
      <c r="GRN5" s="12"/>
      <c r="GRO5" s="12"/>
      <c r="GRP5" s="12"/>
      <c r="GRQ5" s="12"/>
      <c r="GRR5" s="12"/>
      <c r="GRS5" s="12"/>
      <c r="GRT5" s="12"/>
      <c r="GRU5" s="12"/>
      <c r="GRV5" s="12"/>
      <c r="GRW5" s="12"/>
      <c r="GRX5" s="12"/>
      <c r="GRY5" s="12"/>
      <c r="GRZ5" s="12"/>
      <c r="GSA5" s="12"/>
      <c r="GSB5" s="12"/>
      <c r="GSC5" s="12"/>
      <c r="GSD5" s="12"/>
      <c r="GSE5" s="12"/>
      <c r="GSF5" s="12"/>
      <c r="GSG5" s="12"/>
      <c r="GSH5" s="12"/>
      <c r="GSI5" s="12"/>
      <c r="GSJ5" s="12"/>
      <c r="GSK5" s="12"/>
      <c r="GSL5" s="12"/>
      <c r="GSM5" s="12"/>
      <c r="GSN5" s="12"/>
      <c r="GSO5" s="12"/>
      <c r="GSP5" s="12"/>
      <c r="GSQ5" s="12"/>
      <c r="GSR5" s="12"/>
      <c r="GSS5" s="12"/>
      <c r="GST5" s="12"/>
      <c r="GSU5" s="12"/>
      <c r="GSV5" s="12"/>
      <c r="GSW5" s="12"/>
      <c r="GSX5" s="12"/>
      <c r="GSY5" s="12"/>
      <c r="GSZ5" s="12"/>
      <c r="GTA5" s="12"/>
      <c r="GTB5" s="12"/>
      <c r="GTC5" s="12"/>
      <c r="GTD5" s="12"/>
      <c r="GTE5" s="12"/>
      <c r="GTF5" s="12"/>
      <c r="GTG5" s="12"/>
      <c r="GTH5" s="12"/>
      <c r="GTI5" s="12"/>
      <c r="GTJ5" s="12"/>
      <c r="GTK5" s="12"/>
      <c r="GTL5" s="12"/>
      <c r="GTM5" s="12"/>
      <c r="GTN5" s="12"/>
      <c r="GTO5" s="12"/>
      <c r="GTP5" s="12"/>
      <c r="GTQ5" s="12"/>
      <c r="GTR5" s="12"/>
      <c r="GTS5" s="12"/>
      <c r="GTT5" s="12"/>
      <c r="GTU5" s="12"/>
      <c r="GTV5" s="12"/>
      <c r="GTW5" s="12"/>
      <c r="GTX5" s="12"/>
      <c r="GTY5" s="12"/>
      <c r="GTZ5" s="12"/>
      <c r="GUA5" s="12"/>
      <c r="GUB5" s="12"/>
      <c r="GUC5" s="12"/>
      <c r="GUD5" s="12"/>
      <c r="GUE5" s="12"/>
      <c r="GUF5" s="12"/>
      <c r="GUG5" s="12"/>
      <c r="GUH5" s="12"/>
      <c r="GUI5" s="12"/>
      <c r="GUJ5" s="12"/>
      <c r="GUK5" s="12"/>
      <c r="GUL5" s="12"/>
      <c r="GUM5" s="12"/>
      <c r="GUN5" s="12"/>
      <c r="GUO5" s="12"/>
      <c r="GUP5" s="12"/>
      <c r="GUQ5" s="12"/>
      <c r="GUR5" s="12"/>
      <c r="GUS5" s="12"/>
      <c r="GUT5" s="12"/>
      <c r="GUU5" s="12"/>
      <c r="GUV5" s="12"/>
      <c r="GUW5" s="12"/>
      <c r="GUX5" s="12"/>
      <c r="GUY5" s="12"/>
      <c r="GUZ5" s="12"/>
      <c r="GVA5" s="12"/>
      <c r="GVB5" s="12"/>
      <c r="GVC5" s="12"/>
      <c r="GVD5" s="12"/>
      <c r="GVE5" s="12"/>
      <c r="GVF5" s="12"/>
      <c r="GVG5" s="12"/>
      <c r="GVH5" s="12"/>
      <c r="GVI5" s="12"/>
      <c r="GVJ5" s="12"/>
      <c r="GVK5" s="12"/>
      <c r="GVL5" s="12"/>
      <c r="GVM5" s="12"/>
      <c r="GVN5" s="12"/>
      <c r="GVO5" s="12"/>
      <c r="GVP5" s="12"/>
      <c r="GVQ5" s="12"/>
      <c r="GVR5" s="12"/>
      <c r="GVS5" s="12"/>
      <c r="GVT5" s="12"/>
      <c r="GVU5" s="12"/>
      <c r="GVV5" s="12"/>
      <c r="GVW5" s="12"/>
      <c r="GVX5" s="12"/>
      <c r="GVY5" s="12"/>
      <c r="GVZ5" s="12"/>
      <c r="GWA5" s="12"/>
      <c r="GWB5" s="12"/>
      <c r="GWC5" s="12"/>
      <c r="GWD5" s="12"/>
      <c r="GWE5" s="12"/>
      <c r="GWF5" s="12"/>
      <c r="GWG5" s="12"/>
      <c r="GWH5" s="12"/>
      <c r="GWI5" s="12"/>
      <c r="GWJ5" s="12"/>
      <c r="GWK5" s="12"/>
      <c r="GWL5" s="12"/>
      <c r="GWM5" s="12"/>
      <c r="GWN5" s="12"/>
      <c r="GWO5" s="12"/>
      <c r="GWP5" s="12"/>
      <c r="GWQ5" s="12"/>
      <c r="GWR5" s="12"/>
      <c r="GWS5" s="12"/>
      <c r="GWT5" s="12"/>
      <c r="GWU5" s="12"/>
      <c r="GWV5" s="12"/>
      <c r="GWW5" s="12"/>
      <c r="GWX5" s="12"/>
      <c r="GWY5" s="12"/>
      <c r="GWZ5" s="12"/>
      <c r="GXA5" s="12"/>
      <c r="GXB5" s="12"/>
      <c r="GXC5" s="12"/>
      <c r="GXD5" s="12"/>
      <c r="GXE5" s="12"/>
      <c r="GXF5" s="12"/>
      <c r="GXG5" s="12"/>
      <c r="GXH5" s="12"/>
      <c r="GXI5" s="12"/>
      <c r="GXJ5" s="12"/>
      <c r="GXK5" s="12"/>
      <c r="GXL5" s="12"/>
      <c r="GXM5" s="12"/>
      <c r="GXN5" s="12"/>
      <c r="GXO5" s="12"/>
      <c r="GXP5" s="12"/>
      <c r="GXQ5" s="12"/>
      <c r="GXR5" s="12"/>
      <c r="GXS5" s="12"/>
      <c r="GXT5" s="12"/>
      <c r="GXU5" s="12"/>
      <c r="GXV5" s="12"/>
      <c r="GXW5" s="12"/>
      <c r="GXX5" s="12"/>
      <c r="GXY5" s="12"/>
      <c r="GXZ5" s="12"/>
      <c r="GYA5" s="12"/>
      <c r="GYB5" s="12"/>
      <c r="GYC5" s="12"/>
      <c r="GYD5" s="12"/>
      <c r="GYE5" s="12"/>
      <c r="GYF5" s="12"/>
      <c r="GYG5" s="12"/>
      <c r="GYH5" s="12"/>
      <c r="GYI5" s="12"/>
      <c r="GYJ5" s="12"/>
      <c r="GYK5" s="12"/>
      <c r="GYL5" s="12"/>
      <c r="GYM5" s="12"/>
      <c r="GYN5" s="12"/>
      <c r="GYO5" s="12"/>
      <c r="GYP5" s="12"/>
      <c r="GYQ5" s="12"/>
      <c r="GYR5" s="12"/>
      <c r="GYS5" s="12"/>
      <c r="GYT5" s="12"/>
      <c r="GYU5" s="12"/>
      <c r="GYV5" s="12"/>
      <c r="GYW5" s="12"/>
      <c r="GYX5" s="12"/>
      <c r="GYY5" s="12"/>
      <c r="GYZ5" s="12"/>
      <c r="GZA5" s="12"/>
      <c r="GZB5" s="12"/>
      <c r="GZC5" s="12"/>
      <c r="GZD5" s="12"/>
      <c r="GZE5" s="12"/>
      <c r="GZF5" s="12"/>
      <c r="GZG5" s="12"/>
      <c r="GZH5" s="12"/>
      <c r="GZI5" s="12"/>
      <c r="GZJ5" s="12"/>
      <c r="GZK5" s="12"/>
      <c r="GZL5" s="12"/>
      <c r="GZM5" s="12"/>
      <c r="GZN5" s="12"/>
      <c r="GZO5" s="12"/>
      <c r="GZP5" s="12"/>
      <c r="GZQ5" s="12"/>
      <c r="GZR5" s="12"/>
      <c r="GZS5" s="12"/>
      <c r="GZT5" s="12"/>
      <c r="GZU5" s="12"/>
      <c r="GZV5" s="12"/>
      <c r="GZW5" s="12"/>
      <c r="GZX5" s="12"/>
      <c r="GZY5" s="12"/>
      <c r="GZZ5" s="12"/>
      <c r="HAA5" s="12"/>
      <c r="HAB5" s="12"/>
      <c r="HAC5" s="12"/>
      <c r="HAD5" s="12"/>
      <c r="HAE5" s="12"/>
      <c r="HAF5" s="12"/>
      <c r="HAG5" s="12"/>
      <c r="HAH5" s="12"/>
      <c r="HAI5" s="12"/>
      <c r="HAJ5" s="12"/>
      <c r="HAK5" s="12"/>
      <c r="HAL5" s="12"/>
      <c r="HAM5" s="12"/>
      <c r="HAN5" s="12"/>
      <c r="HAO5" s="12"/>
      <c r="HAP5" s="12"/>
      <c r="HAQ5" s="12"/>
      <c r="HAR5" s="12"/>
      <c r="HAS5" s="12"/>
      <c r="HAT5" s="12"/>
      <c r="HAU5" s="12"/>
      <c r="HAV5" s="12"/>
      <c r="HAW5" s="12"/>
      <c r="HAX5" s="12"/>
      <c r="HAY5" s="12"/>
      <c r="HAZ5" s="12"/>
      <c r="HBA5" s="12"/>
      <c r="HBB5" s="12"/>
      <c r="HBC5" s="12"/>
      <c r="HBD5" s="12"/>
      <c r="HBE5" s="12"/>
      <c r="HBF5" s="12"/>
      <c r="HBG5" s="12"/>
      <c r="HBH5" s="12"/>
      <c r="HBI5" s="12"/>
      <c r="HBJ5" s="12"/>
      <c r="HBK5" s="12"/>
      <c r="HBL5" s="12"/>
      <c r="HBM5" s="12"/>
      <c r="HBN5" s="12"/>
      <c r="HBO5" s="12"/>
      <c r="HBP5" s="12"/>
      <c r="HBQ5" s="12"/>
      <c r="HBR5" s="12"/>
      <c r="HBS5" s="12"/>
      <c r="HBT5" s="12"/>
      <c r="HBU5" s="12"/>
      <c r="HBV5" s="12"/>
      <c r="HBW5" s="12"/>
      <c r="HBX5" s="12"/>
      <c r="HBY5" s="12"/>
      <c r="HBZ5" s="12"/>
      <c r="HCA5" s="12"/>
      <c r="HCB5" s="12"/>
      <c r="HCC5" s="12"/>
      <c r="HCD5" s="12"/>
      <c r="HCE5" s="12"/>
      <c r="HCF5" s="12"/>
      <c r="HCG5" s="12"/>
      <c r="HCH5" s="12"/>
      <c r="HCI5" s="12"/>
      <c r="HCJ5" s="12"/>
      <c r="HCK5" s="12"/>
      <c r="HCL5" s="12"/>
      <c r="HCM5" s="12"/>
      <c r="HCN5" s="12"/>
      <c r="HCO5" s="12"/>
      <c r="HCP5" s="12"/>
      <c r="HCQ5" s="12"/>
      <c r="HCR5" s="12"/>
      <c r="HCS5" s="12"/>
      <c r="HCT5" s="12"/>
      <c r="HCU5" s="12"/>
      <c r="HCV5" s="12"/>
      <c r="HCW5" s="12"/>
      <c r="HCX5" s="12"/>
      <c r="HCY5" s="12"/>
      <c r="HCZ5" s="12"/>
      <c r="HDA5" s="12"/>
      <c r="HDB5" s="12"/>
      <c r="HDC5" s="12"/>
      <c r="HDD5" s="12"/>
      <c r="HDE5" s="12"/>
      <c r="HDF5" s="12"/>
      <c r="HDG5" s="12"/>
      <c r="HDH5" s="12"/>
      <c r="HDI5" s="12"/>
      <c r="HDJ5" s="12"/>
      <c r="HDK5" s="12"/>
      <c r="HDL5" s="12"/>
      <c r="HDM5" s="12"/>
      <c r="HDN5" s="12"/>
      <c r="HDO5" s="12"/>
      <c r="HDP5" s="12"/>
      <c r="HDQ5" s="12"/>
      <c r="HDR5" s="12"/>
      <c r="HDS5" s="12"/>
      <c r="HDT5" s="12"/>
      <c r="HDU5" s="12"/>
      <c r="HDV5" s="12"/>
      <c r="HDW5" s="12"/>
      <c r="HDX5" s="12"/>
      <c r="HDY5" s="12"/>
      <c r="HDZ5" s="12"/>
      <c r="HEA5" s="12"/>
      <c r="HEB5" s="12"/>
      <c r="HEC5" s="12"/>
      <c r="HED5" s="12"/>
      <c r="HEE5" s="12"/>
      <c r="HEF5" s="12"/>
      <c r="HEG5" s="12"/>
      <c r="HEH5" s="12"/>
      <c r="HEI5" s="12"/>
      <c r="HEJ5" s="12"/>
      <c r="HEK5" s="12"/>
      <c r="HEL5" s="12"/>
      <c r="HEM5" s="12"/>
      <c r="HEN5" s="12"/>
      <c r="HEO5" s="12"/>
      <c r="HEP5" s="12"/>
      <c r="HEQ5" s="12"/>
      <c r="HER5" s="12"/>
      <c r="HES5" s="12"/>
      <c r="HET5" s="12"/>
      <c r="HEU5" s="12"/>
      <c r="HEV5" s="12"/>
      <c r="HEW5" s="12"/>
      <c r="HEX5" s="12"/>
      <c r="HEY5" s="12"/>
      <c r="HEZ5" s="12"/>
      <c r="HFA5" s="12"/>
      <c r="HFB5" s="12"/>
      <c r="HFC5" s="12"/>
      <c r="HFD5" s="12"/>
      <c r="HFE5" s="12"/>
      <c r="HFF5" s="12"/>
      <c r="HFG5" s="12"/>
      <c r="HFH5" s="12"/>
      <c r="HFI5" s="12"/>
      <c r="HFJ5" s="12"/>
      <c r="HFK5" s="12"/>
      <c r="HFL5" s="12"/>
      <c r="HFM5" s="12"/>
      <c r="HFN5" s="12"/>
      <c r="HFO5" s="12"/>
      <c r="HFP5" s="12"/>
      <c r="HFQ5" s="12"/>
      <c r="HFR5" s="12"/>
      <c r="HFS5" s="12"/>
      <c r="HFT5" s="12"/>
      <c r="HFU5" s="12"/>
      <c r="HFV5" s="12"/>
      <c r="HFW5" s="12"/>
      <c r="HFX5" s="12"/>
      <c r="HFY5" s="12"/>
      <c r="HFZ5" s="12"/>
      <c r="HGA5" s="12"/>
      <c r="HGB5" s="12"/>
      <c r="HGC5" s="12"/>
      <c r="HGD5" s="12"/>
      <c r="HGE5" s="12"/>
      <c r="HGF5" s="12"/>
      <c r="HGG5" s="12"/>
      <c r="HGH5" s="12"/>
      <c r="HGI5" s="12"/>
      <c r="HGJ5" s="12"/>
      <c r="HGK5" s="12"/>
      <c r="HGL5" s="12"/>
      <c r="HGM5" s="12"/>
      <c r="HGN5" s="12"/>
      <c r="HGO5" s="12"/>
      <c r="HGP5" s="12"/>
      <c r="HGQ5" s="12"/>
      <c r="HGR5" s="12"/>
      <c r="HGS5" s="12"/>
      <c r="HGT5" s="12"/>
      <c r="HGU5" s="12"/>
      <c r="HGV5" s="12"/>
      <c r="HGW5" s="12"/>
      <c r="HGX5" s="12"/>
      <c r="HGY5" s="12"/>
      <c r="HGZ5" s="12"/>
      <c r="HHA5" s="12"/>
      <c r="HHB5" s="12"/>
      <c r="HHC5" s="12"/>
      <c r="HHD5" s="12"/>
      <c r="HHE5" s="12"/>
      <c r="HHF5" s="12"/>
      <c r="HHG5" s="12"/>
      <c r="HHH5" s="12"/>
      <c r="HHI5" s="12"/>
      <c r="HHJ5" s="12"/>
      <c r="HHK5" s="12"/>
      <c r="HHL5" s="12"/>
      <c r="HHM5" s="12"/>
      <c r="HHN5" s="12"/>
      <c r="HHO5" s="12"/>
      <c r="HHP5" s="12"/>
      <c r="HHQ5" s="12"/>
      <c r="HHR5" s="12"/>
      <c r="HHS5" s="12"/>
      <c r="HHT5" s="12"/>
      <c r="HHU5" s="12"/>
      <c r="HHV5" s="12"/>
      <c r="HHW5" s="12"/>
      <c r="HHX5" s="12"/>
      <c r="HHY5" s="12"/>
      <c r="HHZ5" s="12"/>
      <c r="HIA5" s="12"/>
      <c r="HIB5" s="12"/>
      <c r="HIC5" s="12"/>
      <c r="HID5" s="12"/>
      <c r="HIE5" s="12"/>
      <c r="HIF5" s="12"/>
      <c r="HIG5" s="12"/>
      <c r="HIH5" s="12"/>
      <c r="HII5" s="12"/>
      <c r="HIJ5" s="12"/>
      <c r="HIK5" s="12"/>
      <c r="HIL5" s="12"/>
      <c r="HIM5" s="12"/>
      <c r="HIN5" s="12"/>
      <c r="HIO5" s="12"/>
      <c r="HIP5" s="12"/>
      <c r="HIQ5" s="12"/>
      <c r="HIR5" s="12"/>
      <c r="HIS5" s="12"/>
      <c r="HIT5" s="12"/>
      <c r="HIU5" s="12"/>
      <c r="HIV5" s="12"/>
      <c r="HIW5" s="12"/>
      <c r="HIX5" s="12"/>
      <c r="HIY5" s="12"/>
      <c r="HIZ5" s="12"/>
      <c r="HJA5" s="12"/>
      <c r="HJB5" s="12"/>
      <c r="HJC5" s="12"/>
      <c r="HJD5" s="12"/>
      <c r="HJE5" s="12"/>
      <c r="HJF5" s="12"/>
      <c r="HJG5" s="12"/>
      <c r="HJH5" s="12"/>
      <c r="HJI5" s="12"/>
      <c r="HJJ5" s="12"/>
      <c r="HJK5" s="12"/>
      <c r="HJL5" s="12"/>
      <c r="HJM5" s="12"/>
      <c r="HJN5" s="12"/>
      <c r="HJO5" s="12"/>
      <c r="HJP5" s="12"/>
      <c r="HJQ5" s="12"/>
      <c r="HJR5" s="12"/>
      <c r="HJS5" s="12"/>
      <c r="HJT5" s="12"/>
      <c r="HJU5" s="12"/>
      <c r="HJV5" s="12"/>
      <c r="HJW5" s="12"/>
      <c r="HJX5" s="12"/>
      <c r="HJY5" s="12"/>
      <c r="HJZ5" s="12"/>
      <c r="HKA5" s="12"/>
      <c r="HKB5" s="12"/>
      <c r="HKC5" s="12"/>
      <c r="HKD5" s="12"/>
      <c r="HKE5" s="12"/>
      <c r="HKF5" s="12"/>
      <c r="HKG5" s="12"/>
      <c r="HKH5" s="12"/>
      <c r="HKI5" s="12"/>
      <c r="HKJ5" s="12"/>
      <c r="HKK5" s="12"/>
      <c r="HKL5" s="12"/>
      <c r="HKM5" s="12"/>
      <c r="HKN5" s="12"/>
      <c r="HKO5" s="12"/>
      <c r="HKP5" s="12"/>
      <c r="HKQ5" s="12"/>
      <c r="HKR5" s="12"/>
      <c r="HKS5" s="12"/>
      <c r="HKT5" s="12"/>
      <c r="HKU5" s="12"/>
      <c r="HKV5" s="12"/>
      <c r="HKW5" s="12"/>
      <c r="HKX5" s="12"/>
      <c r="HKY5" s="12"/>
      <c r="HKZ5" s="12"/>
      <c r="HLA5" s="12"/>
      <c r="HLB5" s="12"/>
      <c r="HLC5" s="12"/>
      <c r="HLD5" s="12"/>
      <c r="HLE5" s="12"/>
      <c r="HLF5" s="12"/>
      <c r="HLG5" s="12"/>
      <c r="HLH5" s="12"/>
      <c r="HLI5" s="12"/>
      <c r="HLJ5" s="12"/>
      <c r="HLK5" s="12"/>
      <c r="HLL5" s="12"/>
      <c r="HLM5" s="12"/>
      <c r="HLN5" s="12"/>
      <c r="HLO5" s="12"/>
      <c r="HLP5" s="12"/>
      <c r="HLQ5" s="12"/>
      <c r="HLR5" s="12"/>
      <c r="HLS5" s="12"/>
      <c r="HLT5" s="12"/>
      <c r="HLU5" s="12"/>
      <c r="HLV5" s="12"/>
      <c r="HLW5" s="12"/>
      <c r="HLX5" s="12"/>
      <c r="HLY5" s="12"/>
      <c r="HLZ5" s="12"/>
      <c r="HMA5" s="12"/>
      <c r="HMB5" s="12"/>
      <c r="HMC5" s="12"/>
      <c r="HMD5" s="12"/>
      <c r="HME5" s="12"/>
      <c r="HMF5" s="12"/>
      <c r="HMG5" s="12"/>
      <c r="HMH5" s="12"/>
      <c r="HMI5" s="12"/>
      <c r="HMJ5" s="12"/>
      <c r="HMK5" s="12"/>
      <c r="HML5" s="12"/>
      <c r="HMM5" s="12"/>
      <c r="HMN5" s="12"/>
      <c r="HMO5" s="12"/>
      <c r="HMP5" s="12"/>
      <c r="HMQ5" s="12"/>
      <c r="HMR5" s="12"/>
      <c r="HMS5" s="12"/>
      <c r="HMT5" s="12"/>
      <c r="HMU5" s="12"/>
      <c r="HMV5" s="12"/>
      <c r="HMW5" s="12"/>
      <c r="HMX5" s="12"/>
      <c r="HMY5" s="12"/>
      <c r="HMZ5" s="12"/>
      <c r="HNA5" s="12"/>
      <c r="HNB5" s="12"/>
      <c r="HNC5" s="12"/>
      <c r="HND5" s="12"/>
      <c r="HNE5" s="12"/>
      <c r="HNF5" s="12"/>
      <c r="HNG5" s="12"/>
      <c r="HNH5" s="12"/>
      <c r="HNI5" s="12"/>
      <c r="HNJ5" s="12"/>
      <c r="HNK5" s="12"/>
      <c r="HNL5" s="12"/>
      <c r="HNM5" s="12"/>
      <c r="HNN5" s="12"/>
      <c r="HNO5" s="12"/>
      <c r="HNP5" s="12"/>
      <c r="HNQ5" s="12"/>
      <c r="HNR5" s="12"/>
      <c r="HNS5" s="12"/>
      <c r="HNT5" s="12"/>
      <c r="HNU5" s="12"/>
      <c r="HNV5" s="12"/>
      <c r="HNW5" s="12"/>
      <c r="HNX5" s="12"/>
      <c r="HNY5" s="12"/>
      <c r="HNZ5" s="12"/>
      <c r="HOA5" s="12"/>
      <c r="HOB5" s="12"/>
      <c r="HOC5" s="12"/>
      <c r="HOD5" s="12"/>
      <c r="HOE5" s="12"/>
      <c r="HOF5" s="12"/>
      <c r="HOG5" s="12"/>
      <c r="HOH5" s="12"/>
      <c r="HOI5" s="12"/>
      <c r="HOJ5" s="12"/>
      <c r="HOK5" s="12"/>
      <c r="HOL5" s="12"/>
      <c r="HOM5" s="12"/>
      <c r="HON5" s="12"/>
      <c r="HOO5" s="12"/>
      <c r="HOP5" s="12"/>
      <c r="HOQ5" s="12"/>
      <c r="HOR5" s="12"/>
      <c r="HOS5" s="12"/>
      <c r="HOT5" s="12"/>
      <c r="HOU5" s="12"/>
      <c r="HOV5" s="12"/>
      <c r="HOW5" s="12"/>
      <c r="HOX5" s="12"/>
      <c r="HOY5" s="12"/>
      <c r="HOZ5" s="12"/>
      <c r="HPA5" s="12"/>
      <c r="HPB5" s="12"/>
      <c r="HPC5" s="12"/>
      <c r="HPD5" s="12"/>
      <c r="HPE5" s="12"/>
      <c r="HPF5" s="12"/>
      <c r="HPG5" s="12"/>
      <c r="HPH5" s="12"/>
      <c r="HPI5" s="12"/>
      <c r="HPJ5" s="12"/>
      <c r="HPK5" s="12"/>
      <c r="HPL5" s="12"/>
      <c r="HPM5" s="12"/>
      <c r="HPN5" s="12"/>
      <c r="HPO5" s="12"/>
      <c r="HPP5" s="12"/>
      <c r="HPQ5" s="12"/>
      <c r="HPR5" s="12"/>
      <c r="HPS5" s="12"/>
      <c r="HPT5" s="12"/>
      <c r="HPU5" s="12"/>
      <c r="HPV5" s="12"/>
      <c r="HPW5" s="12"/>
      <c r="HPX5" s="12"/>
      <c r="HPY5" s="12"/>
      <c r="HPZ5" s="12"/>
      <c r="HQA5" s="12"/>
      <c r="HQB5" s="12"/>
      <c r="HQC5" s="12"/>
      <c r="HQD5" s="12"/>
      <c r="HQE5" s="12"/>
      <c r="HQF5" s="12"/>
      <c r="HQG5" s="12"/>
      <c r="HQH5" s="12"/>
      <c r="HQI5" s="12"/>
      <c r="HQJ5" s="12"/>
      <c r="HQK5" s="12"/>
      <c r="HQL5" s="12"/>
      <c r="HQM5" s="12"/>
      <c r="HQN5" s="12"/>
      <c r="HQO5" s="12"/>
      <c r="HQP5" s="12"/>
      <c r="HQQ5" s="12"/>
      <c r="HQR5" s="12"/>
      <c r="HQS5" s="12"/>
      <c r="HQT5" s="12"/>
      <c r="HQU5" s="12"/>
      <c r="HQV5" s="12"/>
      <c r="HQW5" s="12"/>
      <c r="HQX5" s="12"/>
      <c r="HQY5" s="12"/>
      <c r="HQZ5" s="12"/>
      <c r="HRA5" s="12"/>
      <c r="HRB5" s="12"/>
      <c r="HRC5" s="12"/>
      <c r="HRD5" s="12"/>
      <c r="HRE5" s="12"/>
      <c r="HRF5" s="12"/>
      <c r="HRG5" s="12"/>
      <c r="HRH5" s="12"/>
      <c r="HRI5" s="12"/>
      <c r="HRJ5" s="12"/>
      <c r="HRK5" s="12"/>
      <c r="HRL5" s="12"/>
      <c r="HRM5" s="12"/>
      <c r="HRN5" s="12"/>
      <c r="HRO5" s="12"/>
      <c r="HRP5" s="12"/>
      <c r="HRQ5" s="12"/>
      <c r="HRR5" s="12"/>
      <c r="HRS5" s="12"/>
      <c r="HRT5" s="12"/>
      <c r="HRU5" s="12"/>
      <c r="HRV5" s="12"/>
      <c r="HRW5" s="12"/>
      <c r="HRX5" s="12"/>
      <c r="HRY5" s="12"/>
      <c r="HRZ5" s="12"/>
      <c r="HSA5" s="12"/>
      <c r="HSB5" s="12"/>
      <c r="HSC5" s="12"/>
      <c r="HSD5" s="12"/>
      <c r="HSE5" s="12"/>
      <c r="HSF5" s="12"/>
      <c r="HSG5" s="12"/>
      <c r="HSH5" s="12"/>
      <c r="HSI5" s="12"/>
      <c r="HSJ5" s="12"/>
      <c r="HSK5" s="12"/>
      <c r="HSL5" s="12"/>
      <c r="HSM5" s="12"/>
      <c r="HSN5" s="12"/>
      <c r="HSO5" s="12"/>
      <c r="HSP5" s="12"/>
      <c r="HSQ5" s="12"/>
      <c r="HSR5" s="12"/>
      <c r="HSS5" s="12"/>
      <c r="HST5" s="12"/>
      <c r="HSU5" s="12"/>
      <c r="HSV5" s="12"/>
      <c r="HSW5" s="12"/>
      <c r="HSX5" s="12"/>
      <c r="HSY5" s="12"/>
      <c r="HSZ5" s="12"/>
      <c r="HTA5" s="12"/>
      <c r="HTB5" s="12"/>
      <c r="HTC5" s="12"/>
      <c r="HTD5" s="12"/>
      <c r="HTE5" s="12"/>
      <c r="HTF5" s="12"/>
      <c r="HTG5" s="12"/>
      <c r="HTH5" s="12"/>
      <c r="HTI5" s="12"/>
      <c r="HTJ5" s="12"/>
      <c r="HTK5" s="12"/>
      <c r="HTL5" s="12"/>
      <c r="HTM5" s="12"/>
      <c r="HTN5" s="12"/>
      <c r="HTO5" s="12"/>
      <c r="HTP5" s="12"/>
      <c r="HTQ5" s="12"/>
      <c r="HTR5" s="12"/>
      <c r="HTS5" s="12"/>
      <c r="HTT5" s="12"/>
      <c r="HTU5" s="12"/>
      <c r="HTV5" s="12"/>
      <c r="HTW5" s="12"/>
      <c r="HTX5" s="12"/>
      <c r="HTY5" s="12"/>
      <c r="HTZ5" s="12"/>
      <c r="HUA5" s="12"/>
      <c r="HUB5" s="12"/>
      <c r="HUC5" s="12"/>
      <c r="HUD5" s="12"/>
      <c r="HUE5" s="12"/>
      <c r="HUF5" s="12"/>
      <c r="HUG5" s="12"/>
      <c r="HUH5" s="12"/>
      <c r="HUI5" s="12"/>
      <c r="HUJ5" s="12"/>
      <c r="HUK5" s="12"/>
      <c r="HUL5" s="12"/>
      <c r="HUM5" s="12"/>
      <c r="HUN5" s="12"/>
      <c r="HUO5" s="12"/>
      <c r="HUP5" s="12"/>
      <c r="HUQ5" s="12"/>
      <c r="HUR5" s="12"/>
      <c r="HUS5" s="12"/>
      <c r="HUT5" s="12"/>
      <c r="HUU5" s="12"/>
      <c r="HUV5" s="12"/>
      <c r="HUW5" s="12"/>
      <c r="HUX5" s="12"/>
      <c r="HUY5" s="12"/>
      <c r="HUZ5" s="12"/>
      <c r="HVA5" s="12"/>
      <c r="HVB5" s="12"/>
      <c r="HVC5" s="12"/>
      <c r="HVD5" s="12"/>
      <c r="HVE5" s="12"/>
      <c r="HVF5" s="12"/>
      <c r="HVG5" s="12"/>
      <c r="HVH5" s="12"/>
      <c r="HVI5" s="12"/>
      <c r="HVJ5" s="12"/>
      <c r="HVK5" s="12"/>
      <c r="HVL5" s="12"/>
      <c r="HVM5" s="12"/>
      <c r="HVN5" s="12"/>
      <c r="HVO5" s="12"/>
      <c r="HVP5" s="12"/>
      <c r="HVQ5" s="12"/>
      <c r="HVR5" s="12"/>
      <c r="HVS5" s="12"/>
      <c r="HVT5" s="12"/>
      <c r="HVU5" s="12"/>
      <c r="HVV5" s="12"/>
      <c r="HVW5" s="12"/>
      <c r="HVX5" s="12"/>
      <c r="HVY5" s="12"/>
      <c r="HVZ5" s="12"/>
      <c r="HWA5" s="12"/>
      <c r="HWB5" s="12"/>
      <c r="HWC5" s="12"/>
      <c r="HWD5" s="12"/>
      <c r="HWE5" s="12"/>
      <c r="HWF5" s="12"/>
      <c r="HWG5" s="12"/>
      <c r="HWH5" s="12"/>
      <c r="HWI5" s="12"/>
      <c r="HWJ5" s="12"/>
      <c r="HWK5" s="12"/>
      <c r="HWL5" s="12"/>
      <c r="HWM5" s="12"/>
      <c r="HWN5" s="12"/>
      <c r="HWO5" s="12"/>
      <c r="HWP5" s="12"/>
      <c r="HWQ5" s="12"/>
      <c r="HWR5" s="12"/>
      <c r="HWS5" s="12"/>
      <c r="HWT5" s="12"/>
      <c r="HWU5" s="12"/>
      <c r="HWV5" s="12"/>
      <c r="HWW5" s="12"/>
      <c r="HWX5" s="12"/>
      <c r="HWY5" s="12"/>
      <c r="HWZ5" s="12"/>
      <c r="HXA5" s="12"/>
      <c r="HXB5" s="12"/>
      <c r="HXC5" s="12"/>
      <c r="HXD5" s="12"/>
      <c r="HXE5" s="12"/>
      <c r="HXF5" s="12"/>
      <c r="HXG5" s="12"/>
      <c r="HXH5" s="12"/>
      <c r="HXI5" s="12"/>
      <c r="HXJ5" s="12"/>
      <c r="HXK5" s="12"/>
      <c r="HXL5" s="12"/>
      <c r="HXM5" s="12"/>
      <c r="HXN5" s="12"/>
      <c r="HXO5" s="12"/>
      <c r="HXP5" s="12"/>
      <c r="HXQ5" s="12"/>
      <c r="HXR5" s="12"/>
      <c r="HXS5" s="12"/>
      <c r="HXT5" s="12"/>
      <c r="HXU5" s="12"/>
      <c r="HXV5" s="12"/>
      <c r="HXW5" s="12"/>
      <c r="HXX5" s="12"/>
      <c r="HXY5" s="12"/>
      <c r="HXZ5" s="12"/>
      <c r="HYA5" s="12"/>
      <c r="HYB5" s="12"/>
      <c r="HYC5" s="12"/>
      <c r="HYD5" s="12"/>
      <c r="HYE5" s="12"/>
      <c r="HYF5" s="12"/>
      <c r="HYG5" s="12"/>
      <c r="HYH5" s="12"/>
      <c r="HYI5" s="12"/>
      <c r="HYJ5" s="12"/>
      <c r="HYK5" s="12"/>
      <c r="HYL5" s="12"/>
      <c r="HYM5" s="12"/>
      <c r="HYN5" s="12"/>
      <c r="HYO5" s="12"/>
      <c r="HYP5" s="12"/>
      <c r="HYQ5" s="12"/>
      <c r="HYR5" s="12"/>
      <c r="HYS5" s="12"/>
      <c r="HYT5" s="12"/>
      <c r="HYU5" s="12"/>
      <c r="HYV5" s="12"/>
      <c r="HYW5" s="12"/>
      <c r="HYX5" s="12"/>
      <c r="HYY5" s="12"/>
      <c r="HYZ5" s="12"/>
      <c r="HZA5" s="12"/>
      <c r="HZB5" s="12"/>
      <c r="HZC5" s="12"/>
      <c r="HZD5" s="12"/>
      <c r="HZE5" s="12"/>
      <c r="HZF5" s="12"/>
      <c r="HZG5" s="12"/>
      <c r="HZH5" s="12"/>
      <c r="HZI5" s="12"/>
      <c r="HZJ5" s="12"/>
      <c r="HZK5" s="12"/>
      <c r="HZL5" s="12"/>
      <c r="HZM5" s="12"/>
      <c r="HZN5" s="12"/>
      <c r="HZO5" s="12"/>
      <c r="HZP5" s="12"/>
      <c r="HZQ5" s="12"/>
      <c r="HZR5" s="12"/>
      <c r="HZS5" s="12"/>
      <c r="HZT5" s="12"/>
      <c r="HZU5" s="12"/>
      <c r="HZV5" s="12"/>
      <c r="HZW5" s="12"/>
      <c r="HZX5" s="12"/>
      <c r="HZY5" s="12"/>
      <c r="HZZ5" s="12"/>
      <c r="IAA5" s="12"/>
      <c r="IAB5" s="12"/>
      <c r="IAC5" s="12"/>
      <c r="IAD5" s="12"/>
      <c r="IAE5" s="12"/>
      <c r="IAF5" s="12"/>
      <c r="IAG5" s="12"/>
      <c r="IAH5" s="12"/>
      <c r="IAI5" s="12"/>
      <c r="IAJ5" s="12"/>
      <c r="IAK5" s="12"/>
      <c r="IAL5" s="12"/>
      <c r="IAM5" s="12"/>
      <c r="IAN5" s="12"/>
      <c r="IAO5" s="12"/>
      <c r="IAP5" s="12"/>
      <c r="IAQ5" s="12"/>
      <c r="IAR5" s="12"/>
      <c r="IAS5" s="12"/>
      <c r="IAT5" s="12"/>
      <c r="IAU5" s="12"/>
      <c r="IAV5" s="12"/>
      <c r="IAW5" s="12"/>
      <c r="IAX5" s="12"/>
      <c r="IAY5" s="12"/>
      <c r="IAZ5" s="12"/>
      <c r="IBA5" s="12"/>
      <c r="IBB5" s="12"/>
      <c r="IBC5" s="12"/>
      <c r="IBD5" s="12"/>
      <c r="IBE5" s="12"/>
      <c r="IBF5" s="12"/>
      <c r="IBG5" s="12"/>
      <c r="IBH5" s="12"/>
      <c r="IBI5" s="12"/>
      <c r="IBJ5" s="12"/>
      <c r="IBK5" s="12"/>
      <c r="IBL5" s="12"/>
      <c r="IBM5" s="12"/>
      <c r="IBN5" s="12"/>
      <c r="IBO5" s="12"/>
      <c r="IBP5" s="12"/>
      <c r="IBQ5" s="12"/>
      <c r="IBR5" s="12"/>
      <c r="IBS5" s="12"/>
      <c r="IBT5" s="12"/>
      <c r="IBU5" s="12"/>
      <c r="IBV5" s="12"/>
      <c r="IBW5" s="12"/>
      <c r="IBX5" s="12"/>
      <c r="IBY5" s="12"/>
      <c r="IBZ5" s="12"/>
      <c r="ICA5" s="12"/>
      <c r="ICB5" s="12"/>
      <c r="ICC5" s="12"/>
      <c r="ICD5" s="12"/>
      <c r="ICE5" s="12"/>
      <c r="ICF5" s="12"/>
      <c r="ICG5" s="12"/>
      <c r="ICH5" s="12"/>
      <c r="ICI5" s="12"/>
      <c r="ICJ5" s="12"/>
      <c r="ICK5" s="12"/>
      <c r="ICL5" s="12"/>
      <c r="ICM5" s="12"/>
      <c r="ICN5" s="12"/>
      <c r="ICO5" s="12"/>
      <c r="ICP5" s="12"/>
      <c r="ICQ5" s="12"/>
      <c r="ICR5" s="12"/>
      <c r="ICS5" s="12"/>
      <c r="ICT5" s="12"/>
      <c r="ICU5" s="12"/>
      <c r="ICV5" s="12"/>
      <c r="ICW5" s="12"/>
      <c r="ICX5" s="12"/>
      <c r="ICY5" s="12"/>
      <c r="ICZ5" s="12"/>
      <c r="IDA5" s="12"/>
      <c r="IDB5" s="12"/>
      <c r="IDC5" s="12"/>
      <c r="IDD5" s="12"/>
      <c r="IDE5" s="12"/>
      <c r="IDF5" s="12"/>
      <c r="IDG5" s="12"/>
      <c r="IDH5" s="12"/>
      <c r="IDI5" s="12"/>
      <c r="IDJ5" s="12"/>
      <c r="IDK5" s="12"/>
      <c r="IDL5" s="12"/>
      <c r="IDM5" s="12"/>
      <c r="IDN5" s="12"/>
      <c r="IDO5" s="12"/>
      <c r="IDP5" s="12"/>
      <c r="IDQ5" s="12"/>
      <c r="IDR5" s="12"/>
      <c r="IDS5" s="12"/>
      <c r="IDT5" s="12"/>
      <c r="IDU5" s="12"/>
      <c r="IDV5" s="12"/>
      <c r="IDW5" s="12"/>
      <c r="IDX5" s="12"/>
      <c r="IDY5" s="12"/>
      <c r="IDZ5" s="12"/>
      <c r="IEA5" s="12"/>
      <c r="IEB5" s="12"/>
      <c r="IEC5" s="12"/>
      <c r="IED5" s="12"/>
      <c r="IEE5" s="12"/>
      <c r="IEF5" s="12"/>
      <c r="IEG5" s="12"/>
      <c r="IEH5" s="12"/>
      <c r="IEI5" s="12"/>
      <c r="IEJ5" s="12"/>
      <c r="IEK5" s="12"/>
      <c r="IEL5" s="12"/>
      <c r="IEM5" s="12"/>
      <c r="IEN5" s="12"/>
      <c r="IEO5" s="12"/>
      <c r="IEP5" s="12"/>
      <c r="IEQ5" s="12"/>
      <c r="IER5" s="12"/>
      <c r="IES5" s="12"/>
      <c r="IET5" s="12"/>
      <c r="IEU5" s="12"/>
      <c r="IEV5" s="12"/>
      <c r="IEW5" s="12"/>
      <c r="IEX5" s="12"/>
      <c r="IEY5" s="12"/>
      <c r="IEZ5" s="12"/>
      <c r="IFA5" s="12"/>
      <c r="IFB5" s="12"/>
      <c r="IFC5" s="12"/>
      <c r="IFD5" s="12"/>
      <c r="IFE5" s="12"/>
      <c r="IFF5" s="12"/>
      <c r="IFG5" s="12"/>
      <c r="IFH5" s="12"/>
      <c r="IFI5" s="12"/>
      <c r="IFJ5" s="12"/>
      <c r="IFK5" s="12"/>
      <c r="IFL5" s="12"/>
      <c r="IFM5" s="12"/>
      <c r="IFN5" s="12"/>
      <c r="IFO5" s="12"/>
      <c r="IFP5" s="12"/>
      <c r="IFQ5" s="12"/>
      <c r="IFR5" s="12"/>
      <c r="IFS5" s="12"/>
      <c r="IFT5" s="12"/>
      <c r="IFU5" s="12"/>
      <c r="IFV5" s="12"/>
      <c r="IFW5" s="12"/>
      <c r="IFX5" s="12"/>
      <c r="IFY5" s="12"/>
      <c r="IFZ5" s="12"/>
      <c r="IGA5" s="12"/>
      <c r="IGB5" s="12"/>
      <c r="IGC5" s="12"/>
      <c r="IGD5" s="12"/>
      <c r="IGE5" s="12"/>
      <c r="IGF5" s="12"/>
      <c r="IGG5" s="12"/>
      <c r="IGH5" s="12"/>
      <c r="IGI5" s="12"/>
      <c r="IGJ5" s="12"/>
      <c r="IGK5" s="12"/>
      <c r="IGL5" s="12"/>
      <c r="IGM5" s="12"/>
      <c r="IGN5" s="12"/>
      <c r="IGO5" s="12"/>
      <c r="IGP5" s="12"/>
      <c r="IGQ5" s="12"/>
      <c r="IGR5" s="12"/>
      <c r="IGS5" s="12"/>
      <c r="IGT5" s="12"/>
      <c r="IGU5" s="12"/>
      <c r="IGV5" s="12"/>
      <c r="IGW5" s="12"/>
      <c r="IGX5" s="12"/>
      <c r="IGY5" s="12"/>
      <c r="IGZ5" s="12"/>
      <c r="IHA5" s="12"/>
      <c r="IHB5" s="12"/>
      <c r="IHC5" s="12"/>
      <c r="IHD5" s="12"/>
      <c r="IHE5" s="12"/>
      <c r="IHF5" s="12"/>
      <c r="IHG5" s="12"/>
      <c r="IHH5" s="12"/>
      <c r="IHI5" s="12"/>
      <c r="IHJ5" s="12"/>
      <c r="IHK5" s="12"/>
      <c r="IHL5" s="12"/>
      <c r="IHM5" s="12"/>
      <c r="IHN5" s="12"/>
      <c r="IHO5" s="12"/>
      <c r="IHP5" s="12"/>
      <c r="IHQ5" s="12"/>
      <c r="IHR5" s="12"/>
      <c r="IHS5" s="12"/>
      <c r="IHT5" s="12"/>
      <c r="IHU5" s="12"/>
      <c r="IHV5" s="12"/>
      <c r="IHW5" s="12"/>
      <c r="IHX5" s="12"/>
      <c r="IHY5" s="12"/>
      <c r="IHZ5" s="12"/>
      <c r="IIA5" s="12"/>
      <c r="IIB5" s="12"/>
      <c r="IIC5" s="12"/>
      <c r="IID5" s="12"/>
      <c r="IIE5" s="12"/>
      <c r="IIF5" s="12"/>
      <c r="IIG5" s="12"/>
      <c r="IIH5" s="12"/>
      <c r="III5" s="12"/>
      <c r="IIJ5" s="12"/>
      <c r="IIK5" s="12"/>
      <c r="IIL5" s="12"/>
      <c r="IIM5" s="12"/>
      <c r="IIN5" s="12"/>
      <c r="IIO5" s="12"/>
      <c r="IIP5" s="12"/>
      <c r="IIQ5" s="12"/>
      <c r="IIR5" s="12"/>
      <c r="IIS5" s="12"/>
      <c r="IIT5" s="12"/>
      <c r="IIU5" s="12"/>
      <c r="IIV5" s="12"/>
      <c r="IIW5" s="12"/>
      <c r="IIX5" s="12"/>
      <c r="IIY5" s="12"/>
      <c r="IIZ5" s="12"/>
      <c r="IJA5" s="12"/>
      <c r="IJB5" s="12"/>
      <c r="IJC5" s="12"/>
      <c r="IJD5" s="12"/>
      <c r="IJE5" s="12"/>
      <c r="IJF5" s="12"/>
      <c r="IJG5" s="12"/>
      <c r="IJH5" s="12"/>
      <c r="IJI5" s="12"/>
      <c r="IJJ5" s="12"/>
      <c r="IJK5" s="12"/>
      <c r="IJL5" s="12"/>
      <c r="IJM5" s="12"/>
      <c r="IJN5" s="12"/>
      <c r="IJO5" s="12"/>
      <c r="IJP5" s="12"/>
      <c r="IJQ5" s="12"/>
      <c r="IJR5" s="12"/>
      <c r="IJS5" s="12"/>
      <c r="IJT5" s="12"/>
      <c r="IJU5" s="12"/>
      <c r="IJV5" s="12"/>
      <c r="IJW5" s="12"/>
      <c r="IJX5" s="12"/>
      <c r="IJY5" s="12"/>
      <c r="IJZ5" s="12"/>
      <c r="IKA5" s="12"/>
      <c r="IKB5" s="12"/>
      <c r="IKC5" s="12"/>
      <c r="IKD5" s="12"/>
      <c r="IKE5" s="12"/>
      <c r="IKF5" s="12"/>
      <c r="IKG5" s="12"/>
      <c r="IKH5" s="12"/>
      <c r="IKI5" s="12"/>
      <c r="IKJ5" s="12"/>
      <c r="IKK5" s="12"/>
      <c r="IKL5" s="12"/>
      <c r="IKM5" s="12"/>
      <c r="IKN5" s="12"/>
      <c r="IKO5" s="12"/>
      <c r="IKP5" s="12"/>
      <c r="IKQ5" s="12"/>
      <c r="IKR5" s="12"/>
      <c r="IKS5" s="12"/>
      <c r="IKT5" s="12"/>
      <c r="IKU5" s="12"/>
      <c r="IKV5" s="12"/>
      <c r="IKW5" s="12"/>
      <c r="IKX5" s="12"/>
      <c r="IKY5" s="12"/>
      <c r="IKZ5" s="12"/>
      <c r="ILA5" s="12"/>
      <c r="ILB5" s="12"/>
      <c r="ILC5" s="12"/>
      <c r="ILD5" s="12"/>
      <c r="ILE5" s="12"/>
      <c r="ILF5" s="12"/>
      <c r="ILG5" s="12"/>
      <c r="ILH5" s="12"/>
      <c r="ILI5" s="12"/>
      <c r="ILJ5" s="12"/>
      <c r="ILK5" s="12"/>
      <c r="ILL5" s="12"/>
      <c r="ILM5" s="12"/>
      <c r="ILN5" s="12"/>
      <c r="ILO5" s="12"/>
      <c r="ILP5" s="12"/>
      <c r="ILQ5" s="12"/>
      <c r="ILR5" s="12"/>
      <c r="ILS5" s="12"/>
      <c r="ILT5" s="12"/>
      <c r="ILU5" s="12"/>
      <c r="ILV5" s="12"/>
      <c r="ILW5" s="12"/>
      <c r="ILX5" s="12"/>
      <c r="ILY5" s="12"/>
      <c r="ILZ5" s="12"/>
      <c r="IMA5" s="12"/>
      <c r="IMB5" s="12"/>
      <c r="IMC5" s="12"/>
      <c r="IMD5" s="12"/>
      <c r="IME5" s="12"/>
      <c r="IMF5" s="12"/>
      <c r="IMG5" s="12"/>
      <c r="IMH5" s="12"/>
      <c r="IMI5" s="12"/>
      <c r="IMJ5" s="12"/>
      <c r="IMK5" s="12"/>
      <c r="IML5" s="12"/>
      <c r="IMM5" s="12"/>
      <c r="IMN5" s="12"/>
      <c r="IMO5" s="12"/>
      <c r="IMP5" s="12"/>
      <c r="IMQ5" s="12"/>
      <c r="IMR5" s="12"/>
      <c r="IMS5" s="12"/>
      <c r="IMT5" s="12"/>
      <c r="IMU5" s="12"/>
      <c r="IMV5" s="12"/>
      <c r="IMW5" s="12"/>
      <c r="IMX5" s="12"/>
      <c r="IMY5" s="12"/>
      <c r="IMZ5" s="12"/>
      <c r="INA5" s="12"/>
      <c r="INB5" s="12"/>
      <c r="INC5" s="12"/>
      <c r="IND5" s="12"/>
      <c r="INE5" s="12"/>
      <c r="INF5" s="12"/>
      <c r="ING5" s="12"/>
      <c r="INH5" s="12"/>
      <c r="INI5" s="12"/>
      <c r="INJ5" s="12"/>
      <c r="INK5" s="12"/>
      <c r="INL5" s="12"/>
      <c r="INM5" s="12"/>
      <c r="INN5" s="12"/>
      <c r="INO5" s="12"/>
      <c r="INP5" s="12"/>
      <c r="INQ5" s="12"/>
      <c r="INR5" s="12"/>
      <c r="INS5" s="12"/>
      <c r="INT5" s="12"/>
      <c r="INU5" s="12"/>
      <c r="INV5" s="12"/>
      <c r="INW5" s="12"/>
      <c r="INX5" s="12"/>
      <c r="INY5" s="12"/>
      <c r="INZ5" s="12"/>
      <c r="IOA5" s="12"/>
      <c r="IOB5" s="12"/>
      <c r="IOC5" s="12"/>
      <c r="IOD5" s="12"/>
      <c r="IOE5" s="12"/>
      <c r="IOF5" s="12"/>
      <c r="IOG5" s="12"/>
      <c r="IOH5" s="12"/>
      <c r="IOI5" s="12"/>
      <c r="IOJ5" s="12"/>
      <c r="IOK5" s="12"/>
      <c r="IOL5" s="12"/>
      <c r="IOM5" s="12"/>
      <c r="ION5" s="12"/>
      <c r="IOO5" s="12"/>
      <c r="IOP5" s="12"/>
      <c r="IOQ5" s="12"/>
      <c r="IOR5" s="12"/>
      <c r="IOS5" s="12"/>
      <c r="IOT5" s="12"/>
      <c r="IOU5" s="12"/>
      <c r="IOV5" s="12"/>
      <c r="IOW5" s="12"/>
      <c r="IOX5" s="12"/>
      <c r="IOY5" s="12"/>
      <c r="IOZ5" s="12"/>
      <c r="IPA5" s="12"/>
      <c r="IPB5" s="12"/>
      <c r="IPC5" s="12"/>
      <c r="IPD5" s="12"/>
      <c r="IPE5" s="12"/>
      <c r="IPF5" s="12"/>
      <c r="IPG5" s="12"/>
      <c r="IPH5" s="12"/>
      <c r="IPI5" s="12"/>
      <c r="IPJ5" s="12"/>
      <c r="IPK5" s="12"/>
      <c r="IPL5" s="12"/>
      <c r="IPM5" s="12"/>
      <c r="IPN5" s="12"/>
      <c r="IPO5" s="12"/>
      <c r="IPP5" s="12"/>
      <c r="IPQ5" s="12"/>
      <c r="IPR5" s="12"/>
      <c r="IPS5" s="12"/>
      <c r="IPT5" s="12"/>
      <c r="IPU5" s="12"/>
      <c r="IPV5" s="12"/>
      <c r="IPW5" s="12"/>
      <c r="IPX5" s="12"/>
      <c r="IPY5" s="12"/>
      <c r="IPZ5" s="12"/>
      <c r="IQA5" s="12"/>
      <c r="IQB5" s="12"/>
      <c r="IQC5" s="12"/>
      <c r="IQD5" s="12"/>
      <c r="IQE5" s="12"/>
      <c r="IQF5" s="12"/>
      <c r="IQG5" s="12"/>
      <c r="IQH5" s="12"/>
      <c r="IQI5" s="12"/>
      <c r="IQJ5" s="12"/>
      <c r="IQK5" s="12"/>
      <c r="IQL5" s="12"/>
      <c r="IQM5" s="12"/>
      <c r="IQN5" s="12"/>
      <c r="IQO5" s="12"/>
      <c r="IQP5" s="12"/>
      <c r="IQQ5" s="12"/>
      <c r="IQR5" s="12"/>
      <c r="IQS5" s="12"/>
      <c r="IQT5" s="12"/>
      <c r="IQU5" s="12"/>
      <c r="IQV5" s="12"/>
      <c r="IQW5" s="12"/>
      <c r="IQX5" s="12"/>
      <c r="IQY5" s="12"/>
      <c r="IQZ5" s="12"/>
      <c r="IRA5" s="12"/>
      <c r="IRB5" s="12"/>
      <c r="IRC5" s="12"/>
      <c r="IRD5" s="12"/>
      <c r="IRE5" s="12"/>
      <c r="IRF5" s="12"/>
      <c r="IRG5" s="12"/>
      <c r="IRH5" s="12"/>
      <c r="IRI5" s="12"/>
      <c r="IRJ5" s="12"/>
      <c r="IRK5" s="12"/>
      <c r="IRL5" s="12"/>
      <c r="IRM5" s="12"/>
      <c r="IRN5" s="12"/>
      <c r="IRO5" s="12"/>
      <c r="IRP5" s="12"/>
      <c r="IRQ5" s="12"/>
      <c r="IRR5" s="12"/>
      <c r="IRS5" s="12"/>
      <c r="IRT5" s="12"/>
      <c r="IRU5" s="12"/>
      <c r="IRV5" s="12"/>
      <c r="IRW5" s="12"/>
      <c r="IRX5" s="12"/>
      <c r="IRY5" s="12"/>
      <c r="IRZ5" s="12"/>
      <c r="ISA5" s="12"/>
      <c r="ISB5" s="12"/>
      <c r="ISC5" s="12"/>
      <c r="ISD5" s="12"/>
      <c r="ISE5" s="12"/>
      <c r="ISF5" s="12"/>
      <c r="ISG5" s="12"/>
      <c r="ISH5" s="12"/>
      <c r="ISI5" s="12"/>
      <c r="ISJ5" s="12"/>
      <c r="ISK5" s="12"/>
      <c r="ISL5" s="12"/>
      <c r="ISM5" s="12"/>
      <c r="ISN5" s="12"/>
      <c r="ISO5" s="12"/>
      <c r="ISP5" s="12"/>
      <c r="ISQ5" s="12"/>
      <c r="ISR5" s="12"/>
      <c r="ISS5" s="12"/>
      <c r="IST5" s="12"/>
      <c r="ISU5" s="12"/>
      <c r="ISV5" s="12"/>
      <c r="ISW5" s="12"/>
      <c r="ISX5" s="12"/>
      <c r="ISY5" s="12"/>
      <c r="ISZ5" s="12"/>
      <c r="ITA5" s="12"/>
      <c r="ITB5" s="12"/>
      <c r="ITC5" s="12"/>
      <c r="ITD5" s="12"/>
      <c r="ITE5" s="12"/>
      <c r="ITF5" s="12"/>
      <c r="ITG5" s="12"/>
      <c r="ITH5" s="12"/>
      <c r="ITI5" s="12"/>
      <c r="ITJ5" s="12"/>
      <c r="ITK5" s="12"/>
      <c r="ITL5" s="12"/>
      <c r="ITM5" s="12"/>
      <c r="ITN5" s="12"/>
      <c r="ITO5" s="12"/>
      <c r="ITP5" s="12"/>
      <c r="ITQ5" s="12"/>
      <c r="ITR5" s="12"/>
      <c r="ITS5" s="12"/>
      <c r="ITT5" s="12"/>
      <c r="ITU5" s="12"/>
      <c r="ITV5" s="12"/>
      <c r="ITW5" s="12"/>
      <c r="ITX5" s="12"/>
      <c r="ITY5" s="12"/>
      <c r="ITZ5" s="12"/>
      <c r="IUA5" s="12"/>
      <c r="IUB5" s="12"/>
      <c r="IUC5" s="12"/>
      <c r="IUD5" s="12"/>
      <c r="IUE5" s="12"/>
      <c r="IUF5" s="12"/>
      <c r="IUG5" s="12"/>
      <c r="IUH5" s="12"/>
      <c r="IUI5" s="12"/>
      <c r="IUJ5" s="12"/>
      <c r="IUK5" s="12"/>
      <c r="IUL5" s="12"/>
      <c r="IUM5" s="12"/>
      <c r="IUN5" s="12"/>
      <c r="IUO5" s="12"/>
      <c r="IUP5" s="12"/>
      <c r="IUQ5" s="12"/>
      <c r="IUR5" s="12"/>
      <c r="IUS5" s="12"/>
      <c r="IUT5" s="12"/>
      <c r="IUU5" s="12"/>
      <c r="IUV5" s="12"/>
      <c r="IUW5" s="12"/>
      <c r="IUX5" s="12"/>
      <c r="IUY5" s="12"/>
      <c r="IUZ5" s="12"/>
      <c r="IVA5" s="12"/>
      <c r="IVB5" s="12"/>
      <c r="IVC5" s="12"/>
      <c r="IVD5" s="12"/>
      <c r="IVE5" s="12"/>
      <c r="IVF5" s="12"/>
      <c r="IVG5" s="12"/>
      <c r="IVH5" s="12"/>
      <c r="IVI5" s="12"/>
      <c r="IVJ5" s="12"/>
      <c r="IVK5" s="12"/>
      <c r="IVL5" s="12"/>
      <c r="IVM5" s="12"/>
      <c r="IVN5" s="12"/>
      <c r="IVO5" s="12"/>
      <c r="IVP5" s="12"/>
      <c r="IVQ5" s="12"/>
      <c r="IVR5" s="12"/>
      <c r="IVS5" s="12"/>
      <c r="IVT5" s="12"/>
      <c r="IVU5" s="12"/>
      <c r="IVV5" s="12"/>
      <c r="IVW5" s="12"/>
      <c r="IVX5" s="12"/>
      <c r="IVY5" s="12"/>
      <c r="IVZ5" s="12"/>
      <c r="IWA5" s="12"/>
      <c r="IWB5" s="12"/>
      <c r="IWC5" s="12"/>
      <c r="IWD5" s="12"/>
      <c r="IWE5" s="12"/>
      <c r="IWF5" s="12"/>
      <c r="IWG5" s="12"/>
      <c r="IWH5" s="12"/>
      <c r="IWI5" s="12"/>
      <c r="IWJ5" s="12"/>
      <c r="IWK5" s="12"/>
      <c r="IWL5" s="12"/>
      <c r="IWM5" s="12"/>
      <c r="IWN5" s="12"/>
      <c r="IWO5" s="12"/>
      <c r="IWP5" s="12"/>
      <c r="IWQ5" s="12"/>
      <c r="IWR5" s="12"/>
      <c r="IWS5" s="12"/>
      <c r="IWT5" s="12"/>
      <c r="IWU5" s="12"/>
      <c r="IWV5" s="12"/>
      <c r="IWW5" s="12"/>
      <c r="IWX5" s="12"/>
      <c r="IWY5" s="12"/>
      <c r="IWZ5" s="12"/>
      <c r="IXA5" s="12"/>
      <c r="IXB5" s="12"/>
      <c r="IXC5" s="12"/>
      <c r="IXD5" s="12"/>
      <c r="IXE5" s="12"/>
      <c r="IXF5" s="12"/>
      <c r="IXG5" s="12"/>
      <c r="IXH5" s="12"/>
      <c r="IXI5" s="12"/>
      <c r="IXJ5" s="12"/>
      <c r="IXK5" s="12"/>
      <c r="IXL5" s="12"/>
      <c r="IXM5" s="12"/>
      <c r="IXN5" s="12"/>
      <c r="IXO5" s="12"/>
      <c r="IXP5" s="12"/>
      <c r="IXQ5" s="12"/>
      <c r="IXR5" s="12"/>
      <c r="IXS5" s="12"/>
      <c r="IXT5" s="12"/>
      <c r="IXU5" s="12"/>
      <c r="IXV5" s="12"/>
      <c r="IXW5" s="12"/>
      <c r="IXX5" s="12"/>
      <c r="IXY5" s="12"/>
      <c r="IXZ5" s="12"/>
      <c r="IYA5" s="12"/>
      <c r="IYB5" s="12"/>
      <c r="IYC5" s="12"/>
      <c r="IYD5" s="12"/>
      <c r="IYE5" s="12"/>
      <c r="IYF5" s="12"/>
      <c r="IYG5" s="12"/>
      <c r="IYH5" s="12"/>
      <c r="IYI5" s="12"/>
      <c r="IYJ5" s="12"/>
      <c r="IYK5" s="12"/>
      <c r="IYL5" s="12"/>
      <c r="IYM5" s="12"/>
      <c r="IYN5" s="12"/>
      <c r="IYO5" s="12"/>
      <c r="IYP5" s="12"/>
      <c r="IYQ5" s="12"/>
      <c r="IYR5" s="12"/>
      <c r="IYS5" s="12"/>
      <c r="IYT5" s="12"/>
      <c r="IYU5" s="12"/>
      <c r="IYV5" s="12"/>
      <c r="IYW5" s="12"/>
      <c r="IYX5" s="12"/>
      <c r="IYY5" s="12"/>
      <c r="IYZ5" s="12"/>
      <c r="IZA5" s="12"/>
      <c r="IZB5" s="12"/>
      <c r="IZC5" s="12"/>
      <c r="IZD5" s="12"/>
      <c r="IZE5" s="12"/>
      <c r="IZF5" s="12"/>
      <c r="IZG5" s="12"/>
      <c r="IZH5" s="12"/>
      <c r="IZI5" s="12"/>
      <c r="IZJ5" s="12"/>
      <c r="IZK5" s="12"/>
      <c r="IZL5" s="12"/>
      <c r="IZM5" s="12"/>
      <c r="IZN5" s="12"/>
      <c r="IZO5" s="12"/>
      <c r="IZP5" s="12"/>
      <c r="IZQ5" s="12"/>
      <c r="IZR5" s="12"/>
      <c r="IZS5" s="12"/>
      <c r="IZT5" s="12"/>
      <c r="IZU5" s="12"/>
      <c r="IZV5" s="12"/>
      <c r="IZW5" s="12"/>
      <c r="IZX5" s="12"/>
      <c r="IZY5" s="12"/>
      <c r="IZZ5" s="12"/>
      <c r="JAA5" s="12"/>
      <c r="JAB5" s="12"/>
      <c r="JAC5" s="12"/>
      <c r="JAD5" s="12"/>
      <c r="JAE5" s="12"/>
      <c r="JAF5" s="12"/>
      <c r="JAG5" s="12"/>
      <c r="JAH5" s="12"/>
      <c r="JAI5" s="12"/>
      <c r="JAJ5" s="12"/>
      <c r="JAK5" s="12"/>
      <c r="JAL5" s="12"/>
      <c r="JAM5" s="12"/>
      <c r="JAN5" s="12"/>
      <c r="JAO5" s="12"/>
      <c r="JAP5" s="12"/>
      <c r="JAQ5" s="12"/>
      <c r="JAR5" s="12"/>
      <c r="JAS5" s="12"/>
      <c r="JAT5" s="12"/>
      <c r="JAU5" s="12"/>
      <c r="JAV5" s="12"/>
      <c r="JAW5" s="12"/>
      <c r="JAX5" s="12"/>
      <c r="JAY5" s="12"/>
      <c r="JAZ5" s="12"/>
      <c r="JBA5" s="12"/>
      <c r="JBB5" s="12"/>
      <c r="JBC5" s="12"/>
      <c r="JBD5" s="12"/>
      <c r="JBE5" s="12"/>
      <c r="JBF5" s="12"/>
      <c r="JBG5" s="12"/>
      <c r="JBH5" s="12"/>
      <c r="JBI5" s="12"/>
      <c r="JBJ5" s="12"/>
      <c r="JBK5" s="12"/>
      <c r="JBL5" s="12"/>
      <c r="JBM5" s="12"/>
      <c r="JBN5" s="12"/>
      <c r="JBO5" s="12"/>
      <c r="JBP5" s="12"/>
      <c r="JBQ5" s="12"/>
      <c r="JBR5" s="12"/>
      <c r="JBS5" s="12"/>
      <c r="JBT5" s="12"/>
      <c r="JBU5" s="12"/>
      <c r="JBV5" s="12"/>
      <c r="JBW5" s="12"/>
      <c r="JBX5" s="12"/>
      <c r="JBY5" s="12"/>
      <c r="JBZ5" s="12"/>
      <c r="JCA5" s="12"/>
      <c r="JCB5" s="12"/>
      <c r="JCC5" s="12"/>
      <c r="JCD5" s="12"/>
      <c r="JCE5" s="12"/>
      <c r="JCF5" s="12"/>
      <c r="JCG5" s="12"/>
      <c r="JCH5" s="12"/>
      <c r="JCI5" s="12"/>
      <c r="JCJ5" s="12"/>
      <c r="JCK5" s="12"/>
      <c r="JCL5" s="12"/>
      <c r="JCM5" s="12"/>
      <c r="JCN5" s="12"/>
      <c r="JCO5" s="12"/>
      <c r="JCP5" s="12"/>
      <c r="JCQ5" s="12"/>
      <c r="JCR5" s="12"/>
      <c r="JCS5" s="12"/>
      <c r="JCT5" s="12"/>
      <c r="JCU5" s="12"/>
      <c r="JCV5" s="12"/>
      <c r="JCW5" s="12"/>
      <c r="JCX5" s="12"/>
      <c r="JCY5" s="12"/>
      <c r="JCZ5" s="12"/>
      <c r="JDA5" s="12"/>
      <c r="JDB5" s="12"/>
      <c r="JDC5" s="12"/>
      <c r="JDD5" s="12"/>
      <c r="JDE5" s="12"/>
      <c r="JDF5" s="12"/>
      <c r="JDG5" s="12"/>
      <c r="JDH5" s="12"/>
      <c r="JDI5" s="12"/>
      <c r="JDJ5" s="12"/>
      <c r="JDK5" s="12"/>
      <c r="JDL5" s="12"/>
      <c r="JDM5" s="12"/>
      <c r="JDN5" s="12"/>
      <c r="JDO5" s="12"/>
      <c r="JDP5" s="12"/>
      <c r="JDQ5" s="12"/>
      <c r="JDR5" s="12"/>
      <c r="JDS5" s="12"/>
      <c r="JDT5" s="12"/>
      <c r="JDU5" s="12"/>
      <c r="JDV5" s="12"/>
      <c r="JDW5" s="12"/>
      <c r="JDX5" s="12"/>
      <c r="JDY5" s="12"/>
      <c r="JDZ5" s="12"/>
      <c r="JEA5" s="12"/>
      <c r="JEB5" s="12"/>
      <c r="JEC5" s="12"/>
      <c r="JED5" s="12"/>
      <c r="JEE5" s="12"/>
      <c r="JEF5" s="12"/>
      <c r="JEG5" s="12"/>
      <c r="JEH5" s="12"/>
      <c r="JEI5" s="12"/>
      <c r="JEJ5" s="12"/>
      <c r="JEK5" s="12"/>
      <c r="JEL5" s="12"/>
      <c r="JEM5" s="12"/>
      <c r="JEN5" s="12"/>
      <c r="JEO5" s="12"/>
      <c r="JEP5" s="12"/>
      <c r="JEQ5" s="12"/>
      <c r="JER5" s="12"/>
      <c r="JES5" s="12"/>
      <c r="JET5" s="12"/>
      <c r="JEU5" s="12"/>
      <c r="JEV5" s="12"/>
      <c r="JEW5" s="12"/>
      <c r="JEX5" s="12"/>
      <c r="JEY5" s="12"/>
      <c r="JEZ5" s="12"/>
      <c r="JFA5" s="12"/>
      <c r="JFB5" s="12"/>
      <c r="JFC5" s="12"/>
      <c r="JFD5" s="12"/>
      <c r="JFE5" s="12"/>
      <c r="JFF5" s="12"/>
      <c r="JFG5" s="12"/>
      <c r="JFH5" s="12"/>
      <c r="JFI5" s="12"/>
      <c r="JFJ5" s="12"/>
      <c r="JFK5" s="12"/>
      <c r="JFL5" s="12"/>
      <c r="JFM5" s="12"/>
      <c r="JFN5" s="12"/>
      <c r="JFO5" s="12"/>
      <c r="JFP5" s="12"/>
      <c r="JFQ5" s="12"/>
      <c r="JFR5" s="12"/>
      <c r="JFS5" s="12"/>
      <c r="JFT5" s="12"/>
      <c r="JFU5" s="12"/>
      <c r="JFV5" s="12"/>
      <c r="JFW5" s="12"/>
      <c r="JFX5" s="12"/>
      <c r="JFY5" s="12"/>
      <c r="JFZ5" s="12"/>
      <c r="JGA5" s="12"/>
      <c r="JGB5" s="12"/>
      <c r="JGC5" s="12"/>
      <c r="JGD5" s="12"/>
      <c r="JGE5" s="12"/>
      <c r="JGF5" s="12"/>
      <c r="JGG5" s="12"/>
      <c r="JGH5" s="12"/>
      <c r="JGI5" s="12"/>
      <c r="JGJ5" s="12"/>
      <c r="JGK5" s="12"/>
      <c r="JGL5" s="12"/>
      <c r="JGM5" s="12"/>
      <c r="JGN5" s="12"/>
      <c r="JGO5" s="12"/>
      <c r="JGP5" s="12"/>
      <c r="JGQ5" s="12"/>
      <c r="JGR5" s="12"/>
      <c r="JGS5" s="12"/>
      <c r="JGT5" s="12"/>
      <c r="JGU5" s="12"/>
      <c r="JGV5" s="12"/>
      <c r="JGW5" s="12"/>
      <c r="JGX5" s="12"/>
      <c r="JGY5" s="12"/>
      <c r="JGZ5" s="12"/>
      <c r="JHA5" s="12"/>
      <c r="JHB5" s="12"/>
      <c r="JHC5" s="12"/>
      <c r="JHD5" s="12"/>
      <c r="JHE5" s="12"/>
      <c r="JHF5" s="12"/>
      <c r="JHG5" s="12"/>
      <c r="JHH5" s="12"/>
      <c r="JHI5" s="12"/>
      <c r="JHJ5" s="12"/>
      <c r="JHK5" s="12"/>
      <c r="JHL5" s="12"/>
      <c r="JHM5" s="12"/>
      <c r="JHN5" s="12"/>
      <c r="JHO5" s="12"/>
      <c r="JHP5" s="12"/>
      <c r="JHQ5" s="12"/>
      <c r="JHR5" s="12"/>
      <c r="JHS5" s="12"/>
      <c r="JHT5" s="12"/>
      <c r="JHU5" s="12"/>
      <c r="JHV5" s="12"/>
      <c r="JHW5" s="12"/>
      <c r="JHX5" s="12"/>
      <c r="JHY5" s="12"/>
      <c r="JHZ5" s="12"/>
      <c r="JIA5" s="12"/>
      <c r="JIB5" s="12"/>
      <c r="JIC5" s="12"/>
      <c r="JID5" s="12"/>
      <c r="JIE5" s="12"/>
      <c r="JIF5" s="12"/>
      <c r="JIG5" s="12"/>
      <c r="JIH5" s="12"/>
      <c r="JII5" s="12"/>
      <c r="JIJ5" s="12"/>
      <c r="JIK5" s="12"/>
      <c r="JIL5" s="12"/>
      <c r="JIM5" s="12"/>
      <c r="JIN5" s="12"/>
      <c r="JIO5" s="12"/>
      <c r="JIP5" s="12"/>
      <c r="JIQ5" s="12"/>
      <c r="JIR5" s="12"/>
      <c r="JIS5" s="12"/>
      <c r="JIT5" s="12"/>
      <c r="JIU5" s="12"/>
      <c r="JIV5" s="12"/>
      <c r="JIW5" s="12"/>
      <c r="JIX5" s="12"/>
      <c r="JIY5" s="12"/>
      <c r="JIZ5" s="12"/>
      <c r="JJA5" s="12"/>
      <c r="JJB5" s="12"/>
      <c r="JJC5" s="12"/>
      <c r="JJD5" s="12"/>
      <c r="JJE5" s="12"/>
      <c r="JJF5" s="12"/>
      <c r="JJG5" s="12"/>
      <c r="JJH5" s="12"/>
      <c r="JJI5" s="12"/>
      <c r="JJJ5" s="12"/>
      <c r="JJK5" s="12"/>
      <c r="JJL5" s="12"/>
      <c r="JJM5" s="12"/>
      <c r="JJN5" s="12"/>
      <c r="JJO5" s="12"/>
      <c r="JJP5" s="12"/>
      <c r="JJQ5" s="12"/>
      <c r="JJR5" s="12"/>
      <c r="JJS5" s="12"/>
      <c r="JJT5" s="12"/>
      <c r="JJU5" s="12"/>
      <c r="JJV5" s="12"/>
      <c r="JJW5" s="12"/>
      <c r="JJX5" s="12"/>
      <c r="JJY5" s="12"/>
      <c r="JJZ5" s="12"/>
      <c r="JKA5" s="12"/>
      <c r="JKB5" s="12"/>
      <c r="JKC5" s="12"/>
      <c r="JKD5" s="12"/>
      <c r="JKE5" s="12"/>
      <c r="JKF5" s="12"/>
      <c r="JKG5" s="12"/>
      <c r="JKH5" s="12"/>
      <c r="JKI5" s="12"/>
      <c r="JKJ5" s="12"/>
      <c r="JKK5" s="12"/>
      <c r="JKL5" s="12"/>
      <c r="JKM5" s="12"/>
      <c r="JKN5" s="12"/>
      <c r="JKO5" s="12"/>
      <c r="JKP5" s="12"/>
      <c r="JKQ5" s="12"/>
      <c r="JKR5" s="12"/>
      <c r="JKS5" s="12"/>
      <c r="JKT5" s="12"/>
      <c r="JKU5" s="12"/>
      <c r="JKV5" s="12"/>
      <c r="JKW5" s="12"/>
      <c r="JKX5" s="12"/>
      <c r="JKY5" s="12"/>
      <c r="JKZ5" s="12"/>
      <c r="JLA5" s="12"/>
      <c r="JLB5" s="12"/>
      <c r="JLC5" s="12"/>
      <c r="JLD5" s="12"/>
      <c r="JLE5" s="12"/>
      <c r="JLF5" s="12"/>
      <c r="JLG5" s="12"/>
      <c r="JLH5" s="12"/>
      <c r="JLI5" s="12"/>
      <c r="JLJ5" s="12"/>
      <c r="JLK5" s="12"/>
      <c r="JLL5" s="12"/>
      <c r="JLM5" s="12"/>
      <c r="JLN5" s="12"/>
      <c r="JLO5" s="12"/>
      <c r="JLP5" s="12"/>
      <c r="JLQ5" s="12"/>
      <c r="JLR5" s="12"/>
      <c r="JLS5" s="12"/>
      <c r="JLT5" s="12"/>
      <c r="JLU5" s="12"/>
      <c r="JLV5" s="12"/>
      <c r="JLW5" s="12"/>
      <c r="JLX5" s="12"/>
      <c r="JLY5" s="12"/>
      <c r="JLZ5" s="12"/>
      <c r="JMA5" s="12"/>
      <c r="JMB5" s="12"/>
      <c r="JMC5" s="12"/>
      <c r="JMD5" s="12"/>
      <c r="JME5" s="12"/>
      <c r="JMF5" s="12"/>
      <c r="JMG5" s="12"/>
      <c r="JMH5" s="12"/>
      <c r="JMI5" s="12"/>
      <c r="JMJ5" s="12"/>
      <c r="JMK5" s="12"/>
      <c r="JML5" s="12"/>
      <c r="JMM5" s="12"/>
      <c r="JMN5" s="12"/>
      <c r="JMO5" s="12"/>
      <c r="JMP5" s="12"/>
      <c r="JMQ5" s="12"/>
      <c r="JMR5" s="12"/>
      <c r="JMS5" s="12"/>
      <c r="JMT5" s="12"/>
      <c r="JMU5" s="12"/>
      <c r="JMV5" s="12"/>
      <c r="JMW5" s="12"/>
      <c r="JMX5" s="12"/>
      <c r="JMY5" s="12"/>
      <c r="JMZ5" s="12"/>
      <c r="JNA5" s="12"/>
      <c r="JNB5" s="12"/>
      <c r="JNC5" s="12"/>
      <c r="JND5" s="12"/>
      <c r="JNE5" s="12"/>
      <c r="JNF5" s="12"/>
      <c r="JNG5" s="12"/>
      <c r="JNH5" s="12"/>
      <c r="JNI5" s="12"/>
      <c r="JNJ5" s="12"/>
      <c r="JNK5" s="12"/>
      <c r="JNL5" s="12"/>
      <c r="JNM5" s="12"/>
      <c r="JNN5" s="12"/>
      <c r="JNO5" s="12"/>
      <c r="JNP5" s="12"/>
      <c r="JNQ5" s="12"/>
      <c r="JNR5" s="12"/>
      <c r="JNS5" s="12"/>
      <c r="JNT5" s="12"/>
      <c r="JNU5" s="12"/>
      <c r="JNV5" s="12"/>
      <c r="JNW5" s="12"/>
      <c r="JNX5" s="12"/>
      <c r="JNY5" s="12"/>
      <c r="JNZ5" s="12"/>
      <c r="JOA5" s="12"/>
      <c r="JOB5" s="12"/>
      <c r="JOC5" s="12"/>
      <c r="JOD5" s="12"/>
      <c r="JOE5" s="12"/>
      <c r="JOF5" s="12"/>
      <c r="JOG5" s="12"/>
      <c r="JOH5" s="12"/>
      <c r="JOI5" s="12"/>
      <c r="JOJ5" s="12"/>
      <c r="JOK5" s="12"/>
      <c r="JOL5" s="12"/>
      <c r="JOM5" s="12"/>
      <c r="JON5" s="12"/>
      <c r="JOO5" s="12"/>
      <c r="JOP5" s="12"/>
      <c r="JOQ5" s="12"/>
      <c r="JOR5" s="12"/>
      <c r="JOS5" s="12"/>
      <c r="JOT5" s="12"/>
      <c r="JOU5" s="12"/>
      <c r="JOV5" s="12"/>
      <c r="JOW5" s="12"/>
      <c r="JOX5" s="12"/>
      <c r="JOY5" s="12"/>
      <c r="JOZ5" s="12"/>
      <c r="JPA5" s="12"/>
      <c r="JPB5" s="12"/>
      <c r="JPC5" s="12"/>
      <c r="JPD5" s="12"/>
      <c r="JPE5" s="12"/>
      <c r="JPF5" s="12"/>
      <c r="JPG5" s="12"/>
      <c r="JPH5" s="12"/>
      <c r="JPI5" s="12"/>
      <c r="JPJ5" s="12"/>
      <c r="JPK5" s="12"/>
      <c r="JPL5" s="12"/>
      <c r="JPM5" s="12"/>
      <c r="JPN5" s="12"/>
      <c r="JPO5" s="12"/>
      <c r="JPP5" s="12"/>
      <c r="JPQ5" s="12"/>
      <c r="JPR5" s="12"/>
      <c r="JPS5" s="12"/>
      <c r="JPT5" s="12"/>
      <c r="JPU5" s="12"/>
      <c r="JPV5" s="12"/>
      <c r="JPW5" s="12"/>
      <c r="JPX5" s="12"/>
      <c r="JPY5" s="12"/>
      <c r="JPZ5" s="12"/>
      <c r="JQA5" s="12"/>
      <c r="JQB5" s="12"/>
      <c r="JQC5" s="12"/>
      <c r="JQD5" s="12"/>
      <c r="JQE5" s="12"/>
      <c r="JQF5" s="12"/>
      <c r="JQG5" s="12"/>
      <c r="JQH5" s="12"/>
      <c r="JQI5" s="12"/>
      <c r="JQJ5" s="12"/>
      <c r="JQK5" s="12"/>
      <c r="JQL5" s="12"/>
      <c r="JQM5" s="12"/>
      <c r="JQN5" s="12"/>
      <c r="JQO5" s="12"/>
      <c r="JQP5" s="12"/>
      <c r="JQQ5" s="12"/>
      <c r="JQR5" s="12"/>
      <c r="JQS5" s="12"/>
      <c r="JQT5" s="12"/>
      <c r="JQU5" s="12"/>
      <c r="JQV5" s="12"/>
      <c r="JQW5" s="12"/>
      <c r="JQX5" s="12"/>
      <c r="JQY5" s="12"/>
      <c r="JQZ5" s="12"/>
      <c r="JRA5" s="12"/>
      <c r="JRB5" s="12"/>
      <c r="JRC5" s="12"/>
      <c r="JRD5" s="12"/>
      <c r="JRE5" s="12"/>
      <c r="JRF5" s="12"/>
      <c r="JRG5" s="12"/>
      <c r="JRH5" s="12"/>
      <c r="JRI5" s="12"/>
      <c r="JRJ5" s="12"/>
      <c r="JRK5" s="12"/>
      <c r="JRL5" s="12"/>
      <c r="JRM5" s="12"/>
      <c r="JRN5" s="12"/>
      <c r="JRO5" s="12"/>
      <c r="JRP5" s="12"/>
      <c r="JRQ5" s="12"/>
      <c r="JRR5" s="12"/>
      <c r="JRS5" s="12"/>
      <c r="JRT5" s="12"/>
      <c r="JRU5" s="12"/>
      <c r="JRV5" s="12"/>
      <c r="JRW5" s="12"/>
      <c r="JRX5" s="12"/>
      <c r="JRY5" s="12"/>
      <c r="JRZ5" s="12"/>
      <c r="JSA5" s="12"/>
      <c r="JSB5" s="12"/>
      <c r="JSC5" s="12"/>
      <c r="JSD5" s="12"/>
      <c r="JSE5" s="12"/>
      <c r="JSF5" s="12"/>
      <c r="JSG5" s="12"/>
      <c r="JSH5" s="12"/>
      <c r="JSI5" s="12"/>
      <c r="JSJ5" s="12"/>
      <c r="JSK5" s="12"/>
      <c r="JSL5" s="12"/>
      <c r="JSM5" s="12"/>
      <c r="JSN5" s="12"/>
      <c r="JSO5" s="12"/>
      <c r="JSP5" s="12"/>
      <c r="JSQ5" s="12"/>
      <c r="JSR5" s="12"/>
      <c r="JSS5" s="12"/>
      <c r="JST5" s="12"/>
      <c r="JSU5" s="12"/>
      <c r="JSV5" s="12"/>
      <c r="JSW5" s="12"/>
      <c r="JSX5" s="12"/>
      <c r="JSY5" s="12"/>
      <c r="JSZ5" s="12"/>
      <c r="JTA5" s="12"/>
      <c r="JTB5" s="12"/>
      <c r="JTC5" s="12"/>
      <c r="JTD5" s="12"/>
      <c r="JTE5" s="12"/>
      <c r="JTF5" s="12"/>
      <c r="JTG5" s="12"/>
      <c r="JTH5" s="12"/>
      <c r="JTI5" s="12"/>
      <c r="JTJ5" s="12"/>
      <c r="JTK5" s="12"/>
      <c r="JTL5" s="12"/>
      <c r="JTM5" s="12"/>
      <c r="JTN5" s="12"/>
      <c r="JTO5" s="12"/>
      <c r="JTP5" s="12"/>
      <c r="JTQ5" s="12"/>
      <c r="JTR5" s="12"/>
      <c r="JTS5" s="12"/>
      <c r="JTT5" s="12"/>
      <c r="JTU5" s="12"/>
      <c r="JTV5" s="12"/>
      <c r="JTW5" s="12"/>
      <c r="JTX5" s="12"/>
      <c r="JTY5" s="12"/>
      <c r="JTZ5" s="12"/>
      <c r="JUA5" s="12"/>
      <c r="JUB5" s="12"/>
      <c r="JUC5" s="12"/>
      <c r="JUD5" s="12"/>
      <c r="JUE5" s="12"/>
      <c r="JUF5" s="12"/>
      <c r="JUG5" s="12"/>
      <c r="JUH5" s="12"/>
      <c r="JUI5" s="12"/>
      <c r="JUJ5" s="12"/>
      <c r="JUK5" s="12"/>
      <c r="JUL5" s="12"/>
      <c r="JUM5" s="12"/>
      <c r="JUN5" s="12"/>
      <c r="JUO5" s="12"/>
      <c r="JUP5" s="12"/>
      <c r="JUQ5" s="12"/>
      <c r="JUR5" s="12"/>
      <c r="JUS5" s="12"/>
      <c r="JUT5" s="12"/>
      <c r="JUU5" s="12"/>
      <c r="JUV5" s="12"/>
      <c r="JUW5" s="12"/>
      <c r="JUX5" s="12"/>
      <c r="JUY5" s="12"/>
      <c r="JUZ5" s="12"/>
      <c r="JVA5" s="12"/>
      <c r="JVB5" s="12"/>
      <c r="JVC5" s="12"/>
      <c r="JVD5" s="12"/>
      <c r="JVE5" s="12"/>
      <c r="JVF5" s="12"/>
      <c r="JVG5" s="12"/>
      <c r="JVH5" s="12"/>
      <c r="JVI5" s="12"/>
      <c r="JVJ5" s="12"/>
      <c r="JVK5" s="12"/>
      <c r="JVL5" s="12"/>
      <c r="JVM5" s="12"/>
      <c r="JVN5" s="12"/>
      <c r="JVO5" s="12"/>
      <c r="JVP5" s="12"/>
      <c r="JVQ5" s="12"/>
      <c r="JVR5" s="12"/>
      <c r="JVS5" s="12"/>
      <c r="JVT5" s="12"/>
      <c r="JVU5" s="12"/>
      <c r="JVV5" s="12"/>
      <c r="JVW5" s="12"/>
      <c r="JVX5" s="12"/>
      <c r="JVY5" s="12"/>
      <c r="JVZ5" s="12"/>
      <c r="JWA5" s="12"/>
      <c r="JWB5" s="12"/>
      <c r="JWC5" s="12"/>
      <c r="JWD5" s="12"/>
      <c r="JWE5" s="12"/>
      <c r="JWF5" s="12"/>
      <c r="JWG5" s="12"/>
      <c r="JWH5" s="12"/>
      <c r="JWI5" s="12"/>
      <c r="JWJ5" s="12"/>
      <c r="JWK5" s="12"/>
      <c r="JWL5" s="12"/>
      <c r="JWM5" s="12"/>
      <c r="JWN5" s="12"/>
      <c r="JWO5" s="12"/>
      <c r="JWP5" s="12"/>
      <c r="JWQ5" s="12"/>
      <c r="JWR5" s="12"/>
      <c r="JWS5" s="12"/>
      <c r="JWT5" s="12"/>
      <c r="JWU5" s="12"/>
      <c r="JWV5" s="12"/>
      <c r="JWW5" s="12"/>
      <c r="JWX5" s="12"/>
      <c r="JWY5" s="12"/>
      <c r="JWZ5" s="12"/>
      <c r="JXA5" s="12"/>
      <c r="JXB5" s="12"/>
      <c r="JXC5" s="12"/>
      <c r="JXD5" s="12"/>
      <c r="JXE5" s="12"/>
      <c r="JXF5" s="12"/>
      <c r="JXG5" s="12"/>
      <c r="JXH5" s="12"/>
      <c r="JXI5" s="12"/>
      <c r="JXJ5" s="12"/>
      <c r="JXK5" s="12"/>
      <c r="JXL5" s="12"/>
      <c r="JXM5" s="12"/>
      <c r="JXN5" s="12"/>
      <c r="JXO5" s="12"/>
      <c r="JXP5" s="12"/>
      <c r="JXQ5" s="12"/>
      <c r="JXR5" s="12"/>
      <c r="JXS5" s="12"/>
      <c r="JXT5" s="12"/>
      <c r="JXU5" s="12"/>
      <c r="JXV5" s="12"/>
      <c r="JXW5" s="12"/>
      <c r="JXX5" s="12"/>
      <c r="JXY5" s="12"/>
      <c r="JXZ5" s="12"/>
      <c r="JYA5" s="12"/>
      <c r="JYB5" s="12"/>
      <c r="JYC5" s="12"/>
      <c r="JYD5" s="12"/>
      <c r="JYE5" s="12"/>
      <c r="JYF5" s="12"/>
      <c r="JYG5" s="12"/>
      <c r="JYH5" s="12"/>
      <c r="JYI5" s="12"/>
      <c r="JYJ5" s="12"/>
      <c r="JYK5" s="12"/>
      <c r="JYL5" s="12"/>
      <c r="JYM5" s="12"/>
      <c r="JYN5" s="12"/>
      <c r="JYO5" s="12"/>
      <c r="JYP5" s="12"/>
      <c r="JYQ5" s="12"/>
      <c r="JYR5" s="12"/>
      <c r="JYS5" s="12"/>
      <c r="JYT5" s="12"/>
      <c r="JYU5" s="12"/>
      <c r="JYV5" s="12"/>
      <c r="JYW5" s="12"/>
      <c r="JYX5" s="12"/>
      <c r="JYY5" s="12"/>
      <c r="JYZ5" s="12"/>
      <c r="JZA5" s="12"/>
      <c r="JZB5" s="12"/>
      <c r="JZC5" s="12"/>
      <c r="JZD5" s="12"/>
      <c r="JZE5" s="12"/>
      <c r="JZF5" s="12"/>
      <c r="JZG5" s="12"/>
      <c r="JZH5" s="12"/>
      <c r="JZI5" s="12"/>
      <c r="JZJ5" s="12"/>
      <c r="JZK5" s="12"/>
      <c r="JZL5" s="12"/>
      <c r="JZM5" s="12"/>
      <c r="JZN5" s="12"/>
      <c r="JZO5" s="12"/>
      <c r="JZP5" s="12"/>
      <c r="JZQ5" s="12"/>
      <c r="JZR5" s="12"/>
      <c r="JZS5" s="12"/>
      <c r="JZT5" s="12"/>
      <c r="JZU5" s="12"/>
      <c r="JZV5" s="12"/>
      <c r="JZW5" s="12"/>
      <c r="JZX5" s="12"/>
      <c r="JZY5" s="12"/>
      <c r="JZZ5" s="12"/>
      <c r="KAA5" s="12"/>
      <c r="KAB5" s="12"/>
      <c r="KAC5" s="12"/>
      <c r="KAD5" s="12"/>
      <c r="KAE5" s="12"/>
      <c r="KAF5" s="12"/>
      <c r="KAG5" s="12"/>
      <c r="KAH5" s="12"/>
      <c r="KAI5" s="12"/>
      <c r="KAJ5" s="12"/>
      <c r="KAK5" s="12"/>
      <c r="KAL5" s="12"/>
      <c r="KAM5" s="12"/>
      <c r="KAN5" s="12"/>
      <c r="KAO5" s="12"/>
      <c r="KAP5" s="12"/>
      <c r="KAQ5" s="12"/>
      <c r="KAR5" s="12"/>
      <c r="KAS5" s="12"/>
      <c r="KAT5" s="12"/>
      <c r="KAU5" s="12"/>
      <c r="KAV5" s="12"/>
      <c r="KAW5" s="12"/>
      <c r="KAX5" s="12"/>
      <c r="KAY5" s="12"/>
      <c r="KAZ5" s="12"/>
      <c r="KBA5" s="12"/>
      <c r="KBB5" s="12"/>
      <c r="KBC5" s="12"/>
      <c r="KBD5" s="12"/>
      <c r="KBE5" s="12"/>
      <c r="KBF5" s="12"/>
      <c r="KBG5" s="12"/>
      <c r="KBH5" s="12"/>
      <c r="KBI5" s="12"/>
      <c r="KBJ5" s="12"/>
      <c r="KBK5" s="12"/>
      <c r="KBL5" s="12"/>
      <c r="KBM5" s="12"/>
      <c r="KBN5" s="12"/>
      <c r="KBO5" s="12"/>
      <c r="KBP5" s="12"/>
      <c r="KBQ5" s="12"/>
      <c r="KBR5" s="12"/>
      <c r="KBS5" s="12"/>
      <c r="KBT5" s="12"/>
      <c r="KBU5" s="12"/>
      <c r="KBV5" s="12"/>
      <c r="KBW5" s="12"/>
      <c r="KBX5" s="12"/>
      <c r="KBY5" s="12"/>
      <c r="KBZ5" s="12"/>
      <c r="KCA5" s="12"/>
      <c r="KCB5" s="12"/>
      <c r="KCC5" s="12"/>
      <c r="KCD5" s="12"/>
      <c r="KCE5" s="12"/>
      <c r="KCF5" s="12"/>
      <c r="KCG5" s="12"/>
      <c r="KCH5" s="12"/>
      <c r="KCI5" s="12"/>
      <c r="KCJ5" s="12"/>
      <c r="KCK5" s="12"/>
      <c r="KCL5" s="12"/>
      <c r="KCM5" s="12"/>
      <c r="KCN5" s="12"/>
      <c r="KCO5" s="12"/>
      <c r="KCP5" s="12"/>
      <c r="KCQ5" s="12"/>
      <c r="KCR5" s="12"/>
      <c r="KCS5" s="12"/>
      <c r="KCT5" s="12"/>
      <c r="KCU5" s="12"/>
      <c r="KCV5" s="12"/>
      <c r="KCW5" s="12"/>
      <c r="KCX5" s="12"/>
      <c r="KCY5" s="12"/>
      <c r="KCZ5" s="12"/>
      <c r="KDA5" s="12"/>
      <c r="KDB5" s="12"/>
      <c r="KDC5" s="12"/>
      <c r="KDD5" s="12"/>
      <c r="KDE5" s="12"/>
      <c r="KDF5" s="12"/>
      <c r="KDG5" s="12"/>
      <c r="KDH5" s="12"/>
      <c r="KDI5" s="12"/>
      <c r="KDJ5" s="12"/>
      <c r="KDK5" s="12"/>
      <c r="KDL5" s="12"/>
      <c r="KDM5" s="12"/>
      <c r="KDN5" s="12"/>
      <c r="KDO5" s="12"/>
      <c r="KDP5" s="12"/>
      <c r="KDQ5" s="12"/>
      <c r="KDR5" s="12"/>
      <c r="KDS5" s="12"/>
      <c r="KDT5" s="12"/>
      <c r="KDU5" s="12"/>
      <c r="KDV5" s="12"/>
      <c r="KDW5" s="12"/>
      <c r="KDX5" s="12"/>
      <c r="KDY5" s="12"/>
      <c r="KDZ5" s="12"/>
      <c r="KEA5" s="12"/>
      <c r="KEB5" s="12"/>
      <c r="KEC5" s="12"/>
      <c r="KED5" s="12"/>
      <c r="KEE5" s="12"/>
      <c r="KEF5" s="12"/>
      <c r="KEG5" s="12"/>
      <c r="KEH5" s="12"/>
      <c r="KEI5" s="12"/>
      <c r="KEJ5" s="12"/>
      <c r="KEK5" s="12"/>
      <c r="KEL5" s="12"/>
      <c r="KEM5" s="12"/>
      <c r="KEN5" s="12"/>
      <c r="KEO5" s="12"/>
      <c r="KEP5" s="12"/>
      <c r="KEQ5" s="12"/>
      <c r="KER5" s="12"/>
      <c r="KES5" s="12"/>
      <c r="KET5" s="12"/>
      <c r="KEU5" s="12"/>
      <c r="KEV5" s="12"/>
      <c r="KEW5" s="12"/>
      <c r="KEX5" s="12"/>
      <c r="KEY5" s="12"/>
      <c r="KEZ5" s="12"/>
      <c r="KFA5" s="12"/>
      <c r="KFB5" s="12"/>
      <c r="KFC5" s="12"/>
      <c r="KFD5" s="12"/>
      <c r="KFE5" s="12"/>
      <c r="KFF5" s="12"/>
      <c r="KFG5" s="12"/>
      <c r="KFH5" s="12"/>
      <c r="KFI5" s="12"/>
      <c r="KFJ5" s="12"/>
      <c r="KFK5" s="12"/>
      <c r="KFL5" s="12"/>
      <c r="KFM5" s="12"/>
      <c r="KFN5" s="12"/>
      <c r="KFO5" s="12"/>
      <c r="KFP5" s="12"/>
      <c r="KFQ5" s="12"/>
      <c r="KFR5" s="12"/>
      <c r="KFS5" s="12"/>
      <c r="KFT5" s="12"/>
      <c r="KFU5" s="12"/>
      <c r="KFV5" s="12"/>
      <c r="KFW5" s="12"/>
      <c r="KFX5" s="12"/>
      <c r="KFY5" s="12"/>
      <c r="KFZ5" s="12"/>
      <c r="KGA5" s="12"/>
      <c r="KGB5" s="12"/>
      <c r="KGC5" s="12"/>
      <c r="KGD5" s="12"/>
      <c r="KGE5" s="12"/>
      <c r="KGF5" s="12"/>
      <c r="KGG5" s="12"/>
      <c r="KGH5" s="12"/>
      <c r="KGI5" s="12"/>
      <c r="KGJ5" s="12"/>
      <c r="KGK5" s="12"/>
      <c r="KGL5" s="12"/>
      <c r="KGM5" s="12"/>
      <c r="KGN5" s="12"/>
      <c r="KGO5" s="12"/>
      <c r="KGP5" s="12"/>
      <c r="KGQ5" s="12"/>
      <c r="KGR5" s="12"/>
      <c r="KGS5" s="12"/>
      <c r="KGT5" s="12"/>
      <c r="KGU5" s="12"/>
      <c r="KGV5" s="12"/>
      <c r="KGW5" s="12"/>
      <c r="KGX5" s="12"/>
      <c r="KGY5" s="12"/>
      <c r="KGZ5" s="12"/>
      <c r="KHA5" s="12"/>
      <c r="KHB5" s="12"/>
      <c r="KHC5" s="12"/>
      <c r="KHD5" s="12"/>
      <c r="KHE5" s="12"/>
      <c r="KHF5" s="12"/>
      <c r="KHG5" s="12"/>
      <c r="KHH5" s="12"/>
      <c r="KHI5" s="12"/>
      <c r="KHJ5" s="12"/>
      <c r="KHK5" s="12"/>
      <c r="KHL5" s="12"/>
      <c r="KHM5" s="12"/>
      <c r="KHN5" s="12"/>
      <c r="KHO5" s="12"/>
      <c r="KHP5" s="12"/>
      <c r="KHQ5" s="12"/>
      <c r="KHR5" s="12"/>
      <c r="KHS5" s="12"/>
      <c r="KHT5" s="12"/>
      <c r="KHU5" s="12"/>
      <c r="KHV5" s="12"/>
      <c r="KHW5" s="12"/>
      <c r="KHX5" s="12"/>
      <c r="KHY5" s="12"/>
      <c r="KHZ5" s="12"/>
      <c r="KIA5" s="12"/>
      <c r="KIB5" s="12"/>
      <c r="KIC5" s="12"/>
      <c r="KID5" s="12"/>
      <c r="KIE5" s="12"/>
      <c r="KIF5" s="12"/>
      <c r="KIG5" s="12"/>
      <c r="KIH5" s="12"/>
      <c r="KII5" s="12"/>
      <c r="KIJ5" s="12"/>
      <c r="KIK5" s="12"/>
      <c r="KIL5" s="12"/>
      <c r="KIM5" s="12"/>
      <c r="KIN5" s="12"/>
      <c r="KIO5" s="12"/>
      <c r="KIP5" s="12"/>
      <c r="KIQ5" s="12"/>
      <c r="KIR5" s="12"/>
      <c r="KIS5" s="12"/>
      <c r="KIT5" s="12"/>
      <c r="KIU5" s="12"/>
      <c r="KIV5" s="12"/>
      <c r="KIW5" s="12"/>
      <c r="KIX5" s="12"/>
      <c r="KIY5" s="12"/>
      <c r="KIZ5" s="12"/>
      <c r="KJA5" s="12"/>
      <c r="KJB5" s="12"/>
      <c r="KJC5" s="12"/>
      <c r="KJD5" s="12"/>
      <c r="KJE5" s="12"/>
      <c r="KJF5" s="12"/>
      <c r="KJG5" s="12"/>
      <c r="KJH5" s="12"/>
      <c r="KJI5" s="12"/>
      <c r="KJJ5" s="12"/>
      <c r="KJK5" s="12"/>
      <c r="KJL5" s="12"/>
      <c r="KJM5" s="12"/>
      <c r="KJN5" s="12"/>
      <c r="KJO5" s="12"/>
      <c r="KJP5" s="12"/>
      <c r="KJQ5" s="12"/>
      <c r="KJR5" s="12"/>
      <c r="KJS5" s="12"/>
      <c r="KJT5" s="12"/>
      <c r="KJU5" s="12"/>
      <c r="KJV5" s="12"/>
      <c r="KJW5" s="12"/>
      <c r="KJX5" s="12"/>
      <c r="KJY5" s="12"/>
      <c r="KJZ5" s="12"/>
      <c r="KKA5" s="12"/>
      <c r="KKB5" s="12"/>
      <c r="KKC5" s="12"/>
      <c r="KKD5" s="12"/>
      <c r="KKE5" s="12"/>
      <c r="KKF5" s="12"/>
      <c r="KKG5" s="12"/>
      <c r="KKH5" s="12"/>
      <c r="KKI5" s="12"/>
      <c r="KKJ5" s="12"/>
      <c r="KKK5" s="12"/>
      <c r="KKL5" s="12"/>
      <c r="KKM5" s="12"/>
      <c r="KKN5" s="12"/>
      <c r="KKO5" s="12"/>
      <c r="KKP5" s="12"/>
      <c r="KKQ5" s="12"/>
      <c r="KKR5" s="12"/>
      <c r="KKS5" s="12"/>
      <c r="KKT5" s="12"/>
      <c r="KKU5" s="12"/>
      <c r="KKV5" s="12"/>
      <c r="KKW5" s="12"/>
      <c r="KKX5" s="12"/>
      <c r="KKY5" s="12"/>
      <c r="KKZ5" s="12"/>
      <c r="KLA5" s="12"/>
      <c r="KLB5" s="12"/>
      <c r="KLC5" s="12"/>
      <c r="KLD5" s="12"/>
      <c r="KLE5" s="12"/>
      <c r="KLF5" s="12"/>
      <c r="KLG5" s="12"/>
      <c r="KLH5" s="12"/>
      <c r="KLI5" s="12"/>
      <c r="KLJ5" s="12"/>
      <c r="KLK5" s="12"/>
      <c r="KLL5" s="12"/>
      <c r="KLM5" s="12"/>
      <c r="KLN5" s="12"/>
      <c r="KLO5" s="12"/>
      <c r="KLP5" s="12"/>
      <c r="KLQ5" s="12"/>
      <c r="KLR5" s="12"/>
      <c r="KLS5" s="12"/>
      <c r="KLT5" s="12"/>
      <c r="KLU5" s="12"/>
      <c r="KLV5" s="12"/>
      <c r="KLW5" s="12"/>
      <c r="KLX5" s="12"/>
      <c r="KLY5" s="12"/>
      <c r="KLZ5" s="12"/>
      <c r="KMA5" s="12"/>
      <c r="KMB5" s="12"/>
      <c r="KMC5" s="12"/>
      <c r="KMD5" s="12"/>
      <c r="KME5" s="12"/>
      <c r="KMF5" s="12"/>
      <c r="KMG5" s="12"/>
      <c r="KMH5" s="12"/>
      <c r="KMI5" s="12"/>
      <c r="KMJ5" s="12"/>
      <c r="KMK5" s="12"/>
      <c r="KML5" s="12"/>
      <c r="KMM5" s="12"/>
      <c r="KMN5" s="12"/>
      <c r="KMO5" s="12"/>
      <c r="KMP5" s="12"/>
      <c r="KMQ5" s="12"/>
      <c r="KMR5" s="12"/>
      <c r="KMS5" s="12"/>
      <c r="KMT5" s="12"/>
      <c r="KMU5" s="12"/>
      <c r="KMV5" s="12"/>
      <c r="KMW5" s="12"/>
      <c r="KMX5" s="12"/>
      <c r="KMY5" s="12"/>
      <c r="KMZ5" s="12"/>
      <c r="KNA5" s="12"/>
      <c r="KNB5" s="12"/>
      <c r="KNC5" s="12"/>
      <c r="KND5" s="12"/>
      <c r="KNE5" s="12"/>
      <c r="KNF5" s="12"/>
      <c r="KNG5" s="12"/>
      <c r="KNH5" s="12"/>
      <c r="KNI5" s="12"/>
      <c r="KNJ5" s="12"/>
      <c r="KNK5" s="12"/>
      <c r="KNL5" s="12"/>
      <c r="KNM5" s="12"/>
      <c r="KNN5" s="12"/>
      <c r="KNO5" s="12"/>
      <c r="KNP5" s="12"/>
      <c r="KNQ5" s="12"/>
      <c r="KNR5" s="12"/>
      <c r="KNS5" s="12"/>
      <c r="KNT5" s="12"/>
      <c r="KNU5" s="12"/>
      <c r="KNV5" s="12"/>
      <c r="KNW5" s="12"/>
      <c r="KNX5" s="12"/>
      <c r="KNY5" s="12"/>
      <c r="KNZ5" s="12"/>
      <c r="KOA5" s="12"/>
      <c r="KOB5" s="12"/>
      <c r="KOC5" s="12"/>
      <c r="KOD5" s="12"/>
      <c r="KOE5" s="12"/>
      <c r="KOF5" s="12"/>
      <c r="KOG5" s="12"/>
      <c r="KOH5" s="12"/>
      <c r="KOI5" s="12"/>
      <c r="KOJ5" s="12"/>
      <c r="KOK5" s="12"/>
      <c r="KOL5" s="12"/>
      <c r="KOM5" s="12"/>
      <c r="KON5" s="12"/>
      <c r="KOO5" s="12"/>
      <c r="KOP5" s="12"/>
      <c r="KOQ5" s="12"/>
      <c r="KOR5" s="12"/>
      <c r="KOS5" s="12"/>
      <c r="KOT5" s="12"/>
      <c r="KOU5" s="12"/>
      <c r="KOV5" s="12"/>
      <c r="KOW5" s="12"/>
      <c r="KOX5" s="12"/>
      <c r="KOY5" s="12"/>
      <c r="KOZ5" s="12"/>
      <c r="KPA5" s="12"/>
      <c r="KPB5" s="12"/>
      <c r="KPC5" s="12"/>
      <c r="KPD5" s="12"/>
      <c r="KPE5" s="12"/>
      <c r="KPF5" s="12"/>
      <c r="KPG5" s="12"/>
      <c r="KPH5" s="12"/>
      <c r="KPI5" s="12"/>
      <c r="KPJ5" s="12"/>
      <c r="KPK5" s="12"/>
      <c r="KPL5" s="12"/>
      <c r="KPM5" s="12"/>
      <c r="KPN5" s="12"/>
      <c r="KPO5" s="12"/>
      <c r="KPP5" s="12"/>
      <c r="KPQ5" s="12"/>
      <c r="KPR5" s="12"/>
      <c r="KPS5" s="12"/>
      <c r="KPT5" s="12"/>
      <c r="KPU5" s="12"/>
      <c r="KPV5" s="12"/>
      <c r="KPW5" s="12"/>
      <c r="KPX5" s="12"/>
      <c r="KPY5" s="12"/>
      <c r="KPZ5" s="12"/>
      <c r="KQA5" s="12"/>
      <c r="KQB5" s="12"/>
      <c r="KQC5" s="12"/>
      <c r="KQD5" s="12"/>
      <c r="KQE5" s="12"/>
      <c r="KQF5" s="12"/>
      <c r="KQG5" s="12"/>
      <c r="KQH5" s="12"/>
      <c r="KQI5" s="12"/>
      <c r="KQJ5" s="12"/>
      <c r="KQK5" s="12"/>
      <c r="KQL5" s="12"/>
      <c r="KQM5" s="12"/>
      <c r="KQN5" s="12"/>
      <c r="KQO5" s="12"/>
      <c r="KQP5" s="12"/>
      <c r="KQQ5" s="12"/>
      <c r="KQR5" s="12"/>
      <c r="KQS5" s="12"/>
      <c r="KQT5" s="12"/>
      <c r="KQU5" s="12"/>
      <c r="KQV5" s="12"/>
      <c r="KQW5" s="12"/>
      <c r="KQX5" s="12"/>
      <c r="KQY5" s="12"/>
      <c r="KQZ5" s="12"/>
      <c r="KRA5" s="12"/>
      <c r="KRB5" s="12"/>
      <c r="KRC5" s="12"/>
      <c r="KRD5" s="12"/>
      <c r="KRE5" s="12"/>
      <c r="KRF5" s="12"/>
      <c r="KRG5" s="12"/>
      <c r="KRH5" s="12"/>
      <c r="KRI5" s="12"/>
      <c r="KRJ5" s="12"/>
      <c r="KRK5" s="12"/>
      <c r="KRL5" s="12"/>
      <c r="KRM5" s="12"/>
      <c r="KRN5" s="12"/>
      <c r="KRO5" s="12"/>
      <c r="KRP5" s="12"/>
      <c r="KRQ5" s="12"/>
      <c r="KRR5" s="12"/>
      <c r="KRS5" s="12"/>
      <c r="KRT5" s="12"/>
      <c r="KRU5" s="12"/>
      <c r="KRV5" s="12"/>
      <c r="KRW5" s="12"/>
      <c r="KRX5" s="12"/>
      <c r="KRY5" s="12"/>
      <c r="KRZ5" s="12"/>
      <c r="KSA5" s="12"/>
      <c r="KSB5" s="12"/>
      <c r="KSC5" s="12"/>
      <c r="KSD5" s="12"/>
      <c r="KSE5" s="12"/>
      <c r="KSF5" s="12"/>
      <c r="KSG5" s="12"/>
      <c r="KSH5" s="12"/>
      <c r="KSI5" s="12"/>
      <c r="KSJ5" s="12"/>
      <c r="KSK5" s="12"/>
      <c r="KSL5" s="12"/>
      <c r="KSM5" s="12"/>
      <c r="KSN5" s="12"/>
      <c r="KSO5" s="12"/>
      <c r="KSP5" s="12"/>
      <c r="KSQ5" s="12"/>
      <c r="KSR5" s="12"/>
      <c r="KSS5" s="12"/>
      <c r="KST5" s="12"/>
      <c r="KSU5" s="12"/>
      <c r="KSV5" s="12"/>
      <c r="KSW5" s="12"/>
      <c r="KSX5" s="12"/>
      <c r="KSY5" s="12"/>
      <c r="KSZ5" s="12"/>
      <c r="KTA5" s="12"/>
      <c r="KTB5" s="12"/>
      <c r="KTC5" s="12"/>
      <c r="KTD5" s="12"/>
      <c r="KTE5" s="12"/>
      <c r="KTF5" s="12"/>
      <c r="KTG5" s="12"/>
      <c r="KTH5" s="12"/>
      <c r="KTI5" s="12"/>
      <c r="KTJ5" s="12"/>
      <c r="KTK5" s="12"/>
      <c r="KTL5" s="12"/>
      <c r="KTM5" s="12"/>
      <c r="KTN5" s="12"/>
      <c r="KTO5" s="12"/>
      <c r="KTP5" s="12"/>
      <c r="KTQ5" s="12"/>
      <c r="KTR5" s="12"/>
      <c r="KTS5" s="12"/>
      <c r="KTT5" s="12"/>
      <c r="KTU5" s="12"/>
      <c r="KTV5" s="12"/>
      <c r="KTW5" s="12"/>
      <c r="KTX5" s="12"/>
      <c r="KTY5" s="12"/>
      <c r="KTZ5" s="12"/>
      <c r="KUA5" s="12"/>
      <c r="KUB5" s="12"/>
      <c r="KUC5" s="12"/>
      <c r="KUD5" s="12"/>
      <c r="KUE5" s="12"/>
      <c r="KUF5" s="12"/>
      <c r="KUG5" s="12"/>
      <c r="KUH5" s="12"/>
      <c r="KUI5" s="12"/>
      <c r="KUJ5" s="12"/>
      <c r="KUK5" s="12"/>
      <c r="KUL5" s="12"/>
      <c r="KUM5" s="12"/>
      <c r="KUN5" s="12"/>
      <c r="KUO5" s="12"/>
      <c r="KUP5" s="12"/>
      <c r="KUQ5" s="12"/>
      <c r="KUR5" s="12"/>
      <c r="KUS5" s="12"/>
      <c r="KUT5" s="12"/>
      <c r="KUU5" s="12"/>
      <c r="KUV5" s="12"/>
      <c r="KUW5" s="12"/>
      <c r="KUX5" s="12"/>
      <c r="KUY5" s="12"/>
      <c r="KUZ5" s="12"/>
      <c r="KVA5" s="12"/>
      <c r="KVB5" s="12"/>
      <c r="KVC5" s="12"/>
      <c r="KVD5" s="12"/>
      <c r="KVE5" s="12"/>
      <c r="KVF5" s="12"/>
      <c r="KVG5" s="12"/>
      <c r="KVH5" s="12"/>
      <c r="KVI5" s="12"/>
      <c r="KVJ5" s="12"/>
      <c r="KVK5" s="12"/>
      <c r="KVL5" s="12"/>
      <c r="KVM5" s="12"/>
      <c r="KVN5" s="12"/>
      <c r="KVO5" s="12"/>
      <c r="KVP5" s="12"/>
      <c r="KVQ5" s="12"/>
      <c r="KVR5" s="12"/>
      <c r="KVS5" s="12"/>
      <c r="KVT5" s="12"/>
      <c r="KVU5" s="12"/>
      <c r="KVV5" s="12"/>
      <c r="KVW5" s="12"/>
      <c r="KVX5" s="12"/>
      <c r="KVY5" s="12"/>
      <c r="KVZ5" s="12"/>
      <c r="KWA5" s="12"/>
      <c r="KWB5" s="12"/>
      <c r="KWC5" s="12"/>
      <c r="KWD5" s="12"/>
      <c r="KWE5" s="12"/>
      <c r="KWF5" s="12"/>
      <c r="KWG5" s="12"/>
      <c r="KWH5" s="12"/>
      <c r="KWI5" s="12"/>
      <c r="KWJ5" s="12"/>
      <c r="KWK5" s="12"/>
      <c r="KWL5" s="12"/>
      <c r="KWM5" s="12"/>
      <c r="KWN5" s="12"/>
      <c r="KWO5" s="12"/>
      <c r="KWP5" s="12"/>
      <c r="KWQ5" s="12"/>
      <c r="KWR5" s="12"/>
      <c r="KWS5" s="12"/>
      <c r="KWT5" s="12"/>
      <c r="KWU5" s="12"/>
      <c r="KWV5" s="12"/>
      <c r="KWW5" s="12"/>
      <c r="KWX5" s="12"/>
      <c r="KWY5" s="12"/>
      <c r="KWZ5" s="12"/>
      <c r="KXA5" s="12"/>
      <c r="KXB5" s="12"/>
      <c r="KXC5" s="12"/>
      <c r="KXD5" s="12"/>
      <c r="KXE5" s="12"/>
      <c r="KXF5" s="12"/>
      <c r="KXG5" s="12"/>
      <c r="KXH5" s="12"/>
      <c r="KXI5" s="12"/>
      <c r="KXJ5" s="12"/>
      <c r="KXK5" s="12"/>
      <c r="KXL5" s="12"/>
      <c r="KXM5" s="12"/>
      <c r="KXN5" s="12"/>
      <c r="KXO5" s="12"/>
      <c r="KXP5" s="12"/>
      <c r="KXQ5" s="12"/>
      <c r="KXR5" s="12"/>
      <c r="KXS5" s="12"/>
      <c r="KXT5" s="12"/>
      <c r="KXU5" s="12"/>
      <c r="KXV5" s="12"/>
      <c r="KXW5" s="12"/>
      <c r="KXX5" s="12"/>
      <c r="KXY5" s="12"/>
      <c r="KXZ5" s="12"/>
      <c r="KYA5" s="12"/>
      <c r="KYB5" s="12"/>
      <c r="KYC5" s="12"/>
      <c r="KYD5" s="12"/>
      <c r="KYE5" s="12"/>
      <c r="KYF5" s="12"/>
      <c r="KYG5" s="12"/>
      <c r="KYH5" s="12"/>
      <c r="KYI5" s="12"/>
      <c r="KYJ5" s="12"/>
      <c r="KYK5" s="12"/>
      <c r="KYL5" s="12"/>
      <c r="KYM5" s="12"/>
      <c r="KYN5" s="12"/>
      <c r="KYO5" s="12"/>
      <c r="KYP5" s="12"/>
      <c r="KYQ5" s="12"/>
      <c r="KYR5" s="12"/>
      <c r="KYS5" s="12"/>
      <c r="KYT5" s="12"/>
      <c r="KYU5" s="12"/>
      <c r="KYV5" s="12"/>
      <c r="KYW5" s="12"/>
      <c r="KYX5" s="12"/>
      <c r="KYY5" s="12"/>
      <c r="KYZ5" s="12"/>
      <c r="KZA5" s="12"/>
      <c r="KZB5" s="12"/>
      <c r="KZC5" s="12"/>
      <c r="KZD5" s="12"/>
      <c r="KZE5" s="12"/>
      <c r="KZF5" s="12"/>
      <c r="KZG5" s="12"/>
      <c r="KZH5" s="12"/>
      <c r="KZI5" s="12"/>
      <c r="KZJ5" s="12"/>
      <c r="KZK5" s="12"/>
      <c r="KZL5" s="12"/>
      <c r="KZM5" s="12"/>
      <c r="KZN5" s="12"/>
      <c r="KZO5" s="12"/>
      <c r="KZP5" s="12"/>
      <c r="KZQ5" s="12"/>
      <c r="KZR5" s="12"/>
      <c r="KZS5" s="12"/>
      <c r="KZT5" s="12"/>
      <c r="KZU5" s="12"/>
      <c r="KZV5" s="12"/>
      <c r="KZW5" s="12"/>
      <c r="KZX5" s="12"/>
      <c r="KZY5" s="12"/>
      <c r="KZZ5" s="12"/>
      <c r="LAA5" s="12"/>
      <c r="LAB5" s="12"/>
      <c r="LAC5" s="12"/>
      <c r="LAD5" s="12"/>
      <c r="LAE5" s="12"/>
      <c r="LAF5" s="12"/>
      <c r="LAG5" s="12"/>
      <c r="LAH5" s="12"/>
      <c r="LAI5" s="12"/>
      <c r="LAJ5" s="12"/>
      <c r="LAK5" s="12"/>
      <c r="LAL5" s="12"/>
      <c r="LAM5" s="12"/>
      <c r="LAN5" s="12"/>
      <c r="LAO5" s="12"/>
      <c r="LAP5" s="12"/>
      <c r="LAQ5" s="12"/>
      <c r="LAR5" s="12"/>
      <c r="LAS5" s="12"/>
      <c r="LAT5" s="12"/>
      <c r="LAU5" s="12"/>
      <c r="LAV5" s="12"/>
      <c r="LAW5" s="12"/>
      <c r="LAX5" s="12"/>
      <c r="LAY5" s="12"/>
      <c r="LAZ5" s="12"/>
      <c r="LBA5" s="12"/>
      <c r="LBB5" s="12"/>
      <c r="LBC5" s="12"/>
      <c r="LBD5" s="12"/>
      <c r="LBE5" s="12"/>
      <c r="LBF5" s="12"/>
      <c r="LBG5" s="12"/>
      <c r="LBH5" s="12"/>
      <c r="LBI5" s="12"/>
      <c r="LBJ5" s="12"/>
      <c r="LBK5" s="12"/>
      <c r="LBL5" s="12"/>
      <c r="LBM5" s="12"/>
      <c r="LBN5" s="12"/>
      <c r="LBO5" s="12"/>
      <c r="LBP5" s="12"/>
      <c r="LBQ5" s="12"/>
      <c r="LBR5" s="12"/>
      <c r="LBS5" s="12"/>
      <c r="LBT5" s="12"/>
      <c r="LBU5" s="12"/>
      <c r="LBV5" s="12"/>
      <c r="LBW5" s="12"/>
      <c r="LBX5" s="12"/>
      <c r="LBY5" s="12"/>
      <c r="LBZ5" s="12"/>
      <c r="LCA5" s="12"/>
      <c r="LCB5" s="12"/>
      <c r="LCC5" s="12"/>
      <c r="LCD5" s="12"/>
      <c r="LCE5" s="12"/>
      <c r="LCF5" s="12"/>
      <c r="LCG5" s="12"/>
      <c r="LCH5" s="12"/>
      <c r="LCI5" s="12"/>
      <c r="LCJ5" s="12"/>
      <c r="LCK5" s="12"/>
      <c r="LCL5" s="12"/>
      <c r="LCM5" s="12"/>
      <c r="LCN5" s="12"/>
      <c r="LCO5" s="12"/>
      <c r="LCP5" s="12"/>
      <c r="LCQ5" s="12"/>
      <c r="LCR5" s="12"/>
      <c r="LCS5" s="12"/>
      <c r="LCT5" s="12"/>
      <c r="LCU5" s="12"/>
      <c r="LCV5" s="12"/>
      <c r="LCW5" s="12"/>
      <c r="LCX5" s="12"/>
      <c r="LCY5" s="12"/>
      <c r="LCZ5" s="12"/>
      <c r="LDA5" s="12"/>
      <c r="LDB5" s="12"/>
      <c r="LDC5" s="12"/>
      <c r="LDD5" s="12"/>
      <c r="LDE5" s="12"/>
      <c r="LDF5" s="12"/>
      <c r="LDG5" s="12"/>
      <c r="LDH5" s="12"/>
      <c r="LDI5" s="12"/>
      <c r="LDJ5" s="12"/>
      <c r="LDK5" s="12"/>
      <c r="LDL5" s="12"/>
      <c r="LDM5" s="12"/>
      <c r="LDN5" s="12"/>
      <c r="LDO5" s="12"/>
      <c r="LDP5" s="12"/>
      <c r="LDQ5" s="12"/>
      <c r="LDR5" s="12"/>
      <c r="LDS5" s="12"/>
      <c r="LDT5" s="12"/>
      <c r="LDU5" s="12"/>
      <c r="LDV5" s="12"/>
      <c r="LDW5" s="12"/>
      <c r="LDX5" s="12"/>
      <c r="LDY5" s="12"/>
      <c r="LDZ5" s="12"/>
      <c r="LEA5" s="12"/>
      <c r="LEB5" s="12"/>
      <c r="LEC5" s="12"/>
      <c r="LED5" s="12"/>
      <c r="LEE5" s="12"/>
      <c r="LEF5" s="12"/>
      <c r="LEG5" s="12"/>
      <c r="LEH5" s="12"/>
      <c r="LEI5" s="12"/>
      <c r="LEJ5" s="12"/>
      <c r="LEK5" s="12"/>
      <c r="LEL5" s="12"/>
      <c r="LEM5" s="12"/>
      <c r="LEN5" s="12"/>
      <c r="LEO5" s="12"/>
      <c r="LEP5" s="12"/>
      <c r="LEQ5" s="12"/>
      <c r="LER5" s="12"/>
      <c r="LES5" s="12"/>
      <c r="LET5" s="12"/>
      <c r="LEU5" s="12"/>
      <c r="LEV5" s="12"/>
      <c r="LEW5" s="12"/>
      <c r="LEX5" s="12"/>
      <c r="LEY5" s="12"/>
      <c r="LEZ5" s="12"/>
      <c r="LFA5" s="12"/>
      <c r="LFB5" s="12"/>
      <c r="LFC5" s="12"/>
      <c r="LFD5" s="12"/>
      <c r="LFE5" s="12"/>
      <c r="LFF5" s="12"/>
      <c r="LFG5" s="12"/>
      <c r="LFH5" s="12"/>
      <c r="LFI5" s="12"/>
      <c r="LFJ5" s="12"/>
      <c r="LFK5" s="12"/>
      <c r="LFL5" s="12"/>
      <c r="LFM5" s="12"/>
      <c r="LFN5" s="12"/>
      <c r="LFO5" s="12"/>
      <c r="LFP5" s="12"/>
      <c r="LFQ5" s="12"/>
      <c r="LFR5" s="12"/>
      <c r="LFS5" s="12"/>
      <c r="LFT5" s="12"/>
      <c r="LFU5" s="12"/>
      <c r="LFV5" s="12"/>
      <c r="LFW5" s="12"/>
      <c r="LFX5" s="12"/>
      <c r="LFY5" s="12"/>
      <c r="LFZ5" s="12"/>
      <c r="LGA5" s="12"/>
      <c r="LGB5" s="12"/>
      <c r="LGC5" s="12"/>
      <c r="LGD5" s="12"/>
      <c r="LGE5" s="12"/>
      <c r="LGF5" s="12"/>
      <c r="LGG5" s="12"/>
      <c r="LGH5" s="12"/>
      <c r="LGI5" s="12"/>
      <c r="LGJ5" s="12"/>
      <c r="LGK5" s="12"/>
      <c r="LGL5" s="12"/>
      <c r="LGM5" s="12"/>
      <c r="LGN5" s="12"/>
      <c r="LGO5" s="12"/>
      <c r="LGP5" s="12"/>
      <c r="LGQ5" s="12"/>
      <c r="LGR5" s="12"/>
      <c r="LGS5" s="12"/>
      <c r="LGT5" s="12"/>
      <c r="LGU5" s="12"/>
      <c r="LGV5" s="12"/>
      <c r="LGW5" s="12"/>
      <c r="LGX5" s="12"/>
      <c r="LGY5" s="12"/>
      <c r="LGZ5" s="12"/>
      <c r="LHA5" s="12"/>
      <c r="LHB5" s="12"/>
      <c r="LHC5" s="12"/>
      <c r="LHD5" s="12"/>
      <c r="LHE5" s="12"/>
      <c r="LHF5" s="12"/>
      <c r="LHG5" s="12"/>
      <c r="LHH5" s="12"/>
      <c r="LHI5" s="12"/>
      <c r="LHJ5" s="12"/>
      <c r="LHK5" s="12"/>
      <c r="LHL5" s="12"/>
      <c r="LHM5" s="12"/>
      <c r="LHN5" s="12"/>
      <c r="LHO5" s="12"/>
      <c r="LHP5" s="12"/>
      <c r="LHQ5" s="12"/>
      <c r="LHR5" s="12"/>
      <c r="LHS5" s="12"/>
      <c r="LHT5" s="12"/>
      <c r="LHU5" s="12"/>
      <c r="LHV5" s="12"/>
      <c r="LHW5" s="12"/>
      <c r="LHX5" s="12"/>
      <c r="LHY5" s="12"/>
      <c r="LHZ5" s="12"/>
      <c r="LIA5" s="12"/>
      <c r="LIB5" s="12"/>
      <c r="LIC5" s="12"/>
      <c r="LID5" s="12"/>
      <c r="LIE5" s="12"/>
      <c r="LIF5" s="12"/>
      <c r="LIG5" s="12"/>
      <c r="LIH5" s="12"/>
      <c r="LII5" s="12"/>
      <c r="LIJ5" s="12"/>
      <c r="LIK5" s="12"/>
      <c r="LIL5" s="12"/>
      <c r="LIM5" s="12"/>
      <c r="LIN5" s="12"/>
      <c r="LIO5" s="12"/>
      <c r="LIP5" s="12"/>
      <c r="LIQ5" s="12"/>
      <c r="LIR5" s="12"/>
      <c r="LIS5" s="12"/>
      <c r="LIT5" s="12"/>
      <c r="LIU5" s="12"/>
      <c r="LIV5" s="12"/>
      <c r="LIW5" s="12"/>
      <c r="LIX5" s="12"/>
      <c r="LIY5" s="12"/>
      <c r="LIZ5" s="12"/>
      <c r="LJA5" s="12"/>
      <c r="LJB5" s="12"/>
      <c r="LJC5" s="12"/>
      <c r="LJD5" s="12"/>
      <c r="LJE5" s="12"/>
      <c r="LJF5" s="12"/>
      <c r="LJG5" s="12"/>
      <c r="LJH5" s="12"/>
      <c r="LJI5" s="12"/>
      <c r="LJJ5" s="12"/>
      <c r="LJK5" s="12"/>
      <c r="LJL5" s="12"/>
      <c r="LJM5" s="12"/>
      <c r="LJN5" s="12"/>
      <c r="LJO5" s="12"/>
      <c r="LJP5" s="12"/>
      <c r="LJQ5" s="12"/>
      <c r="LJR5" s="12"/>
      <c r="LJS5" s="12"/>
      <c r="LJT5" s="12"/>
      <c r="LJU5" s="12"/>
      <c r="LJV5" s="12"/>
      <c r="LJW5" s="12"/>
      <c r="LJX5" s="12"/>
      <c r="LJY5" s="12"/>
      <c r="LJZ5" s="12"/>
      <c r="LKA5" s="12"/>
      <c r="LKB5" s="12"/>
      <c r="LKC5" s="12"/>
      <c r="LKD5" s="12"/>
      <c r="LKE5" s="12"/>
      <c r="LKF5" s="12"/>
      <c r="LKG5" s="12"/>
      <c r="LKH5" s="12"/>
      <c r="LKI5" s="12"/>
      <c r="LKJ5" s="12"/>
      <c r="LKK5" s="12"/>
      <c r="LKL5" s="12"/>
      <c r="LKM5" s="12"/>
      <c r="LKN5" s="12"/>
      <c r="LKO5" s="12"/>
      <c r="LKP5" s="12"/>
      <c r="LKQ5" s="12"/>
      <c r="LKR5" s="12"/>
      <c r="LKS5" s="12"/>
      <c r="LKT5" s="12"/>
      <c r="LKU5" s="12"/>
      <c r="LKV5" s="12"/>
      <c r="LKW5" s="12"/>
      <c r="LKX5" s="12"/>
      <c r="LKY5" s="12"/>
      <c r="LKZ5" s="12"/>
      <c r="LLA5" s="12"/>
      <c r="LLB5" s="12"/>
      <c r="LLC5" s="12"/>
      <c r="LLD5" s="12"/>
      <c r="LLE5" s="12"/>
      <c r="LLF5" s="12"/>
      <c r="LLG5" s="12"/>
      <c r="LLH5" s="12"/>
      <c r="LLI5" s="12"/>
      <c r="LLJ5" s="12"/>
      <c r="LLK5" s="12"/>
      <c r="LLL5" s="12"/>
      <c r="LLM5" s="12"/>
      <c r="LLN5" s="12"/>
      <c r="LLO5" s="12"/>
      <c r="LLP5" s="12"/>
      <c r="LLQ5" s="12"/>
      <c r="LLR5" s="12"/>
      <c r="LLS5" s="12"/>
      <c r="LLT5" s="12"/>
      <c r="LLU5" s="12"/>
      <c r="LLV5" s="12"/>
      <c r="LLW5" s="12"/>
      <c r="LLX5" s="12"/>
      <c r="LLY5" s="12"/>
      <c r="LLZ5" s="12"/>
      <c r="LMA5" s="12"/>
      <c r="LMB5" s="12"/>
      <c r="LMC5" s="12"/>
      <c r="LMD5" s="12"/>
      <c r="LME5" s="12"/>
      <c r="LMF5" s="12"/>
      <c r="LMG5" s="12"/>
      <c r="LMH5" s="12"/>
      <c r="LMI5" s="12"/>
      <c r="LMJ5" s="12"/>
      <c r="LMK5" s="12"/>
      <c r="LML5" s="12"/>
      <c r="LMM5" s="12"/>
      <c r="LMN5" s="12"/>
      <c r="LMO5" s="12"/>
      <c r="LMP5" s="12"/>
      <c r="LMQ5" s="12"/>
      <c r="LMR5" s="12"/>
      <c r="LMS5" s="12"/>
      <c r="LMT5" s="12"/>
      <c r="LMU5" s="12"/>
      <c r="LMV5" s="12"/>
      <c r="LMW5" s="12"/>
      <c r="LMX5" s="12"/>
      <c r="LMY5" s="12"/>
      <c r="LMZ5" s="12"/>
      <c r="LNA5" s="12"/>
      <c r="LNB5" s="12"/>
      <c r="LNC5" s="12"/>
      <c r="LND5" s="12"/>
      <c r="LNE5" s="12"/>
      <c r="LNF5" s="12"/>
      <c r="LNG5" s="12"/>
      <c r="LNH5" s="12"/>
      <c r="LNI5" s="12"/>
      <c r="LNJ5" s="12"/>
      <c r="LNK5" s="12"/>
      <c r="LNL5" s="12"/>
      <c r="LNM5" s="12"/>
      <c r="LNN5" s="12"/>
      <c r="LNO5" s="12"/>
      <c r="LNP5" s="12"/>
      <c r="LNQ5" s="12"/>
      <c r="LNR5" s="12"/>
      <c r="LNS5" s="12"/>
      <c r="LNT5" s="12"/>
      <c r="LNU5" s="12"/>
      <c r="LNV5" s="12"/>
      <c r="LNW5" s="12"/>
      <c r="LNX5" s="12"/>
      <c r="LNY5" s="12"/>
      <c r="LNZ5" s="12"/>
      <c r="LOA5" s="12"/>
      <c r="LOB5" s="12"/>
      <c r="LOC5" s="12"/>
      <c r="LOD5" s="12"/>
      <c r="LOE5" s="12"/>
      <c r="LOF5" s="12"/>
      <c r="LOG5" s="12"/>
      <c r="LOH5" s="12"/>
      <c r="LOI5" s="12"/>
      <c r="LOJ5" s="12"/>
      <c r="LOK5" s="12"/>
      <c r="LOL5" s="12"/>
      <c r="LOM5" s="12"/>
      <c r="LON5" s="12"/>
      <c r="LOO5" s="12"/>
      <c r="LOP5" s="12"/>
      <c r="LOQ5" s="12"/>
      <c r="LOR5" s="12"/>
      <c r="LOS5" s="12"/>
      <c r="LOT5" s="12"/>
      <c r="LOU5" s="12"/>
      <c r="LOV5" s="12"/>
      <c r="LOW5" s="12"/>
      <c r="LOX5" s="12"/>
      <c r="LOY5" s="12"/>
      <c r="LOZ5" s="12"/>
      <c r="LPA5" s="12"/>
      <c r="LPB5" s="12"/>
      <c r="LPC5" s="12"/>
      <c r="LPD5" s="12"/>
      <c r="LPE5" s="12"/>
      <c r="LPF5" s="12"/>
      <c r="LPG5" s="12"/>
      <c r="LPH5" s="12"/>
      <c r="LPI5" s="12"/>
      <c r="LPJ5" s="12"/>
      <c r="LPK5" s="12"/>
      <c r="LPL5" s="12"/>
      <c r="LPM5" s="12"/>
      <c r="LPN5" s="12"/>
      <c r="LPO5" s="12"/>
      <c r="LPP5" s="12"/>
      <c r="LPQ5" s="12"/>
      <c r="LPR5" s="12"/>
      <c r="LPS5" s="12"/>
      <c r="LPT5" s="12"/>
      <c r="LPU5" s="12"/>
      <c r="LPV5" s="12"/>
      <c r="LPW5" s="12"/>
      <c r="LPX5" s="12"/>
      <c r="LPY5" s="12"/>
      <c r="LPZ5" s="12"/>
      <c r="LQA5" s="12"/>
      <c r="LQB5" s="12"/>
      <c r="LQC5" s="12"/>
      <c r="LQD5" s="12"/>
      <c r="LQE5" s="12"/>
      <c r="LQF5" s="12"/>
      <c r="LQG5" s="12"/>
      <c r="LQH5" s="12"/>
      <c r="LQI5" s="12"/>
      <c r="LQJ5" s="12"/>
      <c r="LQK5" s="12"/>
      <c r="LQL5" s="12"/>
      <c r="LQM5" s="12"/>
      <c r="LQN5" s="12"/>
      <c r="LQO5" s="12"/>
      <c r="LQP5" s="12"/>
      <c r="LQQ5" s="12"/>
      <c r="LQR5" s="12"/>
      <c r="LQS5" s="12"/>
      <c r="LQT5" s="12"/>
      <c r="LQU5" s="12"/>
      <c r="LQV5" s="12"/>
      <c r="LQW5" s="12"/>
      <c r="LQX5" s="12"/>
      <c r="LQY5" s="12"/>
      <c r="LQZ5" s="12"/>
      <c r="LRA5" s="12"/>
      <c r="LRB5" s="12"/>
      <c r="LRC5" s="12"/>
      <c r="LRD5" s="12"/>
      <c r="LRE5" s="12"/>
      <c r="LRF5" s="12"/>
      <c r="LRG5" s="12"/>
      <c r="LRH5" s="12"/>
      <c r="LRI5" s="12"/>
      <c r="LRJ5" s="12"/>
      <c r="LRK5" s="12"/>
      <c r="LRL5" s="12"/>
      <c r="LRM5" s="12"/>
      <c r="LRN5" s="12"/>
      <c r="LRO5" s="12"/>
      <c r="LRP5" s="12"/>
      <c r="LRQ5" s="12"/>
      <c r="LRR5" s="12"/>
      <c r="LRS5" s="12"/>
      <c r="LRT5" s="12"/>
      <c r="LRU5" s="12"/>
      <c r="LRV5" s="12"/>
      <c r="LRW5" s="12"/>
      <c r="LRX5" s="12"/>
      <c r="LRY5" s="12"/>
      <c r="LRZ5" s="12"/>
      <c r="LSA5" s="12"/>
      <c r="LSB5" s="12"/>
      <c r="LSC5" s="12"/>
      <c r="LSD5" s="12"/>
      <c r="LSE5" s="12"/>
      <c r="LSF5" s="12"/>
      <c r="LSG5" s="12"/>
      <c r="LSH5" s="12"/>
      <c r="LSI5" s="12"/>
      <c r="LSJ5" s="12"/>
      <c r="LSK5" s="12"/>
      <c r="LSL5" s="12"/>
      <c r="LSM5" s="12"/>
      <c r="LSN5" s="12"/>
      <c r="LSO5" s="12"/>
      <c r="LSP5" s="12"/>
      <c r="LSQ5" s="12"/>
      <c r="LSR5" s="12"/>
      <c r="LSS5" s="12"/>
      <c r="LST5" s="12"/>
      <c r="LSU5" s="12"/>
      <c r="LSV5" s="12"/>
      <c r="LSW5" s="12"/>
      <c r="LSX5" s="12"/>
      <c r="LSY5" s="12"/>
      <c r="LSZ5" s="12"/>
      <c r="LTA5" s="12"/>
      <c r="LTB5" s="12"/>
      <c r="LTC5" s="12"/>
      <c r="LTD5" s="12"/>
      <c r="LTE5" s="12"/>
      <c r="LTF5" s="12"/>
      <c r="LTG5" s="12"/>
      <c r="LTH5" s="12"/>
      <c r="LTI5" s="12"/>
      <c r="LTJ5" s="12"/>
      <c r="LTK5" s="12"/>
      <c r="LTL5" s="12"/>
      <c r="LTM5" s="12"/>
      <c r="LTN5" s="12"/>
      <c r="LTO5" s="12"/>
      <c r="LTP5" s="12"/>
      <c r="LTQ5" s="12"/>
      <c r="LTR5" s="12"/>
      <c r="LTS5" s="12"/>
      <c r="LTT5" s="12"/>
      <c r="LTU5" s="12"/>
      <c r="LTV5" s="12"/>
      <c r="LTW5" s="12"/>
      <c r="LTX5" s="12"/>
      <c r="LTY5" s="12"/>
      <c r="LTZ5" s="12"/>
      <c r="LUA5" s="12"/>
      <c r="LUB5" s="12"/>
      <c r="LUC5" s="12"/>
      <c r="LUD5" s="12"/>
      <c r="LUE5" s="12"/>
      <c r="LUF5" s="12"/>
      <c r="LUG5" s="12"/>
      <c r="LUH5" s="12"/>
      <c r="LUI5" s="12"/>
      <c r="LUJ5" s="12"/>
      <c r="LUK5" s="12"/>
      <c r="LUL5" s="12"/>
      <c r="LUM5" s="12"/>
      <c r="LUN5" s="12"/>
      <c r="LUO5" s="12"/>
      <c r="LUP5" s="12"/>
      <c r="LUQ5" s="12"/>
      <c r="LUR5" s="12"/>
      <c r="LUS5" s="12"/>
      <c r="LUT5" s="12"/>
      <c r="LUU5" s="12"/>
      <c r="LUV5" s="12"/>
      <c r="LUW5" s="12"/>
      <c r="LUX5" s="12"/>
      <c r="LUY5" s="12"/>
      <c r="LUZ5" s="12"/>
      <c r="LVA5" s="12"/>
      <c r="LVB5" s="12"/>
      <c r="LVC5" s="12"/>
      <c r="LVD5" s="12"/>
      <c r="LVE5" s="12"/>
      <c r="LVF5" s="12"/>
      <c r="LVG5" s="12"/>
      <c r="LVH5" s="12"/>
      <c r="LVI5" s="12"/>
      <c r="LVJ5" s="12"/>
      <c r="LVK5" s="12"/>
      <c r="LVL5" s="12"/>
      <c r="LVM5" s="12"/>
      <c r="LVN5" s="12"/>
      <c r="LVO5" s="12"/>
      <c r="LVP5" s="12"/>
      <c r="LVQ5" s="12"/>
      <c r="LVR5" s="12"/>
      <c r="LVS5" s="12"/>
      <c r="LVT5" s="12"/>
      <c r="LVU5" s="12"/>
      <c r="LVV5" s="12"/>
      <c r="LVW5" s="12"/>
      <c r="LVX5" s="12"/>
      <c r="LVY5" s="12"/>
      <c r="LVZ5" s="12"/>
      <c r="LWA5" s="12"/>
      <c r="LWB5" s="12"/>
      <c r="LWC5" s="12"/>
      <c r="LWD5" s="12"/>
      <c r="LWE5" s="12"/>
      <c r="LWF5" s="12"/>
      <c r="LWG5" s="12"/>
      <c r="LWH5" s="12"/>
      <c r="LWI5" s="12"/>
      <c r="LWJ5" s="12"/>
      <c r="LWK5" s="12"/>
      <c r="LWL5" s="12"/>
      <c r="LWM5" s="12"/>
      <c r="LWN5" s="12"/>
      <c r="LWO5" s="12"/>
      <c r="LWP5" s="12"/>
      <c r="LWQ5" s="12"/>
      <c r="LWR5" s="12"/>
      <c r="LWS5" s="12"/>
      <c r="LWT5" s="12"/>
      <c r="LWU5" s="12"/>
      <c r="LWV5" s="12"/>
      <c r="LWW5" s="12"/>
      <c r="LWX5" s="12"/>
      <c r="LWY5" s="12"/>
      <c r="LWZ5" s="12"/>
      <c r="LXA5" s="12"/>
      <c r="LXB5" s="12"/>
      <c r="LXC5" s="12"/>
      <c r="LXD5" s="12"/>
      <c r="LXE5" s="12"/>
      <c r="LXF5" s="12"/>
      <c r="LXG5" s="12"/>
      <c r="LXH5" s="12"/>
      <c r="LXI5" s="12"/>
      <c r="LXJ5" s="12"/>
      <c r="LXK5" s="12"/>
      <c r="LXL5" s="12"/>
      <c r="LXM5" s="12"/>
      <c r="LXN5" s="12"/>
      <c r="LXO5" s="12"/>
      <c r="LXP5" s="12"/>
      <c r="LXQ5" s="12"/>
      <c r="LXR5" s="12"/>
      <c r="LXS5" s="12"/>
      <c r="LXT5" s="12"/>
      <c r="LXU5" s="12"/>
      <c r="LXV5" s="12"/>
      <c r="LXW5" s="12"/>
      <c r="LXX5" s="12"/>
      <c r="LXY5" s="12"/>
      <c r="LXZ5" s="12"/>
      <c r="LYA5" s="12"/>
      <c r="LYB5" s="12"/>
      <c r="LYC5" s="12"/>
      <c r="LYD5" s="12"/>
      <c r="LYE5" s="12"/>
      <c r="LYF5" s="12"/>
      <c r="LYG5" s="12"/>
      <c r="LYH5" s="12"/>
      <c r="LYI5" s="12"/>
      <c r="LYJ5" s="12"/>
      <c r="LYK5" s="12"/>
      <c r="LYL5" s="12"/>
      <c r="LYM5" s="12"/>
      <c r="LYN5" s="12"/>
      <c r="LYO5" s="12"/>
      <c r="LYP5" s="12"/>
      <c r="LYQ5" s="12"/>
      <c r="LYR5" s="12"/>
      <c r="LYS5" s="12"/>
      <c r="LYT5" s="12"/>
      <c r="LYU5" s="12"/>
      <c r="LYV5" s="12"/>
      <c r="LYW5" s="12"/>
      <c r="LYX5" s="12"/>
      <c r="LYY5" s="12"/>
      <c r="LYZ5" s="12"/>
      <c r="LZA5" s="12"/>
      <c r="LZB5" s="12"/>
      <c r="LZC5" s="12"/>
      <c r="LZD5" s="12"/>
      <c r="LZE5" s="12"/>
      <c r="LZF5" s="12"/>
      <c r="LZG5" s="12"/>
      <c r="LZH5" s="12"/>
      <c r="LZI5" s="12"/>
      <c r="LZJ5" s="12"/>
      <c r="LZK5" s="12"/>
      <c r="LZL5" s="12"/>
      <c r="LZM5" s="12"/>
      <c r="LZN5" s="12"/>
      <c r="LZO5" s="12"/>
      <c r="LZP5" s="12"/>
      <c r="LZQ5" s="12"/>
      <c r="LZR5" s="12"/>
      <c r="LZS5" s="12"/>
      <c r="LZT5" s="12"/>
      <c r="LZU5" s="12"/>
      <c r="LZV5" s="12"/>
      <c r="LZW5" s="12"/>
      <c r="LZX5" s="12"/>
      <c r="LZY5" s="12"/>
      <c r="LZZ5" s="12"/>
      <c r="MAA5" s="12"/>
      <c r="MAB5" s="12"/>
      <c r="MAC5" s="12"/>
      <c r="MAD5" s="12"/>
      <c r="MAE5" s="12"/>
      <c r="MAF5" s="12"/>
      <c r="MAG5" s="12"/>
      <c r="MAH5" s="12"/>
      <c r="MAI5" s="12"/>
      <c r="MAJ5" s="12"/>
      <c r="MAK5" s="12"/>
      <c r="MAL5" s="12"/>
      <c r="MAM5" s="12"/>
      <c r="MAN5" s="12"/>
      <c r="MAO5" s="12"/>
      <c r="MAP5" s="12"/>
      <c r="MAQ5" s="12"/>
      <c r="MAR5" s="12"/>
      <c r="MAS5" s="12"/>
      <c r="MAT5" s="12"/>
      <c r="MAU5" s="12"/>
      <c r="MAV5" s="12"/>
      <c r="MAW5" s="12"/>
      <c r="MAX5" s="12"/>
      <c r="MAY5" s="12"/>
      <c r="MAZ5" s="12"/>
      <c r="MBA5" s="12"/>
      <c r="MBB5" s="12"/>
      <c r="MBC5" s="12"/>
      <c r="MBD5" s="12"/>
      <c r="MBE5" s="12"/>
      <c r="MBF5" s="12"/>
      <c r="MBG5" s="12"/>
      <c r="MBH5" s="12"/>
      <c r="MBI5" s="12"/>
      <c r="MBJ5" s="12"/>
      <c r="MBK5" s="12"/>
      <c r="MBL5" s="12"/>
      <c r="MBM5" s="12"/>
      <c r="MBN5" s="12"/>
      <c r="MBO5" s="12"/>
      <c r="MBP5" s="12"/>
      <c r="MBQ5" s="12"/>
      <c r="MBR5" s="12"/>
      <c r="MBS5" s="12"/>
      <c r="MBT5" s="12"/>
      <c r="MBU5" s="12"/>
      <c r="MBV5" s="12"/>
      <c r="MBW5" s="12"/>
      <c r="MBX5" s="12"/>
      <c r="MBY5" s="12"/>
      <c r="MBZ5" s="12"/>
      <c r="MCA5" s="12"/>
      <c r="MCB5" s="12"/>
      <c r="MCC5" s="12"/>
      <c r="MCD5" s="12"/>
      <c r="MCE5" s="12"/>
      <c r="MCF5" s="12"/>
      <c r="MCG5" s="12"/>
      <c r="MCH5" s="12"/>
      <c r="MCI5" s="12"/>
      <c r="MCJ5" s="12"/>
      <c r="MCK5" s="12"/>
      <c r="MCL5" s="12"/>
      <c r="MCM5" s="12"/>
      <c r="MCN5" s="12"/>
      <c r="MCO5" s="12"/>
      <c r="MCP5" s="12"/>
      <c r="MCQ5" s="12"/>
      <c r="MCR5" s="12"/>
      <c r="MCS5" s="12"/>
      <c r="MCT5" s="12"/>
      <c r="MCU5" s="12"/>
      <c r="MCV5" s="12"/>
      <c r="MCW5" s="12"/>
      <c r="MCX5" s="12"/>
      <c r="MCY5" s="12"/>
      <c r="MCZ5" s="12"/>
      <c r="MDA5" s="12"/>
      <c r="MDB5" s="12"/>
      <c r="MDC5" s="12"/>
      <c r="MDD5" s="12"/>
      <c r="MDE5" s="12"/>
      <c r="MDF5" s="12"/>
      <c r="MDG5" s="12"/>
      <c r="MDH5" s="12"/>
      <c r="MDI5" s="12"/>
      <c r="MDJ5" s="12"/>
      <c r="MDK5" s="12"/>
      <c r="MDL5" s="12"/>
      <c r="MDM5" s="12"/>
      <c r="MDN5" s="12"/>
      <c r="MDO5" s="12"/>
      <c r="MDP5" s="12"/>
      <c r="MDQ5" s="12"/>
      <c r="MDR5" s="12"/>
      <c r="MDS5" s="12"/>
      <c r="MDT5" s="12"/>
      <c r="MDU5" s="12"/>
      <c r="MDV5" s="12"/>
      <c r="MDW5" s="12"/>
      <c r="MDX5" s="12"/>
      <c r="MDY5" s="12"/>
      <c r="MDZ5" s="12"/>
      <c r="MEA5" s="12"/>
      <c r="MEB5" s="12"/>
      <c r="MEC5" s="12"/>
      <c r="MED5" s="12"/>
      <c r="MEE5" s="12"/>
      <c r="MEF5" s="12"/>
      <c r="MEG5" s="12"/>
      <c r="MEH5" s="12"/>
      <c r="MEI5" s="12"/>
      <c r="MEJ5" s="12"/>
      <c r="MEK5" s="12"/>
      <c r="MEL5" s="12"/>
      <c r="MEM5" s="12"/>
      <c r="MEN5" s="12"/>
      <c r="MEO5" s="12"/>
      <c r="MEP5" s="12"/>
      <c r="MEQ5" s="12"/>
      <c r="MER5" s="12"/>
      <c r="MES5" s="12"/>
      <c r="MET5" s="12"/>
      <c r="MEU5" s="12"/>
      <c r="MEV5" s="12"/>
      <c r="MEW5" s="12"/>
      <c r="MEX5" s="12"/>
      <c r="MEY5" s="12"/>
      <c r="MEZ5" s="12"/>
      <c r="MFA5" s="12"/>
      <c r="MFB5" s="12"/>
      <c r="MFC5" s="12"/>
      <c r="MFD5" s="12"/>
      <c r="MFE5" s="12"/>
      <c r="MFF5" s="12"/>
      <c r="MFG5" s="12"/>
      <c r="MFH5" s="12"/>
      <c r="MFI5" s="12"/>
      <c r="MFJ5" s="12"/>
      <c r="MFK5" s="12"/>
      <c r="MFL5" s="12"/>
      <c r="MFM5" s="12"/>
      <c r="MFN5" s="12"/>
      <c r="MFO5" s="12"/>
      <c r="MFP5" s="12"/>
      <c r="MFQ5" s="12"/>
      <c r="MFR5" s="12"/>
      <c r="MFS5" s="12"/>
      <c r="MFT5" s="12"/>
      <c r="MFU5" s="12"/>
      <c r="MFV5" s="12"/>
      <c r="MFW5" s="12"/>
      <c r="MFX5" s="12"/>
      <c r="MFY5" s="12"/>
      <c r="MFZ5" s="12"/>
      <c r="MGA5" s="12"/>
      <c r="MGB5" s="12"/>
      <c r="MGC5" s="12"/>
      <c r="MGD5" s="12"/>
      <c r="MGE5" s="12"/>
      <c r="MGF5" s="12"/>
      <c r="MGG5" s="12"/>
      <c r="MGH5" s="12"/>
      <c r="MGI5" s="12"/>
      <c r="MGJ5" s="12"/>
      <c r="MGK5" s="12"/>
      <c r="MGL5" s="12"/>
      <c r="MGM5" s="12"/>
      <c r="MGN5" s="12"/>
      <c r="MGO5" s="12"/>
      <c r="MGP5" s="12"/>
      <c r="MGQ5" s="12"/>
      <c r="MGR5" s="12"/>
      <c r="MGS5" s="12"/>
      <c r="MGT5" s="12"/>
      <c r="MGU5" s="12"/>
      <c r="MGV5" s="12"/>
      <c r="MGW5" s="12"/>
      <c r="MGX5" s="12"/>
      <c r="MGY5" s="12"/>
      <c r="MGZ5" s="12"/>
      <c r="MHA5" s="12"/>
      <c r="MHB5" s="12"/>
      <c r="MHC5" s="12"/>
      <c r="MHD5" s="12"/>
      <c r="MHE5" s="12"/>
      <c r="MHF5" s="12"/>
      <c r="MHG5" s="12"/>
      <c r="MHH5" s="12"/>
      <c r="MHI5" s="12"/>
      <c r="MHJ5" s="12"/>
      <c r="MHK5" s="12"/>
      <c r="MHL5" s="12"/>
      <c r="MHM5" s="12"/>
      <c r="MHN5" s="12"/>
      <c r="MHO5" s="12"/>
      <c r="MHP5" s="12"/>
      <c r="MHQ5" s="12"/>
      <c r="MHR5" s="12"/>
      <c r="MHS5" s="12"/>
      <c r="MHT5" s="12"/>
      <c r="MHU5" s="12"/>
      <c r="MHV5" s="12"/>
      <c r="MHW5" s="12"/>
      <c r="MHX5" s="12"/>
      <c r="MHY5" s="12"/>
      <c r="MHZ5" s="12"/>
      <c r="MIA5" s="12"/>
      <c r="MIB5" s="12"/>
      <c r="MIC5" s="12"/>
      <c r="MID5" s="12"/>
      <c r="MIE5" s="12"/>
      <c r="MIF5" s="12"/>
      <c r="MIG5" s="12"/>
      <c r="MIH5" s="12"/>
      <c r="MII5" s="12"/>
      <c r="MIJ5" s="12"/>
      <c r="MIK5" s="12"/>
      <c r="MIL5" s="12"/>
      <c r="MIM5" s="12"/>
      <c r="MIN5" s="12"/>
      <c r="MIO5" s="12"/>
      <c r="MIP5" s="12"/>
      <c r="MIQ5" s="12"/>
      <c r="MIR5" s="12"/>
      <c r="MIS5" s="12"/>
      <c r="MIT5" s="12"/>
      <c r="MIU5" s="12"/>
      <c r="MIV5" s="12"/>
      <c r="MIW5" s="12"/>
      <c r="MIX5" s="12"/>
      <c r="MIY5" s="12"/>
      <c r="MIZ5" s="12"/>
      <c r="MJA5" s="12"/>
      <c r="MJB5" s="12"/>
      <c r="MJC5" s="12"/>
      <c r="MJD5" s="12"/>
      <c r="MJE5" s="12"/>
      <c r="MJF5" s="12"/>
      <c r="MJG5" s="12"/>
      <c r="MJH5" s="12"/>
      <c r="MJI5" s="12"/>
      <c r="MJJ5" s="12"/>
      <c r="MJK5" s="12"/>
      <c r="MJL5" s="12"/>
      <c r="MJM5" s="12"/>
      <c r="MJN5" s="12"/>
      <c r="MJO5" s="12"/>
      <c r="MJP5" s="12"/>
      <c r="MJQ5" s="12"/>
      <c r="MJR5" s="12"/>
      <c r="MJS5" s="12"/>
      <c r="MJT5" s="12"/>
      <c r="MJU5" s="12"/>
      <c r="MJV5" s="12"/>
      <c r="MJW5" s="12"/>
      <c r="MJX5" s="12"/>
      <c r="MJY5" s="12"/>
      <c r="MJZ5" s="12"/>
      <c r="MKA5" s="12"/>
      <c r="MKB5" s="12"/>
      <c r="MKC5" s="12"/>
      <c r="MKD5" s="12"/>
      <c r="MKE5" s="12"/>
      <c r="MKF5" s="12"/>
      <c r="MKG5" s="12"/>
      <c r="MKH5" s="12"/>
      <c r="MKI5" s="12"/>
      <c r="MKJ5" s="12"/>
      <c r="MKK5" s="12"/>
      <c r="MKL5" s="12"/>
      <c r="MKM5" s="12"/>
      <c r="MKN5" s="12"/>
      <c r="MKO5" s="12"/>
      <c r="MKP5" s="12"/>
      <c r="MKQ5" s="12"/>
      <c r="MKR5" s="12"/>
      <c r="MKS5" s="12"/>
      <c r="MKT5" s="12"/>
      <c r="MKU5" s="12"/>
      <c r="MKV5" s="12"/>
      <c r="MKW5" s="12"/>
      <c r="MKX5" s="12"/>
      <c r="MKY5" s="12"/>
      <c r="MKZ5" s="12"/>
      <c r="MLA5" s="12"/>
      <c r="MLB5" s="12"/>
      <c r="MLC5" s="12"/>
      <c r="MLD5" s="12"/>
      <c r="MLE5" s="12"/>
      <c r="MLF5" s="12"/>
      <c r="MLG5" s="12"/>
      <c r="MLH5" s="12"/>
      <c r="MLI5" s="12"/>
      <c r="MLJ5" s="12"/>
      <c r="MLK5" s="12"/>
      <c r="MLL5" s="12"/>
      <c r="MLM5" s="12"/>
      <c r="MLN5" s="12"/>
      <c r="MLO5" s="12"/>
      <c r="MLP5" s="12"/>
      <c r="MLQ5" s="12"/>
      <c r="MLR5" s="12"/>
      <c r="MLS5" s="12"/>
      <c r="MLT5" s="12"/>
      <c r="MLU5" s="12"/>
      <c r="MLV5" s="12"/>
      <c r="MLW5" s="12"/>
      <c r="MLX5" s="12"/>
      <c r="MLY5" s="12"/>
      <c r="MLZ5" s="12"/>
      <c r="MMA5" s="12"/>
      <c r="MMB5" s="12"/>
      <c r="MMC5" s="12"/>
      <c r="MMD5" s="12"/>
      <c r="MME5" s="12"/>
      <c r="MMF5" s="12"/>
      <c r="MMG5" s="12"/>
      <c r="MMH5" s="12"/>
      <c r="MMI5" s="12"/>
      <c r="MMJ5" s="12"/>
      <c r="MMK5" s="12"/>
      <c r="MML5" s="12"/>
      <c r="MMM5" s="12"/>
      <c r="MMN5" s="12"/>
      <c r="MMO5" s="12"/>
      <c r="MMP5" s="12"/>
      <c r="MMQ5" s="12"/>
      <c r="MMR5" s="12"/>
      <c r="MMS5" s="12"/>
      <c r="MMT5" s="12"/>
      <c r="MMU5" s="12"/>
      <c r="MMV5" s="12"/>
      <c r="MMW5" s="12"/>
      <c r="MMX5" s="12"/>
      <c r="MMY5" s="12"/>
      <c r="MMZ5" s="12"/>
      <c r="MNA5" s="12"/>
      <c r="MNB5" s="12"/>
      <c r="MNC5" s="12"/>
      <c r="MND5" s="12"/>
      <c r="MNE5" s="12"/>
      <c r="MNF5" s="12"/>
      <c r="MNG5" s="12"/>
      <c r="MNH5" s="12"/>
      <c r="MNI5" s="12"/>
      <c r="MNJ5" s="12"/>
      <c r="MNK5" s="12"/>
      <c r="MNL5" s="12"/>
      <c r="MNM5" s="12"/>
      <c r="MNN5" s="12"/>
      <c r="MNO5" s="12"/>
      <c r="MNP5" s="12"/>
      <c r="MNQ5" s="12"/>
      <c r="MNR5" s="12"/>
      <c r="MNS5" s="12"/>
      <c r="MNT5" s="12"/>
      <c r="MNU5" s="12"/>
      <c r="MNV5" s="12"/>
      <c r="MNW5" s="12"/>
      <c r="MNX5" s="12"/>
      <c r="MNY5" s="12"/>
      <c r="MNZ5" s="12"/>
      <c r="MOA5" s="12"/>
      <c r="MOB5" s="12"/>
      <c r="MOC5" s="12"/>
      <c r="MOD5" s="12"/>
      <c r="MOE5" s="12"/>
      <c r="MOF5" s="12"/>
      <c r="MOG5" s="12"/>
      <c r="MOH5" s="12"/>
      <c r="MOI5" s="12"/>
      <c r="MOJ5" s="12"/>
      <c r="MOK5" s="12"/>
      <c r="MOL5" s="12"/>
      <c r="MOM5" s="12"/>
      <c r="MON5" s="12"/>
      <c r="MOO5" s="12"/>
      <c r="MOP5" s="12"/>
      <c r="MOQ5" s="12"/>
      <c r="MOR5" s="12"/>
      <c r="MOS5" s="12"/>
      <c r="MOT5" s="12"/>
      <c r="MOU5" s="12"/>
      <c r="MOV5" s="12"/>
      <c r="MOW5" s="12"/>
      <c r="MOX5" s="12"/>
      <c r="MOY5" s="12"/>
      <c r="MOZ5" s="12"/>
      <c r="MPA5" s="12"/>
      <c r="MPB5" s="12"/>
      <c r="MPC5" s="12"/>
      <c r="MPD5" s="12"/>
      <c r="MPE5" s="12"/>
      <c r="MPF5" s="12"/>
      <c r="MPG5" s="12"/>
      <c r="MPH5" s="12"/>
      <c r="MPI5" s="12"/>
      <c r="MPJ5" s="12"/>
      <c r="MPK5" s="12"/>
      <c r="MPL5" s="12"/>
      <c r="MPM5" s="12"/>
      <c r="MPN5" s="12"/>
      <c r="MPO5" s="12"/>
      <c r="MPP5" s="12"/>
      <c r="MPQ5" s="12"/>
      <c r="MPR5" s="12"/>
      <c r="MPS5" s="12"/>
      <c r="MPT5" s="12"/>
      <c r="MPU5" s="12"/>
      <c r="MPV5" s="12"/>
      <c r="MPW5" s="12"/>
      <c r="MPX5" s="12"/>
      <c r="MPY5" s="12"/>
      <c r="MPZ5" s="12"/>
      <c r="MQA5" s="12"/>
      <c r="MQB5" s="12"/>
      <c r="MQC5" s="12"/>
      <c r="MQD5" s="12"/>
      <c r="MQE5" s="12"/>
      <c r="MQF5" s="12"/>
      <c r="MQG5" s="12"/>
      <c r="MQH5" s="12"/>
      <c r="MQI5" s="12"/>
      <c r="MQJ5" s="12"/>
      <c r="MQK5" s="12"/>
      <c r="MQL5" s="12"/>
      <c r="MQM5" s="12"/>
      <c r="MQN5" s="12"/>
      <c r="MQO5" s="12"/>
      <c r="MQP5" s="12"/>
      <c r="MQQ5" s="12"/>
      <c r="MQR5" s="12"/>
      <c r="MQS5" s="12"/>
      <c r="MQT5" s="12"/>
      <c r="MQU5" s="12"/>
      <c r="MQV5" s="12"/>
      <c r="MQW5" s="12"/>
      <c r="MQX5" s="12"/>
      <c r="MQY5" s="12"/>
      <c r="MQZ5" s="12"/>
      <c r="MRA5" s="12"/>
      <c r="MRB5" s="12"/>
      <c r="MRC5" s="12"/>
      <c r="MRD5" s="12"/>
      <c r="MRE5" s="12"/>
      <c r="MRF5" s="12"/>
      <c r="MRG5" s="12"/>
      <c r="MRH5" s="12"/>
      <c r="MRI5" s="12"/>
      <c r="MRJ5" s="12"/>
      <c r="MRK5" s="12"/>
      <c r="MRL5" s="12"/>
      <c r="MRM5" s="12"/>
      <c r="MRN5" s="12"/>
      <c r="MRO5" s="12"/>
      <c r="MRP5" s="12"/>
      <c r="MRQ5" s="12"/>
      <c r="MRR5" s="12"/>
      <c r="MRS5" s="12"/>
      <c r="MRT5" s="12"/>
      <c r="MRU5" s="12"/>
      <c r="MRV5" s="12"/>
      <c r="MRW5" s="12"/>
      <c r="MRX5" s="12"/>
      <c r="MRY5" s="12"/>
      <c r="MRZ5" s="12"/>
      <c r="MSA5" s="12"/>
      <c r="MSB5" s="12"/>
      <c r="MSC5" s="12"/>
      <c r="MSD5" s="12"/>
      <c r="MSE5" s="12"/>
      <c r="MSF5" s="12"/>
      <c r="MSG5" s="12"/>
      <c r="MSH5" s="12"/>
      <c r="MSI5" s="12"/>
      <c r="MSJ5" s="12"/>
      <c r="MSK5" s="12"/>
      <c r="MSL5" s="12"/>
      <c r="MSM5" s="12"/>
      <c r="MSN5" s="12"/>
      <c r="MSO5" s="12"/>
      <c r="MSP5" s="12"/>
      <c r="MSQ5" s="12"/>
      <c r="MSR5" s="12"/>
      <c r="MSS5" s="12"/>
      <c r="MST5" s="12"/>
      <c r="MSU5" s="12"/>
      <c r="MSV5" s="12"/>
      <c r="MSW5" s="12"/>
      <c r="MSX5" s="12"/>
      <c r="MSY5" s="12"/>
      <c r="MSZ5" s="12"/>
      <c r="MTA5" s="12"/>
      <c r="MTB5" s="12"/>
      <c r="MTC5" s="12"/>
      <c r="MTD5" s="12"/>
      <c r="MTE5" s="12"/>
      <c r="MTF5" s="12"/>
      <c r="MTG5" s="12"/>
      <c r="MTH5" s="12"/>
      <c r="MTI5" s="12"/>
      <c r="MTJ5" s="12"/>
      <c r="MTK5" s="12"/>
      <c r="MTL5" s="12"/>
      <c r="MTM5" s="12"/>
      <c r="MTN5" s="12"/>
      <c r="MTO5" s="12"/>
      <c r="MTP5" s="12"/>
      <c r="MTQ5" s="12"/>
      <c r="MTR5" s="12"/>
      <c r="MTS5" s="12"/>
      <c r="MTT5" s="12"/>
      <c r="MTU5" s="12"/>
      <c r="MTV5" s="12"/>
      <c r="MTW5" s="12"/>
      <c r="MTX5" s="12"/>
      <c r="MTY5" s="12"/>
      <c r="MTZ5" s="12"/>
      <c r="MUA5" s="12"/>
      <c r="MUB5" s="12"/>
      <c r="MUC5" s="12"/>
      <c r="MUD5" s="12"/>
      <c r="MUE5" s="12"/>
      <c r="MUF5" s="12"/>
      <c r="MUG5" s="12"/>
      <c r="MUH5" s="12"/>
      <c r="MUI5" s="12"/>
      <c r="MUJ5" s="12"/>
      <c r="MUK5" s="12"/>
      <c r="MUL5" s="12"/>
      <c r="MUM5" s="12"/>
      <c r="MUN5" s="12"/>
      <c r="MUO5" s="12"/>
      <c r="MUP5" s="12"/>
      <c r="MUQ5" s="12"/>
      <c r="MUR5" s="12"/>
      <c r="MUS5" s="12"/>
      <c r="MUT5" s="12"/>
      <c r="MUU5" s="12"/>
      <c r="MUV5" s="12"/>
      <c r="MUW5" s="12"/>
      <c r="MUX5" s="12"/>
      <c r="MUY5" s="12"/>
      <c r="MUZ5" s="12"/>
      <c r="MVA5" s="12"/>
      <c r="MVB5" s="12"/>
      <c r="MVC5" s="12"/>
      <c r="MVD5" s="12"/>
      <c r="MVE5" s="12"/>
      <c r="MVF5" s="12"/>
      <c r="MVG5" s="12"/>
      <c r="MVH5" s="12"/>
      <c r="MVI5" s="12"/>
      <c r="MVJ5" s="12"/>
      <c r="MVK5" s="12"/>
      <c r="MVL5" s="12"/>
      <c r="MVM5" s="12"/>
      <c r="MVN5" s="12"/>
      <c r="MVO5" s="12"/>
      <c r="MVP5" s="12"/>
      <c r="MVQ5" s="12"/>
      <c r="MVR5" s="12"/>
      <c r="MVS5" s="12"/>
      <c r="MVT5" s="12"/>
      <c r="MVU5" s="12"/>
      <c r="MVV5" s="12"/>
      <c r="MVW5" s="12"/>
      <c r="MVX5" s="12"/>
      <c r="MVY5" s="12"/>
      <c r="MVZ5" s="12"/>
      <c r="MWA5" s="12"/>
      <c r="MWB5" s="12"/>
      <c r="MWC5" s="12"/>
      <c r="MWD5" s="12"/>
      <c r="MWE5" s="12"/>
      <c r="MWF5" s="12"/>
      <c r="MWG5" s="12"/>
      <c r="MWH5" s="12"/>
      <c r="MWI5" s="12"/>
      <c r="MWJ5" s="12"/>
      <c r="MWK5" s="12"/>
      <c r="MWL5" s="12"/>
      <c r="MWM5" s="12"/>
      <c r="MWN5" s="12"/>
      <c r="MWO5" s="12"/>
      <c r="MWP5" s="12"/>
      <c r="MWQ5" s="12"/>
      <c r="MWR5" s="12"/>
      <c r="MWS5" s="12"/>
      <c r="MWT5" s="12"/>
      <c r="MWU5" s="12"/>
      <c r="MWV5" s="12"/>
      <c r="MWW5" s="12"/>
      <c r="MWX5" s="12"/>
      <c r="MWY5" s="12"/>
      <c r="MWZ5" s="12"/>
      <c r="MXA5" s="12"/>
      <c r="MXB5" s="12"/>
      <c r="MXC5" s="12"/>
      <c r="MXD5" s="12"/>
      <c r="MXE5" s="12"/>
      <c r="MXF5" s="12"/>
      <c r="MXG5" s="12"/>
      <c r="MXH5" s="12"/>
      <c r="MXI5" s="12"/>
      <c r="MXJ5" s="12"/>
      <c r="MXK5" s="12"/>
      <c r="MXL5" s="12"/>
      <c r="MXM5" s="12"/>
      <c r="MXN5" s="12"/>
      <c r="MXO5" s="12"/>
      <c r="MXP5" s="12"/>
      <c r="MXQ5" s="12"/>
      <c r="MXR5" s="12"/>
      <c r="MXS5" s="12"/>
      <c r="MXT5" s="12"/>
      <c r="MXU5" s="12"/>
      <c r="MXV5" s="12"/>
      <c r="MXW5" s="12"/>
      <c r="MXX5" s="12"/>
      <c r="MXY5" s="12"/>
      <c r="MXZ5" s="12"/>
      <c r="MYA5" s="12"/>
      <c r="MYB5" s="12"/>
      <c r="MYC5" s="12"/>
      <c r="MYD5" s="12"/>
      <c r="MYE5" s="12"/>
      <c r="MYF5" s="12"/>
      <c r="MYG5" s="12"/>
      <c r="MYH5" s="12"/>
      <c r="MYI5" s="12"/>
      <c r="MYJ5" s="12"/>
      <c r="MYK5" s="12"/>
      <c r="MYL5" s="12"/>
      <c r="MYM5" s="12"/>
      <c r="MYN5" s="12"/>
      <c r="MYO5" s="12"/>
      <c r="MYP5" s="12"/>
      <c r="MYQ5" s="12"/>
      <c r="MYR5" s="12"/>
      <c r="MYS5" s="12"/>
      <c r="MYT5" s="12"/>
      <c r="MYU5" s="12"/>
      <c r="MYV5" s="12"/>
      <c r="MYW5" s="12"/>
      <c r="MYX5" s="12"/>
      <c r="MYY5" s="12"/>
      <c r="MYZ5" s="12"/>
      <c r="MZA5" s="12"/>
      <c r="MZB5" s="12"/>
      <c r="MZC5" s="12"/>
      <c r="MZD5" s="12"/>
      <c r="MZE5" s="12"/>
      <c r="MZF5" s="12"/>
      <c r="MZG5" s="12"/>
      <c r="MZH5" s="12"/>
      <c r="MZI5" s="12"/>
      <c r="MZJ5" s="12"/>
      <c r="MZK5" s="12"/>
      <c r="MZL5" s="12"/>
      <c r="MZM5" s="12"/>
      <c r="MZN5" s="12"/>
      <c r="MZO5" s="12"/>
      <c r="MZP5" s="12"/>
      <c r="MZQ5" s="12"/>
      <c r="MZR5" s="12"/>
      <c r="MZS5" s="12"/>
      <c r="MZT5" s="12"/>
      <c r="MZU5" s="12"/>
      <c r="MZV5" s="12"/>
      <c r="MZW5" s="12"/>
      <c r="MZX5" s="12"/>
      <c r="MZY5" s="12"/>
      <c r="MZZ5" s="12"/>
      <c r="NAA5" s="12"/>
      <c r="NAB5" s="12"/>
      <c r="NAC5" s="12"/>
      <c r="NAD5" s="12"/>
      <c r="NAE5" s="12"/>
      <c r="NAF5" s="12"/>
      <c r="NAG5" s="12"/>
      <c r="NAH5" s="12"/>
      <c r="NAI5" s="12"/>
      <c r="NAJ5" s="12"/>
      <c r="NAK5" s="12"/>
      <c r="NAL5" s="12"/>
      <c r="NAM5" s="12"/>
      <c r="NAN5" s="12"/>
      <c r="NAO5" s="12"/>
      <c r="NAP5" s="12"/>
      <c r="NAQ5" s="12"/>
      <c r="NAR5" s="12"/>
      <c r="NAS5" s="12"/>
      <c r="NAT5" s="12"/>
      <c r="NAU5" s="12"/>
      <c r="NAV5" s="12"/>
      <c r="NAW5" s="12"/>
      <c r="NAX5" s="12"/>
      <c r="NAY5" s="12"/>
      <c r="NAZ5" s="12"/>
      <c r="NBA5" s="12"/>
      <c r="NBB5" s="12"/>
      <c r="NBC5" s="12"/>
      <c r="NBD5" s="12"/>
      <c r="NBE5" s="12"/>
      <c r="NBF5" s="12"/>
      <c r="NBG5" s="12"/>
      <c r="NBH5" s="12"/>
      <c r="NBI5" s="12"/>
      <c r="NBJ5" s="12"/>
      <c r="NBK5" s="12"/>
      <c r="NBL5" s="12"/>
      <c r="NBM5" s="12"/>
      <c r="NBN5" s="12"/>
      <c r="NBO5" s="12"/>
      <c r="NBP5" s="12"/>
      <c r="NBQ5" s="12"/>
      <c r="NBR5" s="12"/>
      <c r="NBS5" s="12"/>
      <c r="NBT5" s="12"/>
      <c r="NBU5" s="12"/>
      <c r="NBV5" s="12"/>
      <c r="NBW5" s="12"/>
      <c r="NBX5" s="12"/>
      <c r="NBY5" s="12"/>
      <c r="NBZ5" s="12"/>
      <c r="NCA5" s="12"/>
      <c r="NCB5" s="12"/>
      <c r="NCC5" s="12"/>
      <c r="NCD5" s="12"/>
      <c r="NCE5" s="12"/>
      <c r="NCF5" s="12"/>
      <c r="NCG5" s="12"/>
      <c r="NCH5" s="12"/>
      <c r="NCI5" s="12"/>
      <c r="NCJ5" s="12"/>
      <c r="NCK5" s="12"/>
      <c r="NCL5" s="12"/>
      <c r="NCM5" s="12"/>
      <c r="NCN5" s="12"/>
      <c r="NCO5" s="12"/>
      <c r="NCP5" s="12"/>
      <c r="NCQ5" s="12"/>
      <c r="NCR5" s="12"/>
      <c r="NCS5" s="12"/>
      <c r="NCT5" s="12"/>
      <c r="NCU5" s="12"/>
      <c r="NCV5" s="12"/>
      <c r="NCW5" s="12"/>
      <c r="NCX5" s="12"/>
      <c r="NCY5" s="12"/>
      <c r="NCZ5" s="12"/>
      <c r="NDA5" s="12"/>
      <c r="NDB5" s="12"/>
      <c r="NDC5" s="12"/>
      <c r="NDD5" s="12"/>
      <c r="NDE5" s="12"/>
      <c r="NDF5" s="12"/>
      <c r="NDG5" s="12"/>
      <c r="NDH5" s="12"/>
      <c r="NDI5" s="12"/>
      <c r="NDJ5" s="12"/>
      <c r="NDK5" s="12"/>
      <c r="NDL5" s="12"/>
      <c r="NDM5" s="12"/>
      <c r="NDN5" s="12"/>
      <c r="NDO5" s="12"/>
      <c r="NDP5" s="12"/>
      <c r="NDQ5" s="12"/>
      <c r="NDR5" s="12"/>
      <c r="NDS5" s="12"/>
      <c r="NDT5" s="12"/>
      <c r="NDU5" s="12"/>
      <c r="NDV5" s="12"/>
      <c r="NDW5" s="12"/>
      <c r="NDX5" s="12"/>
      <c r="NDY5" s="12"/>
      <c r="NDZ5" s="12"/>
      <c r="NEA5" s="12"/>
      <c r="NEB5" s="12"/>
      <c r="NEC5" s="12"/>
      <c r="NED5" s="12"/>
      <c r="NEE5" s="12"/>
      <c r="NEF5" s="12"/>
      <c r="NEG5" s="12"/>
      <c r="NEH5" s="12"/>
      <c r="NEI5" s="12"/>
      <c r="NEJ5" s="12"/>
      <c r="NEK5" s="12"/>
      <c r="NEL5" s="12"/>
      <c r="NEM5" s="12"/>
      <c r="NEN5" s="12"/>
      <c r="NEO5" s="12"/>
      <c r="NEP5" s="12"/>
      <c r="NEQ5" s="12"/>
      <c r="NER5" s="12"/>
      <c r="NES5" s="12"/>
      <c r="NET5" s="12"/>
      <c r="NEU5" s="12"/>
      <c r="NEV5" s="12"/>
      <c r="NEW5" s="12"/>
      <c r="NEX5" s="12"/>
      <c r="NEY5" s="12"/>
      <c r="NEZ5" s="12"/>
      <c r="NFA5" s="12"/>
      <c r="NFB5" s="12"/>
      <c r="NFC5" s="12"/>
      <c r="NFD5" s="12"/>
      <c r="NFE5" s="12"/>
      <c r="NFF5" s="12"/>
      <c r="NFG5" s="12"/>
      <c r="NFH5" s="12"/>
      <c r="NFI5" s="12"/>
      <c r="NFJ5" s="12"/>
      <c r="NFK5" s="12"/>
      <c r="NFL5" s="12"/>
      <c r="NFM5" s="12"/>
      <c r="NFN5" s="12"/>
      <c r="NFO5" s="12"/>
      <c r="NFP5" s="12"/>
      <c r="NFQ5" s="12"/>
      <c r="NFR5" s="12"/>
      <c r="NFS5" s="12"/>
      <c r="NFT5" s="12"/>
      <c r="NFU5" s="12"/>
      <c r="NFV5" s="12"/>
      <c r="NFW5" s="12"/>
      <c r="NFX5" s="12"/>
      <c r="NFY5" s="12"/>
      <c r="NFZ5" s="12"/>
      <c r="NGA5" s="12"/>
      <c r="NGB5" s="12"/>
      <c r="NGC5" s="12"/>
      <c r="NGD5" s="12"/>
      <c r="NGE5" s="12"/>
      <c r="NGF5" s="12"/>
      <c r="NGG5" s="12"/>
      <c r="NGH5" s="12"/>
      <c r="NGI5" s="12"/>
      <c r="NGJ5" s="12"/>
      <c r="NGK5" s="12"/>
      <c r="NGL5" s="12"/>
      <c r="NGM5" s="12"/>
      <c r="NGN5" s="12"/>
      <c r="NGO5" s="12"/>
      <c r="NGP5" s="12"/>
      <c r="NGQ5" s="12"/>
      <c r="NGR5" s="12"/>
      <c r="NGS5" s="12"/>
      <c r="NGT5" s="12"/>
      <c r="NGU5" s="12"/>
      <c r="NGV5" s="12"/>
      <c r="NGW5" s="12"/>
      <c r="NGX5" s="12"/>
      <c r="NGY5" s="12"/>
      <c r="NGZ5" s="12"/>
      <c r="NHA5" s="12"/>
      <c r="NHB5" s="12"/>
      <c r="NHC5" s="12"/>
      <c r="NHD5" s="12"/>
      <c r="NHE5" s="12"/>
      <c r="NHF5" s="12"/>
      <c r="NHG5" s="12"/>
      <c r="NHH5" s="12"/>
      <c r="NHI5" s="12"/>
      <c r="NHJ5" s="12"/>
      <c r="NHK5" s="12"/>
      <c r="NHL5" s="12"/>
      <c r="NHM5" s="12"/>
      <c r="NHN5" s="12"/>
      <c r="NHO5" s="12"/>
      <c r="NHP5" s="12"/>
      <c r="NHQ5" s="12"/>
      <c r="NHR5" s="12"/>
      <c r="NHS5" s="12"/>
      <c r="NHT5" s="12"/>
      <c r="NHU5" s="12"/>
      <c r="NHV5" s="12"/>
      <c r="NHW5" s="12"/>
      <c r="NHX5" s="12"/>
      <c r="NHY5" s="12"/>
      <c r="NHZ5" s="12"/>
      <c r="NIA5" s="12"/>
      <c r="NIB5" s="12"/>
      <c r="NIC5" s="12"/>
      <c r="NID5" s="12"/>
      <c r="NIE5" s="12"/>
      <c r="NIF5" s="12"/>
      <c r="NIG5" s="12"/>
      <c r="NIH5" s="12"/>
      <c r="NII5" s="12"/>
      <c r="NIJ5" s="12"/>
      <c r="NIK5" s="12"/>
      <c r="NIL5" s="12"/>
      <c r="NIM5" s="12"/>
      <c r="NIN5" s="12"/>
      <c r="NIO5" s="12"/>
      <c r="NIP5" s="12"/>
      <c r="NIQ5" s="12"/>
      <c r="NIR5" s="12"/>
      <c r="NIS5" s="12"/>
      <c r="NIT5" s="12"/>
      <c r="NIU5" s="12"/>
      <c r="NIV5" s="12"/>
      <c r="NIW5" s="12"/>
      <c r="NIX5" s="12"/>
      <c r="NIY5" s="12"/>
      <c r="NIZ5" s="12"/>
      <c r="NJA5" s="12"/>
      <c r="NJB5" s="12"/>
      <c r="NJC5" s="12"/>
      <c r="NJD5" s="12"/>
      <c r="NJE5" s="12"/>
      <c r="NJF5" s="12"/>
      <c r="NJG5" s="12"/>
      <c r="NJH5" s="12"/>
      <c r="NJI5" s="12"/>
      <c r="NJJ5" s="12"/>
      <c r="NJK5" s="12"/>
      <c r="NJL5" s="12"/>
      <c r="NJM5" s="12"/>
      <c r="NJN5" s="12"/>
      <c r="NJO5" s="12"/>
      <c r="NJP5" s="12"/>
      <c r="NJQ5" s="12"/>
      <c r="NJR5" s="12"/>
      <c r="NJS5" s="12"/>
      <c r="NJT5" s="12"/>
      <c r="NJU5" s="12"/>
      <c r="NJV5" s="12"/>
      <c r="NJW5" s="12"/>
      <c r="NJX5" s="12"/>
      <c r="NJY5" s="12"/>
      <c r="NJZ5" s="12"/>
      <c r="NKA5" s="12"/>
      <c r="NKB5" s="12"/>
      <c r="NKC5" s="12"/>
      <c r="NKD5" s="12"/>
      <c r="NKE5" s="12"/>
      <c r="NKF5" s="12"/>
      <c r="NKG5" s="12"/>
      <c r="NKH5" s="12"/>
      <c r="NKI5" s="12"/>
      <c r="NKJ5" s="12"/>
      <c r="NKK5" s="12"/>
      <c r="NKL5" s="12"/>
      <c r="NKM5" s="12"/>
      <c r="NKN5" s="12"/>
      <c r="NKO5" s="12"/>
      <c r="NKP5" s="12"/>
      <c r="NKQ5" s="12"/>
      <c r="NKR5" s="12"/>
      <c r="NKS5" s="12"/>
      <c r="NKT5" s="12"/>
      <c r="NKU5" s="12"/>
      <c r="NKV5" s="12"/>
      <c r="NKW5" s="12"/>
      <c r="NKX5" s="12"/>
      <c r="NKY5" s="12"/>
      <c r="NKZ5" s="12"/>
      <c r="NLA5" s="12"/>
      <c r="NLB5" s="12"/>
      <c r="NLC5" s="12"/>
      <c r="NLD5" s="12"/>
      <c r="NLE5" s="12"/>
      <c r="NLF5" s="12"/>
      <c r="NLG5" s="12"/>
      <c r="NLH5" s="12"/>
      <c r="NLI5" s="12"/>
      <c r="NLJ5" s="12"/>
      <c r="NLK5" s="12"/>
      <c r="NLL5" s="12"/>
      <c r="NLM5" s="12"/>
      <c r="NLN5" s="12"/>
      <c r="NLO5" s="12"/>
      <c r="NLP5" s="12"/>
      <c r="NLQ5" s="12"/>
      <c r="NLR5" s="12"/>
      <c r="NLS5" s="12"/>
      <c r="NLT5" s="12"/>
      <c r="NLU5" s="12"/>
      <c r="NLV5" s="12"/>
      <c r="NLW5" s="12"/>
      <c r="NLX5" s="12"/>
      <c r="NLY5" s="12"/>
      <c r="NLZ5" s="12"/>
      <c r="NMA5" s="12"/>
      <c r="NMB5" s="12"/>
      <c r="NMC5" s="12"/>
      <c r="NMD5" s="12"/>
      <c r="NME5" s="12"/>
      <c r="NMF5" s="12"/>
      <c r="NMG5" s="12"/>
      <c r="NMH5" s="12"/>
      <c r="NMI5" s="12"/>
      <c r="NMJ5" s="12"/>
      <c r="NMK5" s="12"/>
      <c r="NML5" s="12"/>
      <c r="NMM5" s="12"/>
      <c r="NMN5" s="12"/>
      <c r="NMO5" s="12"/>
      <c r="NMP5" s="12"/>
      <c r="NMQ5" s="12"/>
      <c r="NMR5" s="12"/>
      <c r="NMS5" s="12"/>
      <c r="NMT5" s="12"/>
      <c r="NMU5" s="12"/>
      <c r="NMV5" s="12"/>
      <c r="NMW5" s="12"/>
      <c r="NMX5" s="12"/>
      <c r="NMY5" s="12"/>
      <c r="NMZ5" s="12"/>
      <c r="NNA5" s="12"/>
      <c r="NNB5" s="12"/>
      <c r="NNC5" s="12"/>
      <c r="NND5" s="12"/>
      <c r="NNE5" s="12"/>
      <c r="NNF5" s="12"/>
      <c r="NNG5" s="12"/>
      <c r="NNH5" s="12"/>
      <c r="NNI5" s="12"/>
      <c r="NNJ5" s="12"/>
      <c r="NNK5" s="12"/>
      <c r="NNL5" s="12"/>
      <c r="NNM5" s="12"/>
      <c r="NNN5" s="12"/>
      <c r="NNO5" s="12"/>
      <c r="NNP5" s="12"/>
      <c r="NNQ5" s="12"/>
      <c r="NNR5" s="12"/>
      <c r="NNS5" s="12"/>
      <c r="NNT5" s="12"/>
      <c r="NNU5" s="12"/>
      <c r="NNV5" s="12"/>
      <c r="NNW5" s="12"/>
      <c r="NNX5" s="12"/>
      <c r="NNY5" s="12"/>
      <c r="NNZ5" s="12"/>
      <c r="NOA5" s="12"/>
      <c r="NOB5" s="12"/>
      <c r="NOC5" s="12"/>
      <c r="NOD5" s="12"/>
      <c r="NOE5" s="12"/>
      <c r="NOF5" s="12"/>
      <c r="NOG5" s="12"/>
      <c r="NOH5" s="12"/>
      <c r="NOI5" s="12"/>
      <c r="NOJ5" s="12"/>
      <c r="NOK5" s="12"/>
      <c r="NOL5" s="12"/>
      <c r="NOM5" s="12"/>
      <c r="NON5" s="12"/>
      <c r="NOO5" s="12"/>
      <c r="NOP5" s="12"/>
      <c r="NOQ5" s="12"/>
      <c r="NOR5" s="12"/>
      <c r="NOS5" s="12"/>
      <c r="NOT5" s="12"/>
      <c r="NOU5" s="12"/>
      <c r="NOV5" s="12"/>
      <c r="NOW5" s="12"/>
      <c r="NOX5" s="12"/>
      <c r="NOY5" s="12"/>
      <c r="NOZ5" s="12"/>
      <c r="NPA5" s="12"/>
      <c r="NPB5" s="12"/>
      <c r="NPC5" s="12"/>
      <c r="NPD5" s="12"/>
      <c r="NPE5" s="12"/>
      <c r="NPF5" s="12"/>
      <c r="NPG5" s="12"/>
      <c r="NPH5" s="12"/>
      <c r="NPI5" s="12"/>
      <c r="NPJ5" s="12"/>
      <c r="NPK5" s="12"/>
      <c r="NPL5" s="12"/>
      <c r="NPM5" s="12"/>
      <c r="NPN5" s="12"/>
      <c r="NPO5" s="12"/>
      <c r="NPP5" s="12"/>
      <c r="NPQ5" s="12"/>
      <c r="NPR5" s="12"/>
      <c r="NPS5" s="12"/>
      <c r="NPT5" s="12"/>
      <c r="NPU5" s="12"/>
      <c r="NPV5" s="12"/>
      <c r="NPW5" s="12"/>
      <c r="NPX5" s="12"/>
      <c r="NPY5" s="12"/>
      <c r="NPZ5" s="12"/>
      <c r="NQA5" s="12"/>
      <c r="NQB5" s="12"/>
      <c r="NQC5" s="12"/>
      <c r="NQD5" s="12"/>
      <c r="NQE5" s="12"/>
      <c r="NQF5" s="12"/>
      <c r="NQG5" s="12"/>
      <c r="NQH5" s="12"/>
      <c r="NQI5" s="12"/>
      <c r="NQJ5" s="12"/>
      <c r="NQK5" s="12"/>
      <c r="NQL5" s="12"/>
      <c r="NQM5" s="12"/>
      <c r="NQN5" s="12"/>
      <c r="NQO5" s="12"/>
      <c r="NQP5" s="12"/>
      <c r="NQQ5" s="12"/>
      <c r="NQR5" s="12"/>
      <c r="NQS5" s="12"/>
      <c r="NQT5" s="12"/>
      <c r="NQU5" s="12"/>
      <c r="NQV5" s="12"/>
      <c r="NQW5" s="12"/>
      <c r="NQX5" s="12"/>
      <c r="NQY5" s="12"/>
      <c r="NQZ5" s="12"/>
      <c r="NRA5" s="12"/>
      <c r="NRB5" s="12"/>
      <c r="NRC5" s="12"/>
      <c r="NRD5" s="12"/>
      <c r="NRE5" s="12"/>
      <c r="NRF5" s="12"/>
      <c r="NRG5" s="12"/>
      <c r="NRH5" s="12"/>
      <c r="NRI5" s="12"/>
      <c r="NRJ5" s="12"/>
      <c r="NRK5" s="12"/>
      <c r="NRL5" s="12"/>
      <c r="NRM5" s="12"/>
      <c r="NRN5" s="12"/>
      <c r="NRO5" s="12"/>
      <c r="NRP5" s="12"/>
      <c r="NRQ5" s="12"/>
      <c r="NRR5" s="12"/>
      <c r="NRS5" s="12"/>
      <c r="NRT5" s="12"/>
      <c r="NRU5" s="12"/>
      <c r="NRV5" s="12"/>
      <c r="NRW5" s="12"/>
      <c r="NRX5" s="12"/>
      <c r="NRY5" s="12"/>
      <c r="NRZ5" s="12"/>
      <c r="NSA5" s="12"/>
      <c r="NSB5" s="12"/>
      <c r="NSC5" s="12"/>
      <c r="NSD5" s="12"/>
      <c r="NSE5" s="12"/>
      <c r="NSF5" s="12"/>
      <c r="NSG5" s="12"/>
      <c r="NSH5" s="12"/>
      <c r="NSI5" s="12"/>
      <c r="NSJ5" s="12"/>
      <c r="NSK5" s="12"/>
      <c r="NSL5" s="12"/>
      <c r="NSM5" s="12"/>
      <c r="NSN5" s="12"/>
      <c r="NSO5" s="12"/>
      <c r="NSP5" s="12"/>
      <c r="NSQ5" s="12"/>
      <c r="NSR5" s="12"/>
      <c r="NSS5" s="12"/>
      <c r="NST5" s="12"/>
      <c r="NSU5" s="12"/>
      <c r="NSV5" s="12"/>
      <c r="NSW5" s="12"/>
      <c r="NSX5" s="12"/>
      <c r="NSY5" s="12"/>
      <c r="NSZ5" s="12"/>
      <c r="NTA5" s="12"/>
      <c r="NTB5" s="12"/>
      <c r="NTC5" s="12"/>
      <c r="NTD5" s="12"/>
      <c r="NTE5" s="12"/>
      <c r="NTF5" s="12"/>
      <c r="NTG5" s="12"/>
      <c r="NTH5" s="12"/>
      <c r="NTI5" s="12"/>
      <c r="NTJ5" s="12"/>
      <c r="NTK5" s="12"/>
      <c r="NTL5" s="12"/>
      <c r="NTM5" s="12"/>
      <c r="NTN5" s="12"/>
      <c r="NTO5" s="12"/>
      <c r="NTP5" s="12"/>
      <c r="NTQ5" s="12"/>
      <c r="NTR5" s="12"/>
      <c r="NTS5" s="12"/>
      <c r="NTT5" s="12"/>
      <c r="NTU5" s="12"/>
      <c r="NTV5" s="12"/>
      <c r="NTW5" s="12"/>
      <c r="NTX5" s="12"/>
      <c r="NTY5" s="12"/>
      <c r="NTZ5" s="12"/>
      <c r="NUA5" s="12"/>
      <c r="NUB5" s="12"/>
      <c r="NUC5" s="12"/>
      <c r="NUD5" s="12"/>
      <c r="NUE5" s="12"/>
      <c r="NUF5" s="12"/>
      <c r="NUG5" s="12"/>
      <c r="NUH5" s="12"/>
      <c r="NUI5" s="12"/>
      <c r="NUJ5" s="12"/>
      <c r="NUK5" s="12"/>
      <c r="NUL5" s="12"/>
      <c r="NUM5" s="12"/>
      <c r="NUN5" s="12"/>
      <c r="NUO5" s="12"/>
      <c r="NUP5" s="12"/>
      <c r="NUQ5" s="12"/>
      <c r="NUR5" s="12"/>
      <c r="NUS5" s="12"/>
      <c r="NUT5" s="12"/>
      <c r="NUU5" s="12"/>
      <c r="NUV5" s="12"/>
      <c r="NUW5" s="12"/>
      <c r="NUX5" s="12"/>
      <c r="NUY5" s="12"/>
      <c r="NUZ5" s="12"/>
      <c r="NVA5" s="12"/>
      <c r="NVB5" s="12"/>
      <c r="NVC5" s="12"/>
      <c r="NVD5" s="12"/>
      <c r="NVE5" s="12"/>
      <c r="NVF5" s="12"/>
      <c r="NVG5" s="12"/>
      <c r="NVH5" s="12"/>
      <c r="NVI5" s="12"/>
      <c r="NVJ5" s="12"/>
      <c r="NVK5" s="12"/>
      <c r="NVL5" s="12"/>
      <c r="NVM5" s="12"/>
      <c r="NVN5" s="12"/>
      <c r="NVO5" s="12"/>
      <c r="NVP5" s="12"/>
      <c r="NVQ5" s="12"/>
      <c r="NVR5" s="12"/>
      <c r="NVS5" s="12"/>
      <c r="NVT5" s="12"/>
      <c r="NVU5" s="12"/>
      <c r="NVV5" s="12"/>
      <c r="NVW5" s="12"/>
      <c r="NVX5" s="12"/>
      <c r="NVY5" s="12"/>
      <c r="NVZ5" s="12"/>
      <c r="NWA5" s="12"/>
      <c r="NWB5" s="12"/>
      <c r="NWC5" s="12"/>
      <c r="NWD5" s="12"/>
      <c r="NWE5" s="12"/>
      <c r="NWF5" s="12"/>
      <c r="NWG5" s="12"/>
      <c r="NWH5" s="12"/>
      <c r="NWI5" s="12"/>
      <c r="NWJ5" s="12"/>
      <c r="NWK5" s="12"/>
      <c r="NWL5" s="12"/>
      <c r="NWM5" s="12"/>
      <c r="NWN5" s="12"/>
      <c r="NWO5" s="12"/>
      <c r="NWP5" s="12"/>
      <c r="NWQ5" s="12"/>
      <c r="NWR5" s="12"/>
      <c r="NWS5" s="12"/>
      <c r="NWT5" s="12"/>
      <c r="NWU5" s="12"/>
      <c r="NWV5" s="12"/>
      <c r="NWW5" s="12"/>
      <c r="NWX5" s="12"/>
      <c r="NWY5" s="12"/>
      <c r="NWZ5" s="12"/>
      <c r="NXA5" s="12"/>
      <c r="NXB5" s="12"/>
      <c r="NXC5" s="12"/>
      <c r="NXD5" s="12"/>
      <c r="NXE5" s="12"/>
      <c r="NXF5" s="12"/>
      <c r="NXG5" s="12"/>
      <c r="NXH5" s="12"/>
      <c r="NXI5" s="12"/>
      <c r="NXJ5" s="12"/>
      <c r="NXK5" s="12"/>
      <c r="NXL5" s="12"/>
      <c r="NXM5" s="12"/>
      <c r="NXN5" s="12"/>
      <c r="NXO5" s="12"/>
      <c r="NXP5" s="12"/>
      <c r="NXQ5" s="12"/>
      <c r="NXR5" s="12"/>
      <c r="NXS5" s="12"/>
      <c r="NXT5" s="12"/>
      <c r="NXU5" s="12"/>
      <c r="NXV5" s="12"/>
      <c r="NXW5" s="12"/>
      <c r="NXX5" s="12"/>
      <c r="NXY5" s="12"/>
      <c r="NXZ5" s="12"/>
      <c r="NYA5" s="12"/>
      <c r="NYB5" s="12"/>
      <c r="NYC5" s="12"/>
      <c r="NYD5" s="12"/>
      <c r="NYE5" s="12"/>
      <c r="NYF5" s="12"/>
      <c r="NYG5" s="12"/>
      <c r="NYH5" s="12"/>
      <c r="NYI5" s="12"/>
      <c r="NYJ5" s="12"/>
      <c r="NYK5" s="12"/>
      <c r="NYL5" s="12"/>
      <c r="NYM5" s="12"/>
      <c r="NYN5" s="12"/>
      <c r="NYO5" s="12"/>
      <c r="NYP5" s="12"/>
      <c r="NYQ5" s="12"/>
      <c r="NYR5" s="12"/>
      <c r="NYS5" s="12"/>
      <c r="NYT5" s="12"/>
      <c r="NYU5" s="12"/>
      <c r="NYV5" s="12"/>
      <c r="NYW5" s="12"/>
      <c r="NYX5" s="12"/>
      <c r="NYY5" s="12"/>
      <c r="NYZ5" s="12"/>
      <c r="NZA5" s="12"/>
      <c r="NZB5" s="12"/>
      <c r="NZC5" s="12"/>
      <c r="NZD5" s="12"/>
      <c r="NZE5" s="12"/>
      <c r="NZF5" s="12"/>
      <c r="NZG5" s="12"/>
      <c r="NZH5" s="12"/>
      <c r="NZI5" s="12"/>
      <c r="NZJ5" s="12"/>
      <c r="NZK5" s="12"/>
      <c r="NZL5" s="12"/>
      <c r="NZM5" s="12"/>
      <c r="NZN5" s="12"/>
      <c r="NZO5" s="12"/>
      <c r="NZP5" s="12"/>
      <c r="NZQ5" s="12"/>
      <c r="NZR5" s="12"/>
      <c r="NZS5" s="12"/>
      <c r="NZT5" s="12"/>
      <c r="NZU5" s="12"/>
      <c r="NZV5" s="12"/>
      <c r="NZW5" s="12"/>
      <c r="NZX5" s="12"/>
      <c r="NZY5" s="12"/>
      <c r="NZZ5" s="12"/>
      <c r="OAA5" s="12"/>
      <c r="OAB5" s="12"/>
      <c r="OAC5" s="12"/>
      <c r="OAD5" s="12"/>
      <c r="OAE5" s="12"/>
      <c r="OAF5" s="12"/>
      <c r="OAG5" s="12"/>
      <c r="OAH5" s="12"/>
      <c r="OAI5" s="12"/>
      <c r="OAJ5" s="12"/>
      <c r="OAK5" s="12"/>
      <c r="OAL5" s="12"/>
      <c r="OAM5" s="12"/>
      <c r="OAN5" s="12"/>
      <c r="OAO5" s="12"/>
      <c r="OAP5" s="12"/>
      <c r="OAQ5" s="12"/>
      <c r="OAR5" s="12"/>
      <c r="OAS5" s="12"/>
      <c r="OAT5" s="12"/>
      <c r="OAU5" s="12"/>
      <c r="OAV5" s="12"/>
      <c r="OAW5" s="12"/>
      <c r="OAX5" s="12"/>
      <c r="OAY5" s="12"/>
      <c r="OAZ5" s="12"/>
      <c r="OBA5" s="12"/>
      <c r="OBB5" s="12"/>
      <c r="OBC5" s="12"/>
      <c r="OBD5" s="12"/>
      <c r="OBE5" s="12"/>
      <c r="OBF5" s="12"/>
      <c r="OBG5" s="12"/>
      <c r="OBH5" s="12"/>
      <c r="OBI5" s="12"/>
      <c r="OBJ5" s="12"/>
      <c r="OBK5" s="12"/>
      <c r="OBL5" s="12"/>
      <c r="OBM5" s="12"/>
      <c r="OBN5" s="12"/>
      <c r="OBO5" s="12"/>
      <c r="OBP5" s="12"/>
      <c r="OBQ5" s="12"/>
      <c r="OBR5" s="12"/>
      <c r="OBS5" s="12"/>
      <c r="OBT5" s="12"/>
      <c r="OBU5" s="12"/>
      <c r="OBV5" s="12"/>
      <c r="OBW5" s="12"/>
      <c r="OBX5" s="12"/>
      <c r="OBY5" s="12"/>
      <c r="OBZ5" s="12"/>
      <c r="OCA5" s="12"/>
      <c r="OCB5" s="12"/>
      <c r="OCC5" s="12"/>
      <c r="OCD5" s="12"/>
      <c r="OCE5" s="12"/>
      <c r="OCF5" s="12"/>
      <c r="OCG5" s="12"/>
      <c r="OCH5" s="12"/>
      <c r="OCI5" s="12"/>
      <c r="OCJ5" s="12"/>
      <c r="OCK5" s="12"/>
      <c r="OCL5" s="12"/>
      <c r="OCM5" s="12"/>
      <c r="OCN5" s="12"/>
      <c r="OCO5" s="12"/>
      <c r="OCP5" s="12"/>
      <c r="OCQ5" s="12"/>
      <c r="OCR5" s="12"/>
      <c r="OCS5" s="12"/>
      <c r="OCT5" s="12"/>
      <c r="OCU5" s="12"/>
      <c r="OCV5" s="12"/>
      <c r="OCW5" s="12"/>
      <c r="OCX5" s="12"/>
      <c r="OCY5" s="12"/>
      <c r="OCZ5" s="12"/>
      <c r="ODA5" s="12"/>
      <c r="ODB5" s="12"/>
      <c r="ODC5" s="12"/>
      <c r="ODD5" s="12"/>
      <c r="ODE5" s="12"/>
      <c r="ODF5" s="12"/>
      <c r="ODG5" s="12"/>
      <c r="ODH5" s="12"/>
      <c r="ODI5" s="12"/>
      <c r="ODJ5" s="12"/>
      <c r="ODK5" s="12"/>
      <c r="ODL5" s="12"/>
      <c r="ODM5" s="12"/>
      <c r="ODN5" s="12"/>
      <c r="ODO5" s="12"/>
      <c r="ODP5" s="12"/>
      <c r="ODQ5" s="12"/>
      <c r="ODR5" s="12"/>
      <c r="ODS5" s="12"/>
      <c r="ODT5" s="12"/>
      <c r="ODU5" s="12"/>
      <c r="ODV5" s="12"/>
      <c r="ODW5" s="12"/>
      <c r="ODX5" s="12"/>
      <c r="ODY5" s="12"/>
      <c r="ODZ5" s="12"/>
      <c r="OEA5" s="12"/>
      <c r="OEB5" s="12"/>
      <c r="OEC5" s="12"/>
      <c r="OED5" s="12"/>
      <c r="OEE5" s="12"/>
      <c r="OEF5" s="12"/>
      <c r="OEG5" s="12"/>
      <c r="OEH5" s="12"/>
      <c r="OEI5" s="12"/>
      <c r="OEJ5" s="12"/>
      <c r="OEK5" s="12"/>
      <c r="OEL5" s="12"/>
      <c r="OEM5" s="12"/>
      <c r="OEN5" s="12"/>
      <c r="OEO5" s="12"/>
      <c r="OEP5" s="12"/>
      <c r="OEQ5" s="12"/>
      <c r="OER5" s="12"/>
      <c r="OES5" s="12"/>
      <c r="OET5" s="12"/>
      <c r="OEU5" s="12"/>
      <c r="OEV5" s="12"/>
      <c r="OEW5" s="12"/>
      <c r="OEX5" s="12"/>
      <c r="OEY5" s="12"/>
      <c r="OEZ5" s="12"/>
      <c r="OFA5" s="12"/>
      <c r="OFB5" s="12"/>
      <c r="OFC5" s="12"/>
      <c r="OFD5" s="12"/>
      <c r="OFE5" s="12"/>
      <c r="OFF5" s="12"/>
      <c r="OFG5" s="12"/>
      <c r="OFH5" s="12"/>
      <c r="OFI5" s="12"/>
      <c r="OFJ5" s="12"/>
      <c r="OFK5" s="12"/>
      <c r="OFL5" s="12"/>
      <c r="OFM5" s="12"/>
      <c r="OFN5" s="12"/>
      <c r="OFO5" s="12"/>
      <c r="OFP5" s="12"/>
      <c r="OFQ5" s="12"/>
      <c r="OFR5" s="12"/>
      <c r="OFS5" s="12"/>
      <c r="OFT5" s="12"/>
      <c r="OFU5" s="12"/>
      <c r="OFV5" s="12"/>
      <c r="OFW5" s="12"/>
      <c r="OFX5" s="12"/>
      <c r="OFY5" s="12"/>
      <c r="OFZ5" s="12"/>
      <c r="OGA5" s="12"/>
      <c r="OGB5" s="12"/>
      <c r="OGC5" s="12"/>
      <c r="OGD5" s="12"/>
      <c r="OGE5" s="12"/>
      <c r="OGF5" s="12"/>
      <c r="OGG5" s="12"/>
      <c r="OGH5" s="12"/>
      <c r="OGI5" s="12"/>
      <c r="OGJ5" s="12"/>
      <c r="OGK5" s="12"/>
      <c r="OGL5" s="12"/>
      <c r="OGM5" s="12"/>
      <c r="OGN5" s="12"/>
      <c r="OGO5" s="12"/>
      <c r="OGP5" s="12"/>
      <c r="OGQ5" s="12"/>
      <c r="OGR5" s="12"/>
      <c r="OGS5" s="12"/>
      <c r="OGT5" s="12"/>
      <c r="OGU5" s="12"/>
      <c r="OGV5" s="12"/>
      <c r="OGW5" s="12"/>
      <c r="OGX5" s="12"/>
      <c r="OGY5" s="12"/>
      <c r="OGZ5" s="12"/>
      <c r="OHA5" s="12"/>
      <c r="OHB5" s="12"/>
      <c r="OHC5" s="12"/>
      <c r="OHD5" s="12"/>
      <c r="OHE5" s="12"/>
      <c r="OHF5" s="12"/>
      <c r="OHG5" s="12"/>
      <c r="OHH5" s="12"/>
      <c r="OHI5" s="12"/>
      <c r="OHJ5" s="12"/>
      <c r="OHK5" s="12"/>
      <c r="OHL5" s="12"/>
      <c r="OHM5" s="12"/>
      <c r="OHN5" s="12"/>
      <c r="OHO5" s="12"/>
      <c r="OHP5" s="12"/>
      <c r="OHQ5" s="12"/>
      <c r="OHR5" s="12"/>
      <c r="OHS5" s="12"/>
      <c r="OHT5" s="12"/>
      <c r="OHU5" s="12"/>
      <c r="OHV5" s="12"/>
      <c r="OHW5" s="12"/>
      <c r="OHX5" s="12"/>
      <c r="OHY5" s="12"/>
      <c r="OHZ5" s="12"/>
      <c r="OIA5" s="12"/>
      <c r="OIB5" s="12"/>
      <c r="OIC5" s="12"/>
      <c r="OID5" s="12"/>
      <c r="OIE5" s="12"/>
      <c r="OIF5" s="12"/>
      <c r="OIG5" s="12"/>
      <c r="OIH5" s="12"/>
      <c r="OII5" s="12"/>
      <c r="OIJ5" s="12"/>
      <c r="OIK5" s="12"/>
      <c r="OIL5" s="12"/>
      <c r="OIM5" s="12"/>
      <c r="OIN5" s="12"/>
      <c r="OIO5" s="12"/>
      <c r="OIP5" s="12"/>
      <c r="OIQ5" s="12"/>
      <c r="OIR5" s="12"/>
      <c r="OIS5" s="12"/>
      <c r="OIT5" s="12"/>
      <c r="OIU5" s="12"/>
      <c r="OIV5" s="12"/>
      <c r="OIW5" s="12"/>
      <c r="OIX5" s="12"/>
      <c r="OIY5" s="12"/>
      <c r="OIZ5" s="12"/>
      <c r="OJA5" s="12"/>
      <c r="OJB5" s="12"/>
      <c r="OJC5" s="12"/>
      <c r="OJD5" s="12"/>
      <c r="OJE5" s="12"/>
      <c r="OJF5" s="12"/>
      <c r="OJG5" s="12"/>
      <c r="OJH5" s="12"/>
      <c r="OJI5" s="12"/>
      <c r="OJJ5" s="12"/>
      <c r="OJK5" s="12"/>
      <c r="OJL5" s="12"/>
      <c r="OJM5" s="12"/>
      <c r="OJN5" s="12"/>
      <c r="OJO5" s="12"/>
      <c r="OJP5" s="12"/>
      <c r="OJQ5" s="12"/>
      <c r="OJR5" s="12"/>
      <c r="OJS5" s="12"/>
      <c r="OJT5" s="12"/>
      <c r="OJU5" s="12"/>
      <c r="OJV5" s="12"/>
      <c r="OJW5" s="12"/>
      <c r="OJX5" s="12"/>
      <c r="OJY5" s="12"/>
      <c r="OJZ5" s="12"/>
      <c r="OKA5" s="12"/>
      <c r="OKB5" s="12"/>
      <c r="OKC5" s="12"/>
      <c r="OKD5" s="12"/>
      <c r="OKE5" s="12"/>
      <c r="OKF5" s="12"/>
      <c r="OKG5" s="12"/>
      <c r="OKH5" s="12"/>
      <c r="OKI5" s="12"/>
      <c r="OKJ5" s="12"/>
      <c r="OKK5" s="12"/>
      <c r="OKL5" s="12"/>
      <c r="OKM5" s="12"/>
      <c r="OKN5" s="12"/>
      <c r="OKO5" s="12"/>
      <c r="OKP5" s="12"/>
      <c r="OKQ5" s="12"/>
      <c r="OKR5" s="12"/>
      <c r="OKS5" s="12"/>
      <c r="OKT5" s="12"/>
      <c r="OKU5" s="12"/>
      <c r="OKV5" s="12"/>
      <c r="OKW5" s="12"/>
      <c r="OKX5" s="12"/>
      <c r="OKY5" s="12"/>
      <c r="OKZ5" s="12"/>
      <c r="OLA5" s="12"/>
      <c r="OLB5" s="12"/>
      <c r="OLC5" s="12"/>
      <c r="OLD5" s="12"/>
      <c r="OLE5" s="12"/>
      <c r="OLF5" s="12"/>
      <c r="OLG5" s="12"/>
      <c r="OLH5" s="12"/>
      <c r="OLI5" s="12"/>
      <c r="OLJ5" s="12"/>
      <c r="OLK5" s="12"/>
      <c r="OLL5" s="12"/>
      <c r="OLM5" s="12"/>
      <c r="OLN5" s="12"/>
      <c r="OLO5" s="12"/>
      <c r="OLP5" s="12"/>
      <c r="OLQ5" s="12"/>
      <c r="OLR5" s="12"/>
      <c r="OLS5" s="12"/>
      <c r="OLT5" s="12"/>
      <c r="OLU5" s="12"/>
      <c r="OLV5" s="12"/>
      <c r="OLW5" s="12"/>
      <c r="OLX5" s="12"/>
      <c r="OLY5" s="12"/>
      <c r="OLZ5" s="12"/>
      <c r="OMA5" s="12"/>
      <c r="OMB5" s="12"/>
      <c r="OMC5" s="12"/>
      <c r="OMD5" s="12"/>
      <c r="OME5" s="12"/>
      <c r="OMF5" s="12"/>
      <c r="OMG5" s="12"/>
      <c r="OMH5" s="12"/>
      <c r="OMI5" s="12"/>
      <c r="OMJ5" s="12"/>
      <c r="OMK5" s="12"/>
      <c r="OML5" s="12"/>
      <c r="OMM5" s="12"/>
      <c r="OMN5" s="12"/>
      <c r="OMO5" s="12"/>
      <c r="OMP5" s="12"/>
      <c r="OMQ5" s="12"/>
      <c r="OMR5" s="12"/>
      <c r="OMS5" s="12"/>
      <c r="OMT5" s="12"/>
      <c r="OMU5" s="12"/>
      <c r="OMV5" s="12"/>
      <c r="OMW5" s="12"/>
      <c r="OMX5" s="12"/>
      <c r="OMY5" s="12"/>
      <c r="OMZ5" s="12"/>
      <c r="ONA5" s="12"/>
      <c r="ONB5" s="12"/>
      <c r="ONC5" s="12"/>
      <c r="OND5" s="12"/>
      <c r="ONE5" s="12"/>
      <c r="ONF5" s="12"/>
      <c r="ONG5" s="12"/>
      <c r="ONH5" s="12"/>
      <c r="ONI5" s="12"/>
      <c r="ONJ5" s="12"/>
      <c r="ONK5" s="12"/>
      <c r="ONL5" s="12"/>
      <c r="ONM5" s="12"/>
      <c r="ONN5" s="12"/>
      <c r="ONO5" s="12"/>
      <c r="ONP5" s="12"/>
      <c r="ONQ5" s="12"/>
      <c r="ONR5" s="12"/>
      <c r="ONS5" s="12"/>
      <c r="ONT5" s="12"/>
      <c r="ONU5" s="12"/>
      <c r="ONV5" s="12"/>
      <c r="ONW5" s="12"/>
      <c r="ONX5" s="12"/>
      <c r="ONY5" s="12"/>
      <c r="ONZ5" s="12"/>
      <c r="OOA5" s="12"/>
      <c r="OOB5" s="12"/>
      <c r="OOC5" s="12"/>
      <c r="OOD5" s="12"/>
      <c r="OOE5" s="12"/>
      <c r="OOF5" s="12"/>
      <c r="OOG5" s="12"/>
      <c r="OOH5" s="12"/>
      <c r="OOI5" s="12"/>
      <c r="OOJ5" s="12"/>
      <c r="OOK5" s="12"/>
      <c r="OOL5" s="12"/>
      <c r="OOM5" s="12"/>
      <c r="OON5" s="12"/>
      <c r="OOO5" s="12"/>
      <c r="OOP5" s="12"/>
      <c r="OOQ5" s="12"/>
      <c r="OOR5" s="12"/>
      <c r="OOS5" s="12"/>
      <c r="OOT5" s="12"/>
      <c r="OOU5" s="12"/>
      <c r="OOV5" s="12"/>
      <c r="OOW5" s="12"/>
      <c r="OOX5" s="12"/>
      <c r="OOY5" s="12"/>
      <c r="OOZ5" s="12"/>
      <c r="OPA5" s="12"/>
      <c r="OPB5" s="12"/>
      <c r="OPC5" s="12"/>
      <c r="OPD5" s="12"/>
      <c r="OPE5" s="12"/>
      <c r="OPF5" s="12"/>
      <c r="OPG5" s="12"/>
      <c r="OPH5" s="12"/>
      <c r="OPI5" s="12"/>
      <c r="OPJ5" s="12"/>
      <c r="OPK5" s="12"/>
      <c r="OPL5" s="12"/>
      <c r="OPM5" s="12"/>
      <c r="OPN5" s="12"/>
      <c r="OPO5" s="12"/>
      <c r="OPP5" s="12"/>
      <c r="OPQ5" s="12"/>
      <c r="OPR5" s="12"/>
      <c r="OPS5" s="12"/>
      <c r="OPT5" s="12"/>
      <c r="OPU5" s="12"/>
      <c r="OPV5" s="12"/>
      <c r="OPW5" s="12"/>
      <c r="OPX5" s="12"/>
      <c r="OPY5" s="12"/>
      <c r="OPZ5" s="12"/>
      <c r="OQA5" s="12"/>
      <c r="OQB5" s="12"/>
      <c r="OQC5" s="12"/>
      <c r="OQD5" s="12"/>
      <c r="OQE5" s="12"/>
      <c r="OQF5" s="12"/>
      <c r="OQG5" s="12"/>
      <c r="OQH5" s="12"/>
      <c r="OQI5" s="12"/>
      <c r="OQJ5" s="12"/>
      <c r="OQK5" s="12"/>
      <c r="OQL5" s="12"/>
      <c r="OQM5" s="12"/>
      <c r="OQN5" s="12"/>
      <c r="OQO5" s="12"/>
      <c r="OQP5" s="12"/>
      <c r="OQQ5" s="12"/>
      <c r="OQR5" s="12"/>
      <c r="OQS5" s="12"/>
      <c r="OQT5" s="12"/>
      <c r="OQU5" s="12"/>
      <c r="OQV5" s="12"/>
      <c r="OQW5" s="12"/>
      <c r="OQX5" s="12"/>
      <c r="OQY5" s="12"/>
      <c r="OQZ5" s="12"/>
      <c r="ORA5" s="12"/>
      <c r="ORB5" s="12"/>
      <c r="ORC5" s="12"/>
      <c r="ORD5" s="12"/>
      <c r="ORE5" s="12"/>
      <c r="ORF5" s="12"/>
      <c r="ORG5" s="12"/>
      <c r="ORH5" s="12"/>
      <c r="ORI5" s="12"/>
      <c r="ORJ5" s="12"/>
      <c r="ORK5" s="12"/>
      <c r="ORL5" s="12"/>
      <c r="ORM5" s="12"/>
      <c r="ORN5" s="12"/>
      <c r="ORO5" s="12"/>
      <c r="ORP5" s="12"/>
      <c r="ORQ5" s="12"/>
      <c r="ORR5" s="12"/>
      <c r="ORS5" s="12"/>
      <c r="ORT5" s="12"/>
      <c r="ORU5" s="12"/>
      <c r="ORV5" s="12"/>
      <c r="ORW5" s="12"/>
      <c r="ORX5" s="12"/>
      <c r="ORY5" s="12"/>
      <c r="ORZ5" s="12"/>
      <c r="OSA5" s="12"/>
      <c r="OSB5" s="12"/>
      <c r="OSC5" s="12"/>
      <c r="OSD5" s="12"/>
      <c r="OSE5" s="12"/>
      <c r="OSF5" s="12"/>
      <c r="OSG5" s="12"/>
      <c r="OSH5" s="12"/>
      <c r="OSI5" s="12"/>
      <c r="OSJ5" s="12"/>
      <c r="OSK5" s="12"/>
      <c r="OSL5" s="12"/>
      <c r="OSM5" s="12"/>
      <c r="OSN5" s="12"/>
      <c r="OSO5" s="12"/>
      <c r="OSP5" s="12"/>
      <c r="OSQ5" s="12"/>
      <c r="OSR5" s="12"/>
      <c r="OSS5" s="12"/>
      <c r="OST5" s="12"/>
      <c r="OSU5" s="12"/>
      <c r="OSV5" s="12"/>
      <c r="OSW5" s="12"/>
      <c r="OSX5" s="12"/>
      <c r="OSY5" s="12"/>
      <c r="OSZ5" s="12"/>
      <c r="OTA5" s="12"/>
      <c r="OTB5" s="12"/>
      <c r="OTC5" s="12"/>
      <c r="OTD5" s="12"/>
      <c r="OTE5" s="12"/>
      <c r="OTF5" s="12"/>
      <c r="OTG5" s="12"/>
      <c r="OTH5" s="12"/>
      <c r="OTI5" s="12"/>
      <c r="OTJ5" s="12"/>
      <c r="OTK5" s="12"/>
      <c r="OTL5" s="12"/>
      <c r="OTM5" s="12"/>
      <c r="OTN5" s="12"/>
      <c r="OTO5" s="12"/>
      <c r="OTP5" s="12"/>
      <c r="OTQ5" s="12"/>
      <c r="OTR5" s="12"/>
      <c r="OTS5" s="12"/>
      <c r="OTT5" s="12"/>
      <c r="OTU5" s="12"/>
      <c r="OTV5" s="12"/>
      <c r="OTW5" s="12"/>
      <c r="OTX5" s="12"/>
      <c r="OTY5" s="12"/>
      <c r="OTZ5" s="12"/>
      <c r="OUA5" s="12"/>
      <c r="OUB5" s="12"/>
      <c r="OUC5" s="12"/>
      <c r="OUD5" s="12"/>
      <c r="OUE5" s="12"/>
      <c r="OUF5" s="12"/>
      <c r="OUG5" s="12"/>
      <c r="OUH5" s="12"/>
      <c r="OUI5" s="12"/>
      <c r="OUJ5" s="12"/>
      <c r="OUK5" s="12"/>
      <c r="OUL5" s="12"/>
      <c r="OUM5" s="12"/>
      <c r="OUN5" s="12"/>
      <c r="OUO5" s="12"/>
      <c r="OUP5" s="12"/>
      <c r="OUQ5" s="12"/>
      <c r="OUR5" s="12"/>
      <c r="OUS5" s="12"/>
      <c r="OUT5" s="12"/>
      <c r="OUU5" s="12"/>
      <c r="OUV5" s="12"/>
      <c r="OUW5" s="12"/>
      <c r="OUX5" s="12"/>
      <c r="OUY5" s="12"/>
      <c r="OUZ5" s="12"/>
      <c r="OVA5" s="12"/>
      <c r="OVB5" s="12"/>
      <c r="OVC5" s="12"/>
      <c r="OVD5" s="12"/>
      <c r="OVE5" s="12"/>
      <c r="OVF5" s="12"/>
      <c r="OVG5" s="12"/>
      <c r="OVH5" s="12"/>
      <c r="OVI5" s="12"/>
      <c r="OVJ5" s="12"/>
      <c r="OVK5" s="12"/>
      <c r="OVL5" s="12"/>
      <c r="OVM5" s="12"/>
      <c r="OVN5" s="12"/>
      <c r="OVO5" s="12"/>
      <c r="OVP5" s="12"/>
      <c r="OVQ5" s="12"/>
      <c r="OVR5" s="12"/>
      <c r="OVS5" s="12"/>
      <c r="OVT5" s="12"/>
      <c r="OVU5" s="12"/>
      <c r="OVV5" s="12"/>
      <c r="OVW5" s="12"/>
      <c r="OVX5" s="12"/>
      <c r="OVY5" s="12"/>
      <c r="OVZ5" s="12"/>
      <c r="OWA5" s="12"/>
      <c r="OWB5" s="12"/>
      <c r="OWC5" s="12"/>
      <c r="OWD5" s="12"/>
      <c r="OWE5" s="12"/>
      <c r="OWF5" s="12"/>
      <c r="OWG5" s="12"/>
      <c r="OWH5" s="12"/>
      <c r="OWI5" s="12"/>
      <c r="OWJ5" s="12"/>
      <c r="OWK5" s="12"/>
      <c r="OWL5" s="12"/>
      <c r="OWM5" s="12"/>
      <c r="OWN5" s="12"/>
      <c r="OWO5" s="12"/>
      <c r="OWP5" s="12"/>
      <c r="OWQ5" s="12"/>
      <c r="OWR5" s="12"/>
      <c r="OWS5" s="12"/>
      <c r="OWT5" s="12"/>
      <c r="OWU5" s="12"/>
      <c r="OWV5" s="12"/>
      <c r="OWW5" s="12"/>
      <c r="OWX5" s="12"/>
      <c r="OWY5" s="12"/>
      <c r="OWZ5" s="12"/>
      <c r="OXA5" s="12"/>
      <c r="OXB5" s="12"/>
      <c r="OXC5" s="12"/>
      <c r="OXD5" s="12"/>
      <c r="OXE5" s="12"/>
      <c r="OXF5" s="12"/>
      <c r="OXG5" s="12"/>
      <c r="OXH5" s="12"/>
      <c r="OXI5" s="12"/>
      <c r="OXJ5" s="12"/>
      <c r="OXK5" s="12"/>
      <c r="OXL5" s="12"/>
      <c r="OXM5" s="12"/>
      <c r="OXN5" s="12"/>
      <c r="OXO5" s="12"/>
      <c r="OXP5" s="12"/>
      <c r="OXQ5" s="12"/>
      <c r="OXR5" s="12"/>
      <c r="OXS5" s="12"/>
      <c r="OXT5" s="12"/>
      <c r="OXU5" s="12"/>
      <c r="OXV5" s="12"/>
      <c r="OXW5" s="12"/>
      <c r="OXX5" s="12"/>
      <c r="OXY5" s="12"/>
      <c r="OXZ5" s="12"/>
      <c r="OYA5" s="12"/>
      <c r="OYB5" s="12"/>
      <c r="OYC5" s="12"/>
      <c r="OYD5" s="12"/>
      <c r="OYE5" s="12"/>
      <c r="OYF5" s="12"/>
      <c r="OYG5" s="12"/>
      <c r="OYH5" s="12"/>
      <c r="OYI5" s="12"/>
      <c r="OYJ5" s="12"/>
      <c r="OYK5" s="12"/>
      <c r="OYL5" s="12"/>
      <c r="OYM5" s="12"/>
      <c r="OYN5" s="12"/>
      <c r="OYO5" s="12"/>
      <c r="OYP5" s="12"/>
      <c r="OYQ5" s="12"/>
      <c r="OYR5" s="12"/>
      <c r="OYS5" s="12"/>
      <c r="OYT5" s="12"/>
      <c r="OYU5" s="12"/>
      <c r="OYV5" s="12"/>
      <c r="OYW5" s="12"/>
      <c r="OYX5" s="12"/>
      <c r="OYY5" s="12"/>
      <c r="OYZ5" s="12"/>
      <c r="OZA5" s="12"/>
      <c r="OZB5" s="12"/>
      <c r="OZC5" s="12"/>
      <c r="OZD5" s="12"/>
      <c r="OZE5" s="12"/>
      <c r="OZF5" s="12"/>
      <c r="OZG5" s="12"/>
      <c r="OZH5" s="12"/>
      <c r="OZI5" s="12"/>
      <c r="OZJ5" s="12"/>
      <c r="OZK5" s="12"/>
      <c r="OZL5" s="12"/>
      <c r="OZM5" s="12"/>
      <c r="OZN5" s="12"/>
      <c r="OZO5" s="12"/>
      <c r="OZP5" s="12"/>
      <c r="OZQ5" s="12"/>
      <c r="OZR5" s="12"/>
      <c r="OZS5" s="12"/>
      <c r="OZT5" s="12"/>
      <c r="OZU5" s="12"/>
      <c r="OZV5" s="12"/>
      <c r="OZW5" s="12"/>
      <c r="OZX5" s="12"/>
      <c r="OZY5" s="12"/>
      <c r="OZZ5" s="12"/>
      <c r="PAA5" s="12"/>
      <c r="PAB5" s="12"/>
      <c r="PAC5" s="12"/>
      <c r="PAD5" s="12"/>
      <c r="PAE5" s="12"/>
      <c r="PAF5" s="12"/>
      <c r="PAG5" s="12"/>
      <c r="PAH5" s="12"/>
      <c r="PAI5" s="12"/>
      <c r="PAJ5" s="12"/>
      <c r="PAK5" s="12"/>
      <c r="PAL5" s="12"/>
      <c r="PAM5" s="12"/>
      <c r="PAN5" s="12"/>
      <c r="PAO5" s="12"/>
      <c r="PAP5" s="12"/>
      <c r="PAQ5" s="12"/>
      <c r="PAR5" s="12"/>
      <c r="PAS5" s="12"/>
      <c r="PAT5" s="12"/>
      <c r="PAU5" s="12"/>
      <c r="PAV5" s="12"/>
      <c r="PAW5" s="12"/>
      <c r="PAX5" s="12"/>
      <c r="PAY5" s="12"/>
      <c r="PAZ5" s="12"/>
      <c r="PBA5" s="12"/>
      <c r="PBB5" s="12"/>
      <c r="PBC5" s="12"/>
      <c r="PBD5" s="12"/>
      <c r="PBE5" s="12"/>
      <c r="PBF5" s="12"/>
      <c r="PBG5" s="12"/>
      <c r="PBH5" s="12"/>
      <c r="PBI5" s="12"/>
      <c r="PBJ5" s="12"/>
      <c r="PBK5" s="12"/>
      <c r="PBL5" s="12"/>
      <c r="PBM5" s="12"/>
      <c r="PBN5" s="12"/>
      <c r="PBO5" s="12"/>
      <c r="PBP5" s="12"/>
      <c r="PBQ5" s="12"/>
      <c r="PBR5" s="12"/>
      <c r="PBS5" s="12"/>
      <c r="PBT5" s="12"/>
      <c r="PBU5" s="12"/>
      <c r="PBV5" s="12"/>
      <c r="PBW5" s="12"/>
      <c r="PBX5" s="12"/>
      <c r="PBY5" s="12"/>
      <c r="PBZ5" s="12"/>
      <c r="PCA5" s="12"/>
      <c r="PCB5" s="12"/>
      <c r="PCC5" s="12"/>
      <c r="PCD5" s="12"/>
      <c r="PCE5" s="12"/>
      <c r="PCF5" s="12"/>
      <c r="PCG5" s="12"/>
      <c r="PCH5" s="12"/>
      <c r="PCI5" s="12"/>
      <c r="PCJ5" s="12"/>
      <c r="PCK5" s="12"/>
      <c r="PCL5" s="12"/>
      <c r="PCM5" s="12"/>
      <c r="PCN5" s="12"/>
      <c r="PCO5" s="12"/>
      <c r="PCP5" s="12"/>
      <c r="PCQ5" s="12"/>
      <c r="PCR5" s="12"/>
      <c r="PCS5" s="12"/>
      <c r="PCT5" s="12"/>
      <c r="PCU5" s="12"/>
      <c r="PCV5" s="12"/>
      <c r="PCW5" s="12"/>
      <c r="PCX5" s="12"/>
      <c r="PCY5" s="12"/>
      <c r="PCZ5" s="12"/>
      <c r="PDA5" s="12"/>
      <c r="PDB5" s="12"/>
      <c r="PDC5" s="12"/>
      <c r="PDD5" s="12"/>
      <c r="PDE5" s="12"/>
      <c r="PDF5" s="12"/>
      <c r="PDG5" s="12"/>
      <c r="PDH5" s="12"/>
      <c r="PDI5" s="12"/>
      <c r="PDJ5" s="12"/>
      <c r="PDK5" s="12"/>
      <c r="PDL5" s="12"/>
      <c r="PDM5" s="12"/>
      <c r="PDN5" s="12"/>
      <c r="PDO5" s="12"/>
      <c r="PDP5" s="12"/>
      <c r="PDQ5" s="12"/>
      <c r="PDR5" s="12"/>
      <c r="PDS5" s="12"/>
      <c r="PDT5" s="12"/>
      <c r="PDU5" s="12"/>
      <c r="PDV5" s="12"/>
      <c r="PDW5" s="12"/>
      <c r="PDX5" s="12"/>
      <c r="PDY5" s="12"/>
      <c r="PDZ5" s="12"/>
      <c r="PEA5" s="12"/>
      <c r="PEB5" s="12"/>
      <c r="PEC5" s="12"/>
      <c r="PED5" s="12"/>
      <c r="PEE5" s="12"/>
      <c r="PEF5" s="12"/>
      <c r="PEG5" s="12"/>
      <c r="PEH5" s="12"/>
      <c r="PEI5" s="12"/>
      <c r="PEJ5" s="12"/>
      <c r="PEK5" s="12"/>
      <c r="PEL5" s="12"/>
      <c r="PEM5" s="12"/>
      <c r="PEN5" s="12"/>
      <c r="PEO5" s="12"/>
      <c r="PEP5" s="12"/>
      <c r="PEQ5" s="12"/>
      <c r="PER5" s="12"/>
      <c r="PES5" s="12"/>
      <c r="PET5" s="12"/>
      <c r="PEU5" s="12"/>
      <c r="PEV5" s="12"/>
      <c r="PEW5" s="12"/>
      <c r="PEX5" s="12"/>
      <c r="PEY5" s="12"/>
      <c r="PEZ5" s="12"/>
      <c r="PFA5" s="12"/>
      <c r="PFB5" s="12"/>
      <c r="PFC5" s="12"/>
      <c r="PFD5" s="12"/>
      <c r="PFE5" s="12"/>
      <c r="PFF5" s="12"/>
      <c r="PFG5" s="12"/>
      <c r="PFH5" s="12"/>
      <c r="PFI5" s="12"/>
      <c r="PFJ5" s="12"/>
      <c r="PFK5" s="12"/>
      <c r="PFL5" s="12"/>
      <c r="PFM5" s="12"/>
      <c r="PFN5" s="12"/>
      <c r="PFO5" s="12"/>
      <c r="PFP5" s="12"/>
      <c r="PFQ5" s="12"/>
      <c r="PFR5" s="12"/>
      <c r="PFS5" s="12"/>
      <c r="PFT5" s="12"/>
      <c r="PFU5" s="12"/>
      <c r="PFV5" s="12"/>
      <c r="PFW5" s="12"/>
      <c r="PFX5" s="12"/>
      <c r="PFY5" s="12"/>
      <c r="PFZ5" s="12"/>
      <c r="PGA5" s="12"/>
      <c r="PGB5" s="12"/>
      <c r="PGC5" s="12"/>
      <c r="PGD5" s="12"/>
      <c r="PGE5" s="12"/>
      <c r="PGF5" s="12"/>
      <c r="PGG5" s="12"/>
      <c r="PGH5" s="12"/>
      <c r="PGI5" s="12"/>
      <c r="PGJ5" s="12"/>
      <c r="PGK5" s="12"/>
      <c r="PGL5" s="12"/>
      <c r="PGM5" s="12"/>
      <c r="PGN5" s="12"/>
      <c r="PGO5" s="12"/>
      <c r="PGP5" s="12"/>
      <c r="PGQ5" s="12"/>
      <c r="PGR5" s="12"/>
      <c r="PGS5" s="12"/>
      <c r="PGT5" s="12"/>
      <c r="PGU5" s="12"/>
      <c r="PGV5" s="12"/>
      <c r="PGW5" s="12"/>
      <c r="PGX5" s="12"/>
      <c r="PGY5" s="12"/>
      <c r="PGZ5" s="12"/>
      <c r="PHA5" s="12"/>
      <c r="PHB5" s="12"/>
      <c r="PHC5" s="12"/>
      <c r="PHD5" s="12"/>
      <c r="PHE5" s="12"/>
      <c r="PHF5" s="12"/>
      <c r="PHG5" s="12"/>
      <c r="PHH5" s="12"/>
      <c r="PHI5" s="12"/>
      <c r="PHJ5" s="12"/>
      <c r="PHK5" s="12"/>
      <c r="PHL5" s="12"/>
      <c r="PHM5" s="12"/>
      <c r="PHN5" s="12"/>
      <c r="PHO5" s="12"/>
      <c r="PHP5" s="12"/>
      <c r="PHQ5" s="12"/>
      <c r="PHR5" s="12"/>
      <c r="PHS5" s="12"/>
      <c r="PHT5" s="12"/>
      <c r="PHU5" s="12"/>
      <c r="PHV5" s="12"/>
      <c r="PHW5" s="12"/>
      <c r="PHX5" s="12"/>
      <c r="PHY5" s="12"/>
      <c r="PHZ5" s="12"/>
      <c r="PIA5" s="12"/>
      <c r="PIB5" s="12"/>
      <c r="PIC5" s="12"/>
      <c r="PID5" s="12"/>
      <c r="PIE5" s="12"/>
      <c r="PIF5" s="12"/>
      <c r="PIG5" s="12"/>
      <c r="PIH5" s="12"/>
      <c r="PII5" s="12"/>
      <c r="PIJ5" s="12"/>
      <c r="PIK5" s="12"/>
      <c r="PIL5" s="12"/>
      <c r="PIM5" s="12"/>
      <c r="PIN5" s="12"/>
      <c r="PIO5" s="12"/>
      <c r="PIP5" s="12"/>
      <c r="PIQ5" s="12"/>
      <c r="PIR5" s="12"/>
      <c r="PIS5" s="12"/>
      <c r="PIT5" s="12"/>
      <c r="PIU5" s="12"/>
      <c r="PIV5" s="12"/>
      <c r="PIW5" s="12"/>
      <c r="PIX5" s="12"/>
      <c r="PIY5" s="12"/>
      <c r="PIZ5" s="12"/>
      <c r="PJA5" s="12"/>
      <c r="PJB5" s="12"/>
      <c r="PJC5" s="12"/>
      <c r="PJD5" s="12"/>
      <c r="PJE5" s="12"/>
      <c r="PJF5" s="12"/>
      <c r="PJG5" s="12"/>
      <c r="PJH5" s="12"/>
      <c r="PJI5" s="12"/>
      <c r="PJJ5" s="12"/>
      <c r="PJK5" s="12"/>
      <c r="PJL5" s="12"/>
      <c r="PJM5" s="12"/>
      <c r="PJN5" s="12"/>
      <c r="PJO5" s="12"/>
      <c r="PJP5" s="12"/>
      <c r="PJQ5" s="12"/>
      <c r="PJR5" s="12"/>
      <c r="PJS5" s="12"/>
      <c r="PJT5" s="12"/>
      <c r="PJU5" s="12"/>
      <c r="PJV5" s="12"/>
      <c r="PJW5" s="12"/>
      <c r="PJX5" s="12"/>
      <c r="PJY5" s="12"/>
      <c r="PJZ5" s="12"/>
      <c r="PKA5" s="12"/>
      <c r="PKB5" s="12"/>
      <c r="PKC5" s="12"/>
      <c r="PKD5" s="12"/>
      <c r="PKE5" s="12"/>
      <c r="PKF5" s="12"/>
      <c r="PKG5" s="12"/>
      <c r="PKH5" s="12"/>
      <c r="PKI5" s="12"/>
      <c r="PKJ5" s="12"/>
      <c r="PKK5" s="12"/>
      <c r="PKL5" s="12"/>
      <c r="PKM5" s="12"/>
      <c r="PKN5" s="12"/>
      <c r="PKO5" s="12"/>
      <c r="PKP5" s="12"/>
      <c r="PKQ5" s="12"/>
      <c r="PKR5" s="12"/>
      <c r="PKS5" s="12"/>
      <c r="PKT5" s="12"/>
      <c r="PKU5" s="12"/>
      <c r="PKV5" s="12"/>
      <c r="PKW5" s="12"/>
      <c r="PKX5" s="12"/>
      <c r="PKY5" s="12"/>
      <c r="PKZ5" s="12"/>
      <c r="PLA5" s="12"/>
      <c r="PLB5" s="12"/>
      <c r="PLC5" s="12"/>
      <c r="PLD5" s="12"/>
      <c r="PLE5" s="12"/>
      <c r="PLF5" s="12"/>
      <c r="PLG5" s="12"/>
      <c r="PLH5" s="12"/>
      <c r="PLI5" s="12"/>
      <c r="PLJ5" s="12"/>
      <c r="PLK5" s="12"/>
      <c r="PLL5" s="12"/>
      <c r="PLM5" s="12"/>
      <c r="PLN5" s="12"/>
      <c r="PLO5" s="12"/>
      <c r="PLP5" s="12"/>
      <c r="PLQ5" s="12"/>
      <c r="PLR5" s="12"/>
      <c r="PLS5" s="12"/>
      <c r="PLT5" s="12"/>
      <c r="PLU5" s="12"/>
      <c r="PLV5" s="12"/>
      <c r="PLW5" s="12"/>
      <c r="PLX5" s="12"/>
      <c r="PLY5" s="12"/>
      <c r="PLZ5" s="12"/>
      <c r="PMA5" s="12"/>
      <c r="PMB5" s="12"/>
      <c r="PMC5" s="12"/>
      <c r="PMD5" s="12"/>
      <c r="PME5" s="12"/>
      <c r="PMF5" s="12"/>
      <c r="PMG5" s="12"/>
      <c r="PMH5" s="12"/>
      <c r="PMI5" s="12"/>
      <c r="PMJ5" s="12"/>
      <c r="PMK5" s="12"/>
      <c r="PML5" s="12"/>
      <c r="PMM5" s="12"/>
      <c r="PMN5" s="12"/>
      <c r="PMO5" s="12"/>
      <c r="PMP5" s="12"/>
      <c r="PMQ5" s="12"/>
      <c r="PMR5" s="12"/>
      <c r="PMS5" s="12"/>
      <c r="PMT5" s="12"/>
      <c r="PMU5" s="12"/>
      <c r="PMV5" s="12"/>
      <c r="PMW5" s="12"/>
      <c r="PMX5" s="12"/>
      <c r="PMY5" s="12"/>
      <c r="PMZ5" s="12"/>
      <c r="PNA5" s="12"/>
      <c r="PNB5" s="12"/>
      <c r="PNC5" s="12"/>
      <c r="PND5" s="12"/>
      <c r="PNE5" s="12"/>
      <c r="PNF5" s="12"/>
      <c r="PNG5" s="12"/>
      <c r="PNH5" s="12"/>
      <c r="PNI5" s="12"/>
      <c r="PNJ5" s="12"/>
      <c r="PNK5" s="12"/>
      <c r="PNL5" s="12"/>
      <c r="PNM5" s="12"/>
      <c r="PNN5" s="12"/>
      <c r="PNO5" s="12"/>
      <c r="PNP5" s="12"/>
      <c r="PNQ5" s="12"/>
      <c r="PNR5" s="12"/>
      <c r="PNS5" s="12"/>
      <c r="PNT5" s="12"/>
      <c r="PNU5" s="12"/>
      <c r="PNV5" s="12"/>
      <c r="PNW5" s="12"/>
      <c r="PNX5" s="12"/>
      <c r="PNY5" s="12"/>
      <c r="PNZ5" s="12"/>
      <c r="POA5" s="12"/>
      <c r="POB5" s="12"/>
      <c r="POC5" s="12"/>
      <c r="POD5" s="12"/>
      <c r="POE5" s="12"/>
      <c r="POF5" s="12"/>
      <c r="POG5" s="12"/>
      <c r="POH5" s="12"/>
      <c r="POI5" s="12"/>
      <c r="POJ5" s="12"/>
      <c r="POK5" s="12"/>
      <c r="POL5" s="12"/>
      <c r="POM5" s="12"/>
      <c r="PON5" s="12"/>
      <c r="POO5" s="12"/>
      <c r="POP5" s="12"/>
      <c r="POQ5" s="12"/>
      <c r="POR5" s="12"/>
      <c r="POS5" s="12"/>
      <c r="POT5" s="12"/>
      <c r="POU5" s="12"/>
      <c r="POV5" s="12"/>
      <c r="POW5" s="12"/>
      <c r="POX5" s="12"/>
      <c r="POY5" s="12"/>
      <c r="POZ5" s="12"/>
      <c r="PPA5" s="12"/>
      <c r="PPB5" s="12"/>
      <c r="PPC5" s="12"/>
      <c r="PPD5" s="12"/>
      <c r="PPE5" s="12"/>
      <c r="PPF5" s="12"/>
      <c r="PPG5" s="12"/>
      <c r="PPH5" s="12"/>
      <c r="PPI5" s="12"/>
      <c r="PPJ5" s="12"/>
      <c r="PPK5" s="12"/>
      <c r="PPL5" s="12"/>
      <c r="PPM5" s="12"/>
      <c r="PPN5" s="12"/>
      <c r="PPO5" s="12"/>
      <c r="PPP5" s="12"/>
      <c r="PPQ5" s="12"/>
      <c r="PPR5" s="12"/>
      <c r="PPS5" s="12"/>
      <c r="PPT5" s="12"/>
      <c r="PPU5" s="12"/>
      <c r="PPV5" s="12"/>
      <c r="PPW5" s="12"/>
      <c r="PPX5" s="12"/>
      <c r="PPY5" s="12"/>
      <c r="PPZ5" s="12"/>
      <c r="PQA5" s="12"/>
      <c r="PQB5" s="12"/>
      <c r="PQC5" s="12"/>
      <c r="PQD5" s="12"/>
      <c r="PQE5" s="12"/>
      <c r="PQF5" s="12"/>
      <c r="PQG5" s="12"/>
      <c r="PQH5" s="12"/>
      <c r="PQI5" s="12"/>
      <c r="PQJ5" s="12"/>
      <c r="PQK5" s="12"/>
      <c r="PQL5" s="12"/>
      <c r="PQM5" s="12"/>
      <c r="PQN5" s="12"/>
      <c r="PQO5" s="12"/>
      <c r="PQP5" s="12"/>
      <c r="PQQ5" s="12"/>
      <c r="PQR5" s="12"/>
      <c r="PQS5" s="12"/>
      <c r="PQT5" s="12"/>
      <c r="PQU5" s="12"/>
      <c r="PQV5" s="12"/>
      <c r="PQW5" s="12"/>
      <c r="PQX5" s="12"/>
      <c r="PQY5" s="12"/>
      <c r="PQZ5" s="12"/>
      <c r="PRA5" s="12"/>
      <c r="PRB5" s="12"/>
      <c r="PRC5" s="12"/>
      <c r="PRD5" s="12"/>
      <c r="PRE5" s="12"/>
      <c r="PRF5" s="12"/>
      <c r="PRG5" s="12"/>
      <c r="PRH5" s="12"/>
      <c r="PRI5" s="12"/>
      <c r="PRJ5" s="12"/>
      <c r="PRK5" s="12"/>
      <c r="PRL5" s="12"/>
      <c r="PRM5" s="12"/>
      <c r="PRN5" s="12"/>
      <c r="PRO5" s="12"/>
      <c r="PRP5" s="12"/>
      <c r="PRQ5" s="12"/>
      <c r="PRR5" s="12"/>
      <c r="PRS5" s="12"/>
      <c r="PRT5" s="12"/>
      <c r="PRU5" s="12"/>
      <c r="PRV5" s="12"/>
      <c r="PRW5" s="12"/>
      <c r="PRX5" s="12"/>
      <c r="PRY5" s="12"/>
      <c r="PRZ5" s="12"/>
      <c r="PSA5" s="12"/>
      <c r="PSB5" s="12"/>
      <c r="PSC5" s="12"/>
      <c r="PSD5" s="12"/>
      <c r="PSE5" s="12"/>
      <c r="PSF5" s="12"/>
      <c r="PSG5" s="12"/>
      <c r="PSH5" s="12"/>
      <c r="PSI5" s="12"/>
      <c r="PSJ5" s="12"/>
      <c r="PSK5" s="12"/>
      <c r="PSL5" s="12"/>
      <c r="PSM5" s="12"/>
      <c r="PSN5" s="12"/>
      <c r="PSO5" s="12"/>
      <c r="PSP5" s="12"/>
      <c r="PSQ5" s="12"/>
      <c r="PSR5" s="12"/>
      <c r="PSS5" s="12"/>
      <c r="PST5" s="12"/>
      <c r="PSU5" s="12"/>
      <c r="PSV5" s="12"/>
      <c r="PSW5" s="12"/>
      <c r="PSX5" s="12"/>
      <c r="PSY5" s="12"/>
      <c r="PSZ5" s="12"/>
      <c r="PTA5" s="12"/>
      <c r="PTB5" s="12"/>
      <c r="PTC5" s="12"/>
      <c r="PTD5" s="12"/>
      <c r="PTE5" s="12"/>
      <c r="PTF5" s="12"/>
      <c r="PTG5" s="12"/>
      <c r="PTH5" s="12"/>
      <c r="PTI5" s="12"/>
      <c r="PTJ5" s="12"/>
      <c r="PTK5" s="12"/>
      <c r="PTL5" s="12"/>
      <c r="PTM5" s="12"/>
      <c r="PTN5" s="12"/>
      <c r="PTO5" s="12"/>
      <c r="PTP5" s="12"/>
      <c r="PTQ5" s="12"/>
      <c r="PTR5" s="12"/>
      <c r="PTS5" s="12"/>
      <c r="PTT5" s="12"/>
      <c r="PTU5" s="12"/>
      <c r="PTV5" s="12"/>
      <c r="PTW5" s="12"/>
      <c r="PTX5" s="12"/>
      <c r="PTY5" s="12"/>
      <c r="PTZ5" s="12"/>
      <c r="PUA5" s="12"/>
      <c r="PUB5" s="12"/>
      <c r="PUC5" s="12"/>
      <c r="PUD5" s="12"/>
      <c r="PUE5" s="12"/>
      <c r="PUF5" s="12"/>
      <c r="PUG5" s="12"/>
      <c r="PUH5" s="12"/>
      <c r="PUI5" s="12"/>
      <c r="PUJ5" s="12"/>
      <c r="PUK5" s="12"/>
      <c r="PUL5" s="12"/>
      <c r="PUM5" s="12"/>
      <c r="PUN5" s="12"/>
      <c r="PUO5" s="12"/>
      <c r="PUP5" s="12"/>
      <c r="PUQ5" s="12"/>
      <c r="PUR5" s="12"/>
      <c r="PUS5" s="12"/>
      <c r="PUT5" s="12"/>
      <c r="PUU5" s="12"/>
      <c r="PUV5" s="12"/>
      <c r="PUW5" s="12"/>
      <c r="PUX5" s="12"/>
      <c r="PUY5" s="12"/>
      <c r="PUZ5" s="12"/>
      <c r="PVA5" s="12"/>
      <c r="PVB5" s="12"/>
      <c r="PVC5" s="12"/>
      <c r="PVD5" s="12"/>
      <c r="PVE5" s="12"/>
      <c r="PVF5" s="12"/>
      <c r="PVG5" s="12"/>
      <c r="PVH5" s="12"/>
      <c r="PVI5" s="12"/>
      <c r="PVJ5" s="12"/>
      <c r="PVK5" s="12"/>
      <c r="PVL5" s="12"/>
      <c r="PVM5" s="12"/>
      <c r="PVN5" s="12"/>
      <c r="PVO5" s="12"/>
      <c r="PVP5" s="12"/>
      <c r="PVQ5" s="12"/>
      <c r="PVR5" s="12"/>
      <c r="PVS5" s="12"/>
      <c r="PVT5" s="12"/>
      <c r="PVU5" s="12"/>
      <c r="PVV5" s="12"/>
      <c r="PVW5" s="12"/>
      <c r="PVX5" s="12"/>
      <c r="PVY5" s="12"/>
      <c r="PVZ5" s="12"/>
      <c r="PWA5" s="12"/>
      <c r="PWB5" s="12"/>
      <c r="PWC5" s="12"/>
      <c r="PWD5" s="12"/>
      <c r="PWE5" s="12"/>
      <c r="PWF5" s="12"/>
      <c r="PWG5" s="12"/>
      <c r="PWH5" s="12"/>
      <c r="PWI5" s="12"/>
      <c r="PWJ5" s="12"/>
      <c r="PWK5" s="12"/>
      <c r="PWL5" s="12"/>
      <c r="PWM5" s="12"/>
      <c r="PWN5" s="12"/>
      <c r="PWO5" s="12"/>
      <c r="PWP5" s="12"/>
      <c r="PWQ5" s="12"/>
      <c r="PWR5" s="12"/>
      <c r="PWS5" s="12"/>
      <c r="PWT5" s="12"/>
      <c r="PWU5" s="12"/>
      <c r="PWV5" s="12"/>
      <c r="PWW5" s="12"/>
      <c r="PWX5" s="12"/>
      <c r="PWY5" s="12"/>
      <c r="PWZ5" s="12"/>
      <c r="PXA5" s="12"/>
      <c r="PXB5" s="12"/>
      <c r="PXC5" s="12"/>
      <c r="PXD5" s="12"/>
      <c r="PXE5" s="12"/>
      <c r="PXF5" s="12"/>
      <c r="PXG5" s="12"/>
      <c r="PXH5" s="12"/>
      <c r="PXI5" s="12"/>
      <c r="PXJ5" s="12"/>
      <c r="PXK5" s="12"/>
      <c r="PXL5" s="12"/>
      <c r="PXM5" s="12"/>
      <c r="PXN5" s="12"/>
      <c r="PXO5" s="12"/>
      <c r="PXP5" s="12"/>
      <c r="PXQ5" s="12"/>
      <c r="PXR5" s="12"/>
      <c r="PXS5" s="12"/>
      <c r="PXT5" s="12"/>
      <c r="PXU5" s="12"/>
      <c r="PXV5" s="12"/>
      <c r="PXW5" s="12"/>
      <c r="PXX5" s="12"/>
      <c r="PXY5" s="12"/>
      <c r="PXZ5" s="12"/>
      <c r="PYA5" s="12"/>
      <c r="PYB5" s="12"/>
      <c r="PYC5" s="12"/>
      <c r="PYD5" s="12"/>
      <c r="PYE5" s="12"/>
      <c r="PYF5" s="12"/>
      <c r="PYG5" s="12"/>
      <c r="PYH5" s="12"/>
      <c r="PYI5" s="12"/>
      <c r="PYJ5" s="12"/>
      <c r="PYK5" s="12"/>
      <c r="PYL5" s="12"/>
      <c r="PYM5" s="12"/>
      <c r="PYN5" s="12"/>
      <c r="PYO5" s="12"/>
      <c r="PYP5" s="12"/>
      <c r="PYQ5" s="12"/>
      <c r="PYR5" s="12"/>
      <c r="PYS5" s="12"/>
      <c r="PYT5" s="12"/>
      <c r="PYU5" s="12"/>
      <c r="PYV5" s="12"/>
      <c r="PYW5" s="12"/>
      <c r="PYX5" s="12"/>
      <c r="PYY5" s="12"/>
      <c r="PYZ5" s="12"/>
      <c r="PZA5" s="12"/>
      <c r="PZB5" s="12"/>
      <c r="PZC5" s="12"/>
      <c r="PZD5" s="12"/>
      <c r="PZE5" s="12"/>
      <c r="PZF5" s="12"/>
      <c r="PZG5" s="12"/>
      <c r="PZH5" s="12"/>
      <c r="PZI5" s="12"/>
      <c r="PZJ5" s="12"/>
      <c r="PZK5" s="12"/>
      <c r="PZL5" s="12"/>
      <c r="PZM5" s="12"/>
      <c r="PZN5" s="12"/>
      <c r="PZO5" s="12"/>
      <c r="PZP5" s="12"/>
      <c r="PZQ5" s="12"/>
      <c r="PZR5" s="12"/>
      <c r="PZS5" s="12"/>
      <c r="PZT5" s="12"/>
      <c r="PZU5" s="12"/>
      <c r="PZV5" s="12"/>
      <c r="PZW5" s="12"/>
      <c r="PZX5" s="12"/>
      <c r="PZY5" s="12"/>
      <c r="PZZ5" s="12"/>
      <c r="QAA5" s="12"/>
      <c r="QAB5" s="12"/>
      <c r="QAC5" s="12"/>
      <c r="QAD5" s="12"/>
      <c r="QAE5" s="12"/>
      <c r="QAF5" s="12"/>
      <c r="QAG5" s="12"/>
      <c r="QAH5" s="12"/>
      <c r="QAI5" s="12"/>
      <c r="QAJ5" s="12"/>
      <c r="QAK5" s="12"/>
      <c r="QAL5" s="12"/>
      <c r="QAM5" s="12"/>
      <c r="QAN5" s="12"/>
      <c r="QAO5" s="12"/>
      <c r="QAP5" s="12"/>
      <c r="QAQ5" s="12"/>
      <c r="QAR5" s="12"/>
      <c r="QAS5" s="12"/>
      <c r="QAT5" s="12"/>
      <c r="QAU5" s="12"/>
      <c r="QAV5" s="12"/>
      <c r="QAW5" s="12"/>
      <c r="QAX5" s="12"/>
      <c r="QAY5" s="12"/>
      <c r="QAZ5" s="12"/>
      <c r="QBA5" s="12"/>
      <c r="QBB5" s="12"/>
      <c r="QBC5" s="12"/>
      <c r="QBD5" s="12"/>
      <c r="QBE5" s="12"/>
      <c r="QBF5" s="12"/>
      <c r="QBG5" s="12"/>
      <c r="QBH5" s="12"/>
      <c r="QBI5" s="12"/>
      <c r="QBJ5" s="12"/>
      <c r="QBK5" s="12"/>
      <c r="QBL5" s="12"/>
      <c r="QBM5" s="12"/>
      <c r="QBN5" s="12"/>
      <c r="QBO5" s="12"/>
      <c r="QBP5" s="12"/>
      <c r="QBQ5" s="12"/>
      <c r="QBR5" s="12"/>
      <c r="QBS5" s="12"/>
      <c r="QBT5" s="12"/>
      <c r="QBU5" s="12"/>
      <c r="QBV5" s="12"/>
      <c r="QBW5" s="12"/>
      <c r="QBX5" s="12"/>
      <c r="QBY5" s="12"/>
      <c r="QBZ5" s="12"/>
      <c r="QCA5" s="12"/>
      <c r="QCB5" s="12"/>
      <c r="QCC5" s="12"/>
      <c r="QCD5" s="12"/>
      <c r="QCE5" s="12"/>
      <c r="QCF5" s="12"/>
      <c r="QCG5" s="12"/>
      <c r="QCH5" s="12"/>
      <c r="QCI5" s="12"/>
      <c r="QCJ5" s="12"/>
      <c r="QCK5" s="12"/>
      <c r="QCL5" s="12"/>
      <c r="QCM5" s="12"/>
      <c r="QCN5" s="12"/>
      <c r="QCO5" s="12"/>
      <c r="QCP5" s="12"/>
      <c r="QCQ5" s="12"/>
      <c r="QCR5" s="12"/>
      <c r="QCS5" s="12"/>
      <c r="QCT5" s="12"/>
      <c r="QCU5" s="12"/>
      <c r="QCV5" s="12"/>
      <c r="QCW5" s="12"/>
      <c r="QCX5" s="12"/>
      <c r="QCY5" s="12"/>
      <c r="QCZ5" s="12"/>
      <c r="QDA5" s="12"/>
      <c r="QDB5" s="12"/>
      <c r="QDC5" s="12"/>
      <c r="QDD5" s="12"/>
      <c r="QDE5" s="12"/>
      <c r="QDF5" s="12"/>
      <c r="QDG5" s="12"/>
      <c r="QDH5" s="12"/>
      <c r="QDI5" s="12"/>
      <c r="QDJ5" s="12"/>
      <c r="QDK5" s="12"/>
      <c r="QDL5" s="12"/>
      <c r="QDM5" s="12"/>
      <c r="QDN5" s="12"/>
      <c r="QDO5" s="12"/>
      <c r="QDP5" s="12"/>
      <c r="QDQ5" s="12"/>
      <c r="QDR5" s="12"/>
      <c r="QDS5" s="12"/>
      <c r="QDT5" s="12"/>
      <c r="QDU5" s="12"/>
      <c r="QDV5" s="12"/>
      <c r="QDW5" s="12"/>
      <c r="QDX5" s="12"/>
      <c r="QDY5" s="12"/>
      <c r="QDZ5" s="12"/>
      <c r="QEA5" s="12"/>
      <c r="QEB5" s="12"/>
      <c r="QEC5" s="12"/>
      <c r="QED5" s="12"/>
      <c r="QEE5" s="12"/>
      <c r="QEF5" s="12"/>
      <c r="QEG5" s="12"/>
      <c r="QEH5" s="12"/>
      <c r="QEI5" s="12"/>
      <c r="QEJ5" s="12"/>
      <c r="QEK5" s="12"/>
      <c r="QEL5" s="12"/>
      <c r="QEM5" s="12"/>
      <c r="QEN5" s="12"/>
      <c r="QEO5" s="12"/>
      <c r="QEP5" s="12"/>
      <c r="QEQ5" s="12"/>
      <c r="QER5" s="12"/>
      <c r="QES5" s="12"/>
      <c r="QET5" s="12"/>
      <c r="QEU5" s="12"/>
      <c r="QEV5" s="12"/>
      <c r="QEW5" s="12"/>
      <c r="QEX5" s="12"/>
      <c r="QEY5" s="12"/>
      <c r="QEZ5" s="12"/>
      <c r="QFA5" s="12"/>
      <c r="QFB5" s="12"/>
      <c r="QFC5" s="12"/>
      <c r="QFD5" s="12"/>
      <c r="QFE5" s="12"/>
      <c r="QFF5" s="12"/>
      <c r="QFG5" s="12"/>
      <c r="QFH5" s="12"/>
      <c r="QFI5" s="12"/>
      <c r="QFJ5" s="12"/>
      <c r="QFK5" s="12"/>
      <c r="QFL5" s="12"/>
      <c r="QFM5" s="12"/>
      <c r="QFN5" s="12"/>
      <c r="QFO5" s="12"/>
      <c r="QFP5" s="12"/>
      <c r="QFQ5" s="12"/>
      <c r="QFR5" s="12"/>
      <c r="QFS5" s="12"/>
      <c r="QFT5" s="12"/>
      <c r="QFU5" s="12"/>
      <c r="QFV5" s="12"/>
      <c r="QFW5" s="12"/>
      <c r="QFX5" s="12"/>
      <c r="QFY5" s="12"/>
      <c r="QFZ5" s="12"/>
      <c r="QGA5" s="12"/>
      <c r="QGB5" s="12"/>
      <c r="QGC5" s="12"/>
      <c r="QGD5" s="12"/>
      <c r="QGE5" s="12"/>
      <c r="QGF5" s="12"/>
      <c r="QGG5" s="12"/>
      <c r="QGH5" s="12"/>
      <c r="QGI5" s="12"/>
      <c r="QGJ5" s="12"/>
      <c r="QGK5" s="12"/>
      <c r="QGL5" s="12"/>
      <c r="QGM5" s="12"/>
      <c r="QGN5" s="12"/>
      <c r="QGO5" s="12"/>
      <c r="QGP5" s="12"/>
      <c r="QGQ5" s="12"/>
      <c r="QGR5" s="12"/>
      <c r="QGS5" s="12"/>
      <c r="QGT5" s="12"/>
      <c r="QGU5" s="12"/>
      <c r="QGV5" s="12"/>
      <c r="QGW5" s="12"/>
      <c r="QGX5" s="12"/>
      <c r="QGY5" s="12"/>
      <c r="QGZ5" s="12"/>
      <c r="QHA5" s="12"/>
      <c r="QHB5" s="12"/>
      <c r="QHC5" s="12"/>
      <c r="QHD5" s="12"/>
      <c r="QHE5" s="12"/>
      <c r="QHF5" s="12"/>
      <c r="QHG5" s="12"/>
      <c r="QHH5" s="12"/>
      <c r="QHI5" s="12"/>
      <c r="QHJ5" s="12"/>
      <c r="QHK5" s="12"/>
      <c r="QHL5" s="12"/>
      <c r="QHM5" s="12"/>
      <c r="QHN5" s="12"/>
      <c r="QHO5" s="12"/>
      <c r="QHP5" s="12"/>
      <c r="QHQ5" s="12"/>
      <c r="QHR5" s="12"/>
      <c r="QHS5" s="12"/>
      <c r="QHT5" s="12"/>
      <c r="QHU5" s="12"/>
      <c r="QHV5" s="12"/>
      <c r="QHW5" s="12"/>
      <c r="QHX5" s="12"/>
      <c r="QHY5" s="12"/>
      <c r="QHZ5" s="12"/>
      <c r="QIA5" s="12"/>
      <c r="QIB5" s="12"/>
      <c r="QIC5" s="12"/>
      <c r="QID5" s="12"/>
      <c r="QIE5" s="12"/>
      <c r="QIF5" s="12"/>
      <c r="QIG5" s="12"/>
      <c r="QIH5" s="12"/>
      <c r="QII5" s="12"/>
      <c r="QIJ5" s="12"/>
      <c r="QIK5" s="12"/>
      <c r="QIL5" s="12"/>
      <c r="QIM5" s="12"/>
      <c r="QIN5" s="12"/>
      <c r="QIO5" s="12"/>
      <c r="QIP5" s="12"/>
      <c r="QIQ5" s="12"/>
      <c r="QIR5" s="12"/>
      <c r="QIS5" s="12"/>
      <c r="QIT5" s="12"/>
      <c r="QIU5" s="12"/>
      <c r="QIV5" s="12"/>
      <c r="QIW5" s="12"/>
      <c r="QIX5" s="12"/>
      <c r="QIY5" s="12"/>
      <c r="QIZ5" s="12"/>
      <c r="QJA5" s="12"/>
      <c r="QJB5" s="12"/>
      <c r="QJC5" s="12"/>
      <c r="QJD5" s="12"/>
      <c r="QJE5" s="12"/>
      <c r="QJF5" s="12"/>
      <c r="QJG5" s="12"/>
      <c r="QJH5" s="12"/>
      <c r="QJI5" s="12"/>
      <c r="QJJ5" s="12"/>
      <c r="QJK5" s="12"/>
      <c r="QJL5" s="12"/>
      <c r="QJM5" s="12"/>
      <c r="QJN5" s="12"/>
      <c r="QJO5" s="12"/>
      <c r="QJP5" s="12"/>
      <c r="QJQ5" s="12"/>
      <c r="QJR5" s="12"/>
      <c r="QJS5" s="12"/>
      <c r="QJT5" s="12"/>
      <c r="QJU5" s="12"/>
      <c r="QJV5" s="12"/>
      <c r="QJW5" s="12"/>
      <c r="QJX5" s="12"/>
      <c r="QJY5" s="12"/>
      <c r="QJZ5" s="12"/>
      <c r="QKA5" s="12"/>
      <c r="QKB5" s="12"/>
      <c r="QKC5" s="12"/>
      <c r="QKD5" s="12"/>
      <c r="QKE5" s="12"/>
      <c r="QKF5" s="12"/>
      <c r="QKG5" s="12"/>
      <c r="QKH5" s="12"/>
      <c r="QKI5" s="12"/>
      <c r="QKJ5" s="12"/>
      <c r="QKK5" s="12"/>
      <c r="QKL5" s="12"/>
      <c r="QKM5" s="12"/>
      <c r="QKN5" s="12"/>
      <c r="QKO5" s="12"/>
      <c r="QKP5" s="12"/>
      <c r="QKQ5" s="12"/>
      <c r="QKR5" s="12"/>
      <c r="QKS5" s="12"/>
      <c r="QKT5" s="12"/>
      <c r="QKU5" s="12"/>
      <c r="QKV5" s="12"/>
      <c r="QKW5" s="12"/>
      <c r="QKX5" s="12"/>
      <c r="QKY5" s="12"/>
      <c r="QKZ5" s="12"/>
      <c r="QLA5" s="12"/>
      <c r="QLB5" s="12"/>
      <c r="QLC5" s="12"/>
      <c r="QLD5" s="12"/>
      <c r="QLE5" s="12"/>
      <c r="QLF5" s="12"/>
      <c r="QLG5" s="12"/>
      <c r="QLH5" s="12"/>
      <c r="QLI5" s="12"/>
      <c r="QLJ5" s="12"/>
      <c r="QLK5" s="12"/>
      <c r="QLL5" s="12"/>
      <c r="QLM5" s="12"/>
      <c r="QLN5" s="12"/>
      <c r="QLO5" s="12"/>
      <c r="QLP5" s="12"/>
      <c r="QLQ5" s="12"/>
      <c r="QLR5" s="12"/>
      <c r="QLS5" s="12"/>
      <c r="QLT5" s="12"/>
      <c r="QLU5" s="12"/>
      <c r="QLV5" s="12"/>
      <c r="QLW5" s="12"/>
      <c r="QLX5" s="12"/>
      <c r="QLY5" s="12"/>
      <c r="QLZ5" s="12"/>
      <c r="QMA5" s="12"/>
      <c r="QMB5" s="12"/>
      <c r="QMC5" s="12"/>
      <c r="QMD5" s="12"/>
      <c r="QME5" s="12"/>
      <c r="QMF5" s="12"/>
      <c r="QMG5" s="12"/>
      <c r="QMH5" s="12"/>
      <c r="QMI5" s="12"/>
      <c r="QMJ5" s="12"/>
      <c r="QMK5" s="12"/>
      <c r="QML5" s="12"/>
      <c r="QMM5" s="12"/>
      <c r="QMN5" s="12"/>
      <c r="QMO5" s="12"/>
      <c r="QMP5" s="12"/>
      <c r="QMQ5" s="12"/>
      <c r="QMR5" s="12"/>
      <c r="QMS5" s="12"/>
      <c r="QMT5" s="12"/>
      <c r="QMU5" s="12"/>
      <c r="QMV5" s="12"/>
      <c r="QMW5" s="12"/>
      <c r="QMX5" s="12"/>
      <c r="QMY5" s="12"/>
      <c r="QMZ5" s="12"/>
      <c r="QNA5" s="12"/>
      <c r="QNB5" s="12"/>
      <c r="QNC5" s="12"/>
      <c r="QND5" s="12"/>
      <c r="QNE5" s="12"/>
      <c r="QNF5" s="12"/>
      <c r="QNG5" s="12"/>
      <c r="QNH5" s="12"/>
      <c r="QNI5" s="12"/>
      <c r="QNJ5" s="12"/>
      <c r="QNK5" s="12"/>
      <c r="QNL5" s="12"/>
      <c r="QNM5" s="12"/>
      <c r="QNN5" s="12"/>
      <c r="QNO5" s="12"/>
      <c r="QNP5" s="12"/>
      <c r="QNQ5" s="12"/>
      <c r="QNR5" s="12"/>
      <c r="QNS5" s="12"/>
      <c r="QNT5" s="12"/>
      <c r="QNU5" s="12"/>
      <c r="QNV5" s="12"/>
      <c r="QNW5" s="12"/>
      <c r="QNX5" s="12"/>
      <c r="QNY5" s="12"/>
      <c r="QNZ5" s="12"/>
      <c r="QOA5" s="12"/>
      <c r="QOB5" s="12"/>
      <c r="QOC5" s="12"/>
      <c r="QOD5" s="12"/>
      <c r="QOE5" s="12"/>
      <c r="QOF5" s="12"/>
      <c r="QOG5" s="12"/>
      <c r="QOH5" s="12"/>
      <c r="QOI5" s="12"/>
      <c r="QOJ5" s="12"/>
      <c r="QOK5" s="12"/>
      <c r="QOL5" s="12"/>
      <c r="QOM5" s="12"/>
      <c r="QON5" s="12"/>
      <c r="QOO5" s="12"/>
      <c r="QOP5" s="12"/>
      <c r="QOQ5" s="12"/>
      <c r="QOR5" s="12"/>
      <c r="QOS5" s="12"/>
      <c r="QOT5" s="12"/>
      <c r="QOU5" s="12"/>
      <c r="QOV5" s="12"/>
      <c r="QOW5" s="12"/>
      <c r="QOX5" s="12"/>
      <c r="QOY5" s="12"/>
      <c r="QOZ5" s="12"/>
      <c r="QPA5" s="12"/>
      <c r="QPB5" s="12"/>
      <c r="QPC5" s="12"/>
      <c r="QPD5" s="12"/>
      <c r="QPE5" s="12"/>
      <c r="QPF5" s="12"/>
      <c r="QPG5" s="12"/>
      <c r="QPH5" s="12"/>
      <c r="QPI5" s="12"/>
      <c r="QPJ5" s="12"/>
      <c r="QPK5" s="12"/>
      <c r="QPL5" s="12"/>
      <c r="QPM5" s="12"/>
      <c r="QPN5" s="12"/>
      <c r="QPO5" s="12"/>
      <c r="QPP5" s="12"/>
      <c r="QPQ5" s="12"/>
      <c r="QPR5" s="12"/>
      <c r="QPS5" s="12"/>
      <c r="QPT5" s="12"/>
      <c r="QPU5" s="12"/>
      <c r="QPV5" s="12"/>
      <c r="QPW5" s="12"/>
      <c r="QPX5" s="12"/>
      <c r="QPY5" s="12"/>
      <c r="QPZ5" s="12"/>
      <c r="QQA5" s="12"/>
      <c r="QQB5" s="12"/>
      <c r="QQC5" s="12"/>
      <c r="QQD5" s="12"/>
      <c r="QQE5" s="12"/>
      <c r="QQF5" s="12"/>
      <c r="QQG5" s="12"/>
      <c r="QQH5" s="12"/>
      <c r="QQI5" s="12"/>
      <c r="QQJ5" s="12"/>
      <c r="QQK5" s="12"/>
      <c r="QQL5" s="12"/>
      <c r="QQM5" s="12"/>
      <c r="QQN5" s="12"/>
      <c r="QQO5" s="12"/>
      <c r="QQP5" s="12"/>
      <c r="QQQ5" s="12"/>
      <c r="QQR5" s="12"/>
      <c r="QQS5" s="12"/>
      <c r="QQT5" s="12"/>
      <c r="QQU5" s="12"/>
      <c r="QQV5" s="12"/>
      <c r="QQW5" s="12"/>
      <c r="QQX5" s="12"/>
      <c r="QQY5" s="12"/>
      <c r="QQZ5" s="12"/>
      <c r="QRA5" s="12"/>
      <c r="QRB5" s="12"/>
      <c r="QRC5" s="12"/>
      <c r="QRD5" s="12"/>
      <c r="QRE5" s="12"/>
      <c r="QRF5" s="12"/>
      <c r="QRG5" s="12"/>
      <c r="QRH5" s="12"/>
      <c r="QRI5" s="12"/>
      <c r="QRJ5" s="12"/>
      <c r="QRK5" s="12"/>
      <c r="QRL5" s="12"/>
      <c r="QRM5" s="12"/>
      <c r="QRN5" s="12"/>
      <c r="QRO5" s="12"/>
      <c r="QRP5" s="12"/>
      <c r="QRQ5" s="12"/>
      <c r="QRR5" s="12"/>
      <c r="QRS5" s="12"/>
      <c r="QRT5" s="12"/>
      <c r="QRU5" s="12"/>
      <c r="QRV5" s="12"/>
      <c r="QRW5" s="12"/>
      <c r="QRX5" s="12"/>
      <c r="QRY5" s="12"/>
      <c r="QRZ5" s="12"/>
      <c r="QSA5" s="12"/>
      <c r="QSB5" s="12"/>
      <c r="QSC5" s="12"/>
      <c r="QSD5" s="12"/>
      <c r="QSE5" s="12"/>
      <c r="QSF5" s="12"/>
      <c r="QSG5" s="12"/>
      <c r="QSH5" s="12"/>
      <c r="QSI5" s="12"/>
      <c r="QSJ5" s="12"/>
      <c r="QSK5" s="12"/>
      <c r="QSL5" s="12"/>
      <c r="QSM5" s="12"/>
      <c r="QSN5" s="12"/>
      <c r="QSO5" s="12"/>
      <c r="QSP5" s="12"/>
      <c r="QSQ5" s="12"/>
      <c r="QSR5" s="12"/>
      <c r="QSS5" s="12"/>
      <c r="QST5" s="12"/>
      <c r="QSU5" s="12"/>
      <c r="QSV5" s="12"/>
      <c r="QSW5" s="12"/>
      <c r="QSX5" s="12"/>
      <c r="QSY5" s="12"/>
      <c r="QSZ5" s="12"/>
      <c r="QTA5" s="12"/>
      <c r="QTB5" s="12"/>
      <c r="QTC5" s="12"/>
      <c r="QTD5" s="12"/>
      <c r="QTE5" s="12"/>
      <c r="QTF5" s="12"/>
      <c r="QTG5" s="12"/>
      <c r="QTH5" s="12"/>
      <c r="QTI5" s="12"/>
      <c r="QTJ5" s="12"/>
      <c r="QTK5" s="12"/>
      <c r="QTL5" s="12"/>
      <c r="QTM5" s="12"/>
      <c r="QTN5" s="12"/>
      <c r="QTO5" s="12"/>
      <c r="QTP5" s="12"/>
      <c r="QTQ5" s="12"/>
      <c r="QTR5" s="12"/>
      <c r="QTS5" s="12"/>
      <c r="QTT5" s="12"/>
      <c r="QTU5" s="12"/>
      <c r="QTV5" s="12"/>
      <c r="QTW5" s="12"/>
      <c r="QTX5" s="12"/>
      <c r="QTY5" s="12"/>
      <c r="QTZ5" s="12"/>
      <c r="QUA5" s="12"/>
      <c r="QUB5" s="12"/>
      <c r="QUC5" s="12"/>
      <c r="QUD5" s="12"/>
      <c r="QUE5" s="12"/>
      <c r="QUF5" s="12"/>
      <c r="QUG5" s="12"/>
      <c r="QUH5" s="12"/>
      <c r="QUI5" s="12"/>
      <c r="QUJ5" s="12"/>
      <c r="QUK5" s="12"/>
      <c r="QUL5" s="12"/>
      <c r="QUM5" s="12"/>
      <c r="QUN5" s="12"/>
      <c r="QUO5" s="12"/>
      <c r="QUP5" s="12"/>
      <c r="QUQ5" s="12"/>
      <c r="QUR5" s="12"/>
      <c r="QUS5" s="12"/>
      <c r="QUT5" s="12"/>
      <c r="QUU5" s="12"/>
      <c r="QUV5" s="12"/>
      <c r="QUW5" s="12"/>
      <c r="QUX5" s="12"/>
      <c r="QUY5" s="12"/>
      <c r="QUZ5" s="12"/>
      <c r="QVA5" s="12"/>
      <c r="QVB5" s="12"/>
      <c r="QVC5" s="12"/>
      <c r="QVD5" s="12"/>
      <c r="QVE5" s="12"/>
      <c r="QVF5" s="12"/>
      <c r="QVG5" s="12"/>
      <c r="QVH5" s="12"/>
      <c r="QVI5" s="12"/>
      <c r="QVJ5" s="12"/>
      <c r="QVK5" s="12"/>
      <c r="QVL5" s="12"/>
      <c r="QVM5" s="12"/>
      <c r="QVN5" s="12"/>
      <c r="QVO5" s="12"/>
      <c r="QVP5" s="12"/>
      <c r="QVQ5" s="12"/>
      <c r="QVR5" s="12"/>
      <c r="QVS5" s="12"/>
      <c r="QVT5" s="12"/>
      <c r="QVU5" s="12"/>
      <c r="QVV5" s="12"/>
      <c r="QVW5" s="12"/>
      <c r="QVX5" s="12"/>
      <c r="QVY5" s="12"/>
      <c r="QVZ5" s="12"/>
      <c r="QWA5" s="12"/>
      <c r="QWB5" s="12"/>
      <c r="QWC5" s="12"/>
      <c r="QWD5" s="12"/>
      <c r="QWE5" s="12"/>
      <c r="QWF5" s="12"/>
      <c r="QWG5" s="12"/>
      <c r="QWH5" s="12"/>
      <c r="QWI5" s="12"/>
      <c r="QWJ5" s="12"/>
      <c r="QWK5" s="12"/>
      <c r="QWL5" s="12"/>
      <c r="QWM5" s="12"/>
      <c r="QWN5" s="12"/>
      <c r="QWO5" s="12"/>
      <c r="QWP5" s="12"/>
      <c r="QWQ5" s="12"/>
      <c r="QWR5" s="12"/>
      <c r="QWS5" s="12"/>
      <c r="QWT5" s="12"/>
      <c r="QWU5" s="12"/>
      <c r="QWV5" s="12"/>
      <c r="QWW5" s="12"/>
      <c r="QWX5" s="12"/>
      <c r="QWY5" s="12"/>
      <c r="QWZ5" s="12"/>
      <c r="QXA5" s="12"/>
      <c r="QXB5" s="12"/>
      <c r="QXC5" s="12"/>
      <c r="QXD5" s="12"/>
      <c r="QXE5" s="12"/>
      <c r="QXF5" s="12"/>
      <c r="QXG5" s="12"/>
      <c r="QXH5" s="12"/>
      <c r="QXI5" s="12"/>
      <c r="QXJ5" s="12"/>
      <c r="QXK5" s="12"/>
      <c r="QXL5" s="12"/>
      <c r="QXM5" s="12"/>
      <c r="QXN5" s="12"/>
      <c r="QXO5" s="12"/>
      <c r="QXP5" s="12"/>
      <c r="QXQ5" s="12"/>
      <c r="QXR5" s="12"/>
      <c r="QXS5" s="12"/>
      <c r="QXT5" s="12"/>
      <c r="QXU5" s="12"/>
      <c r="QXV5" s="12"/>
      <c r="QXW5" s="12"/>
      <c r="QXX5" s="12"/>
      <c r="QXY5" s="12"/>
      <c r="QXZ5" s="12"/>
      <c r="QYA5" s="12"/>
      <c r="QYB5" s="12"/>
      <c r="QYC5" s="12"/>
      <c r="QYD5" s="12"/>
      <c r="QYE5" s="12"/>
      <c r="QYF5" s="12"/>
      <c r="QYG5" s="12"/>
      <c r="QYH5" s="12"/>
      <c r="QYI5" s="12"/>
      <c r="QYJ5" s="12"/>
      <c r="QYK5" s="12"/>
      <c r="QYL5" s="12"/>
      <c r="QYM5" s="12"/>
      <c r="QYN5" s="12"/>
      <c r="QYO5" s="12"/>
      <c r="QYP5" s="12"/>
      <c r="QYQ5" s="12"/>
      <c r="QYR5" s="12"/>
      <c r="QYS5" s="12"/>
      <c r="QYT5" s="12"/>
      <c r="QYU5" s="12"/>
      <c r="QYV5" s="12"/>
      <c r="QYW5" s="12"/>
      <c r="QYX5" s="12"/>
      <c r="QYY5" s="12"/>
      <c r="QYZ5" s="12"/>
      <c r="QZA5" s="12"/>
      <c r="QZB5" s="12"/>
      <c r="QZC5" s="12"/>
      <c r="QZD5" s="12"/>
      <c r="QZE5" s="12"/>
      <c r="QZF5" s="12"/>
      <c r="QZG5" s="12"/>
      <c r="QZH5" s="12"/>
      <c r="QZI5" s="12"/>
      <c r="QZJ5" s="12"/>
      <c r="QZK5" s="12"/>
      <c r="QZL5" s="12"/>
      <c r="QZM5" s="12"/>
      <c r="QZN5" s="12"/>
      <c r="QZO5" s="12"/>
      <c r="QZP5" s="12"/>
      <c r="QZQ5" s="12"/>
      <c r="QZR5" s="12"/>
      <c r="QZS5" s="12"/>
      <c r="QZT5" s="12"/>
      <c r="QZU5" s="12"/>
      <c r="QZV5" s="12"/>
      <c r="QZW5" s="12"/>
      <c r="QZX5" s="12"/>
      <c r="QZY5" s="12"/>
      <c r="QZZ5" s="12"/>
      <c r="RAA5" s="12"/>
      <c r="RAB5" s="12"/>
      <c r="RAC5" s="12"/>
      <c r="RAD5" s="12"/>
      <c r="RAE5" s="12"/>
      <c r="RAF5" s="12"/>
      <c r="RAG5" s="12"/>
      <c r="RAH5" s="12"/>
      <c r="RAI5" s="12"/>
      <c r="RAJ5" s="12"/>
      <c r="RAK5" s="12"/>
      <c r="RAL5" s="12"/>
      <c r="RAM5" s="12"/>
      <c r="RAN5" s="12"/>
      <c r="RAO5" s="12"/>
      <c r="RAP5" s="12"/>
      <c r="RAQ5" s="12"/>
      <c r="RAR5" s="12"/>
      <c r="RAS5" s="12"/>
      <c r="RAT5" s="12"/>
      <c r="RAU5" s="12"/>
      <c r="RAV5" s="12"/>
      <c r="RAW5" s="12"/>
      <c r="RAX5" s="12"/>
      <c r="RAY5" s="12"/>
      <c r="RAZ5" s="12"/>
      <c r="RBA5" s="12"/>
      <c r="RBB5" s="12"/>
      <c r="RBC5" s="12"/>
      <c r="RBD5" s="12"/>
      <c r="RBE5" s="12"/>
      <c r="RBF5" s="12"/>
      <c r="RBG5" s="12"/>
      <c r="RBH5" s="12"/>
      <c r="RBI5" s="12"/>
      <c r="RBJ5" s="12"/>
      <c r="RBK5" s="12"/>
      <c r="RBL5" s="12"/>
      <c r="RBM5" s="12"/>
      <c r="RBN5" s="12"/>
      <c r="RBO5" s="12"/>
      <c r="RBP5" s="12"/>
      <c r="RBQ5" s="12"/>
      <c r="RBR5" s="12"/>
      <c r="RBS5" s="12"/>
      <c r="RBT5" s="12"/>
      <c r="RBU5" s="12"/>
      <c r="RBV5" s="12"/>
      <c r="RBW5" s="12"/>
      <c r="RBX5" s="12"/>
      <c r="RBY5" s="12"/>
      <c r="RBZ5" s="12"/>
      <c r="RCA5" s="12"/>
      <c r="RCB5" s="12"/>
      <c r="RCC5" s="12"/>
      <c r="RCD5" s="12"/>
      <c r="RCE5" s="12"/>
      <c r="RCF5" s="12"/>
      <c r="RCG5" s="12"/>
      <c r="RCH5" s="12"/>
      <c r="RCI5" s="12"/>
      <c r="RCJ5" s="12"/>
      <c r="RCK5" s="12"/>
      <c r="RCL5" s="12"/>
      <c r="RCM5" s="12"/>
      <c r="RCN5" s="12"/>
      <c r="RCO5" s="12"/>
      <c r="RCP5" s="12"/>
      <c r="RCQ5" s="12"/>
      <c r="RCR5" s="12"/>
      <c r="RCS5" s="12"/>
      <c r="RCT5" s="12"/>
      <c r="RCU5" s="12"/>
      <c r="RCV5" s="12"/>
      <c r="RCW5" s="12"/>
      <c r="RCX5" s="12"/>
      <c r="RCY5" s="12"/>
      <c r="RCZ5" s="12"/>
      <c r="RDA5" s="12"/>
      <c r="RDB5" s="12"/>
      <c r="RDC5" s="12"/>
      <c r="RDD5" s="12"/>
      <c r="RDE5" s="12"/>
      <c r="RDF5" s="12"/>
      <c r="RDG5" s="12"/>
      <c r="RDH5" s="12"/>
      <c r="RDI5" s="12"/>
      <c r="RDJ5" s="12"/>
      <c r="RDK5" s="12"/>
      <c r="RDL5" s="12"/>
      <c r="RDM5" s="12"/>
      <c r="RDN5" s="12"/>
      <c r="RDO5" s="12"/>
      <c r="RDP5" s="12"/>
      <c r="RDQ5" s="12"/>
      <c r="RDR5" s="12"/>
      <c r="RDS5" s="12"/>
      <c r="RDT5" s="12"/>
      <c r="RDU5" s="12"/>
      <c r="RDV5" s="12"/>
      <c r="RDW5" s="12"/>
      <c r="RDX5" s="12"/>
      <c r="RDY5" s="12"/>
      <c r="RDZ5" s="12"/>
      <c r="REA5" s="12"/>
      <c r="REB5" s="12"/>
      <c r="REC5" s="12"/>
      <c r="RED5" s="12"/>
      <c r="REE5" s="12"/>
      <c r="REF5" s="12"/>
      <c r="REG5" s="12"/>
      <c r="REH5" s="12"/>
      <c r="REI5" s="12"/>
      <c r="REJ5" s="12"/>
      <c r="REK5" s="12"/>
      <c r="REL5" s="12"/>
      <c r="REM5" s="12"/>
      <c r="REN5" s="12"/>
      <c r="REO5" s="12"/>
      <c r="REP5" s="12"/>
      <c r="REQ5" s="12"/>
      <c r="RER5" s="12"/>
      <c r="RES5" s="12"/>
      <c r="RET5" s="12"/>
      <c r="REU5" s="12"/>
      <c r="REV5" s="12"/>
      <c r="REW5" s="12"/>
      <c r="REX5" s="12"/>
      <c r="REY5" s="12"/>
      <c r="REZ5" s="12"/>
      <c r="RFA5" s="12"/>
      <c r="RFB5" s="12"/>
      <c r="RFC5" s="12"/>
      <c r="RFD5" s="12"/>
      <c r="RFE5" s="12"/>
      <c r="RFF5" s="12"/>
      <c r="RFG5" s="12"/>
      <c r="RFH5" s="12"/>
      <c r="RFI5" s="12"/>
      <c r="RFJ5" s="12"/>
      <c r="RFK5" s="12"/>
      <c r="RFL5" s="12"/>
      <c r="RFM5" s="12"/>
      <c r="RFN5" s="12"/>
      <c r="RFO5" s="12"/>
      <c r="RFP5" s="12"/>
      <c r="RFQ5" s="12"/>
      <c r="RFR5" s="12"/>
      <c r="RFS5" s="12"/>
      <c r="RFT5" s="12"/>
      <c r="RFU5" s="12"/>
      <c r="RFV5" s="12"/>
      <c r="RFW5" s="12"/>
      <c r="RFX5" s="12"/>
      <c r="RFY5" s="12"/>
      <c r="RFZ5" s="12"/>
      <c r="RGA5" s="12"/>
      <c r="RGB5" s="12"/>
      <c r="RGC5" s="12"/>
      <c r="RGD5" s="12"/>
      <c r="RGE5" s="12"/>
      <c r="RGF5" s="12"/>
      <c r="RGG5" s="12"/>
      <c r="RGH5" s="12"/>
      <c r="RGI5" s="12"/>
      <c r="RGJ5" s="12"/>
      <c r="RGK5" s="12"/>
      <c r="RGL5" s="12"/>
      <c r="RGM5" s="12"/>
      <c r="RGN5" s="12"/>
      <c r="RGO5" s="12"/>
      <c r="RGP5" s="12"/>
      <c r="RGQ5" s="12"/>
      <c r="RGR5" s="12"/>
      <c r="RGS5" s="12"/>
      <c r="RGT5" s="12"/>
      <c r="RGU5" s="12"/>
      <c r="RGV5" s="12"/>
      <c r="RGW5" s="12"/>
      <c r="RGX5" s="12"/>
      <c r="RGY5" s="12"/>
      <c r="RGZ5" s="12"/>
      <c r="RHA5" s="12"/>
      <c r="RHB5" s="12"/>
      <c r="RHC5" s="12"/>
      <c r="RHD5" s="12"/>
      <c r="RHE5" s="12"/>
      <c r="RHF5" s="12"/>
      <c r="RHG5" s="12"/>
      <c r="RHH5" s="12"/>
      <c r="RHI5" s="12"/>
      <c r="RHJ5" s="12"/>
      <c r="RHK5" s="12"/>
      <c r="RHL5" s="12"/>
      <c r="RHM5" s="12"/>
      <c r="RHN5" s="12"/>
      <c r="RHO5" s="12"/>
      <c r="RHP5" s="12"/>
      <c r="RHQ5" s="12"/>
      <c r="RHR5" s="12"/>
      <c r="RHS5" s="12"/>
      <c r="RHT5" s="12"/>
      <c r="RHU5" s="12"/>
      <c r="RHV5" s="12"/>
      <c r="RHW5" s="12"/>
      <c r="RHX5" s="12"/>
      <c r="RHY5" s="12"/>
      <c r="RHZ5" s="12"/>
      <c r="RIA5" s="12"/>
      <c r="RIB5" s="12"/>
      <c r="RIC5" s="12"/>
      <c r="RID5" s="12"/>
      <c r="RIE5" s="12"/>
      <c r="RIF5" s="12"/>
      <c r="RIG5" s="12"/>
      <c r="RIH5" s="12"/>
      <c r="RII5" s="12"/>
      <c r="RIJ5" s="12"/>
      <c r="RIK5" s="12"/>
      <c r="RIL5" s="12"/>
      <c r="RIM5" s="12"/>
      <c r="RIN5" s="12"/>
      <c r="RIO5" s="12"/>
      <c r="RIP5" s="12"/>
      <c r="RIQ5" s="12"/>
      <c r="RIR5" s="12"/>
      <c r="RIS5" s="12"/>
      <c r="RIT5" s="12"/>
      <c r="RIU5" s="12"/>
      <c r="RIV5" s="12"/>
      <c r="RIW5" s="12"/>
      <c r="RIX5" s="12"/>
      <c r="RIY5" s="12"/>
      <c r="RIZ5" s="12"/>
      <c r="RJA5" s="12"/>
      <c r="RJB5" s="12"/>
      <c r="RJC5" s="12"/>
      <c r="RJD5" s="12"/>
      <c r="RJE5" s="12"/>
      <c r="RJF5" s="12"/>
      <c r="RJG5" s="12"/>
      <c r="RJH5" s="12"/>
      <c r="RJI5" s="12"/>
      <c r="RJJ5" s="12"/>
      <c r="RJK5" s="12"/>
      <c r="RJL5" s="12"/>
      <c r="RJM5" s="12"/>
      <c r="RJN5" s="12"/>
      <c r="RJO5" s="12"/>
      <c r="RJP5" s="12"/>
      <c r="RJQ5" s="12"/>
      <c r="RJR5" s="12"/>
      <c r="RJS5" s="12"/>
      <c r="RJT5" s="12"/>
      <c r="RJU5" s="12"/>
      <c r="RJV5" s="12"/>
      <c r="RJW5" s="12"/>
      <c r="RJX5" s="12"/>
      <c r="RJY5" s="12"/>
      <c r="RJZ5" s="12"/>
      <c r="RKA5" s="12"/>
      <c r="RKB5" s="12"/>
      <c r="RKC5" s="12"/>
      <c r="RKD5" s="12"/>
      <c r="RKE5" s="12"/>
      <c r="RKF5" s="12"/>
      <c r="RKG5" s="12"/>
      <c r="RKH5" s="12"/>
      <c r="RKI5" s="12"/>
      <c r="RKJ5" s="12"/>
      <c r="RKK5" s="12"/>
      <c r="RKL5" s="12"/>
      <c r="RKM5" s="12"/>
      <c r="RKN5" s="12"/>
      <c r="RKO5" s="12"/>
      <c r="RKP5" s="12"/>
      <c r="RKQ5" s="12"/>
      <c r="RKR5" s="12"/>
      <c r="RKS5" s="12"/>
      <c r="RKT5" s="12"/>
      <c r="RKU5" s="12"/>
      <c r="RKV5" s="12"/>
      <c r="RKW5" s="12"/>
      <c r="RKX5" s="12"/>
      <c r="RKY5" s="12"/>
      <c r="RKZ5" s="12"/>
      <c r="RLA5" s="12"/>
      <c r="RLB5" s="12"/>
      <c r="RLC5" s="12"/>
      <c r="RLD5" s="12"/>
      <c r="RLE5" s="12"/>
      <c r="RLF5" s="12"/>
      <c r="RLG5" s="12"/>
      <c r="RLH5" s="12"/>
      <c r="RLI5" s="12"/>
      <c r="RLJ5" s="12"/>
      <c r="RLK5" s="12"/>
      <c r="RLL5" s="12"/>
      <c r="RLM5" s="12"/>
      <c r="RLN5" s="12"/>
      <c r="RLO5" s="12"/>
      <c r="RLP5" s="12"/>
      <c r="RLQ5" s="12"/>
      <c r="RLR5" s="12"/>
      <c r="RLS5" s="12"/>
      <c r="RLT5" s="12"/>
      <c r="RLU5" s="12"/>
      <c r="RLV5" s="12"/>
      <c r="RLW5" s="12"/>
      <c r="RLX5" s="12"/>
      <c r="RLY5" s="12"/>
      <c r="RLZ5" s="12"/>
      <c r="RMA5" s="12"/>
      <c r="RMB5" s="12"/>
      <c r="RMC5" s="12"/>
      <c r="RMD5" s="12"/>
      <c r="RME5" s="12"/>
      <c r="RMF5" s="12"/>
      <c r="RMG5" s="12"/>
      <c r="RMH5" s="12"/>
      <c r="RMI5" s="12"/>
      <c r="RMJ5" s="12"/>
      <c r="RMK5" s="12"/>
      <c r="RML5" s="12"/>
      <c r="RMM5" s="12"/>
      <c r="RMN5" s="12"/>
      <c r="RMO5" s="12"/>
      <c r="RMP5" s="12"/>
      <c r="RMQ5" s="12"/>
      <c r="RMR5" s="12"/>
      <c r="RMS5" s="12"/>
      <c r="RMT5" s="12"/>
      <c r="RMU5" s="12"/>
      <c r="RMV5" s="12"/>
      <c r="RMW5" s="12"/>
      <c r="RMX5" s="12"/>
      <c r="RMY5" s="12"/>
      <c r="RMZ5" s="12"/>
      <c r="RNA5" s="12"/>
      <c r="RNB5" s="12"/>
      <c r="RNC5" s="12"/>
      <c r="RND5" s="12"/>
      <c r="RNE5" s="12"/>
      <c r="RNF5" s="12"/>
      <c r="RNG5" s="12"/>
      <c r="RNH5" s="12"/>
      <c r="RNI5" s="12"/>
      <c r="RNJ5" s="12"/>
      <c r="RNK5" s="12"/>
      <c r="RNL5" s="12"/>
      <c r="RNM5" s="12"/>
      <c r="RNN5" s="12"/>
      <c r="RNO5" s="12"/>
      <c r="RNP5" s="12"/>
      <c r="RNQ5" s="12"/>
      <c r="RNR5" s="12"/>
      <c r="RNS5" s="12"/>
      <c r="RNT5" s="12"/>
      <c r="RNU5" s="12"/>
      <c r="RNV5" s="12"/>
      <c r="RNW5" s="12"/>
      <c r="RNX5" s="12"/>
      <c r="RNY5" s="12"/>
      <c r="RNZ5" s="12"/>
      <c r="ROA5" s="12"/>
      <c r="ROB5" s="12"/>
      <c r="ROC5" s="12"/>
      <c r="ROD5" s="12"/>
      <c r="ROE5" s="12"/>
      <c r="ROF5" s="12"/>
      <c r="ROG5" s="12"/>
      <c r="ROH5" s="12"/>
      <c r="ROI5" s="12"/>
      <c r="ROJ5" s="12"/>
      <c r="ROK5" s="12"/>
      <c r="ROL5" s="12"/>
      <c r="ROM5" s="12"/>
      <c r="RON5" s="12"/>
      <c r="ROO5" s="12"/>
      <c r="ROP5" s="12"/>
      <c r="ROQ5" s="12"/>
      <c r="ROR5" s="12"/>
      <c r="ROS5" s="12"/>
      <c r="ROT5" s="12"/>
      <c r="ROU5" s="12"/>
      <c r="ROV5" s="12"/>
      <c r="ROW5" s="12"/>
      <c r="ROX5" s="12"/>
      <c r="ROY5" s="12"/>
      <c r="ROZ5" s="12"/>
      <c r="RPA5" s="12"/>
      <c r="RPB5" s="12"/>
      <c r="RPC5" s="12"/>
      <c r="RPD5" s="12"/>
      <c r="RPE5" s="12"/>
      <c r="RPF5" s="12"/>
      <c r="RPG5" s="12"/>
      <c r="RPH5" s="12"/>
      <c r="RPI5" s="12"/>
      <c r="RPJ5" s="12"/>
      <c r="RPK5" s="12"/>
      <c r="RPL5" s="12"/>
      <c r="RPM5" s="12"/>
      <c r="RPN5" s="12"/>
      <c r="RPO5" s="12"/>
      <c r="RPP5" s="12"/>
      <c r="RPQ5" s="12"/>
      <c r="RPR5" s="12"/>
      <c r="RPS5" s="12"/>
      <c r="RPT5" s="12"/>
      <c r="RPU5" s="12"/>
      <c r="RPV5" s="12"/>
      <c r="RPW5" s="12"/>
      <c r="RPX5" s="12"/>
      <c r="RPY5" s="12"/>
      <c r="RPZ5" s="12"/>
      <c r="RQA5" s="12"/>
      <c r="RQB5" s="12"/>
      <c r="RQC5" s="12"/>
      <c r="RQD5" s="12"/>
      <c r="RQE5" s="12"/>
      <c r="RQF5" s="12"/>
      <c r="RQG5" s="12"/>
      <c r="RQH5" s="12"/>
      <c r="RQI5" s="12"/>
      <c r="RQJ5" s="12"/>
      <c r="RQK5" s="12"/>
      <c r="RQL5" s="12"/>
      <c r="RQM5" s="12"/>
      <c r="RQN5" s="12"/>
      <c r="RQO5" s="12"/>
      <c r="RQP5" s="12"/>
      <c r="RQQ5" s="12"/>
      <c r="RQR5" s="12"/>
      <c r="RQS5" s="12"/>
      <c r="RQT5" s="12"/>
      <c r="RQU5" s="12"/>
      <c r="RQV5" s="12"/>
      <c r="RQW5" s="12"/>
      <c r="RQX5" s="12"/>
      <c r="RQY5" s="12"/>
      <c r="RQZ5" s="12"/>
      <c r="RRA5" s="12"/>
      <c r="RRB5" s="12"/>
      <c r="RRC5" s="12"/>
      <c r="RRD5" s="12"/>
      <c r="RRE5" s="12"/>
      <c r="RRF5" s="12"/>
      <c r="RRG5" s="12"/>
      <c r="RRH5" s="12"/>
      <c r="RRI5" s="12"/>
      <c r="RRJ5" s="12"/>
      <c r="RRK5" s="12"/>
      <c r="RRL5" s="12"/>
      <c r="RRM5" s="12"/>
      <c r="RRN5" s="12"/>
      <c r="RRO5" s="12"/>
      <c r="RRP5" s="12"/>
      <c r="RRQ5" s="12"/>
      <c r="RRR5" s="12"/>
      <c r="RRS5" s="12"/>
      <c r="RRT5" s="12"/>
      <c r="RRU5" s="12"/>
      <c r="RRV5" s="12"/>
      <c r="RRW5" s="12"/>
      <c r="RRX5" s="12"/>
      <c r="RRY5" s="12"/>
      <c r="RRZ5" s="12"/>
      <c r="RSA5" s="12"/>
      <c r="RSB5" s="12"/>
      <c r="RSC5" s="12"/>
      <c r="RSD5" s="12"/>
      <c r="RSE5" s="12"/>
      <c r="RSF5" s="12"/>
      <c r="RSG5" s="12"/>
      <c r="RSH5" s="12"/>
      <c r="RSI5" s="12"/>
      <c r="RSJ5" s="12"/>
      <c r="RSK5" s="12"/>
      <c r="RSL5" s="12"/>
      <c r="RSM5" s="12"/>
      <c r="RSN5" s="12"/>
      <c r="RSO5" s="12"/>
      <c r="RSP5" s="12"/>
      <c r="RSQ5" s="12"/>
      <c r="RSR5" s="12"/>
      <c r="RSS5" s="12"/>
      <c r="RST5" s="12"/>
      <c r="RSU5" s="12"/>
      <c r="RSV5" s="12"/>
      <c r="RSW5" s="12"/>
      <c r="RSX5" s="12"/>
      <c r="RSY5" s="12"/>
      <c r="RSZ5" s="12"/>
      <c r="RTA5" s="12"/>
      <c r="RTB5" s="12"/>
      <c r="RTC5" s="12"/>
      <c r="RTD5" s="12"/>
      <c r="RTE5" s="12"/>
      <c r="RTF5" s="12"/>
      <c r="RTG5" s="12"/>
      <c r="RTH5" s="12"/>
      <c r="RTI5" s="12"/>
      <c r="RTJ5" s="12"/>
      <c r="RTK5" s="12"/>
      <c r="RTL5" s="12"/>
      <c r="RTM5" s="12"/>
      <c r="RTN5" s="12"/>
      <c r="RTO5" s="12"/>
      <c r="RTP5" s="12"/>
      <c r="RTQ5" s="12"/>
      <c r="RTR5" s="12"/>
      <c r="RTS5" s="12"/>
      <c r="RTT5" s="12"/>
      <c r="RTU5" s="12"/>
      <c r="RTV5" s="12"/>
      <c r="RTW5" s="12"/>
      <c r="RTX5" s="12"/>
      <c r="RTY5" s="12"/>
      <c r="RTZ5" s="12"/>
      <c r="RUA5" s="12"/>
      <c r="RUB5" s="12"/>
      <c r="RUC5" s="12"/>
      <c r="RUD5" s="12"/>
      <c r="RUE5" s="12"/>
      <c r="RUF5" s="12"/>
      <c r="RUG5" s="12"/>
      <c r="RUH5" s="12"/>
      <c r="RUI5" s="12"/>
      <c r="RUJ5" s="12"/>
      <c r="RUK5" s="12"/>
      <c r="RUL5" s="12"/>
      <c r="RUM5" s="12"/>
      <c r="RUN5" s="12"/>
      <c r="RUO5" s="12"/>
      <c r="RUP5" s="12"/>
      <c r="RUQ5" s="12"/>
      <c r="RUR5" s="12"/>
      <c r="RUS5" s="12"/>
      <c r="RUT5" s="12"/>
      <c r="RUU5" s="12"/>
      <c r="RUV5" s="12"/>
      <c r="RUW5" s="12"/>
      <c r="RUX5" s="12"/>
      <c r="RUY5" s="12"/>
      <c r="RUZ5" s="12"/>
      <c r="RVA5" s="12"/>
      <c r="RVB5" s="12"/>
      <c r="RVC5" s="12"/>
      <c r="RVD5" s="12"/>
      <c r="RVE5" s="12"/>
      <c r="RVF5" s="12"/>
      <c r="RVG5" s="12"/>
      <c r="RVH5" s="12"/>
      <c r="RVI5" s="12"/>
      <c r="RVJ5" s="12"/>
      <c r="RVK5" s="12"/>
      <c r="RVL5" s="12"/>
      <c r="RVM5" s="12"/>
      <c r="RVN5" s="12"/>
      <c r="RVO5" s="12"/>
      <c r="RVP5" s="12"/>
      <c r="RVQ5" s="12"/>
      <c r="RVR5" s="12"/>
      <c r="RVS5" s="12"/>
      <c r="RVT5" s="12"/>
      <c r="RVU5" s="12"/>
      <c r="RVV5" s="12"/>
      <c r="RVW5" s="12"/>
      <c r="RVX5" s="12"/>
      <c r="RVY5" s="12"/>
      <c r="RVZ5" s="12"/>
      <c r="RWA5" s="12"/>
      <c r="RWB5" s="12"/>
      <c r="RWC5" s="12"/>
      <c r="RWD5" s="12"/>
      <c r="RWE5" s="12"/>
      <c r="RWF5" s="12"/>
      <c r="RWG5" s="12"/>
      <c r="RWH5" s="12"/>
      <c r="RWI5" s="12"/>
      <c r="RWJ5" s="12"/>
      <c r="RWK5" s="12"/>
      <c r="RWL5" s="12"/>
      <c r="RWM5" s="12"/>
      <c r="RWN5" s="12"/>
      <c r="RWO5" s="12"/>
      <c r="RWP5" s="12"/>
      <c r="RWQ5" s="12"/>
      <c r="RWR5" s="12"/>
      <c r="RWS5" s="12"/>
      <c r="RWT5" s="12"/>
      <c r="RWU5" s="12"/>
      <c r="RWV5" s="12"/>
      <c r="RWW5" s="12"/>
      <c r="RWX5" s="12"/>
      <c r="RWY5" s="12"/>
      <c r="RWZ5" s="12"/>
      <c r="RXA5" s="12"/>
      <c r="RXB5" s="12"/>
      <c r="RXC5" s="12"/>
      <c r="RXD5" s="12"/>
      <c r="RXE5" s="12"/>
      <c r="RXF5" s="12"/>
      <c r="RXG5" s="12"/>
      <c r="RXH5" s="12"/>
      <c r="RXI5" s="12"/>
      <c r="RXJ5" s="12"/>
      <c r="RXK5" s="12"/>
      <c r="RXL5" s="12"/>
      <c r="RXM5" s="12"/>
      <c r="RXN5" s="12"/>
      <c r="RXO5" s="12"/>
      <c r="RXP5" s="12"/>
      <c r="RXQ5" s="12"/>
      <c r="RXR5" s="12"/>
      <c r="RXS5" s="12"/>
      <c r="RXT5" s="12"/>
      <c r="RXU5" s="12"/>
      <c r="RXV5" s="12"/>
      <c r="RXW5" s="12"/>
      <c r="RXX5" s="12"/>
      <c r="RXY5" s="12"/>
      <c r="RXZ5" s="12"/>
      <c r="RYA5" s="12"/>
      <c r="RYB5" s="12"/>
      <c r="RYC5" s="12"/>
      <c r="RYD5" s="12"/>
      <c r="RYE5" s="12"/>
      <c r="RYF5" s="12"/>
      <c r="RYG5" s="12"/>
      <c r="RYH5" s="12"/>
      <c r="RYI5" s="12"/>
      <c r="RYJ5" s="12"/>
      <c r="RYK5" s="12"/>
      <c r="RYL5" s="12"/>
      <c r="RYM5" s="12"/>
      <c r="RYN5" s="12"/>
      <c r="RYO5" s="12"/>
      <c r="RYP5" s="12"/>
      <c r="RYQ5" s="12"/>
      <c r="RYR5" s="12"/>
      <c r="RYS5" s="12"/>
      <c r="RYT5" s="12"/>
      <c r="RYU5" s="12"/>
      <c r="RYV5" s="12"/>
      <c r="RYW5" s="12"/>
      <c r="RYX5" s="12"/>
      <c r="RYY5" s="12"/>
      <c r="RYZ5" s="12"/>
      <c r="RZA5" s="12"/>
      <c r="RZB5" s="12"/>
      <c r="RZC5" s="12"/>
      <c r="RZD5" s="12"/>
      <c r="RZE5" s="12"/>
      <c r="RZF5" s="12"/>
      <c r="RZG5" s="12"/>
      <c r="RZH5" s="12"/>
      <c r="RZI5" s="12"/>
      <c r="RZJ5" s="12"/>
      <c r="RZK5" s="12"/>
      <c r="RZL5" s="12"/>
      <c r="RZM5" s="12"/>
      <c r="RZN5" s="12"/>
      <c r="RZO5" s="12"/>
      <c r="RZP5" s="12"/>
      <c r="RZQ5" s="12"/>
      <c r="RZR5" s="12"/>
      <c r="RZS5" s="12"/>
      <c r="RZT5" s="12"/>
      <c r="RZU5" s="12"/>
      <c r="RZV5" s="12"/>
      <c r="RZW5" s="12"/>
      <c r="RZX5" s="12"/>
      <c r="RZY5" s="12"/>
      <c r="RZZ5" s="12"/>
      <c r="SAA5" s="12"/>
      <c r="SAB5" s="12"/>
      <c r="SAC5" s="12"/>
      <c r="SAD5" s="12"/>
      <c r="SAE5" s="12"/>
      <c r="SAF5" s="12"/>
      <c r="SAG5" s="12"/>
      <c r="SAH5" s="12"/>
      <c r="SAI5" s="12"/>
      <c r="SAJ5" s="12"/>
      <c r="SAK5" s="12"/>
      <c r="SAL5" s="12"/>
      <c r="SAM5" s="12"/>
      <c r="SAN5" s="12"/>
      <c r="SAO5" s="12"/>
      <c r="SAP5" s="12"/>
      <c r="SAQ5" s="12"/>
      <c r="SAR5" s="12"/>
      <c r="SAS5" s="12"/>
      <c r="SAT5" s="12"/>
      <c r="SAU5" s="12"/>
      <c r="SAV5" s="12"/>
      <c r="SAW5" s="12"/>
      <c r="SAX5" s="12"/>
      <c r="SAY5" s="12"/>
      <c r="SAZ5" s="12"/>
      <c r="SBA5" s="12"/>
      <c r="SBB5" s="12"/>
      <c r="SBC5" s="12"/>
      <c r="SBD5" s="12"/>
      <c r="SBE5" s="12"/>
      <c r="SBF5" s="12"/>
      <c r="SBG5" s="12"/>
      <c r="SBH5" s="12"/>
      <c r="SBI5" s="12"/>
      <c r="SBJ5" s="12"/>
      <c r="SBK5" s="12"/>
      <c r="SBL5" s="12"/>
      <c r="SBM5" s="12"/>
      <c r="SBN5" s="12"/>
      <c r="SBO5" s="12"/>
      <c r="SBP5" s="12"/>
      <c r="SBQ5" s="12"/>
      <c r="SBR5" s="12"/>
      <c r="SBS5" s="12"/>
      <c r="SBT5" s="12"/>
      <c r="SBU5" s="12"/>
      <c r="SBV5" s="12"/>
      <c r="SBW5" s="12"/>
      <c r="SBX5" s="12"/>
      <c r="SBY5" s="12"/>
      <c r="SBZ5" s="12"/>
      <c r="SCA5" s="12"/>
      <c r="SCB5" s="12"/>
      <c r="SCC5" s="12"/>
      <c r="SCD5" s="12"/>
      <c r="SCE5" s="12"/>
      <c r="SCF5" s="12"/>
      <c r="SCG5" s="12"/>
      <c r="SCH5" s="12"/>
      <c r="SCI5" s="12"/>
      <c r="SCJ5" s="12"/>
      <c r="SCK5" s="12"/>
      <c r="SCL5" s="12"/>
      <c r="SCM5" s="12"/>
      <c r="SCN5" s="12"/>
      <c r="SCO5" s="12"/>
      <c r="SCP5" s="12"/>
      <c r="SCQ5" s="12"/>
      <c r="SCR5" s="12"/>
      <c r="SCS5" s="12"/>
      <c r="SCT5" s="12"/>
      <c r="SCU5" s="12"/>
      <c r="SCV5" s="12"/>
      <c r="SCW5" s="12"/>
      <c r="SCX5" s="12"/>
      <c r="SCY5" s="12"/>
      <c r="SCZ5" s="12"/>
      <c r="SDA5" s="12"/>
      <c r="SDB5" s="12"/>
      <c r="SDC5" s="12"/>
      <c r="SDD5" s="12"/>
      <c r="SDE5" s="12"/>
      <c r="SDF5" s="12"/>
      <c r="SDG5" s="12"/>
      <c r="SDH5" s="12"/>
      <c r="SDI5" s="12"/>
      <c r="SDJ5" s="12"/>
      <c r="SDK5" s="12"/>
      <c r="SDL5" s="12"/>
      <c r="SDM5" s="12"/>
      <c r="SDN5" s="12"/>
      <c r="SDO5" s="12"/>
      <c r="SDP5" s="12"/>
      <c r="SDQ5" s="12"/>
      <c r="SDR5" s="12"/>
      <c r="SDS5" s="12"/>
      <c r="SDT5" s="12"/>
      <c r="SDU5" s="12"/>
      <c r="SDV5" s="12"/>
      <c r="SDW5" s="12"/>
      <c r="SDX5" s="12"/>
      <c r="SDY5" s="12"/>
      <c r="SDZ5" s="12"/>
      <c r="SEA5" s="12"/>
      <c r="SEB5" s="12"/>
      <c r="SEC5" s="12"/>
      <c r="SED5" s="12"/>
      <c r="SEE5" s="12"/>
      <c r="SEF5" s="12"/>
      <c r="SEG5" s="12"/>
      <c r="SEH5" s="12"/>
      <c r="SEI5" s="12"/>
      <c r="SEJ5" s="12"/>
      <c r="SEK5" s="12"/>
      <c r="SEL5" s="12"/>
      <c r="SEM5" s="12"/>
      <c r="SEN5" s="12"/>
      <c r="SEO5" s="12"/>
      <c r="SEP5" s="12"/>
      <c r="SEQ5" s="12"/>
      <c r="SER5" s="12"/>
      <c r="SES5" s="12"/>
      <c r="SET5" s="12"/>
      <c r="SEU5" s="12"/>
      <c r="SEV5" s="12"/>
      <c r="SEW5" s="12"/>
      <c r="SEX5" s="12"/>
      <c r="SEY5" s="12"/>
      <c r="SEZ5" s="12"/>
      <c r="SFA5" s="12"/>
      <c r="SFB5" s="12"/>
      <c r="SFC5" s="12"/>
      <c r="SFD5" s="12"/>
      <c r="SFE5" s="12"/>
      <c r="SFF5" s="12"/>
      <c r="SFG5" s="12"/>
      <c r="SFH5" s="12"/>
      <c r="SFI5" s="12"/>
      <c r="SFJ5" s="12"/>
      <c r="SFK5" s="12"/>
      <c r="SFL5" s="12"/>
      <c r="SFM5" s="12"/>
      <c r="SFN5" s="12"/>
      <c r="SFO5" s="12"/>
      <c r="SFP5" s="12"/>
      <c r="SFQ5" s="12"/>
      <c r="SFR5" s="12"/>
      <c r="SFS5" s="12"/>
      <c r="SFT5" s="12"/>
      <c r="SFU5" s="12"/>
      <c r="SFV5" s="12"/>
      <c r="SFW5" s="12"/>
      <c r="SFX5" s="12"/>
      <c r="SFY5" s="12"/>
      <c r="SFZ5" s="12"/>
      <c r="SGA5" s="12"/>
      <c r="SGB5" s="12"/>
      <c r="SGC5" s="12"/>
      <c r="SGD5" s="12"/>
      <c r="SGE5" s="12"/>
      <c r="SGF5" s="12"/>
      <c r="SGG5" s="12"/>
      <c r="SGH5" s="12"/>
      <c r="SGI5" s="12"/>
      <c r="SGJ5" s="12"/>
      <c r="SGK5" s="12"/>
      <c r="SGL5" s="12"/>
      <c r="SGM5" s="12"/>
      <c r="SGN5" s="12"/>
      <c r="SGO5" s="12"/>
      <c r="SGP5" s="12"/>
      <c r="SGQ5" s="12"/>
      <c r="SGR5" s="12"/>
      <c r="SGS5" s="12"/>
      <c r="SGT5" s="12"/>
      <c r="SGU5" s="12"/>
      <c r="SGV5" s="12"/>
      <c r="SGW5" s="12"/>
      <c r="SGX5" s="12"/>
      <c r="SGY5" s="12"/>
      <c r="SGZ5" s="12"/>
      <c r="SHA5" s="12"/>
      <c r="SHB5" s="12"/>
      <c r="SHC5" s="12"/>
      <c r="SHD5" s="12"/>
      <c r="SHE5" s="12"/>
      <c r="SHF5" s="12"/>
      <c r="SHG5" s="12"/>
      <c r="SHH5" s="12"/>
      <c r="SHI5" s="12"/>
      <c r="SHJ5" s="12"/>
      <c r="SHK5" s="12"/>
      <c r="SHL5" s="12"/>
      <c r="SHM5" s="12"/>
      <c r="SHN5" s="12"/>
      <c r="SHO5" s="12"/>
      <c r="SHP5" s="12"/>
      <c r="SHQ5" s="12"/>
      <c r="SHR5" s="12"/>
      <c r="SHS5" s="12"/>
      <c r="SHT5" s="12"/>
      <c r="SHU5" s="12"/>
      <c r="SHV5" s="12"/>
      <c r="SHW5" s="12"/>
      <c r="SHX5" s="12"/>
      <c r="SHY5" s="12"/>
      <c r="SHZ5" s="12"/>
      <c r="SIA5" s="12"/>
      <c r="SIB5" s="12"/>
      <c r="SIC5" s="12"/>
      <c r="SID5" s="12"/>
      <c r="SIE5" s="12"/>
      <c r="SIF5" s="12"/>
      <c r="SIG5" s="12"/>
      <c r="SIH5" s="12"/>
      <c r="SII5" s="12"/>
      <c r="SIJ5" s="12"/>
      <c r="SIK5" s="12"/>
      <c r="SIL5" s="12"/>
      <c r="SIM5" s="12"/>
      <c r="SIN5" s="12"/>
      <c r="SIO5" s="12"/>
      <c r="SIP5" s="12"/>
      <c r="SIQ5" s="12"/>
      <c r="SIR5" s="12"/>
      <c r="SIS5" s="12"/>
      <c r="SIT5" s="12"/>
      <c r="SIU5" s="12"/>
      <c r="SIV5" s="12"/>
      <c r="SIW5" s="12"/>
      <c r="SIX5" s="12"/>
      <c r="SIY5" s="12"/>
      <c r="SIZ5" s="12"/>
      <c r="SJA5" s="12"/>
      <c r="SJB5" s="12"/>
      <c r="SJC5" s="12"/>
      <c r="SJD5" s="12"/>
      <c r="SJE5" s="12"/>
      <c r="SJF5" s="12"/>
      <c r="SJG5" s="12"/>
      <c r="SJH5" s="12"/>
      <c r="SJI5" s="12"/>
      <c r="SJJ5" s="12"/>
      <c r="SJK5" s="12"/>
      <c r="SJL5" s="12"/>
      <c r="SJM5" s="12"/>
      <c r="SJN5" s="12"/>
      <c r="SJO5" s="12"/>
      <c r="SJP5" s="12"/>
      <c r="SJQ5" s="12"/>
      <c r="SJR5" s="12"/>
      <c r="SJS5" s="12"/>
      <c r="SJT5" s="12"/>
      <c r="SJU5" s="12"/>
      <c r="SJV5" s="12"/>
      <c r="SJW5" s="12"/>
      <c r="SJX5" s="12"/>
      <c r="SJY5" s="12"/>
      <c r="SJZ5" s="12"/>
      <c r="SKA5" s="12"/>
      <c r="SKB5" s="12"/>
      <c r="SKC5" s="12"/>
      <c r="SKD5" s="12"/>
      <c r="SKE5" s="12"/>
      <c r="SKF5" s="12"/>
      <c r="SKG5" s="12"/>
      <c r="SKH5" s="12"/>
      <c r="SKI5" s="12"/>
      <c r="SKJ5" s="12"/>
      <c r="SKK5" s="12"/>
      <c r="SKL5" s="12"/>
      <c r="SKM5" s="12"/>
      <c r="SKN5" s="12"/>
      <c r="SKO5" s="12"/>
      <c r="SKP5" s="12"/>
      <c r="SKQ5" s="12"/>
      <c r="SKR5" s="12"/>
      <c r="SKS5" s="12"/>
      <c r="SKT5" s="12"/>
      <c r="SKU5" s="12"/>
      <c r="SKV5" s="12"/>
      <c r="SKW5" s="12"/>
      <c r="SKX5" s="12"/>
      <c r="SKY5" s="12"/>
      <c r="SKZ5" s="12"/>
      <c r="SLA5" s="12"/>
      <c r="SLB5" s="12"/>
      <c r="SLC5" s="12"/>
      <c r="SLD5" s="12"/>
      <c r="SLE5" s="12"/>
      <c r="SLF5" s="12"/>
      <c r="SLG5" s="12"/>
      <c r="SLH5" s="12"/>
      <c r="SLI5" s="12"/>
      <c r="SLJ5" s="12"/>
      <c r="SLK5" s="12"/>
      <c r="SLL5" s="12"/>
      <c r="SLM5" s="12"/>
      <c r="SLN5" s="12"/>
      <c r="SLO5" s="12"/>
      <c r="SLP5" s="12"/>
      <c r="SLQ5" s="12"/>
      <c r="SLR5" s="12"/>
      <c r="SLS5" s="12"/>
      <c r="SLT5" s="12"/>
      <c r="SLU5" s="12"/>
      <c r="SLV5" s="12"/>
      <c r="SLW5" s="12"/>
      <c r="SLX5" s="12"/>
      <c r="SLY5" s="12"/>
      <c r="SLZ5" s="12"/>
      <c r="SMA5" s="12"/>
      <c r="SMB5" s="12"/>
      <c r="SMC5" s="12"/>
      <c r="SMD5" s="12"/>
      <c r="SME5" s="12"/>
      <c r="SMF5" s="12"/>
      <c r="SMG5" s="12"/>
      <c r="SMH5" s="12"/>
      <c r="SMI5" s="12"/>
      <c r="SMJ5" s="12"/>
      <c r="SMK5" s="12"/>
      <c r="SML5" s="12"/>
      <c r="SMM5" s="12"/>
      <c r="SMN5" s="12"/>
      <c r="SMO5" s="12"/>
      <c r="SMP5" s="12"/>
      <c r="SMQ5" s="12"/>
      <c r="SMR5" s="12"/>
      <c r="SMS5" s="12"/>
      <c r="SMT5" s="12"/>
      <c r="SMU5" s="12"/>
      <c r="SMV5" s="12"/>
      <c r="SMW5" s="12"/>
      <c r="SMX5" s="12"/>
      <c r="SMY5" s="12"/>
      <c r="SMZ5" s="12"/>
      <c r="SNA5" s="12"/>
      <c r="SNB5" s="12"/>
      <c r="SNC5" s="12"/>
      <c r="SND5" s="12"/>
      <c r="SNE5" s="12"/>
      <c r="SNF5" s="12"/>
      <c r="SNG5" s="12"/>
      <c r="SNH5" s="12"/>
      <c r="SNI5" s="12"/>
      <c r="SNJ5" s="12"/>
      <c r="SNK5" s="12"/>
      <c r="SNL5" s="12"/>
      <c r="SNM5" s="12"/>
      <c r="SNN5" s="12"/>
      <c r="SNO5" s="12"/>
      <c r="SNP5" s="12"/>
      <c r="SNQ5" s="12"/>
      <c r="SNR5" s="12"/>
      <c r="SNS5" s="12"/>
      <c r="SNT5" s="12"/>
      <c r="SNU5" s="12"/>
      <c r="SNV5" s="12"/>
      <c r="SNW5" s="12"/>
      <c r="SNX5" s="12"/>
      <c r="SNY5" s="12"/>
      <c r="SNZ5" s="12"/>
      <c r="SOA5" s="12"/>
      <c r="SOB5" s="12"/>
      <c r="SOC5" s="12"/>
      <c r="SOD5" s="12"/>
      <c r="SOE5" s="12"/>
      <c r="SOF5" s="12"/>
      <c r="SOG5" s="12"/>
      <c r="SOH5" s="12"/>
      <c r="SOI5" s="12"/>
      <c r="SOJ5" s="12"/>
      <c r="SOK5" s="12"/>
      <c r="SOL5" s="12"/>
      <c r="SOM5" s="12"/>
      <c r="SON5" s="12"/>
      <c r="SOO5" s="12"/>
      <c r="SOP5" s="12"/>
      <c r="SOQ5" s="12"/>
      <c r="SOR5" s="12"/>
      <c r="SOS5" s="12"/>
      <c r="SOT5" s="12"/>
      <c r="SOU5" s="12"/>
      <c r="SOV5" s="12"/>
      <c r="SOW5" s="12"/>
      <c r="SOX5" s="12"/>
      <c r="SOY5" s="12"/>
      <c r="SOZ5" s="12"/>
      <c r="SPA5" s="12"/>
      <c r="SPB5" s="12"/>
      <c r="SPC5" s="12"/>
      <c r="SPD5" s="12"/>
      <c r="SPE5" s="12"/>
      <c r="SPF5" s="12"/>
      <c r="SPG5" s="12"/>
      <c r="SPH5" s="12"/>
      <c r="SPI5" s="12"/>
      <c r="SPJ5" s="12"/>
      <c r="SPK5" s="12"/>
      <c r="SPL5" s="12"/>
      <c r="SPM5" s="12"/>
      <c r="SPN5" s="12"/>
      <c r="SPO5" s="12"/>
      <c r="SPP5" s="12"/>
      <c r="SPQ5" s="12"/>
      <c r="SPR5" s="12"/>
      <c r="SPS5" s="12"/>
      <c r="SPT5" s="12"/>
      <c r="SPU5" s="12"/>
      <c r="SPV5" s="12"/>
      <c r="SPW5" s="12"/>
      <c r="SPX5" s="12"/>
      <c r="SPY5" s="12"/>
      <c r="SPZ5" s="12"/>
      <c r="SQA5" s="12"/>
      <c r="SQB5" s="12"/>
      <c r="SQC5" s="12"/>
      <c r="SQD5" s="12"/>
      <c r="SQE5" s="12"/>
      <c r="SQF5" s="12"/>
      <c r="SQG5" s="12"/>
      <c r="SQH5" s="12"/>
      <c r="SQI5" s="12"/>
      <c r="SQJ5" s="12"/>
      <c r="SQK5" s="12"/>
      <c r="SQL5" s="12"/>
      <c r="SQM5" s="12"/>
      <c r="SQN5" s="12"/>
      <c r="SQO5" s="12"/>
      <c r="SQP5" s="12"/>
      <c r="SQQ5" s="12"/>
      <c r="SQR5" s="12"/>
      <c r="SQS5" s="12"/>
      <c r="SQT5" s="12"/>
      <c r="SQU5" s="12"/>
      <c r="SQV5" s="12"/>
      <c r="SQW5" s="12"/>
      <c r="SQX5" s="12"/>
      <c r="SQY5" s="12"/>
      <c r="SQZ5" s="12"/>
      <c r="SRA5" s="12"/>
      <c r="SRB5" s="12"/>
      <c r="SRC5" s="12"/>
      <c r="SRD5" s="12"/>
      <c r="SRE5" s="12"/>
      <c r="SRF5" s="12"/>
      <c r="SRG5" s="12"/>
      <c r="SRH5" s="12"/>
      <c r="SRI5" s="12"/>
      <c r="SRJ5" s="12"/>
      <c r="SRK5" s="12"/>
      <c r="SRL5" s="12"/>
      <c r="SRM5" s="12"/>
      <c r="SRN5" s="12"/>
      <c r="SRO5" s="12"/>
      <c r="SRP5" s="12"/>
      <c r="SRQ5" s="12"/>
      <c r="SRR5" s="12"/>
      <c r="SRS5" s="12"/>
      <c r="SRT5" s="12"/>
      <c r="SRU5" s="12"/>
      <c r="SRV5" s="12"/>
      <c r="SRW5" s="12"/>
      <c r="SRX5" s="12"/>
      <c r="SRY5" s="12"/>
      <c r="SRZ5" s="12"/>
      <c r="SSA5" s="12"/>
      <c r="SSB5" s="12"/>
      <c r="SSC5" s="12"/>
      <c r="SSD5" s="12"/>
      <c r="SSE5" s="12"/>
      <c r="SSF5" s="12"/>
      <c r="SSG5" s="12"/>
      <c r="SSH5" s="12"/>
      <c r="SSI5" s="12"/>
      <c r="SSJ5" s="12"/>
      <c r="SSK5" s="12"/>
      <c r="SSL5" s="12"/>
      <c r="SSM5" s="12"/>
      <c r="SSN5" s="12"/>
      <c r="SSO5" s="12"/>
      <c r="SSP5" s="12"/>
      <c r="SSQ5" s="12"/>
      <c r="SSR5" s="12"/>
      <c r="SSS5" s="12"/>
      <c r="SST5" s="12"/>
      <c r="SSU5" s="12"/>
      <c r="SSV5" s="12"/>
      <c r="SSW5" s="12"/>
      <c r="SSX5" s="12"/>
      <c r="SSY5" s="12"/>
      <c r="SSZ5" s="12"/>
      <c r="STA5" s="12"/>
      <c r="STB5" s="12"/>
      <c r="STC5" s="12"/>
      <c r="STD5" s="12"/>
      <c r="STE5" s="12"/>
      <c r="STF5" s="12"/>
      <c r="STG5" s="12"/>
      <c r="STH5" s="12"/>
      <c r="STI5" s="12"/>
      <c r="STJ5" s="12"/>
      <c r="STK5" s="12"/>
      <c r="STL5" s="12"/>
      <c r="STM5" s="12"/>
      <c r="STN5" s="12"/>
      <c r="STO5" s="12"/>
      <c r="STP5" s="12"/>
      <c r="STQ5" s="12"/>
      <c r="STR5" s="12"/>
      <c r="STS5" s="12"/>
      <c r="STT5" s="12"/>
      <c r="STU5" s="12"/>
      <c r="STV5" s="12"/>
      <c r="STW5" s="12"/>
      <c r="STX5" s="12"/>
      <c r="STY5" s="12"/>
      <c r="STZ5" s="12"/>
      <c r="SUA5" s="12"/>
      <c r="SUB5" s="12"/>
      <c r="SUC5" s="12"/>
      <c r="SUD5" s="12"/>
      <c r="SUE5" s="12"/>
      <c r="SUF5" s="12"/>
      <c r="SUG5" s="12"/>
      <c r="SUH5" s="12"/>
      <c r="SUI5" s="12"/>
      <c r="SUJ5" s="12"/>
      <c r="SUK5" s="12"/>
      <c r="SUL5" s="12"/>
      <c r="SUM5" s="12"/>
      <c r="SUN5" s="12"/>
      <c r="SUO5" s="12"/>
      <c r="SUP5" s="12"/>
      <c r="SUQ5" s="12"/>
      <c r="SUR5" s="12"/>
      <c r="SUS5" s="12"/>
      <c r="SUT5" s="12"/>
      <c r="SUU5" s="12"/>
      <c r="SUV5" s="12"/>
      <c r="SUW5" s="12"/>
      <c r="SUX5" s="12"/>
      <c r="SUY5" s="12"/>
      <c r="SUZ5" s="12"/>
      <c r="SVA5" s="12"/>
      <c r="SVB5" s="12"/>
      <c r="SVC5" s="12"/>
      <c r="SVD5" s="12"/>
      <c r="SVE5" s="12"/>
      <c r="SVF5" s="12"/>
      <c r="SVG5" s="12"/>
      <c r="SVH5" s="12"/>
      <c r="SVI5" s="12"/>
      <c r="SVJ5" s="12"/>
      <c r="SVK5" s="12"/>
      <c r="SVL5" s="12"/>
      <c r="SVM5" s="12"/>
      <c r="SVN5" s="12"/>
      <c r="SVO5" s="12"/>
      <c r="SVP5" s="12"/>
      <c r="SVQ5" s="12"/>
      <c r="SVR5" s="12"/>
      <c r="SVS5" s="12"/>
      <c r="SVT5" s="12"/>
      <c r="SVU5" s="12"/>
      <c r="SVV5" s="12"/>
      <c r="SVW5" s="12"/>
      <c r="SVX5" s="12"/>
      <c r="SVY5" s="12"/>
      <c r="SVZ5" s="12"/>
      <c r="SWA5" s="12"/>
      <c r="SWB5" s="12"/>
      <c r="SWC5" s="12"/>
      <c r="SWD5" s="12"/>
      <c r="SWE5" s="12"/>
      <c r="SWF5" s="12"/>
      <c r="SWG5" s="12"/>
      <c r="SWH5" s="12"/>
      <c r="SWI5" s="12"/>
      <c r="SWJ5" s="12"/>
      <c r="SWK5" s="12"/>
      <c r="SWL5" s="12"/>
      <c r="SWM5" s="12"/>
      <c r="SWN5" s="12"/>
      <c r="SWO5" s="12"/>
      <c r="SWP5" s="12"/>
      <c r="SWQ5" s="12"/>
      <c r="SWR5" s="12"/>
      <c r="SWS5" s="12"/>
      <c r="SWT5" s="12"/>
      <c r="SWU5" s="12"/>
      <c r="SWV5" s="12"/>
      <c r="SWW5" s="12"/>
      <c r="SWX5" s="12"/>
      <c r="SWY5" s="12"/>
      <c r="SWZ5" s="12"/>
      <c r="SXA5" s="12"/>
      <c r="SXB5" s="12"/>
      <c r="SXC5" s="12"/>
      <c r="SXD5" s="12"/>
      <c r="SXE5" s="12"/>
      <c r="SXF5" s="12"/>
      <c r="SXG5" s="12"/>
      <c r="SXH5" s="12"/>
      <c r="SXI5" s="12"/>
      <c r="SXJ5" s="12"/>
      <c r="SXK5" s="12"/>
      <c r="SXL5" s="12"/>
      <c r="SXM5" s="12"/>
      <c r="SXN5" s="12"/>
      <c r="SXO5" s="12"/>
      <c r="SXP5" s="12"/>
      <c r="SXQ5" s="12"/>
      <c r="SXR5" s="12"/>
      <c r="SXS5" s="12"/>
      <c r="SXT5" s="12"/>
      <c r="SXU5" s="12"/>
      <c r="SXV5" s="12"/>
      <c r="SXW5" s="12"/>
      <c r="SXX5" s="12"/>
      <c r="SXY5" s="12"/>
      <c r="SXZ5" s="12"/>
      <c r="SYA5" s="12"/>
      <c r="SYB5" s="12"/>
      <c r="SYC5" s="12"/>
      <c r="SYD5" s="12"/>
      <c r="SYE5" s="12"/>
      <c r="SYF5" s="12"/>
      <c r="SYG5" s="12"/>
      <c r="SYH5" s="12"/>
      <c r="SYI5" s="12"/>
      <c r="SYJ5" s="12"/>
      <c r="SYK5" s="12"/>
      <c r="SYL5" s="12"/>
      <c r="SYM5" s="12"/>
      <c r="SYN5" s="12"/>
      <c r="SYO5" s="12"/>
      <c r="SYP5" s="12"/>
      <c r="SYQ5" s="12"/>
      <c r="SYR5" s="12"/>
      <c r="SYS5" s="12"/>
      <c r="SYT5" s="12"/>
      <c r="SYU5" s="12"/>
      <c r="SYV5" s="12"/>
      <c r="SYW5" s="12"/>
      <c r="SYX5" s="12"/>
      <c r="SYY5" s="12"/>
      <c r="SYZ5" s="12"/>
      <c r="SZA5" s="12"/>
      <c r="SZB5" s="12"/>
      <c r="SZC5" s="12"/>
      <c r="SZD5" s="12"/>
      <c r="SZE5" s="12"/>
      <c r="SZF5" s="12"/>
      <c r="SZG5" s="12"/>
      <c r="SZH5" s="12"/>
      <c r="SZI5" s="12"/>
      <c r="SZJ5" s="12"/>
      <c r="SZK5" s="12"/>
      <c r="SZL5" s="12"/>
      <c r="SZM5" s="12"/>
      <c r="SZN5" s="12"/>
      <c r="SZO5" s="12"/>
      <c r="SZP5" s="12"/>
      <c r="SZQ5" s="12"/>
      <c r="SZR5" s="12"/>
      <c r="SZS5" s="12"/>
      <c r="SZT5" s="12"/>
      <c r="SZU5" s="12"/>
      <c r="SZV5" s="12"/>
      <c r="SZW5" s="12"/>
      <c r="SZX5" s="12"/>
      <c r="SZY5" s="12"/>
      <c r="SZZ5" s="12"/>
      <c r="TAA5" s="12"/>
      <c r="TAB5" s="12"/>
      <c r="TAC5" s="12"/>
      <c r="TAD5" s="12"/>
      <c r="TAE5" s="12"/>
      <c r="TAF5" s="12"/>
      <c r="TAG5" s="12"/>
      <c r="TAH5" s="12"/>
      <c r="TAI5" s="12"/>
      <c r="TAJ5" s="12"/>
      <c r="TAK5" s="12"/>
      <c r="TAL5" s="12"/>
      <c r="TAM5" s="12"/>
      <c r="TAN5" s="12"/>
      <c r="TAO5" s="12"/>
      <c r="TAP5" s="12"/>
      <c r="TAQ5" s="12"/>
      <c r="TAR5" s="12"/>
      <c r="TAS5" s="12"/>
      <c r="TAT5" s="12"/>
      <c r="TAU5" s="12"/>
      <c r="TAV5" s="12"/>
      <c r="TAW5" s="12"/>
      <c r="TAX5" s="12"/>
      <c r="TAY5" s="12"/>
      <c r="TAZ5" s="12"/>
      <c r="TBA5" s="12"/>
      <c r="TBB5" s="12"/>
      <c r="TBC5" s="12"/>
      <c r="TBD5" s="12"/>
      <c r="TBE5" s="12"/>
      <c r="TBF5" s="12"/>
      <c r="TBG5" s="12"/>
      <c r="TBH5" s="12"/>
      <c r="TBI5" s="12"/>
      <c r="TBJ5" s="12"/>
      <c r="TBK5" s="12"/>
      <c r="TBL5" s="12"/>
      <c r="TBM5" s="12"/>
      <c r="TBN5" s="12"/>
      <c r="TBO5" s="12"/>
      <c r="TBP5" s="12"/>
      <c r="TBQ5" s="12"/>
      <c r="TBR5" s="12"/>
      <c r="TBS5" s="12"/>
      <c r="TBT5" s="12"/>
      <c r="TBU5" s="12"/>
      <c r="TBV5" s="12"/>
      <c r="TBW5" s="12"/>
      <c r="TBX5" s="12"/>
      <c r="TBY5" s="12"/>
      <c r="TBZ5" s="12"/>
      <c r="TCA5" s="12"/>
      <c r="TCB5" s="12"/>
      <c r="TCC5" s="12"/>
      <c r="TCD5" s="12"/>
      <c r="TCE5" s="12"/>
      <c r="TCF5" s="12"/>
      <c r="TCG5" s="12"/>
      <c r="TCH5" s="12"/>
      <c r="TCI5" s="12"/>
      <c r="TCJ5" s="12"/>
      <c r="TCK5" s="12"/>
      <c r="TCL5" s="12"/>
      <c r="TCM5" s="12"/>
      <c r="TCN5" s="12"/>
      <c r="TCO5" s="12"/>
      <c r="TCP5" s="12"/>
      <c r="TCQ5" s="12"/>
      <c r="TCR5" s="12"/>
      <c r="TCS5" s="12"/>
      <c r="TCT5" s="12"/>
      <c r="TCU5" s="12"/>
      <c r="TCV5" s="12"/>
      <c r="TCW5" s="12"/>
      <c r="TCX5" s="12"/>
      <c r="TCY5" s="12"/>
      <c r="TCZ5" s="12"/>
      <c r="TDA5" s="12"/>
      <c r="TDB5" s="12"/>
      <c r="TDC5" s="12"/>
      <c r="TDD5" s="12"/>
      <c r="TDE5" s="12"/>
      <c r="TDF5" s="12"/>
      <c r="TDG5" s="12"/>
      <c r="TDH5" s="12"/>
      <c r="TDI5" s="12"/>
      <c r="TDJ5" s="12"/>
      <c r="TDK5" s="12"/>
      <c r="TDL5" s="12"/>
      <c r="TDM5" s="12"/>
      <c r="TDN5" s="12"/>
      <c r="TDO5" s="12"/>
      <c r="TDP5" s="12"/>
      <c r="TDQ5" s="12"/>
      <c r="TDR5" s="12"/>
      <c r="TDS5" s="12"/>
      <c r="TDT5" s="12"/>
      <c r="TDU5" s="12"/>
      <c r="TDV5" s="12"/>
      <c r="TDW5" s="12"/>
      <c r="TDX5" s="12"/>
      <c r="TDY5" s="12"/>
      <c r="TDZ5" s="12"/>
      <c r="TEA5" s="12"/>
      <c r="TEB5" s="12"/>
      <c r="TEC5" s="12"/>
      <c r="TED5" s="12"/>
      <c r="TEE5" s="12"/>
      <c r="TEF5" s="12"/>
      <c r="TEG5" s="12"/>
      <c r="TEH5" s="12"/>
      <c r="TEI5" s="12"/>
      <c r="TEJ5" s="12"/>
      <c r="TEK5" s="12"/>
      <c r="TEL5" s="12"/>
      <c r="TEM5" s="12"/>
      <c r="TEN5" s="12"/>
      <c r="TEO5" s="12"/>
      <c r="TEP5" s="12"/>
      <c r="TEQ5" s="12"/>
      <c r="TER5" s="12"/>
      <c r="TES5" s="12"/>
      <c r="TET5" s="12"/>
      <c r="TEU5" s="12"/>
      <c r="TEV5" s="12"/>
      <c r="TEW5" s="12"/>
      <c r="TEX5" s="12"/>
      <c r="TEY5" s="12"/>
      <c r="TEZ5" s="12"/>
      <c r="TFA5" s="12"/>
      <c r="TFB5" s="12"/>
      <c r="TFC5" s="12"/>
      <c r="TFD5" s="12"/>
      <c r="TFE5" s="12"/>
      <c r="TFF5" s="12"/>
      <c r="TFG5" s="12"/>
      <c r="TFH5" s="12"/>
      <c r="TFI5" s="12"/>
      <c r="TFJ5" s="12"/>
      <c r="TFK5" s="12"/>
      <c r="TFL5" s="12"/>
      <c r="TFM5" s="12"/>
      <c r="TFN5" s="12"/>
      <c r="TFO5" s="12"/>
      <c r="TFP5" s="12"/>
      <c r="TFQ5" s="12"/>
      <c r="TFR5" s="12"/>
      <c r="TFS5" s="12"/>
      <c r="TFT5" s="12"/>
      <c r="TFU5" s="12"/>
      <c r="TFV5" s="12"/>
      <c r="TFW5" s="12"/>
      <c r="TFX5" s="12"/>
      <c r="TFY5" s="12"/>
      <c r="TFZ5" s="12"/>
      <c r="TGA5" s="12"/>
      <c r="TGB5" s="12"/>
      <c r="TGC5" s="12"/>
      <c r="TGD5" s="12"/>
      <c r="TGE5" s="12"/>
      <c r="TGF5" s="12"/>
      <c r="TGG5" s="12"/>
      <c r="TGH5" s="12"/>
      <c r="TGI5" s="12"/>
      <c r="TGJ5" s="12"/>
      <c r="TGK5" s="12"/>
      <c r="TGL5" s="12"/>
      <c r="TGM5" s="12"/>
      <c r="TGN5" s="12"/>
      <c r="TGO5" s="12"/>
      <c r="TGP5" s="12"/>
      <c r="TGQ5" s="12"/>
      <c r="TGR5" s="12"/>
      <c r="TGS5" s="12"/>
      <c r="TGT5" s="12"/>
      <c r="TGU5" s="12"/>
      <c r="TGV5" s="12"/>
      <c r="TGW5" s="12"/>
      <c r="TGX5" s="12"/>
      <c r="TGY5" s="12"/>
      <c r="TGZ5" s="12"/>
      <c r="THA5" s="12"/>
      <c r="THB5" s="12"/>
      <c r="THC5" s="12"/>
      <c r="THD5" s="12"/>
      <c r="THE5" s="12"/>
      <c r="THF5" s="12"/>
      <c r="THG5" s="12"/>
      <c r="THH5" s="12"/>
      <c r="THI5" s="12"/>
      <c r="THJ5" s="12"/>
      <c r="THK5" s="12"/>
      <c r="THL5" s="12"/>
      <c r="THM5" s="12"/>
      <c r="THN5" s="12"/>
      <c r="THO5" s="12"/>
      <c r="THP5" s="12"/>
      <c r="THQ5" s="12"/>
      <c r="THR5" s="12"/>
      <c r="THS5" s="12"/>
      <c r="THT5" s="12"/>
      <c r="THU5" s="12"/>
      <c r="THV5" s="12"/>
      <c r="THW5" s="12"/>
      <c r="THX5" s="12"/>
      <c r="THY5" s="12"/>
      <c r="THZ5" s="12"/>
      <c r="TIA5" s="12"/>
      <c r="TIB5" s="12"/>
      <c r="TIC5" s="12"/>
      <c r="TID5" s="12"/>
      <c r="TIE5" s="12"/>
      <c r="TIF5" s="12"/>
      <c r="TIG5" s="12"/>
      <c r="TIH5" s="12"/>
      <c r="TII5" s="12"/>
      <c r="TIJ5" s="12"/>
      <c r="TIK5" s="12"/>
      <c r="TIL5" s="12"/>
      <c r="TIM5" s="12"/>
      <c r="TIN5" s="12"/>
      <c r="TIO5" s="12"/>
      <c r="TIP5" s="12"/>
      <c r="TIQ5" s="12"/>
      <c r="TIR5" s="12"/>
      <c r="TIS5" s="12"/>
      <c r="TIT5" s="12"/>
      <c r="TIU5" s="12"/>
      <c r="TIV5" s="12"/>
      <c r="TIW5" s="12"/>
      <c r="TIX5" s="12"/>
      <c r="TIY5" s="12"/>
      <c r="TIZ5" s="12"/>
      <c r="TJA5" s="12"/>
      <c r="TJB5" s="12"/>
      <c r="TJC5" s="12"/>
      <c r="TJD5" s="12"/>
      <c r="TJE5" s="12"/>
      <c r="TJF5" s="12"/>
      <c r="TJG5" s="12"/>
      <c r="TJH5" s="12"/>
      <c r="TJI5" s="12"/>
      <c r="TJJ5" s="12"/>
      <c r="TJK5" s="12"/>
      <c r="TJL5" s="12"/>
      <c r="TJM5" s="12"/>
      <c r="TJN5" s="12"/>
      <c r="TJO5" s="12"/>
      <c r="TJP5" s="12"/>
      <c r="TJQ5" s="12"/>
      <c r="TJR5" s="12"/>
      <c r="TJS5" s="12"/>
      <c r="TJT5" s="12"/>
      <c r="TJU5" s="12"/>
      <c r="TJV5" s="12"/>
      <c r="TJW5" s="12"/>
      <c r="TJX5" s="12"/>
      <c r="TJY5" s="12"/>
      <c r="TJZ5" s="12"/>
      <c r="TKA5" s="12"/>
      <c r="TKB5" s="12"/>
      <c r="TKC5" s="12"/>
      <c r="TKD5" s="12"/>
      <c r="TKE5" s="12"/>
      <c r="TKF5" s="12"/>
      <c r="TKG5" s="12"/>
      <c r="TKH5" s="12"/>
      <c r="TKI5" s="12"/>
      <c r="TKJ5" s="12"/>
      <c r="TKK5" s="12"/>
      <c r="TKL5" s="12"/>
      <c r="TKM5" s="12"/>
      <c r="TKN5" s="12"/>
      <c r="TKO5" s="12"/>
      <c r="TKP5" s="12"/>
      <c r="TKQ5" s="12"/>
      <c r="TKR5" s="12"/>
      <c r="TKS5" s="12"/>
      <c r="TKT5" s="12"/>
      <c r="TKU5" s="12"/>
      <c r="TKV5" s="12"/>
      <c r="TKW5" s="12"/>
      <c r="TKX5" s="12"/>
      <c r="TKY5" s="12"/>
      <c r="TKZ5" s="12"/>
      <c r="TLA5" s="12"/>
      <c r="TLB5" s="12"/>
      <c r="TLC5" s="12"/>
      <c r="TLD5" s="12"/>
      <c r="TLE5" s="12"/>
      <c r="TLF5" s="12"/>
      <c r="TLG5" s="12"/>
      <c r="TLH5" s="12"/>
      <c r="TLI5" s="12"/>
      <c r="TLJ5" s="12"/>
      <c r="TLK5" s="12"/>
      <c r="TLL5" s="12"/>
      <c r="TLM5" s="12"/>
      <c r="TLN5" s="12"/>
      <c r="TLO5" s="12"/>
      <c r="TLP5" s="12"/>
      <c r="TLQ5" s="12"/>
      <c r="TLR5" s="12"/>
      <c r="TLS5" s="12"/>
      <c r="TLT5" s="12"/>
      <c r="TLU5" s="12"/>
      <c r="TLV5" s="12"/>
      <c r="TLW5" s="12"/>
      <c r="TLX5" s="12"/>
      <c r="TLY5" s="12"/>
      <c r="TLZ5" s="12"/>
      <c r="TMA5" s="12"/>
      <c r="TMB5" s="12"/>
      <c r="TMC5" s="12"/>
      <c r="TMD5" s="12"/>
      <c r="TME5" s="12"/>
      <c r="TMF5" s="12"/>
      <c r="TMG5" s="12"/>
      <c r="TMH5" s="12"/>
      <c r="TMI5" s="12"/>
      <c r="TMJ5" s="12"/>
      <c r="TMK5" s="12"/>
      <c r="TML5" s="12"/>
      <c r="TMM5" s="12"/>
      <c r="TMN5" s="12"/>
      <c r="TMO5" s="12"/>
      <c r="TMP5" s="12"/>
      <c r="TMQ5" s="12"/>
      <c r="TMR5" s="12"/>
      <c r="TMS5" s="12"/>
      <c r="TMT5" s="12"/>
      <c r="TMU5" s="12"/>
      <c r="TMV5" s="12"/>
      <c r="TMW5" s="12"/>
      <c r="TMX5" s="12"/>
      <c r="TMY5" s="12"/>
      <c r="TMZ5" s="12"/>
      <c r="TNA5" s="12"/>
      <c r="TNB5" s="12"/>
      <c r="TNC5" s="12"/>
      <c r="TND5" s="12"/>
      <c r="TNE5" s="12"/>
      <c r="TNF5" s="12"/>
      <c r="TNG5" s="12"/>
      <c r="TNH5" s="12"/>
      <c r="TNI5" s="12"/>
      <c r="TNJ5" s="12"/>
      <c r="TNK5" s="12"/>
      <c r="TNL5" s="12"/>
      <c r="TNM5" s="12"/>
      <c r="TNN5" s="12"/>
      <c r="TNO5" s="12"/>
      <c r="TNP5" s="12"/>
      <c r="TNQ5" s="12"/>
      <c r="TNR5" s="12"/>
      <c r="TNS5" s="12"/>
      <c r="TNT5" s="12"/>
      <c r="TNU5" s="12"/>
      <c r="TNV5" s="12"/>
      <c r="TNW5" s="12"/>
      <c r="TNX5" s="12"/>
      <c r="TNY5" s="12"/>
      <c r="TNZ5" s="12"/>
      <c r="TOA5" s="12"/>
      <c r="TOB5" s="12"/>
      <c r="TOC5" s="12"/>
      <c r="TOD5" s="12"/>
      <c r="TOE5" s="12"/>
      <c r="TOF5" s="12"/>
      <c r="TOG5" s="12"/>
      <c r="TOH5" s="12"/>
      <c r="TOI5" s="12"/>
      <c r="TOJ5" s="12"/>
      <c r="TOK5" s="12"/>
      <c r="TOL5" s="12"/>
      <c r="TOM5" s="12"/>
      <c r="TON5" s="12"/>
      <c r="TOO5" s="12"/>
      <c r="TOP5" s="12"/>
      <c r="TOQ5" s="12"/>
      <c r="TOR5" s="12"/>
      <c r="TOS5" s="12"/>
      <c r="TOT5" s="12"/>
      <c r="TOU5" s="12"/>
      <c r="TOV5" s="12"/>
      <c r="TOW5" s="12"/>
      <c r="TOX5" s="12"/>
      <c r="TOY5" s="12"/>
      <c r="TOZ5" s="12"/>
      <c r="TPA5" s="12"/>
      <c r="TPB5" s="12"/>
      <c r="TPC5" s="12"/>
      <c r="TPD5" s="12"/>
      <c r="TPE5" s="12"/>
      <c r="TPF5" s="12"/>
      <c r="TPG5" s="12"/>
      <c r="TPH5" s="12"/>
      <c r="TPI5" s="12"/>
      <c r="TPJ5" s="12"/>
      <c r="TPK5" s="12"/>
      <c r="TPL5" s="12"/>
      <c r="TPM5" s="12"/>
      <c r="TPN5" s="12"/>
      <c r="TPO5" s="12"/>
      <c r="TPP5" s="12"/>
      <c r="TPQ5" s="12"/>
      <c r="TPR5" s="12"/>
      <c r="TPS5" s="12"/>
      <c r="TPT5" s="12"/>
      <c r="TPU5" s="12"/>
      <c r="TPV5" s="12"/>
      <c r="TPW5" s="12"/>
      <c r="TPX5" s="12"/>
      <c r="TPY5" s="12"/>
      <c r="TPZ5" s="12"/>
      <c r="TQA5" s="12"/>
      <c r="TQB5" s="12"/>
      <c r="TQC5" s="12"/>
      <c r="TQD5" s="12"/>
      <c r="TQE5" s="12"/>
      <c r="TQF5" s="12"/>
      <c r="TQG5" s="12"/>
      <c r="TQH5" s="12"/>
      <c r="TQI5" s="12"/>
      <c r="TQJ5" s="12"/>
      <c r="TQK5" s="12"/>
      <c r="TQL5" s="12"/>
      <c r="TQM5" s="12"/>
      <c r="TQN5" s="12"/>
      <c r="TQO5" s="12"/>
      <c r="TQP5" s="12"/>
      <c r="TQQ5" s="12"/>
      <c r="TQR5" s="12"/>
      <c r="TQS5" s="12"/>
      <c r="TQT5" s="12"/>
      <c r="TQU5" s="12"/>
      <c r="TQV5" s="12"/>
      <c r="TQW5" s="12"/>
      <c r="TQX5" s="12"/>
      <c r="TQY5" s="12"/>
      <c r="TQZ5" s="12"/>
      <c r="TRA5" s="12"/>
      <c r="TRB5" s="12"/>
      <c r="TRC5" s="12"/>
      <c r="TRD5" s="12"/>
      <c r="TRE5" s="12"/>
      <c r="TRF5" s="12"/>
      <c r="TRG5" s="12"/>
      <c r="TRH5" s="12"/>
      <c r="TRI5" s="12"/>
      <c r="TRJ5" s="12"/>
      <c r="TRK5" s="12"/>
      <c r="TRL5" s="12"/>
      <c r="TRM5" s="12"/>
      <c r="TRN5" s="12"/>
      <c r="TRO5" s="12"/>
      <c r="TRP5" s="12"/>
      <c r="TRQ5" s="12"/>
      <c r="TRR5" s="12"/>
      <c r="TRS5" s="12"/>
      <c r="TRT5" s="12"/>
      <c r="TRU5" s="12"/>
      <c r="TRV5" s="12"/>
      <c r="TRW5" s="12"/>
      <c r="TRX5" s="12"/>
      <c r="TRY5" s="12"/>
      <c r="TRZ5" s="12"/>
      <c r="TSA5" s="12"/>
      <c r="TSB5" s="12"/>
      <c r="TSC5" s="12"/>
      <c r="TSD5" s="12"/>
      <c r="TSE5" s="12"/>
      <c r="TSF5" s="12"/>
      <c r="TSG5" s="12"/>
      <c r="TSH5" s="12"/>
      <c r="TSI5" s="12"/>
      <c r="TSJ5" s="12"/>
      <c r="TSK5" s="12"/>
      <c r="TSL5" s="12"/>
      <c r="TSM5" s="12"/>
      <c r="TSN5" s="12"/>
      <c r="TSO5" s="12"/>
      <c r="TSP5" s="12"/>
      <c r="TSQ5" s="12"/>
      <c r="TSR5" s="12"/>
      <c r="TSS5" s="12"/>
      <c r="TST5" s="12"/>
      <c r="TSU5" s="12"/>
      <c r="TSV5" s="12"/>
      <c r="TSW5" s="12"/>
      <c r="TSX5" s="12"/>
      <c r="TSY5" s="12"/>
      <c r="TSZ5" s="12"/>
      <c r="TTA5" s="12"/>
      <c r="TTB5" s="12"/>
      <c r="TTC5" s="12"/>
      <c r="TTD5" s="12"/>
      <c r="TTE5" s="12"/>
      <c r="TTF5" s="12"/>
      <c r="TTG5" s="12"/>
      <c r="TTH5" s="12"/>
      <c r="TTI5" s="12"/>
      <c r="TTJ5" s="12"/>
      <c r="TTK5" s="12"/>
      <c r="TTL5" s="12"/>
      <c r="TTM5" s="12"/>
      <c r="TTN5" s="12"/>
      <c r="TTO5" s="12"/>
      <c r="TTP5" s="12"/>
      <c r="TTQ5" s="12"/>
      <c r="TTR5" s="12"/>
      <c r="TTS5" s="12"/>
      <c r="TTT5" s="12"/>
      <c r="TTU5" s="12"/>
      <c r="TTV5" s="12"/>
      <c r="TTW5" s="12"/>
      <c r="TTX5" s="12"/>
      <c r="TTY5" s="12"/>
      <c r="TTZ5" s="12"/>
      <c r="TUA5" s="12"/>
      <c r="TUB5" s="12"/>
      <c r="TUC5" s="12"/>
      <c r="TUD5" s="12"/>
      <c r="TUE5" s="12"/>
      <c r="TUF5" s="12"/>
      <c r="TUG5" s="12"/>
      <c r="TUH5" s="12"/>
      <c r="TUI5" s="12"/>
      <c r="TUJ5" s="12"/>
      <c r="TUK5" s="12"/>
      <c r="TUL5" s="12"/>
      <c r="TUM5" s="12"/>
      <c r="TUN5" s="12"/>
      <c r="TUO5" s="12"/>
      <c r="TUP5" s="12"/>
      <c r="TUQ5" s="12"/>
      <c r="TUR5" s="12"/>
      <c r="TUS5" s="12"/>
      <c r="TUT5" s="12"/>
      <c r="TUU5" s="12"/>
      <c r="TUV5" s="12"/>
      <c r="TUW5" s="12"/>
      <c r="TUX5" s="12"/>
      <c r="TUY5" s="12"/>
      <c r="TUZ5" s="12"/>
      <c r="TVA5" s="12"/>
      <c r="TVB5" s="12"/>
      <c r="TVC5" s="12"/>
      <c r="TVD5" s="12"/>
      <c r="TVE5" s="12"/>
      <c r="TVF5" s="12"/>
      <c r="TVG5" s="12"/>
      <c r="TVH5" s="12"/>
      <c r="TVI5" s="12"/>
      <c r="TVJ5" s="12"/>
      <c r="TVK5" s="12"/>
      <c r="TVL5" s="12"/>
      <c r="TVM5" s="12"/>
      <c r="TVN5" s="12"/>
      <c r="TVO5" s="12"/>
      <c r="TVP5" s="12"/>
      <c r="TVQ5" s="12"/>
      <c r="TVR5" s="12"/>
      <c r="TVS5" s="12"/>
      <c r="TVT5" s="12"/>
      <c r="TVU5" s="12"/>
      <c r="TVV5" s="12"/>
      <c r="TVW5" s="12"/>
      <c r="TVX5" s="12"/>
      <c r="TVY5" s="12"/>
      <c r="TVZ5" s="12"/>
      <c r="TWA5" s="12"/>
      <c r="TWB5" s="12"/>
      <c r="TWC5" s="12"/>
      <c r="TWD5" s="12"/>
      <c r="TWE5" s="12"/>
      <c r="TWF5" s="12"/>
      <c r="TWG5" s="12"/>
      <c r="TWH5" s="12"/>
      <c r="TWI5" s="12"/>
      <c r="TWJ5" s="12"/>
      <c r="TWK5" s="12"/>
      <c r="TWL5" s="12"/>
      <c r="TWM5" s="12"/>
      <c r="TWN5" s="12"/>
      <c r="TWO5" s="12"/>
      <c r="TWP5" s="12"/>
      <c r="TWQ5" s="12"/>
      <c r="TWR5" s="12"/>
      <c r="TWS5" s="12"/>
      <c r="TWT5" s="12"/>
      <c r="TWU5" s="12"/>
      <c r="TWV5" s="12"/>
      <c r="TWW5" s="12"/>
      <c r="TWX5" s="12"/>
      <c r="TWY5" s="12"/>
      <c r="TWZ5" s="12"/>
      <c r="TXA5" s="12"/>
      <c r="TXB5" s="12"/>
      <c r="TXC5" s="12"/>
      <c r="TXD5" s="12"/>
      <c r="TXE5" s="12"/>
      <c r="TXF5" s="12"/>
      <c r="TXG5" s="12"/>
      <c r="TXH5" s="12"/>
      <c r="TXI5" s="12"/>
      <c r="TXJ5" s="12"/>
      <c r="TXK5" s="12"/>
      <c r="TXL5" s="12"/>
      <c r="TXM5" s="12"/>
      <c r="TXN5" s="12"/>
      <c r="TXO5" s="12"/>
      <c r="TXP5" s="12"/>
      <c r="TXQ5" s="12"/>
      <c r="TXR5" s="12"/>
      <c r="TXS5" s="12"/>
      <c r="TXT5" s="12"/>
      <c r="TXU5" s="12"/>
      <c r="TXV5" s="12"/>
      <c r="TXW5" s="12"/>
      <c r="TXX5" s="12"/>
      <c r="TXY5" s="12"/>
      <c r="TXZ5" s="12"/>
      <c r="TYA5" s="12"/>
      <c r="TYB5" s="12"/>
      <c r="TYC5" s="12"/>
      <c r="TYD5" s="12"/>
      <c r="TYE5" s="12"/>
      <c r="TYF5" s="12"/>
      <c r="TYG5" s="12"/>
      <c r="TYH5" s="12"/>
      <c r="TYI5" s="12"/>
      <c r="TYJ5" s="12"/>
      <c r="TYK5" s="12"/>
      <c r="TYL5" s="12"/>
      <c r="TYM5" s="12"/>
      <c r="TYN5" s="12"/>
      <c r="TYO5" s="12"/>
      <c r="TYP5" s="12"/>
      <c r="TYQ5" s="12"/>
      <c r="TYR5" s="12"/>
      <c r="TYS5" s="12"/>
      <c r="TYT5" s="12"/>
      <c r="TYU5" s="12"/>
      <c r="TYV5" s="12"/>
      <c r="TYW5" s="12"/>
      <c r="TYX5" s="12"/>
      <c r="TYY5" s="12"/>
      <c r="TYZ5" s="12"/>
      <c r="TZA5" s="12"/>
      <c r="TZB5" s="12"/>
      <c r="TZC5" s="12"/>
      <c r="TZD5" s="12"/>
      <c r="TZE5" s="12"/>
      <c r="TZF5" s="12"/>
      <c r="TZG5" s="12"/>
      <c r="TZH5" s="12"/>
      <c r="TZI5" s="12"/>
      <c r="TZJ5" s="12"/>
      <c r="TZK5" s="12"/>
      <c r="TZL5" s="12"/>
      <c r="TZM5" s="12"/>
      <c r="TZN5" s="12"/>
      <c r="TZO5" s="12"/>
      <c r="TZP5" s="12"/>
      <c r="TZQ5" s="12"/>
      <c r="TZR5" s="12"/>
      <c r="TZS5" s="12"/>
      <c r="TZT5" s="12"/>
      <c r="TZU5" s="12"/>
      <c r="TZV5" s="12"/>
      <c r="TZW5" s="12"/>
      <c r="TZX5" s="12"/>
      <c r="TZY5" s="12"/>
      <c r="TZZ5" s="12"/>
      <c r="UAA5" s="12"/>
      <c r="UAB5" s="12"/>
      <c r="UAC5" s="12"/>
      <c r="UAD5" s="12"/>
      <c r="UAE5" s="12"/>
      <c r="UAF5" s="12"/>
      <c r="UAG5" s="12"/>
      <c r="UAH5" s="12"/>
      <c r="UAI5" s="12"/>
      <c r="UAJ5" s="12"/>
      <c r="UAK5" s="12"/>
      <c r="UAL5" s="12"/>
      <c r="UAM5" s="12"/>
      <c r="UAN5" s="12"/>
      <c r="UAO5" s="12"/>
      <c r="UAP5" s="12"/>
      <c r="UAQ5" s="12"/>
      <c r="UAR5" s="12"/>
      <c r="UAS5" s="12"/>
      <c r="UAT5" s="12"/>
      <c r="UAU5" s="12"/>
      <c r="UAV5" s="12"/>
      <c r="UAW5" s="12"/>
      <c r="UAX5" s="12"/>
      <c r="UAY5" s="12"/>
      <c r="UAZ5" s="12"/>
      <c r="UBA5" s="12"/>
      <c r="UBB5" s="12"/>
      <c r="UBC5" s="12"/>
      <c r="UBD5" s="12"/>
      <c r="UBE5" s="12"/>
      <c r="UBF5" s="12"/>
      <c r="UBG5" s="12"/>
      <c r="UBH5" s="12"/>
      <c r="UBI5" s="12"/>
      <c r="UBJ5" s="12"/>
      <c r="UBK5" s="12"/>
      <c r="UBL5" s="12"/>
      <c r="UBM5" s="12"/>
      <c r="UBN5" s="12"/>
      <c r="UBO5" s="12"/>
      <c r="UBP5" s="12"/>
      <c r="UBQ5" s="12"/>
      <c r="UBR5" s="12"/>
      <c r="UBS5" s="12"/>
      <c r="UBT5" s="12"/>
      <c r="UBU5" s="12"/>
      <c r="UBV5" s="12"/>
      <c r="UBW5" s="12"/>
      <c r="UBX5" s="12"/>
      <c r="UBY5" s="12"/>
      <c r="UBZ5" s="12"/>
      <c r="UCA5" s="12"/>
      <c r="UCB5" s="12"/>
      <c r="UCC5" s="12"/>
      <c r="UCD5" s="12"/>
      <c r="UCE5" s="12"/>
      <c r="UCF5" s="12"/>
      <c r="UCG5" s="12"/>
      <c r="UCH5" s="12"/>
      <c r="UCI5" s="12"/>
      <c r="UCJ5" s="12"/>
      <c r="UCK5" s="12"/>
      <c r="UCL5" s="12"/>
      <c r="UCM5" s="12"/>
      <c r="UCN5" s="12"/>
      <c r="UCO5" s="12"/>
      <c r="UCP5" s="12"/>
      <c r="UCQ5" s="12"/>
      <c r="UCR5" s="12"/>
      <c r="UCS5" s="12"/>
      <c r="UCT5" s="12"/>
      <c r="UCU5" s="12"/>
      <c r="UCV5" s="12"/>
      <c r="UCW5" s="12"/>
      <c r="UCX5" s="12"/>
      <c r="UCY5" s="12"/>
      <c r="UCZ5" s="12"/>
      <c r="UDA5" s="12"/>
      <c r="UDB5" s="12"/>
      <c r="UDC5" s="12"/>
      <c r="UDD5" s="12"/>
      <c r="UDE5" s="12"/>
      <c r="UDF5" s="12"/>
      <c r="UDG5" s="12"/>
      <c r="UDH5" s="12"/>
      <c r="UDI5" s="12"/>
      <c r="UDJ5" s="12"/>
      <c r="UDK5" s="12"/>
      <c r="UDL5" s="12"/>
      <c r="UDM5" s="12"/>
      <c r="UDN5" s="12"/>
      <c r="UDO5" s="12"/>
      <c r="UDP5" s="12"/>
      <c r="UDQ5" s="12"/>
      <c r="UDR5" s="12"/>
      <c r="UDS5" s="12"/>
      <c r="UDT5" s="12"/>
      <c r="UDU5" s="12"/>
      <c r="UDV5" s="12"/>
      <c r="UDW5" s="12"/>
      <c r="UDX5" s="12"/>
      <c r="UDY5" s="12"/>
      <c r="UDZ5" s="12"/>
      <c r="UEA5" s="12"/>
      <c r="UEB5" s="12"/>
      <c r="UEC5" s="12"/>
      <c r="UED5" s="12"/>
      <c r="UEE5" s="12"/>
      <c r="UEF5" s="12"/>
      <c r="UEG5" s="12"/>
      <c r="UEH5" s="12"/>
      <c r="UEI5" s="12"/>
      <c r="UEJ5" s="12"/>
      <c r="UEK5" s="12"/>
      <c r="UEL5" s="12"/>
      <c r="UEM5" s="12"/>
      <c r="UEN5" s="12"/>
      <c r="UEO5" s="12"/>
      <c r="UEP5" s="12"/>
      <c r="UEQ5" s="12"/>
      <c r="UER5" s="12"/>
      <c r="UES5" s="12"/>
      <c r="UET5" s="12"/>
      <c r="UEU5" s="12"/>
      <c r="UEV5" s="12"/>
      <c r="UEW5" s="12"/>
      <c r="UEX5" s="12"/>
      <c r="UEY5" s="12"/>
      <c r="UEZ5" s="12"/>
      <c r="UFA5" s="12"/>
      <c r="UFB5" s="12"/>
      <c r="UFC5" s="12"/>
      <c r="UFD5" s="12"/>
      <c r="UFE5" s="12"/>
      <c r="UFF5" s="12"/>
      <c r="UFG5" s="12"/>
      <c r="UFH5" s="12"/>
      <c r="UFI5" s="12"/>
      <c r="UFJ5" s="12"/>
      <c r="UFK5" s="12"/>
      <c r="UFL5" s="12"/>
      <c r="UFM5" s="12"/>
      <c r="UFN5" s="12"/>
      <c r="UFO5" s="12"/>
      <c r="UFP5" s="12"/>
      <c r="UFQ5" s="12"/>
      <c r="UFR5" s="12"/>
      <c r="UFS5" s="12"/>
      <c r="UFT5" s="12"/>
      <c r="UFU5" s="12"/>
      <c r="UFV5" s="12"/>
      <c r="UFW5" s="12"/>
      <c r="UFX5" s="12"/>
      <c r="UFY5" s="12"/>
      <c r="UFZ5" s="12"/>
      <c r="UGA5" s="12"/>
      <c r="UGB5" s="12"/>
      <c r="UGC5" s="12"/>
      <c r="UGD5" s="12"/>
      <c r="UGE5" s="12"/>
      <c r="UGF5" s="12"/>
      <c r="UGG5" s="12"/>
      <c r="UGH5" s="12"/>
      <c r="UGI5" s="12"/>
      <c r="UGJ5" s="12"/>
      <c r="UGK5" s="12"/>
      <c r="UGL5" s="12"/>
      <c r="UGM5" s="12"/>
      <c r="UGN5" s="12"/>
      <c r="UGO5" s="12"/>
      <c r="UGP5" s="12"/>
      <c r="UGQ5" s="12"/>
      <c r="UGR5" s="12"/>
      <c r="UGS5" s="12"/>
      <c r="UGT5" s="12"/>
      <c r="UGU5" s="12"/>
      <c r="UGV5" s="12"/>
      <c r="UGW5" s="12"/>
      <c r="UGX5" s="12"/>
      <c r="UGY5" s="12"/>
      <c r="UGZ5" s="12"/>
      <c r="UHA5" s="12"/>
      <c r="UHB5" s="12"/>
      <c r="UHC5" s="12"/>
      <c r="UHD5" s="12"/>
      <c r="UHE5" s="12"/>
      <c r="UHF5" s="12"/>
      <c r="UHG5" s="12"/>
      <c r="UHH5" s="12"/>
      <c r="UHI5" s="12"/>
      <c r="UHJ5" s="12"/>
      <c r="UHK5" s="12"/>
      <c r="UHL5" s="12"/>
      <c r="UHM5" s="12"/>
      <c r="UHN5" s="12"/>
      <c r="UHO5" s="12"/>
      <c r="UHP5" s="12"/>
      <c r="UHQ5" s="12"/>
      <c r="UHR5" s="12"/>
      <c r="UHS5" s="12"/>
      <c r="UHT5" s="12"/>
      <c r="UHU5" s="12"/>
      <c r="UHV5" s="12"/>
      <c r="UHW5" s="12"/>
      <c r="UHX5" s="12"/>
      <c r="UHY5" s="12"/>
      <c r="UHZ5" s="12"/>
      <c r="UIA5" s="12"/>
      <c r="UIB5" s="12"/>
      <c r="UIC5" s="12"/>
      <c r="UID5" s="12"/>
      <c r="UIE5" s="12"/>
      <c r="UIF5" s="12"/>
      <c r="UIG5" s="12"/>
      <c r="UIH5" s="12"/>
      <c r="UII5" s="12"/>
      <c r="UIJ5" s="12"/>
      <c r="UIK5" s="12"/>
      <c r="UIL5" s="12"/>
      <c r="UIM5" s="12"/>
      <c r="UIN5" s="12"/>
      <c r="UIO5" s="12"/>
      <c r="UIP5" s="12"/>
      <c r="UIQ5" s="12"/>
      <c r="UIR5" s="12"/>
      <c r="UIS5" s="12"/>
      <c r="UIT5" s="12"/>
      <c r="UIU5" s="12"/>
      <c r="UIV5" s="12"/>
      <c r="UIW5" s="12"/>
      <c r="UIX5" s="12"/>
      <c r="UIY5" s="12"/>
      <c r="UIZ5" s="12"/>
      <c r="UJA5" s="12"/>
      <c r="UJB5" s="12"/>
      <c r="UJC5" s="12"/>
      <c r="UJD5" s="12"/>
      <c r="UJE5" s="12"/>
      <c r="UJF5" s="12"/>
      <c r="UJG5" s="12"/>
      <c r="UJH5" s="12"/>
      <c r="UJI5" s="12"/>
      <c r="UJJ5" s="12"/>
      <c r="UJK5" s="12"/>
      <c r="UJL5" s="12"/>
      <c r="UJM5" s="12"/>
      <c r="UJN5" s="12"/>
      <c r="UJO5" s="12"/>
      <c r="UJP5" s="12"/>
      <c r="UJQ5" s="12"/>
      <c r="UJR5" s="12"/>
      <c r="UJS5" s="12"/>
      <c r="UJT5" s="12"/>
      <c r="UJU5" s="12"/>
      <c r="UJV5" s="12"/>
      <c r="UJW5" s="12"/>
      <c r="UJX5" s="12"/>
      <c r="UJY5" s="12"/>
      <c r="UJZ5" s="12"/>
      <c r="UKA5" s="12"/>
      <c r="UKB5" s="12"/>
      <c r="UKC5" s="12"/>
      <c r="UKD5" s="12"/>
      <c r="UKE5" s="12"/>
      <c r="UKF5" s="12"/>
      <c r="UKG5" s="12"/>
      <c r="UKH5" s="12"/>
      <c r="UKI5" s="12"/>
      <c r="UKJ5" s="12"/>
      <c r="UKK5" s="12"/>
      <c r="UKL5" s="12"/>
      <c r="UKM5" s="12"/>
      <c r="UKN5" s="12"/>
      <c r="UKO5" s="12"/>
      <c r="UKP5" s="12"/>
      <c r="UKQ5" s="12"/>
      <c r="UKR5" s="12"/>
      <c r="UKS5" s="12"/>
      <c r="UKT5" s="12"/>
      <c r="UKU5" s="12"/>
      <c r="UKV5" s="12"/>
      <c r="UKW5" s="12"/>
      <c r="UKX5" s="12"/>
      <c r="UKY5" s="12"/>
      <c r="UKZ5" s="12"/>
      <c r="ULA5" s="12"/>
      <c r="ULB5" s="12"/>
      <c r="ULC5" s="12"/>
      <c r="ULD5" s="12"/>
      <c r="ULE5" s="12"/>
      <c r="ULF5" s="12"/>
      <c r="ULG5" s="12"/>
      <c r="ULH5" s="12"/>
      <c r="ULI5" s="12"/>
      <c r="ULJ5" s="12"/>
      <c r="ULK5" s="12"/>
      <c r="ULL5" s="12"/>
      <c r="ULM5" s="12"/>
      <c r="ULN5" s="12"/>
      <c r="ULO5" s="12"/>
      <c r="ULP5" s="12"/>
      <c r="ULQ5" s="12"/>
      <c r="ULR5" s="12"/>
      <c r="ULS5" s="12"/>
      <c r="ULT5" s="12"/>
      <c r="ULU5" s="12"/>
      <c r="ULV5" s="12"/>
      <c r="ULW5" s="12"/>
      <c r="ULX5" s="12"/>
      <c r="ULY5" s="12"/>
      <c r="ULZ5" s="12"/>
      <c r="UMA5" s="12"/>
      <c r="UMB5" s="12"/>
      <c r="UMC5" s="12"/>
      <c r="UMD5" s="12"/>
      <c r="UME5" s="12"/>
      <c r="UMF5" s="12"/>
      <c r="UMG5" s="12"/>
      <c r="UMH5" s="12"/>
      <c r="UMI5" s="12"/>
      <c r="UMJ5" s="12"/>
      <c r="UMK5" s="12"/>
      <c r="UML5" s="12"/>
      <c r="UMM5" s="12"/>
      <c r="UMN5" s="12"/>
      <c r="UMO5" s="12"/>
      <c r="UMP5" s="12"/>
      <c r="UMQ5" s="12"/>
      <c r="UMR5" s="12"/>
      <c r="UMS5" s="12"/>
      <c r="UMT5" s="12"/>
      <c r="UMU5" s="12"/>
      <c r="UMV5" s="12"/>
      <c r="UMW5" s="12"/>
      <c r="UMX5" s="12"/>
      <c r="UMY5" s="12"/>
      <c r="UMZ5" s="12"/>
      <c r="UNA5" s="12"/>
      <c r="UNB5" s="12"/>
      <c r="UNC5" s="12"/>
      <c r="UND5" s="12"/>
      <c r="UNE5" s="12"/>
      <c r="UNF5" s="12"/>
      <c r="UNG5" s="12"/>
      <c r="UNH5" s="12"/>
      <c r="UNI5" s="12"/>
      <c r="UNJ5" s="12"/>
      <c r="UNK5" s="12"/>
      <c r="UNL5" s="12"/>
      <c r="UNM5" s="12"/>
      <c r="UNN5" s="12"/>
      <c r="UNO5" s="12"/>
      <c r="UNP5" s="12"/>
      <c r="UNQ5" s="12"/>
      <c r="UNR5" s="12"/>
      <c r="UNS5" s="12"/>
      <c r="UNT5" s="12"/>
      <c r="UNU5" s="12"/>
      <c r="UNV5" s="12"/>
      <c r="UNW5" s="12"/>
      <c r="UNX5" s="12"/>
      <c r="UNY5" s="12"/>
      <c r="UNZ5" s="12"/>
      <c r="UOA5" s="12"/>
      <c r="UOB5" s="12"/>
      <c r="UOC5" s="12"/>
      <c r="UOD5" s="12"/>
      <c r="UOE5" s="12"/>
      <c r="UOF5" s="12"/>
      <c r="UOG5" s="12"/>
      <c r="UOH5" s="12"/>
      <c r="UOI5" s="12"/>
      <c r="UOJ5" s="12"/>
      <c r="UOK5" s="12"/>
      <c r="UOL5" s="12"/>
      <c r="UOM5" s="12"/>
      <c r="UON5" s="12"/>
      <c r="UOO5" s="12"/>
      <c r="UOP5" s="12"/>
      <c r="UOQ5" s="12"/>
      <c r="UOR5" s="12"/>
      <c r="UOS5" s="12"/>
      <c r="UOT5" s="12"/>
      <c r="UOU5" s="12"/>
      <c r="UOV5" s="12"/>
      <c r="UOW5" s="12"/>
      <c r="UOX5" s="12"/>
      <c r="UOY5" s="12"/>
      <c r="UOZ5" s="12"/>
      <c r="UPA5" s="12"/>
      <c r="UPB5" s="12"/>
      <c r="UPC5" s="12"/>
      <c r="UPD5" s="12"/>
      <c r="UPE5" s="12"/>
      <c r="UPF5" s="12"/>
      <c r="UPG5" s="12"/>
      <c r="UPH5" s="12"/>
      <c r="UPI5" s="12"/>
      <c r="UPJ5" s="12"/>
      <c r="UPK5" s="12"/>
      <c r="UPL5" s="12"/>
      <c r="UPM5" s="12"/>
      <c r="UPN5" s="12"/>
      <c r="UPO5" s="12"/>
      <c r="UPP5" s="12"/>
      <c r="UPQ5" s="12"/>
      <c r="UPR5" s="12"/>
      <c r="UPS5" s="12"/>
      <c r="UPT5" s="12"/>
      <c r="UPU5" s="12"/>
      <c r="UPV5" s="12"/>
      <c r="UPW5" s="12"/>
      <c r="UPX5" s="12"/>
      <c r="UPY5" s="12"/>
      <c r="UPZ5" s="12"/>
      <c r="UQA5" s="12"/>
      <c r="UQB5" s="12"/>
      <c r="UQC5" s="12"/>
      <c r="UQD5" s="12"/>
      <c r="UQE5" s="12"/>
      <c r="UQF5" s="12"/>
      <c r="UQG5" s="12"/>
      <c r="UQH5" s="12"/>
      <c r="UQI5" s="12"/>
      <c r="UQJ5" s="12"/>
      <c r="UQK5" s="12"/>
      <c r="UQL5" s="12"/>
      <c r="UQM5" s="12"/>
      <c r="UQN5" s="12"/>
      <c r="UQO5" s="12"/>
      <c r="UQP5" s="12"/>
      <c r="UQQ5" s="12"/>
      <c r="UQR5" s="12"/>
      <c r="UQS5" s="12"/>
      <c r="UQT5" s="12"/>
      <c r="UQU5" s="12"/>
      <c r="UQV5" s="12"/>
      <c r="UQW5" s="12"/>
      <c r="UQX5" s="12"/>
      <c r="UQY5" s="12"/>
      <c r="UQZ5" s="12"/>
      <c r="URA5" s="12"/>
      <c r="URB5" s="12"/>
      <c r="URC5" s="12"/>
      <c r="URD5" s="12"/>
      <c r="URE5" s="12"/>
      <c r="URF5" s="12"/>
      <c r="URG5" s="12"/>
      <c r="URH5" s="12"/>
      <c r="URI5" s="12"/>
      <c r="URJ5" s="12"/>
      <c r="URK5" s="12"/>
      <c r="URL5" s="12"/>
      <c r="URM5" s="12"/>
      <c r="URN5" s="12"/>
      <c r="URO5" s="12"/>
      <c r="URP5" s="12"/>
      <c r="URQ5" s="12"/>
      <c r="URR5" s="12"/>
      <c r="URS5" s="12"/>
      <c r="URT5" s="12"/>
      <c r="URU5" s="12"/>
      <c r="URV5" s="12"/>
      <c r="URW5" s="12"/>
      <c r="URX5" s="12"/>
      <c r="URY5" s="12"/>
      <c r="URZ5" s="12"/>
      <c r="USA5" s="12"/>
      <c r="USB5" s="12"/>
      <c r="USC5" s="12"/>
      <c r="USD5" s="12"/>
      <c r="USE5" s="12"/>
      <c r="USF5" s="12"/>
      <c r="USG5" s="12"/>
      <c r="USH5" s="12"/>
      <c r="USI5" s="12"/>
      <c r="USJ5" s="12"/>
      <c r="USK5" s="12"/>
      <c r="USL5" s="12"/>
      <c r="USM5" s="12"/>
      <c r="USN5" s="12"/>
      <c r="USO5" s="12"/>
      <c r="USP5" s="12"/>
      <c r="USQ5" s="12"/>
      <c r="USR5" s="12"/>
      <c r="USS5" s="12"/>
      <c r="UST5" s="12"/>
      <c r="USU5" s="12"/>
      <c r="USV5" s="12"/>
      <c r="USW5" s="12"/>
      <c r="USX5" s="12"/>
      <c r="USY5" s="12"/>
      <c r="USZ5" s="12"/>
      <c r="UTA5" s="12"/>
      <c r="UTB5" s="12"/>
      <c r="UTC5" s="12"/>
      <c r="UTD5" s="12"/>
      <c r="UTE5" s="12"/>
      <c r="UTF5" s="12"/>
      <c r="UTG5" s="12"/>
      <c r="UTH5" s="12"/>
      <c r="UTI5" s="12"/>
      <c r="UTJ5" s="12"/>
      <c r="UTK5" s="12"/>
      <c r="UTL5" s="12"/>
      <c r="UTM5" s="12"/>
      <c r="UTN5" s="12"/>
      <c r="UTO5" s="12"/>
      <c r="UTP5" s="12"/>
      <c r="UTQ5" s="12"/>
      <c r="UTR5" s="12"/>
      <c r="UTS5" s="12"/>
      <c r="UTT5" s="12"/>
      <c r="UTU5" s="12"/>
      <c r="UTV5" s="12"/>
      <c r="UTW5" s="12"/>
      <c r="UTX5" s="12"/>
      <c r="UTY5" s="12"/>
      <c r="UTZ5" s="12"/>
      <c r="UUA5" s="12"/>
      <c r="UUB5" s="12"/>
      <c r="UUC5" s="12"/>
      <c r="UUD5" s="12"/>
      <c r="UUE5" s="12"/>
      <c r="UUF5" s="12"/>
      <c r="UUG5" s="12"/>
      <c r="UUH5" s="12"/>
      <c r="UUI5" s="12"/>
      <c r="UUJ5" s="12"/>
      <c r="UUK5" s="12"/>
      <c r="UUL5" s="12"/>
      <c r="UUM5" s="12"/>
      <c r="UUN5" s="12"/>
      <c r="UUO5" s="12"/>
      <c r="UUP5" s="12"/>
      <c r="UUQ5" s="12"/>
      <c r="UUR5" s="12"/>
      <c r="UUS5" s="12"/>
      <c r="UUT5" s="12"/>
      <c r="UUU5" s="12"/>
      <c r="UUV5" s="12"/>
      <c r="UUW5" s="12"/>
      <c r="UUX5" s="12"/>
      <c r="UUY5" s="12"/>
      <c r="UUZ5" s="12"/>
      <c r="UVA5" s="12"/>
      <c r="UVB5" s="12"/>
      <c r="UVC5" s="12"/>
      <c r="UVD5" s="12"/>
      <c r="UVE5" s="12"/>
      <c r="UVF5" s="12"/>
      <c r="UVG5" s="12"/>
      <c r="UVH5" s="12"/>
      <c r="UVI5" s="12"/>
      <c r="UVJ5" s="12"/>
      <c r="UVK5" s="12"/>
      <c r="UVL5" s="12"/>
      <c r="UVM5" s="12"/>
      <c r="UVN5" s="12"/>
      <c r="UVO5" s="12"/>
      <c r="UVP5" s="12"/>
      <c r="UVQ5" s="12"/>
      <c r="UVR5" s="12"/>
      <c r="UVS5" s="12"/>
      <c r="UVT5" s="12"/>
      <c r="UVU5" s="12"/>
      <c r="UVV5" s="12"/>
      <c r="UVW5" s="12"/>
      <c r="UVX5" s="12"/>
      <c r="UVY5" s="12"/>
      <c r="UVZ5" s="12"/>
      <c r="UWA5" s="12"/>
      <c r="UWB5" s="12"/>
      <c r="UWC5" s="12"/>
      <c r="UWD5" s="12"/>
      <c r="UWE5" s="12"/>
      <c r="UWF5" s="12"/>
      <c r="UWG5" s="12"/>
      <c r="UWH5" s="12"/>
      <c r="UWI5" s="12"/>
      <c r="UWJ5" s="12"/>
      <c r="UWK5" s="12"/>
      <c r="UWL5" s="12"/>
      <c r="UWM5" s="12"/>
      <c r="UWN5" s="12"/>
      <c r="UWO5" s="12"/>
      <c r="UWP5" s="12"/>
      <c r="UWQ5" s="12"/>
      <c r="UWR5" s="12"/>
      <c r="UWS5" s="12"/>
      <c r="UWT5" s="12"/>
      <c r="UWU5" s="12"/>
      <c r="UWV5" s="12"/>
      <c r="UWW5" s="12"/>
      <c r="UWX5" s="12"/>
      <c r="UWY5" s="12"/>
      <c r="UWZ5" s="12"/>
      <c r="UXA5" s="12"/>
      <c r="UXB5" s="12"/>
      <c r="UXC5" s="12"/>
      <c r="UXD5" s="12"/>
      <c r="UXE5" s="12"/>
      <c r="UXF5" s="12"/>
      <c r="UXG5" s="12"/>
      <c r="UXH5" s="12"/>
      <c r="UXI5" s="12"/>
      <c r="UXJ5" s="12"/>
      <c r="UXK5" s="12"/>
      <c r="UXL5" s="12"/>
      <c r="UXM5" s="12"/>
      <c r="UXN5" s="12"/>
      <c r="UXO5" s="12"/>
      <c r="UXP5" s="12"/>
      <c r="UXQ5" s="12"/>
      <c r="UXR5" s="12"/>
      <c r="UXS5" s="12"/>
      <c r="UXT5" s="12"/>
      <c r="UXU5" s="12"/>
      <c r="UXV5" s="12"/>
      <c r="UXW5" s="12"/>
      <c r="UXX5" s="12"/>
      <c r="UXY5" s="12"/>
      <c r="UXZ5" s="12"/>
      <c r="UYA5" s="12"/>
      <c r="UYB5" s="12"/>
      <c r="UYC5" s="12"/>
      <c r="UYD5" s="12"/>
      <c r="UYE5" s="12"/>
      <c r="UYF5" s="12"/>
      <c r="UYG5" s="12"/>
      <c r="UYH5" s="12"/>
      <c r="UYI5" s="12"/>
      <c r="UYJ5" s="12"/>
      <c r="UYK5" s="12"/>
      <c r="UYL5" s="12"/>
      <c r="UYM5" s="12"/>
      <c r="UYN5" s="12"/>
      <c r="UYO5" s="12"/>
      <c r="UYP5" s="12"/>
      <c r="UYQ5" s="12"/>
      <c r="UYR5" s="12"/>
      <c r="UYS5" s="12"/>
      <c r="UYT5" s="12"/>
      <c r="UYU5" s="12"/>
      <c r="UYV5" s="12"/>
      <c r="UYW5" s="12"/>
      <c r="UYX5" s="12"/>
      <c r="UYY5" s="12"/>
      <c r="UYZ5" s="12"/>
      <c r="UZA5" s="12"/>
      <c r="UZB5" s="12"/>
      <c r="UZC5" s="12"/>
      <c r="UZD5" s="12"/>
      <c r="UZE5" s="12"/>
      <c r="UZF5" s="12"/>
      <c r="UZG5" s="12"/>
      <c r="UZH5" s="12"/>
      <c r="UZI5" s="12"/>
      <c r="UZJ5" s="12"/>
      <c r="UZK5" s="12"/>
      <c r="UZL5" s="12"/>
      <c r="UZM5" s="12"/>
      <c r="UZN5" s="12"/>
      <c r="UZO5" s="12"/>
      <c r="UZP5" s="12"/>
      <c r="UZQ5" s="12"/>
      <c r="UZR5" s="12"/>
      <c r="UZS5" s="12"/>
      <c r="UZT5" s="12"/>
      <c r="UZU5" s="12"/>
      <c r="UZV5" s="12"/>
      <c r="UZW5" s="12"/>
      <c r="UZX5" s="12"/>
      <c r="UZY5" s="12"/>
      <c r="UZZ5" s="12"/>
      <c r="VAA5" s="12"/>
      <c r="VAB5" s="12"/>
      <c r="VAC5" s="12"/>
      <c r="VAD5" s="12"/>
      <c r="VAE5" s="12"/>
      <c r="VAF5" s="12"/>
      <c r="VAG5" s="12"/>
      <c r="VAH5" s="12"/>
      <c r="VAI5" s="12"/>
      <c r="VAJ5" s="12"/>
      <c r="VAK5" s="12"/>
      <c r="VAL5" s="12"/>
      <c r="VAM5" s="12"/>
      <c r="VAN5" s="12"/>
      <c r="VAO5" s="12"/>
      <c r="VAP5" s="12"/>
      <c r="VAQ5" s="12"/>
      <c r="VAR5" s="12"/>
      <c r="VAS5" s="12"/>
      <c r="VAT5" s="12"/>
      <c r="VAU5" s="12"/>
      <c r="VAV5" s="12"/>
      <c r="VAW5" s="12"/>
      <c r="VAX5" s="12"/>
      <c r="VAY5" s="12"/>
      <c r="VAZ5" s="12"/>
      <c r="VBA5" s="12"/>
      <c r="VBB5" s="12"/>
      <c r="VBC5" s="12"/>
      <c r="VBD5" s="12"/>
      <c r="VBE5" s="12"/>
      <c r="VBF5" s="12"/>
      <c r="VBG5" s="12"/>
      <c r="VBH5" s="12"/>
      <c r="VBI5" s="12"/>
      <c r="VBJ5" s="12"/>
      <c r="VBK5" s="12"/>
      <c r="VBL5" s="12"/>
      <c r="VBM5" s="12"/>
      <c r="VBN5" s="12"/>
      <c r="VBO5" s="12"/>
      <c r="VBP5" s="12"/>
      <c r="VBQ5" s="12"/>
      <c r="VBR5" s="12"/>
      <c r="VBS5" s="12"/>
      <c r="VBT5" s="12"/>
      <c r="VBU5" s="12"/>
      <c r="VBV5" s="12"/>
      <c r="VBW5" s="12"/>
      <c r="VBX5" s="12"/>
      <c r="VBY5" s="12"/>
      <c r="VBZ5" s="12"/>
      <c r="VCA5" s="12"/>
      <c r="VCB5" s="12"/>
      <c r="VCC5" s="12"/>
      <c r="VCD5" s="12"/>
      <c r="VCE5" s="12"/>
      <c r="VCF5" s="12"/>
      <c r="VCG5" s="12"/>
      <c r="VCH5" s="12"/>
      <c r="VCI5" s="12"/>
      <c r="VCJ5" s="12"/>
      <c r="VCK5" s="12"/>
      <c r="VCL5" s="12"/>
      <c r="VCM5" s="12"/>
      <c r="VCN5" s="12"/>
      <c r="VCO5" s="12"/>
      <c r="VCP5" s="12"/>
      <c r="VCQ5" s="12"/>
      <c r="VCR5" s="12"/>
      <c r="VCS5" s="12"/>
      <c r="VCT5" s="12"/>
      <c r="VCU5" s="12"/>
      <c r="VCV5" s="12"/>
      <c r="VCW5" s="12"/>
      <c r="VCX5" s="12"/>
      <c r="VCY5" s="12"/>
      <c r="VCZ5" s="12"/>
      <c r="VDA5" s="12"/>
      <c r="VDB5" s="12"/>
      <c r="VDC5" s="12"/>
      <c r="VDD5" s="12"/>
      <c r="VDE5" s="12"/>
      <c r="VDF5" s="12"/>
      <c r="VDG5" s="12"/>
      <c r="VDH5" s="12"/>
      <c r="VDI5" s="12"/>
      <c r="VDJ5" s="12"/>
      <c r="VDK5" s="12"/>
      <c r="VDL5" s="12"/>
      <c r="VDM5" s="12"/>
      <c r="VDN5" s="12"/>
      <c r="VDO5" s="12"/>
      <c r="VDP5" s="12"/>
      <c r="VDQ5" s="12"/>
      <c r="VDR5" s="12"/>
      <c r="VDS5" s="12"/>
      <c r="VDT5" s="12"/>
      <c r="VDU5" s="12"/>
      <c r="VDV5" s="12"/>
      <c r="VDW5" s="12"/>
      <c r="VDX5" s="12"/>
      <c r="VDY5" s="12"/>
      <c r="VDZ5" s="12"/>
      <c r="VEA5" s="12"/>
      <c r="VEB5" s="12"/>
      <c r="VEC5" s="12"/>
      <c r="VED5" s="12"/>
      <c r="VEE5" s="12"/>
      <c r="VEF5" s="12"/>
      <c r="VEG5" s="12"/>
      <c r="VEH5" s="12"/>
      <c r="VEI5" s="12"/>
      <c r="VEJ5" s="12"/>
      <c r="VEK5" s="12"/>
      <c r="VEL5" s="12"/>
      <c r="VEM5" s="12"/>
      <c r="VEN5" s="12"/>
      <c r="VEO5" s="12"/>
      <c r="VEP5" s="12"/>
      <c r="VEQ5" s="12"/>
      <c r="VER5" s="12"/>
      <c r="VES5" s="12"/>
      <c r="VET5" s="12"/>
      <c r="VEU5" s="12"/>
      <c r="VEV5" s="12"/>
      <c r="VEW5" s="12"/>
      <c r="VEX5" s="12"/>
      <c r="VEY5" s="12"/>
      <c r="VEZ5" s="12"/>
      <c r="VFA5" s="12"/>
      <c r="VFB5" s="12"/>
      <c r="VFC5" s="12"/>
      <c r="VFD5" s="12"/>
      <c r="VFE5" s="12"/>
      <c r="VFF5" s="12"/>
      <c r="VFG5" s="12"/>
      <c r="VFH5" s="12"/>
      <c r="VFI5" s="12"/>
      <c r="VFJ5" s="12"/>
      <c r="VFK5" s="12"/>
      <c r="VFL5" s="12"/>
      <c r="VFM5" s="12"/>
      <c r="VFN5" s="12"/>
      <c r="VFO5" s="12"/>
      <c r="VFP5" s="12"/>
      <c r="VFQ5" s="12"/>
      <c r="VFR5" s="12"/>
      <c r="VFS5" s="12"/>
      <c r="VFT5" s="12"/>
      <c r="VFU5" s="12"/>
      <c r="VFV5" s="12"/>
      <c r="VFW5" s="12"/>
      <c r="VFX5" s="12"/>
      <c r="VFY5" s="12"/>
      <c r="VFZ5" s="12"/>
      <c r="VGA5" s="12"/>
      <c r="VGB5" s="12"/>
      <c r="VGC5" s="12"/>
      <c r="VGD5" s="12"/>
      <c r="VGE5" s="12"/>
      <c r="VGF5" s="12"/>
      <c r="VGG5" s="12"/>
      <c r="VGH5" s="12"/>
      <c r="VGI5" s="12"/>
      <c r="VGJ5" s="12"/>
      <c r="VGK5" s="12"/>
      <c r="VGL5" s="12"/>
      <c r="VGM5" s="12"/>
      <c r="VGN5" s="12"/>
      <c r="VGO5" s="12"/>
      <c r="VGP5" s="12"/>
      <c r="VGQ5" s="12"/>
      <c r="VGR5" s="12"/>
      <c r="VGS5" s="12"/>
      <c r="VGT5" s="12"/>
      <c r="VGU5" s="12"/>
      <c r="VGV5" s="12"/>
      <c r="VGW5" s="12"/>
      <c r="VGX5" s="12"/>
      <c r="VGY5" s="12"/>
      <c r="VGZ5" s="12"/>
      <c r="VHA5" s="12"/>
      <c r="VHB5" s="12"/>
      <c r="VHC5" s="12"/>
      <c r="VHD5" s="12"/>
      <c r="VHE5" s="12"/>
      <c r="VHF5" s="12"/>
      <c r="VHG5" s="12"/>
      <c r="VHH5" s="12"/>
      <c r="VHI5" s="12"/>
      <c r="VHJ5" s="12"/>
      <c r="VHK5" s="12"/>
      <c r="VHL5" s="12"/>
      <c r="VHM5" s="12"/>
      <c r="VHN5" s="12"/>
      <c r="VHO5" s="12"/>
      <c r="VHP5" s="12"/>
      <c r="VHQ5" s="12"/>
      <c r="VHR5" s="12"/>
      <c r="VHS5" s="12"/>
      <c r="VHT5" s="12"/>
      <c r="VHU5" s="12"/>
      <c r="VHV5" s="12"/>
      <c r="VHW5" s="12"/>
      <c r="VHX5" s="12"/>
      <c r="VHY5" s="12"/>
      <c r="VHZ5" s="12"/>
      <c r="VIA5" s="12"/>
      <c r="VIB5" s="12"/>
      <c r="VIC5" s="12"/>
      <c r="VID5" s="12"/>
      <c r="VIE5" s="12"/>
      <c r="VIF5" s="12"/>
      <c r="VIG5" s="12"/>
      <c r="VIH5" s="12"/>
      <c r="VII5" s="12"/>
      <c r="VIJ5" s="12"/>
      <c r="VIK5" s="12"/>
      <c r="VIL5" s="12"/>
      <c r="VIM5" s="12"/>
      <c r="VIN5" s="12"/>
      <c r="VIO5" s="12"/>
      <c r="VIP5" s="12"/>
      <c r="VIQ5" s="12"/>
      <c r="VIR5" s="12"/>
      <c r="VIS5" s="12"/>
      <c r="VIT5" s="12"/>
      <c r="VIU5" s="12"/>
      <c r="VIV5" s="12"/>
      <c r="VIW5" s="12"/>
      <c r="VIX5" s="12"/>
      <c r="VIY5" s="12"/>
      <c r="VIZ5" s="12"/>
      <c r="VJA5" s="12"/>
      <c r="VJB5" s="12"/>
      <c r="VJC5" s="12"/>
      <c r="VJD5" s="12"/>
      <c r="VJE5" s="12"/>
      <c r="VJF5" s="12"/>
      <c r="VJG5" s="12"/>
      <c r="VJH5" s="12"/>
      <c r="VJI5" s="12"/>
      <c r="VJJ5" s="12"/>
      <c r="VJK5" s="12"/>
      <c r="VJL5" s="12"/>
      <c r="VJM5" s="12"/>
      <c r="VJN5" s="12"/>
      <c r="VJO5" s="12"/>
      <c r="VJP5" s="12"/>
      <c r="VJQ5" s="12"/>
      <c r="VJR5" s="12"/>
      <c r="VJS5" s="12"/>
      <c r="VJT5" s="12"/>
      <c r="VJU5" s="12"/>
      <c r="VJV5" s="12"/>
      <c r="VJW5" s="12"/>
      <c r="VJX5" s="12"/>
      <c r="VJY5" s="12"/>
      <c r="VJZ5" s="12"/>
      <c r="VKA5" s="12"/>
      <c r="VKB5" s="12"/>
      <c r="VKC5" s="12"/>
      <c r="VKD5" s="12"/>
      <c r="VKE5" s="12"/>
      <c r="VKF5" s="12"/>
      <c r="VKG5" s="12"/>
      <c r="VKH5" s="12"/>
      <c r="VKI5" s="12"/>
      <c r="VKJ5" s="12"/>
      <c r="VKK5" s="12"/>
      <c r="VKL5" s="12"/>
      <c r="VKM5" s="12"/>
      <c r="VKN5" s="12"/>
      <c r="VKO5" s="12"/>
      <c r="VKP5" s="12"/>
      <c r="VKQ5" s="12"/>
      <c r="VKR5" s="12"/>
      <c r="VKS5" s="12"/>
      <c r="VKT5" s="12"/>
      <c r="VKU5" s="12"/>
      <c r="VKV5" s="12"/>
      <c r="VKW5" s="12"/>
      <c r="VKX5" s="12"/>
      <c r="VKY5" s="12"/>
      <c r="VKZ5" s="12"/>
      <c r="VLA5" s="12"/>
      <c r="VLB5" s="12"/>
      <c r="VLC5" s="12"/>
      <c r="VLD5" s="12"/>
      <c r="VLE5" s="12"/>
      <c r="VLF5" s="12"/>
      <c r="VLG5" s="12"/>
      <c r="VLH5" s="12"/>
      <c r="VLI5" s="12"/>
      <c r="VLJ5" s="12"/>
      <c r="VLK5" s="12"/>
      <c r="VLL5" s="12"/>
      <c r="VLM5" s="12"/>
      <c r="VLN5" s="12"/>
      <c r="VLO5" s="12"/>
      <c r="VLP5" s="12"/>
      <c r="VLQ5" s="12"/>
      <c r="VLR5" s="12"/>
      <c r="VLS5" s="12"/>
      <c r="VLT5" s="12"/>
      <c r="VLU5" s="12"/>
      <c r="VLV5" s="12"/>
      <c r="VLW5" s="12"/>
      <c r="VLX5" s="12"/>
      <c r="VLY5" s="12"/>
      <c r="VLZ5" s="12"/>
      <c r="VMA5" s="12"/>
      <c r="VMB5" s="12"/>
      <c r="VMC5" s="12"/>
      <c r="VMD5" s="12"/>
      <c r="VME5" s="12"/>
      <c r="VMF5" s="12"/>
      <c r="VMG5" s="12"/>
      <c r="VMH5" s="12"/>
      <c r="VMI5" s="12"/>
      <c r="VMJ5" s="12"/>
      <c r="VMK5" s="12"/>
      <c r="VML5" s="12"/>
      <c r="VMM5" s="12"/>
      <c r="VMN5" s="12"/>
      <c r="VMO5" s="12"/>
      <c r="VMP5" s="12"/>
      <c r="VMQ5" s="12"/>
      <c r="VMR5" s="12"/>
      <c r="VMS5" s="12"/>
      <c r="VMT5" s="12"/>
      <c r="VMU5" s="12"/>
      <c r="VMV5" s="12"/>
      <c r="VMW5" s="12"/>
      <c r="VMX5" s="12"/>
      <c r="VMY5" s="12"/>
      <c r="VMZ5" s="12"/>
      <c r="VNA5" s="12"/>
      <c r="VNB5" s="12"/>
      <c r="VNC5" s="12"/>
      <c r="VND5" s="12"/>
      <c r="VNE5" s="12"/>
      <c r="VNF5" s="12"/>
      <c r="VNG5" s="12"/>
      <c r="VNH5" s="12"/>
      <c r="VNI5" s="12"/>
      <c r="VNJ5" s="12"/>
      <c r="VNK5" s="12"/>
      <c r="VNL5" s="12"/>
      <c r="VNM5" s="12"/>
      <c r="VNN5" s="12"/>
      <c r="VNO5" s="12"/>
      <c r="VNP5" s="12"/>
      <c r="VNQ5" s="12"/>
      <c r="VNR5" s="12"/>
      <c r="VNS5" s="12"/>
      <c r="VNT5" s="12"/>
      <c r="VNU5" s="12"/>
      <c r="VNV5" s="12"/>
      <c r="VNW5" s="12"/>
      <c r="VNX5" s="12"/>
      <c r="VNY5" s="12"/>
      <c r="VNZ5" s="12"/>
      <c r="VOA5" s="12"/>
      <c r="VOB5" s="12"/>
      <c r="VOC5" s="12"/>
      <c r="VOD5" s="12"/>
      <c r="VOE5" s="12"/>
      <c r="VOF5" s="12"/>
      <c r="VOG5" s="12"/>
      <c r="VOH5" s="12"/>
      <c r="VOI5" s="12"/>
      <c r="VOJ5" s="12"/>
      <c r="VOK5" s="12"/>
      <c r="VOL5" s="12"/>
      <c r="VOM5" s="12"/>
      <c r="VON5" s="12"/>
      <c r="VOO5" s="12"/>
      <c r="VOP5" s="12"/>
      <c r="VOQ5" s="12"/>
      <c r="VOR5" s="12"/>
      <c r="VOS5" s="12"/>
      <c r="VOT5" s="12"/>
      <c r="VOU5" s="12"/>
      <c r="VOV5" s="12"/>
      <c r="VOW5" s="12"/>
      <c r="VOX5" s="12"/>
      <c r="VOY5" s="12"/>
      <c r="VOZ5" s="12"/>
      <c r="VPA5" s="12"/>
      <c r="VPB5" s="12"/>
      <c r="VPC5" s="12"/>
      <c r="VPD5" s="12"/>
      <c r="VPE5" s="12"/>
      <c r="VPF5" s="12"/>
      <c r="VPG5" s="12"/>
      <c r="VPH5" s="12"/>
      <c r="VPI5" s="12"/>
      <c r="VPJ5" s="12"/>
      <c r="VPK5" s="12"/>
      <c r="VPL5" s="12"/>
      <c r="VPM5" s="12"/>
      <c r="VPN5" s="12"/>
      <c r="VPO5" s="12"/>
      <c r="VPP5" s="12"/>
      <c r="VPQ5" s="12"/>
      <c r="VPR5" s="12"/>
      <c r="VPS5" s="12"/>
      <c r="VPT5" s="12"/>
      <c r="VPU5" s="12"/>
      <c r="VPV5" s="12"/>
      <c r="VPW5" s="12"/>
      <c r="VPX5" s="12"/>
      <c r="VPY5" s="12"/>
      <c r="VPZ5" s="12"/>
      <c r="VQA5" s="12"/>
      <c r="VQB5" s="12"/>
      <c r="VQC5" s="12"/>
      <c r="VQD5" s="12"/>
      <c r="VQE5" s="12"/>
      <c r="VQF5" s="12"/>
      <c r="VQG5" s="12"/>
      <c r="VQH5" s="12"/>
      <c r="VQI5" s="12"/>
      <c r="VQJ5" s="12"/>
      <c r="VQK5" s="12"/>
      <c r="VQL5" s="12"/>
      <c r="VQM5" s="12"/>
      <c r="VQN5" s="12"/>
      <c r="VQO5" s="12"/>
      <c r="VQP5" s="12"/>
      <c r="VQQ5" s="12"/>
      <c r="VQR5" s="12"/>
      <c r="VQS5" s="12"/>
      <c r="VQT5" s="12"/>
      <c r="VQU5" s="12"/>
      <c r="VQV5" s="12"/>
      <c r="VQW5" s="12"/>
      <c r="VQX5" s="12"/>
      <c r="VQY5" s="12"/>
      <c r="VQZ5" s="12"/>
      <c r="VRA5" s="12"/>
      <c r="VRB5" s="12"/>
      <c r="VRC5" s="12"/>
      <c r="VRD5" s="12"/>
      <c r="VRE5" s="12"/>
      <c r="VRF5" s="12"/>
      <c r="VRG5" s="12"/>
      <c r="VRH5" s="12"/>
      <c r="VRI5" s="12"/>
      <c r="VRJ5" s="12"/>
      <c r="VRK5" s="12"/>
      <c r="VRL5" s="12"/>
      <c r="VRM5" s="12"/>
      <c r="VRN5" s="12"/>
      <c r="VRO5" s="12"/>
      <c r="VRP5" s="12"/>
      <c r="VRQ5" s="12"/>
      <c r="VRR5" s="12"/>
      <c r="VRS5" s="12"/>
      <c r="VRT5" s="12"/>
      <c r="VRU5" s="12"/>
      <c r="VRV5" s="12"/>
      <c r="VRW5" s="12"/>
      <c r="VRX5" s="12"/>
      <c r="VRY5" s="12"/>
      <c r="VRZ5" s="12"/>
      <c r="VSA5" s="12"/>
      <c r="VSB5" s="12"/>
      <c r="VSC5" s="12"/>
      <c r="VSD5" s="12"/>
      <c r="VSE5" s="12"/>
      <c r="VSF5" s="12"/>
      <c r="VSG5" s="12"/>
      <c r="VSH5" s="12"/>
      <c r="VSI5" s="12"/>
      <c r="VSJ5" s="12"/>
      <c r="VSK5" s="12"/>
      <c r="VSL5" s="12"/>
      <c r="VSM5" s="12"/>
      <c r="VSN5" s="12"/>
      <c r="VSO5" s="12"/>
      <c r="VSP5" s="12"/>
      <c r="VSQ5" s="12"/>
      <c r="VSR5" s="12"/>
      <c r="VSS5" s="12"/>
      <c r="VST5" s="12"/>
      <c r="VSU5" s="12"/>
      <c r="VSV5" s="12"/>
      <c r="VSW5" s="12"/>
      <c r="VSX5" s="12"/>
      <c r="VSY5" s="12"/>
      <c r="VSZ5" s="12"/>
      <c r="VTA5" s="12"/>
      <c r="VTB5" s="12"/>
      <c r="VTC5" s="12"/>
      <c r="VTD5" s="12"/>
      <c r="VTE5" s="12"/>
      <c r="VTF5" s="12"/>
      <c r="VTG5" s="12"/>
      <c r="VTH5" s="12"/>
      <c r="VTI5" s="12"/>
      <c r="VTJ5" s="12"/>
      <c r="VTK5" s="12"/>
      <c r="VTL5" s="12"/>
      <c r="VTM5" s="12"/>
      <c r="VTN5" s="12"/>
      <c r="VTO5" s="12"/>
      <c r="VTP5" s="12"/>
      <c r="VTQ5" s="12"/>
      <c r="VTR5" s="12"/>
      <c r="VTS5" s="12"/>
      <c r="VTT5" s="12"/>
      <c r="VTU5" s="12"/>
      <c r="VTV5" s="12"/>
      <c r="VTW5" s="12"/>
      <c r="VTX5" s="12"/>
      <c r="VTY5" s="12"/>
      <c r="VTZ5" s="12"/>
      <c r="VUA5" s="12"/>
      <c r="VUB5" s="12"/>
      <c r="VUC5" s="12"/>
      <c r="VUD5" s="12"/>
      <c r="VUE5" s="12"/>
      <c r="VUF5" s="12"/>
      <c r="VUG5" s="12"/>
      <c r="VUH5" s="12"/>
      <c r="VUI5" s="12"/>
      <c r="VUJ5" s="12"/>
      <c r="VUK5" s="12"/>
      <c r="VUL5" s="12"/>
      <c r="VUM5" s="12"/>
      <c r="VUN5" s="12"/>
      <c r="VUO5" s="12"/>
      <c r="VUP5" s="12"/>
      <c r="VUQ5" s="12"/>
      <c r="VUR5" s="12"/>
      <c r="VUS5" s="12"/>
      <c r="VUT5" s="12"/>
      <c r="VUU5" s="12"/>
      <c r="VUV5" s="12"/>
      <c r="VUW5" s="12"/>
      <c r="VUX5" s="12"/>
      <c r="VUY5" s="12"/>
      <c r="VUZ5" s="12"/>
      <c r="VVA5" s="12"/>
      <c r="VVB5" s="12"/>
      <c r="VVC5" s="12"/>
      <c r="VVD5" s="12"/>
      <c r="VVE5" s="12"/>
      <c r="VVF5" s="12"/>
      <c r="VVG5" s="12"/>
      <c r="VVH5" s="12"/>
      <c r="VVI5" s="12"/>
      <c r="VVJ5" s="12"/>
      <c r="VVK5" s="12"/>
      <c r="VVL5" s="12"/>
      <c r="VVM5" s="12"/>
      <c r="VVN5" s="12"/>
      <c r="VVO5" s="12"/>
      <c r="VVP5" s="12"/>
      <c r="VVQ5" s="12"/>
      <c r="VVR5" s="12"/>
      <c r="VVS5" s="12"/>
      <c r="VVT5" s="12"/>
      <c r="VVU5" s="12"/>
      <c r="VVV5" s="12"/>
      <c r="VVW5" s="12"/>
      <c r="VVX5" s="12"/>
      <c r="VVY5" s="12"/>
      <c r="VVZ5" s="12"/>
      <c r="VWA5" s="12"/>
      <c r="VWB5" s="12"/>
      <c r="VWC5" s="12"/>
      <c r="VWD5" s="12"/>
      <c r="VWE5" s="12"/>
      <c r="VWF5" s="12"/>
      <c r="VWG5" s="12"/>
      <c r="VWH5" s="12"/>
      <c r="VWI5" s="12"/>
      <c r="VWJ5" s="12"/>
      <c r="VWK5" s="12"/>
      <c r="VWL5" s="12"/>
      <c r="VWM5" s="12"/>
      <c r="VWN5" s="12"/>
      <c r="VWO5" s="12"/>
      <c r="VWP5" s="12"/>
      <c r="VWQ5" s="12"/>
      <c r="VWR5" s="12"/>
      <c r="VWS5" s="12"/>
      <c r="VWT5" s="12"/>
      <c r="VWU5" s="12"/>
      <c r="VWV5" s="12"/>
      <c r="VWW5" s="12"/>
      <c r="VWX5" s="12"/>
      <c r="VWY5" s="12"/>
      <c r="VWZ5" s="12"/>
      <c r="VXA5" s="12"/>
      <c r="VXB5" s="12"/>
      <c r="VXC5" s="12"/>
      <c r="VXD5" s="12"/>
      <c r="VXE5" s="12"/>
      <c r="VXF5" s="12"/>
      <c r="VXG5" s="12"/>
      <c r="VXH5" s="12"/>
      <c r="VXI5" s="12"/>
      <c r="VXJ5" s="12"/>
      <c r="VXK5" s="12"/>
      <c r="VXL5" s="12"/>
      <c r="VXM5" s="12"/>
      <c r="VXN5" s="12"/>
      <c r="VXO5" s="12"/>
      <c r="VXP5" s="12"/>
      <c r="VXQ5" s="12"/>
      <c r="VXR5" s="12"/>
      <c r="VXS5" s="12"/>
      <c r="VXT5" s="12"/>
      <c r="VXU5" s="12"/>
      <c r="VXV5" s="12"/>
      <c r="VXW5" s="12"/>
      <c r="VXX5" s="12"/>
      <c r="VXY5" s="12"/>
      <c r="VXZ5" s="12"/>
      <c r="VYA5" s="12"/>
      <c r="VYB5" s="12"/>
      <c r="VYC5" s="12"/>
      <c r="VYD5" s="12"/>
      <c r="VYE5" s="12"/>
      <c r="VYF5" s="12"/>
      <c r="VYG5" s="12"/>
      <c r="VYH5" s="12"/>
      <c r="VYI5" s="12"/>
      <c r="VYJ5" s="12"/>
      <c r="VYK5" s="12"/>
      <c r="VYL5" s="12"/>
      <c r="VYM5" s="12"/>
      <c r="VYN5" s="12"/>
      <c r="VYO5" s="12"/>
      <c r="VYP5" s="12"/>
      <c r="VYQ5" s="12"/>
      <c r="VYR5" s="12"/>
      <c r="VYS5" s="12"/>
      <c r="VYT5" s="12"/>
      <c r="VYU5" s="12"/>
      <c r="VYV5" s="12"/>
      <c r="VYW5" s="12"/>
      <c r="VYX5" s="12"/>
      <c r="VYY5" s="12"/>
      <c r="VYZ5" s="12"/>
      <c r="VZA5" s="12"/>
      <c r="VZB5" s="12"/>
      <c r="VZC5" s="12"/>
      <c r="VZD5" s="12"/>
      <c r="VZE5" s="12"/>
      <c r="VZF5" s="12"/>
      <c r="VZG5" s="12"/>
      <c r="VZH5" s="12"/>
      <c r="VZI5" s="12"/>
      <c r="VZJ5" s="12"/>
      <c r="VZK5" s="12"/>
      <c r="VZL5" s="12"/>
      <c r="VZM5" s="12"/>
      <c r="VZN5" s="12"/>
      <c r="VZO5" s="12"/>
      <c r="VZP5" s="12"/>
      <c r="VZQ5" s="12"/>
      <c r="VZR5" s="12"/>
      <c r="VZS5" s="12"/>
      <c r="VZT5" s="12"/>
      <c r="VZU5" s="12"/>
      <c r="VZV5" s="12"/>
      <c r="VZW5" s="12"/>
      <c r="VZX5" s="12"/>
      <c r="VZY5" s="12"/>
      <c r="VZZ5" s="12"/>
      <c r="WAA5" s="12"/>
      <c r="WAB5" s="12"/>
      <c r="WAC5" s="12"/>
      <c r="WAD5" s="12"/>
      <c r="WAE5" s="12"/>
      <c r="WAF5" s="12"/>
      <c r="WAG5" s="12"/>
      <c r="WAH5" s="12"/>
      <c r="WAI5" s="12"/>
      <c r="WAJ5" s="12"/>
      <c r="WAK5" s="12"/>
      <c r="WAL5" s="12"/>
      <c r="WAM5" s="12"/>
      <c r="WAN5" s="12"/>
      <c r="WAO5" s="12"/>
      <c r="WAP5" s="12"/>
      <c r="WAQ5" s="12"/>
      <c r="WAR5" s="12"/>
      <c r="WAS5" s="12"/>
      <c r="WAT5" s="12"/>
      <c r="WAU5" s="12"/>
      <c r="WAV5" s="12"/>
      <c r="WAW5" s="12"/>
      <c r="WAX5" s="12"/>
      <c r="WAY5" s="12"/>
      <c r="WAZ5" s="12"/>
      <c r="WBA5" s="12"/>
      <c r="WBB5" s="12"/>
      <c r="WBC5" s="12"/>
      <c r="WBD5" s="12"/>
      <c r="WBE5" s="12"/>
      <c r="WBF5" s="12"/>
      <c r="WBG5" s="12"/>
      <c r="WBH5" s="12"/>
      <c r="WBI5" s="12"/>
      <c r="WBJ5" s="12"/>
      <c r="WBK5" s="12"/>
      <c r="WBL5" s="12"/>
      <c r="WBM5" s="12"/>
      <c r="WBN5" s="12"/>
      <c r="WBO5" s="12"/>
      <c r="WBP5" s="12"/>
      <c r="WBQ5" s="12"/>
      <c r="WBR5" s="12"/>
      <c r="WBS5" s="12"/>
      <c r="WBT5" s="12"/>
      <c r="WBU5" s="12"/>
      <c r="WBV5" s="12"/>
      <c r="WBW5" s="12"/>
      <c r="WBX5" s="12"/>
      <c r="WBY5" s="12"/>
      <c r="WBZ5" s="12"/>
      <c r="WCA5" s="12"/>
      <c r="WCB5" s="12"/>
      <c r="WCC5" s="12"/>
      <c r="WCD5" s="12"/>
      <c r="WCE5" s="12"/>
      <c r="WCF5" s="12"/>
      <c r="WCG5" s="12"/>
      <c r="WCH5" s="12"/>
      <c r="WCI5" s="12"/>
      <c r="WCJ5" s="12"/>
      <c r="WCK5" s="12"/>
      <c r="WCL5" s="12"/>
      <c r="WCM5" s="12"/>
      <c r="WCN5" s="12"/>
      <c r="WCO5" s="12"/>
      <c r="WCP5" s="12"/>
      <c r="WCQ5" s="12"/>
      <c r="WCR5" s="12"/>
      <c r="WCS5" s="12"/>
      <c r="WCT5" s="12"/>
      <c r="WCU5" s="12"/>
      <c r="WCV5" s="12"/>
      <c r="WCW5" s="12"/>
      <c r="WCX5" s="12"/>
      <c r="WCY5" s="12"/>
      <c r="WCZ5" s="12"/>
      <c r="WDA5" s="12"/>
      <c r="WDB5" s="12"/>
      <c r="WDC5" s="12"/>
      <c r="WDD5" s="12"/>
      <c r="WDE5" s="12"/>
      <c r="WDF5" s="12"/>
      <c r="WDG5" s="12"/>
      <c r="WDH5" s="12"/>
      <c r="WDI5" s="12"/>
      <c r="WDJ5" s="12"/>
      <c r="WDK5" s="12"/>
      <c r="WDL5" s="12"/>
      <c r="WDM5" s="12"/>
      <c r="WDN5" s="12"/>
      <c r="WDO5" s="12"/>
      <c r="WDP5" s="12"/>
      <c r="WDQ5" s="12"/>
      <c r="WDR5" s="12"/>
      <c r="WDS5" s="12"/>
      <c r="WDT5" s="12"/>
      <c r="WDU5" s="12"/>
      <c r="WDV5" s="12"/>
      <c r="WDW5" s="12"/>
      <c r="WDX5" s="12"/>
      <c r="WDY5" s="12"/>
      <c r="WDZ5" s="12"/>
      <c r="WEA5" s="12"/>
      <c r="WEB5" s="12"/>
      <c r="WEC5" s="12"/>
      <c r="WED5" s="12"/>
      <c r="WEE5" s="12"/>
      <c r="WEF5" s="12"/>
      <c r="WEG5" s="12"/>
      <c r="WEH5" s="12"/>
      <c r="WEI5" s="12"/>
      <c r="WEJ5" s="12"/>
      <c r="WEK5" s="12"/>
      <c r="WEL5" s="12"/>
      <c r="WEM5" s="12"/>
      <c r="WEN5" s="12"/>
      <c r="WEO5" s="12"/>
      <c r="WEP5" s="12"/>
      <c r="WEQ5" s="12"/>
      <c r="WER5" s="12"/>
      <c r="WES5" s="12"/>
      <c r="WET5" s="12"/>
      <c r="WEU5" s="12"/>
      <c r="WEV5" s="12"/>
      <c r="WEW5" s="12"/>
      <c r="WEX5" s="12"/>
      <c r="WEY5" s="12"/>
      <c r="WEZ5" s="12"/>
      <c r="WFA5" s="12"/>
      <c r="WFB5" s="12"/>
      <c r="WFC5" s="12"/>
      <c r="WFD5" s="12"/>
      <c r="WFE5" s="12"/>
      <c r="WFF5" s="12"/>
      <c r="WFG5" s="12"/>
      <c r="WFH5" s="12"/>
      <c r="WFI5" s="12"/>
      <c r="WFJ5" s="12"/>
      <c r="WFK5" s="12"/>
      <c r="WFL5" s="12"/>
      <c r="WFM5" s="12"/>
      <c r="WFN5" s="12"/>
      <c r="WFO5" s="12"/>
      <c r="WFP5" s="12"/>
      <c r="WFQ5" s="12"/>
      <c r="WFR5" s="12"/>
      <c r="WFS5" s="12"/>
      <c r="WFT5" s="12"/>
      <c r="WFU5" s="12"/>
      <c r="WFV5" s="12"/>
      <c r="WFW5" s="12"/>
      <c r="WFX5" s="12"/>
      <c r="WFY5" s="12"/>
      <c r="WFZ5" s="12"/>
      <c r="WGA5" s="12"/>
      <c r="WGB5" s="12"/>
      <c r="WGC5" s="12"/>
      <c r="WGD5" s="12"/>
      <c r="WGE5" s="12"/>
      <c r="WGF5" s="12"/>
      <c r="WGG5" s="12"/>
      <c r="WGH5" s="12"/>
      <c r="WGI5" s="12"/>
      <c r="WGJ5" s="12"/>
      <c r="WGK5" s="12"/>
      <c r="WGL5" s="12"/>
      <c r="WGM5" s="12"/>
      <c r="WGN5" s="12"/>
      <c r="WGO5" s="12"/>
      <c r="WGP5" s="12"/>
      <c r="WGQ5" s="12"/>
      <c r="WGR5" s="12"/>
      <c r="WGS5" s="12"/>
      <c r="WGT5" s="12"/>
      <c r="WGU5" s="12"/>
      <c r="WGV5" s="12"/>
      <c r="WGW5" s="12"/>
      <c r="WGX5" s="12"/>
      <c r="WGY5" s="12"/>
      <c r="WGZ5" s="12"/>
      <c r="WHA5" s="12"/>
      <c r="WHB5" s="12"/>
      <c r="WHC5" s="12"/>
      <c r="WHD5" s="12"/>
      <c r="WHE5" s="12"/>
      <c r="WHF5" s="12"/>
      <c r="WHG5" s="12"/>
      <c r="WHH5" s="12"/>
      <c r="WHI5" s="12"/>
      <c r="WHJ5" s="12"/>
      <c r="WHK5" s="12"/>
      <c r="WHL5" s="12"/>
      <c r="WHM5" s="12"/>
      <c r="WHN5" s="12"/>
      <c r="WHO5" s="12"/>
      <c r="WHP5" s="12"/>
      <c r="WHQ5" s="12"/>
      <c r="WHR5" s="12"/>
      <c r="WHS5" s="12"/>
      <c r="WHT5" s="12"/>
      <c r="WHU5" s="12"/>
      <c r="WHV5" s="12"/>
      <c r="WHW5" s="12"/>
      <c r="WHX5" s="12"/>
      <c r="WHY5" s="12"/>
      <c r="WHZ5" s="12"/>
      <c r="WIA5" s="12"/>
      <c r="WIB5" s="12"/>
      <c r="WIC5" s="12"/>
      <c r="WID5" s="12"/>
      <c r="WIE5" s="12"/>
      <c r="WIF5" s="12"/>
      <c r="WIG5" s="12"/>
      <c r="WIH5" s="12"/>
      <c r="WII5" s="12"/>
      <c r="WIJ5" s="12"/>
      <c r="WIK5" s="12"/>
      <c r="WIL5" s="12"/>
      <c r="WIM5" s="12"/>
      <c r="WIN5" s="12"/>
      <c r="WIO5" s="12"/>
      <c r="WIP5" s="12"/>
      <c r="WIQ5" s="12"/>
      <c r="WIR5" s="12"/>
      <c r="WIS5" s="12"/>
      <c r="WIT5" s="12"/>
      <c r="WIU5" s="12"/>
      <c r="WIV5" s="12"/>
      <c r="WIW5" s="12"/>
      <c r="WIX5" s="12"/>
      <c r="WIY5" s="12"/>
      <c r="WIZ5" s="12"/>
      <c r="WJA5" s="12"/>
      <c r="WJB5" s="12"/>
      <c r="WJC5" s="12"/>
      <c r="WJD5" s="12"/>
      <c r="WJE5" s="12"/>
      <c r="WJF5" s="12"/>
      <c r="WJG5" s="12"/>
      <c r="WJH5" s="12"/>
      <c r="WJI5" s="12"/>
      <c r="WJJ5" s="12"/>
      <c r="WJK5" s="12"/>
      <c r="WJL5" s="12"/>
      <c r="WJM5" s="12"/>
      <c r="WJN5" s="12"/>
      <c r="WJO5" s="12"/>
      <c r="WJP5" s="12"/>
      <c r="WJQ5" s="12"/>
      <c r="WJR5" s="12"/>
      <c r="WJS5" s="12"/>
      <c r="WJT5" s="12"/>
      <c r="WJU5" s="12"/>
      <c r="WJV5" s="12"/>
      <c r="WJW5" s="12"/>
      <c r="WJX5" s="12"/>
      <c r="WJY5" s="12"/>
      <c r="WJZ5" s="12"/>
      <c r="WKA5" s="12"/>
      <c r="WKB5" s="12"/>
      <c r="WKC5" s="12"/>
      <c r="WKD5" s="12"/>
      <c r="WKE5" s="12"/>
      <c r="WKF5" s="12"/>
      <c r="WKG5" s="12"/>
      <c r="WKH5" s="12"/>
      <c r="WKI5" s="12"/>
      <c r="WKJ5" s="12"/>
      <c r="WKK5" s="12"/>
      <c r="WKL5" s="12"/>
      <c r="WKM5" s="12"/>
      <c r="WKN5" s="12"/>
      <c r="WKO5" s="12"/>
      <c r="WKP5" s="12"/>
      <c r="WKQ5" s="12"/>
      <c r="WKR5" s="12"/>
      <c r="WKS5" s="12"/>
      <c r="WKT5" s="12"/>
      <c r="WKU5" s="12"/>
      <c r="WKV5" s="12"/>
      <c r="WKW5" s="12"/>
      <c r="WKX5" s="12"/>
      <c r="WKY5" s="12"/>
      <c r="WKZ5" s="12"/>
      <c r="WLA5" s="12"/>
      <c r="WLB5" s="12"/>
      <c r="WLC5" s="12"/>
      <c r="WLD5" s="12"/>
      <c r="WLE5" s="12"/>
      <c r="WLF5" s="12"/>
      <c r="WLG5" s="12"/>
      <c r="WLH5" s="12"/>
      <c r="WLI5" s="12"/>
      <c r="WLJ5" s="12"/>
      <c r="WLK5" s="12"/>
      <c r="WLL5" s="12"/>
      <c r="WLM5" s="12"/>
      <c r="WLN5" s="12"/>
      <c r="WLO5" s="12"/>
      <c r="WLP5" s="12"/>
      <c r="WLQ5" s="12"/>
      <c r="WLR5" s="12"/>
      <c r="WLS5" s="12"/>
      <c r="WLT5" s="12"/>
      <c r="WLU5" s="12"/>
      <c r="WLV5" s="12"/>
      <c r="WLW5" s="12"/>
      <c r="WLX5" s="12"/>
      <c r="WLY5" s="12"/>
      <c r="WLZ5" s="12"/>
      <c r="WMA5" s="12"/>
      <c r="WMB5" s="12"/>
      <c r="WMC5" s="12"/>
      <c r="WMD5" s="12"/>
      <c r="WME5" s="12"/>
      <c r="WMF5" s="12"/>
      <c r="WMG5" s="12"/>
      <c r="WMH5" s="12"/>
      <c r="WMI5" s="12"/>
      <c r="WMJ5" s="12"/>
      <c r="WMK5" s="12"/>
      <c r="WML5" s="12"/>
      <c r="WMM5" s="12"/>
      <c r="WMN5" s="12"/>
      <c r="WMO5" s="12"/>
      <c r="WMP5" s="12"/>
      <c r="WMQ5" s="12"/>
      <c r="WMR5" s="12"/>
      <c r="WMS5" s="12"/>
      <c r="WMT5" s="12"/>
      <c r="WMU5" s="12"/>
      <c r="WMV5" s="12"/>
      <c r="WMW5" s="12"/>
      <c r="WMX5" s="12"/>
      <c r="WMY5" s="12"/>
      <c r="WMZ5" s="12"/>
      <c r="WNA5" s="12"/>
      <c r="WNB5" s="12"/>
      <c r="WNC5" s="12"/>
      <c r="WND5" s="12"/>
      <c r="WNE5" s="12"/>
      <c r="WNF5" s="12"/>
      <c r="WNG5" s="12"/>
      <c r="WNH5" s="12"/>
      <c r="WNI5" s="12"/>
      <c r="WNJ5" s="12"/>
      <c r="WNK5" s="12"/>
      <c r="WNL5" s="12"/>
      <c r="WNM5" s="12"/>
      <c r="WNN5" s="12"/>
      <c r="WNO5" s="12"/>
      <c r="WNP5" s="12"/>
      <c r="WNQ5" s="12"/>
      <c r="WNR5" s="12"/>
      <c r="WNS5" s="12"/>
      <c r="WNT5" s="12"/>
      <c r="WNU5" s="12"/>
      <c r="WNV5" s="12"/>
      <c r="WNW5" s="12"/>
      <c r="WNX5" s="12"/>
      <c r="WNY5" s="12"/>
      <c r="WNZ5" s="12"/>
      <c r="WOA5" s="12"/>
      <c r="WOB5" s="12"/>
      <c r="WOC5" s="12"/>
      <c r="WOD5" s="12"/>
      <c r="WOE5" s="12"/>
      <c r="WOF5" s="12"/>
      <c r="WOG5" s="12"/>
      <c r="WOH5" s="12"/>
      <c r="WOI5" s="12"/>
      <c r="WOJ5" s="12"/>
      <c r="WOK5" s="12"/>
      <c r="WOL5" s="12"/>
      <c r="WOM5" s="12"/>
      <c r="WON5" s="12"/>
      <c r="WOO5" s="12"/>
      <c r="WOP5" s="12"/>
      <c r="WOQ5" s="12"/>
      <c r="WOR5" s="12"/>
      <c r="WOS5" s="12"/>
      <c r="WOT5" s="12"/>
      <c r="WOU5" s="12"/>
      <c r="WOV5" s="12"/>
      <c r="WOW5" s="12"/>
      <c r="WOX5" s="12"/>
      <c r="WOY5" s="12"/>
      <c r="WOZ5" s="12"/>
      <c r="WPA5" s="12"/>
      <c r="WPB5" s="12"/>
      <c r="WPC5" s="12"/>
      <c r="WPD5" s="12"/>
      <c r="WPE5" s="12"/>
      <c r="WPF5" s="12"/>
      <c r="WPG5" s="12"/>
      <c r="WPH5" s="12"/>
      <c r="WPI5" s="12"/>
      <c r="WPJ5" s="12"/>
      <c r="WPK5" s="12"/>
      <c r="WPL5" s="12"/>
      <c r="WPM5" s="12"/>
      <c r="WPN5" s="12"/>
      <c r="WPO5" s="12"/>
      <c r="WPP5" s="12"/>
      <c r="WPQ5" s="12"/>
      <c r="WPR5" s="12"/>
      <c r="WPS5" s="12"/>
      <c r="WPT5" s="12"/>
      <c r="WPU5" s="12"/>
      <c r="WPV5" s="12"/>
      <c r="WPW5" s="12"/>
      <c r="WPX5" s="12"/>
      <c r="WPY5" s="12"/>
      <c r="WPZ5" s="12"/>
      <c r="WQA5" s="12"/>
      <c r="WQB5" s="12"/>
      <c r="WQC5" s="12"/>
      <c r="WQD5" s="12"/>
      <c r="WQE5" s="12"/>
      <c r="WQF5" s="12"/>
      <c r="WQG5" s="12"/>
      <c r="WQH5" s="12"/>
      <c r="WQI5" s="12"/>
      <c r="WQJ5" s="12"/>
      <c r="WQK5" s="12"/>
      <c r="WQL5" s="12"/>
      <c r="WQM5" s="12"/>
      <c r="WQN5" s="12"/>
      <c r="WQO5" s="12"/>
      <c r="WQP5" s="12"/>
      <c r="WQQ5" s="12"/>
      <c r="WQR5" s="12"/>
      <c r="WQS5" s="12"/>
      <c r="WQT5" s="12"/>
      <c r="WQU5" s="12"/>
      <c r="WQV5" s="12"/>
      <c r="WQW5" s="12"/>
      <c r="WQX5" s="12"/>
      <c r="WQY5" s="12"/>
      <c r="WQZ5" s="12"/>
      <c r="WRA5" s="12"/>
      <c r="WRB5" s="12"/>
      <c r="WRC5" s="12"/>
      <c r="WRD5" s="12"/>
      <c r="WRE5" s="12"/>
      <c r="WRF5" s="12"/>
      <c r="WRG5" s="12"/>
      <c r="WRH5" s="12"/>
      <c r="WRI5" s="12"/>
      <c r="WRJ5" s="12"/>
      <c r="WRK5" s="12"/>
      <c r="WRL5" s="12"/>
      <c r="WRM5" s="12"/>
      <c r="WRN5" s="12"/>
      <c r="WRO5" s="12"/>
      <c r="WRP5" s="12"/>
      <c r="WRQ5" s="12"/>
      <c r="WRR5" s="12"/>
      <c r="WRS5" s="12"/>
      <c r="WRT5" s="12"/>
      <c r="WRU5" s="12"/>
      <c r="WRV5" s="12"/>
      <c r="WRW5" s="12"/>
      <c r="WRX5" s="12"/>
      <c r="WRY5" s="12"/>
      <c r="WRZ5" s="12"/>
      <c r="WSA5" s="12"/>
      <c r="WSB5" s="12"/>
      <c r="WSC5" s="12"/>
      <c r="WSD5" s="12"/>
      <c r="WSE5" s="12"/>
      <c r="WSF5" s="12"/>
      <c r="WSG5" s="12"/>
      <c r="WSH5" s="12"/>
      <c r="WSI5" s="12"/>
      <c r="WSJ5" s="12"/>
      <c r="WSK5" s="12"/>
      <c r="WSL5" s="12"/>
      <c r="WSM5" s="12"/>
      <c r="WSN5" s="12"/>
      <c r="WSO5" s="12"/>
      <c r="WSP5" s="12"/>
      <c r="WSQ5" s="12"/>
      <c r="WSR5" s="12"/>
      <c r="WSS5" s="12"/>
      <c r="WST5" s="12"/>
      <c r="WSU5" s="12"/>
      <c r="WSV5" s="12"/>
      <c r="WSW5" s="12"/>
      <c r="WSX5" s="12"/>
      <c r="WSY5" s="12"/>
      <c r="WSZ5" s="12"/>
      <c r="WTA5" s="12"/>
      <c r="WTB5" s="12"/>
      <c r="WTC5" s="12"/>
      <c r="WTD5" s="12"/>
      <c r="WTE5" s="12"/>
      <c r="WTF5" s="12"/>
      <c r="WTG5" s="12"/>
      <c r="WTH5" s="12"/>
      <c r="WTI5" s="12"/>
      <c r="WTJ5" s="12"/>
      <c r="WTK5" s="12"/>
      <c r="WTL5" s="12"/>
      <c r="WTM5" s="12"/>
      <c r="WTN5" s="12"/>
      <c r="WTO5" s="12"/>
      <c r="WTP5" s="12"/>
      <c r="WTQ5" s="12"/>
      <c r="WTR5" s="12"/>
      <c r="WTS5" s="12"/>
      <c r="WTT5" s="12"/>
      <c r="WTU5" s="12"/>
      <c r="WTV5" s="12"/>
      <c r="WTW5" s="12"/>
      <c r="WTX5" s="12"/>
      <c r="WTY5" s="12"/>
      <c r="WTZ5" s="12"/>
      <c r="WUA5" s="12"/>
      <c r="WUB5" s="12"/>
      <c r="WUC5" s="12"/>
      <c r="WUD5" s="12"/>
      <c r="WUE5" s="12"/>
      <c r="WUF5" s="12"/>
      <c r="WUG5" s="12"/>
      <c r="WUH5" s="12"/>
      <c r="WUI5" s="12"/>
      <c r="WUJ5" s="12"/>
      <c r="WUK5" s="12"/>
    </row>
    <row r="6" spans="1:16105" ht="15.75" customHeight="1" x14ac:dyDescent="0.2">
      <c r="A6" s="29">
        <v>210003</v>
      </c>
      <c r="B6" s="29" t="s">
        <v>176</v>
      </c>
      <c r="C6" s="26">
        <f>IFERROR(VLOOKUP(A6,'[3]Source Revenue'!$A$3:$E$50,3,0),"")</f>
        <v>344605805.54681909</v>
      </c>
      <c r="D6" s="92">
        <f>IFERROR(VLOOKUP($A6,'PAU Performance'!$A:$F,6,FALSE),"")</f>
        <v>19.800969380392228</v>
      </c>
      <c r="E6" s="68">
        <f>IFERROR(D6/$D$53*Savings!$C$8*Savings!$C$16,"")</f>
        <v>-1.675697969337525E-3</v>
      </c>
      <c r="F6" s="114">
        <f t="shared" si="0"/>
        <v>-577455.24857672676</v>
      </c>
      <c r="G6" s="70">
        <f>IFERROR(F6*Savings!$C$9*Savings!$C$16/$F$53,"")</f>
        <v>-451994.62179835228</v>
      </c>
      <c r="H6" s="27">
        <f>IFERROR(VLOOKUP(A6,'PAU Performance'!A:C,3,FALSE),"")</f>
        <v>7.3037302914478769E-2</v>
      </c>
      <c r="I6" s="28">
        <f>H6/$H$53*Savings!$C$8*Savings!$C$17</f>
        <v>-2.0299623197850896E-3</v>
      </c>
      <c r="J6" s="114">
        <f t="shared" si="1"/>
        <v>-699536.8004392304</v>
      </c>
      <c r="K6" s="70">
        <f>IFERROR(J6*Savings!$C$9*Savings!$C$17/$J$53,"")</f>
        <v>-699265.43082741462</v>
      </c>
      <c r="L6" s="114">
        <f t="shared" si="2"/>
        <v>-1151260.052625767</v>
      </c>
      <c r="M6" s="91">
        <f t="shared" si="3"/>
        <v>-3.3408028364436643E-3</v>
      </c>
    </row>
    <row r="7" spans="1:16105" ht="15.75" customHeight="1" x14ac:dyDescent="0.2">
      <c r="A7" s="30">
        <v>210004</v>
      </c>
      <c r="B7" s="30" t="s">
        <v>67</v>
      </c>
      <c r="C7" s="26">
        <f>IFERROR(VLOOKUP(A7,'[3]Source Revenue'!$A$3:$E$50,3,0),"")</f>
        <v>518594870.81681359</v>
      </c>
      <c r="D7" s="92">
        <f>IFERROR(VLOOKUP($A7,'PAU Performance'!$A:$F,6,FALSE),"")</f>
        <v>8.534577713470858</v>
      </c>
      <c r="E7" s="68">
        <f>IFERROR(D7/$D$53*Savings!$C$8*Savings!$C$16,"")</f>
        <v>-7.2225628295644203E-4</v>
      </c>
      <c r="F7" s="114">
        <f t="shared" si="0"/>
        <v>-374558.40375642799</v>
      </c>
      <c r="G7" s="70">
        <f>IFERROR(F7*Savings!$C$9*Savings!$C$16/$F$53,"")</f>
        <v>-293180.09398054064</v>
      </c>
      <c r="H7" s="27">
        <f>IFERROR(VLOOKUP(A7,'PAU Performance'!A:C,3,FALSE),"")</f>
        <v>6.3794499338365396E-2</v>
      </c>
      <c r="I7" s="28">
        <f>H7/$H$53*Savings!$C$8*Savings!$C$17</f>
        <v>-1.7730724533745708E-3</v>
      </c>
      <c r="J7" s="114">
        <f t="shared" si="1"/>
        <v>-919506.27990663634</v>
      </c>
      <c r="K7" s="70">
        <f>IFERROR(J7*Savings!$C$9*Savings!$C$17/$J$53,"")</f>
        <v>-919149.57806895778</v>
      </c>
      <c r="L7" s="114">
        <f t="shared" si="2"/>
        <v>-1212329.6720494984</v>
      </c>
      <c r="M7" s="91">
        <f t="shared" si="3"/>
        <v>-2.3377201362212024E-3</v>
      </c>
    </row>
    <row r="8" spans="1:16105" s="14" customFormat="1" ht="15.75" customHeight="1" x14ac:dyDescent="0.2">
      <c r="A8" s="29">
        <v>210005</v>
      </c>
      <c r="B8" s="29" t="s">
        <v>68</v>
      </c>
      <c r="C8" s="26">
        <f>IFERROR(VLOOKUP(A8,'[3]Source Revenue'!$A$3:$E$50,3,0),"")</f>
        <v>360910381.99770176</v>
      </c>
      <c r="D8" s="92">
        <f>IFERROR(VLOOKUP($A8,'PAU Performance'!$A:$F,6,FALSE),"")</f>
        <v>10.009356866589455</v>
      </c>
      <c r="E8" s="68">
        <f>IFERROR(D8/$D$53*Savings!$C$8*Savings!$C$16,"")</f>
        <v>-8.4706251767287569E-4</v>
      </c>
      <c r="F8" s="114">
        <f t="shared" si="0"/>
        <v>-305713.65682925255</v>
      </c>
      <c r="G8" s="70">
        <f>IFERROR(F8*Savings!$C$9*Savings!$C$16/$F$53,"")</f>
        <v>-239292.87860437395</v>
      </c>
      <c r="H8" s="27">
        <f>IFERROR(VLOOKUP(A8,'PAU Performance'!A:C,3,FALSE),"")</f>
        <v>5.9889088938236752E-2</v>
      </c>
      <c r="I8" s="28">
        <f>H8/$H$53*Savings!$C$8*Savings!$C$17</f>
        <v>-1.6645274272138861E-3</v>
      </c>
      <c r="J8" s="114">
        <f t="shared" si="1"/>
        <v>-600745.22960141534</v>
      </c>
      <c r="K8" s="70">
        <f>IFERROR(J8*Savings!$C$9*Savings!$C$17/$J$53,"")</f>
        <v>-600512.18396370951</v>
      </c>
      <c r="L8" s="114">
        <f t="shared" si="2"/>
        <v>-839805.06256808341</v>
      </c>
      <c r="M8" s="91">
        <f t="shared" si="3"/>
        <v>-2.3269074663899007E-3</v>
      </c>
      <c r="N8" s="13"/>
    </row>
    <row r="9" spans="1:16105" ht="15.75" customHeight="1" x14ac:dyDescent="0.2">
      <c r="A9" s="29">
        <v>210006</v>
      </c>
      <c r="B9" s="29" t="s">
        <v>69</v>
      </c>
      <c r="C9" s="26">
        <f>IFERROR(VLOOKUP(A9,'[3]Source Revenue'!$A$3:$E$50,3,0),"")</f>
        <v>108255820.65978125</v>
      </c>
      <c r="D9" s="92">
        <f>IFERROR(VLOOKUP($A9,'PAU Performance'!$A:$F,6,FALSE),"")</f>
        <v>13.56670881468656</v>
      </c>
      <c r="E9" s="68">
        <f>IFERROR(D9/$D$53*Savings!$C$8*Savings!$C$16,"")</f>
        <v>-1.1481107805699485E-3</v>
      </c>
      <c r="F9" s="114">
        <f t="shared" si="0"/>
        <v>-124289.67475894179</v>
      </c>
      <c r="G9" s="70">
        <f>IFERROR(F9*Savings!$C$9*Savings!$C$16/$F$53,"")</f>
        <v>-97285.91899471439</v>
      </c>
      <c r="H9" s="27">
        <f>IFERROR(VLOOKUP(A9,'PAU Performance'!A:C,3,FALSE),"")</f>
        <v>8.1178545475699915E-2</v>
      </c>
      <c r="I9" s="28">
        <f>H9/$H$53*Savings!$C$8*Savings!$C$17</f>
        <v>-2.2562359495063404E-3</v>
      </c>
      <c r="J9" s="114">
        <f t="shared" si="1"/>
        <v>-244250.67431590965</v>
      </c>
      <c r="K9" s="70">
        <f>IFERROR(J9*Savings!$C$9*Savings!$C$17/$J$53,"")</f>
        <v>-244155.92274510843</v>
      </c>
      <c r="L9" s="114">
        <f t="shared" si="2"/>
        <v>-341441.84173982282</v>
      </c>
      <c r="M9" s="91">
        <f t="shared" si="3"/>
        <v>-3.1540275586001251E-3</v>
      </c>
    </row>
    <row r="10" spans="1:16105" ht="15.75" customHeight="1" x14ac:dyDescent="0.2">
      <c r="A10" s="29">
        <v>210008</v>
      </c>
      <c r="B10" s="29" t="s">
        <v>70</v>
      </c>
      <c r="C10" s="26">
        <f>IFERROR(VLOOKUP(A10,'[3]Source Revenue'!$A$3:$E$50,3,0),"")</f>
        <v>559313900.74170089</v>
      </c>
      <c r="D10" s="92">
        <f>IFERROR(VLOOKUP($A10,'PAU Performance'!$A:$F,6,FALSE),"")</f>
        <v>23.126953377146481</v>
      </c>
      <c r="E10" s="68">
        <f>IFERROR(D10/$D$53*Savings!$C$8*Savings!$C$16,"")</f>
        <v>-1.9571662410338177E-3</v>
      </c>
      <c r="F10" s="114">
        <f t="shared" si="0"/>
        <v>-1094670.2846725965</v>
      </c>
      <c r="G10" s="70">
        <f>IFERROR(F10*Savings!$C$9*Savings!$C$16/$F$53,"")</f>
        <v>-856837.10128879803</v>
      </c>
      <c r="H10" s="27">
        <f>IFERROR(VLOOKUP(A10,'PAU Performance'!A:C,3,FALSE),"")</f>
        <v>3.0598233242675171E-2</v>
      </c>
      <c r="I10" s="28">
        <f>H10/$H$53*Savings!$C$8*Savings!$C$17</f>
        <v>-8.5043201290381878E-4</v>
      </c>
      <c r="J10" s="114">
        <f t="shared" si="1"/>
        <v>-475658.44645285141</v>
      </c>
      <c r="K10" s="70">
        <f>IFERROR(J10*Savings!$C$9*Savings!$C$17/$J$53,"")</f>
        <v>-475473.92542709585</v>
      </c>
      <c r="L10" s="114">
        <f t="shared" si="2"/>
        <v>-1332311.0267158938</v>
      </c>
      <c r="M10" s="91">
        <f t="shared" si="3"/>
        <v>-2.3820452610763447E-3</v>
      </c>
    </row>
    <row r="11" spans="1:16105" ht="15.75" customHeight="1" x14ac:dyDescent="0.2">
      <c r="A11" s="29">
        <v>210009</v>
      </c>
      <c r="B11" s="29" t="s">
        <v>71</v>
      </c>
      <c r="C11" s="26">
        <f>IFERROR(VLOOKUP(A11,'[3]Source Revenue'!$A$3:$E$50,3,0),"")</f>
        <v>2549848372.4875307</v>
      </c>
      <c r="D11" s="92">
        <f>IFERROR(VLOOKUP($A11,'PAU Performance'!$A:$F,6,FALSE),"")</f>
        <v>23.346031644165752</v>
      </c>
      <c r="E11" s="68">
        <f>IFERROR(D11/$D$53*Savings!$C$8*Savings!$C$16,"")</f>
        <v>-1.9757061922916434E-3</v>
      </c>
      <c r="F11" s="114">
        <f t="shared" si="0"/>
        <v>-5037751.2189283837</v>
      </c>
      <c r="G11" s="70">
        <f>IFERROR(F11*Savings!$C$9*Savings!$C$16/$F$53,"")</f>
        <v>-3943225.8387572207</v>
      </c>
      <c r="H11" s="27">
        <f>IFERROR(VLOOKUP(A11,'PAU Performance'!A:C,3,FALSE),"")</f>
        <v>5.802285162586792E-2</v>
      </c>
      <c r="I11" s="28">
        <f>H11/$H$53*Savings!$C$8*Savings!$C$17</f>
        <v>-1.6126581594190219E-3</v>
      </c>
      <c r="J11" s="114">
        <f t="shared" si="1"/>
        <v>-4112033.7831733297</v>
      </c>
      <c r="K11" s="70">
        <f>IFERROR(J11*Savings!$C$9*Savings!$C$17/$J$53,"")</f>
        <v>-4110438.6118959752</v>
      </c>
      <c r="L11" s="114">
        <f t="shared" si="2"/>
        <v>-8053664.4506531954</v>
      </c>
      <c r="M11" s="91">
        <f t="shared" si="3"/>
        <v>-3.158487593831456E-3</v>
      </c>
    </row>
    <row r="12" spans="1:16105" ht="15.75" customHeight="1" x14ac:dyDescent="0.2">
      <c r="A12" s="29">
        <v>210010</v>
      </c>
      <c r="B12" s="29" t="s">
        <v>72</v>
      </c>
      <c r="C12" s="26">
        <f>IFERROR(VLOOKUP(A12,'[3]Source Revenue'!$A$3:$E$50,3,0),"")</f>
        <v>46186636.108334929</v>
      </c>
      <c r="D12" s="92">
        <f>IFERROR(VLOOKUP($A12,'PAU Performance'!$A:$F,6,FALSE),"")</f>
        <v>9.8450515699603027</v>
      </c>
      <c r="E12" s="68">
        <f>IFERROR(D12/$D$53*Savings!$C$8*Savings!$C$16,"")</f>
        <v>-8.3315784226918013E-4</v>
      </c>
      <c r="F12" s="114">
        <f t="shared" si="0"/>
        <v>-38480.758081692133</v>
      </c>
      <c r="G12" s="70">
        <f>IFERROR(F12*Savings!$C$9*Savings!$C$16/$F$53,"")</f>
        <v>-30120.248692028807</v>
      </c>
      <c r="H12" s="27">
        <f>IFERROR(VLOOKUP(A12,'PAU Performance'!A:C,3,FALSE),"")</f>
        <v>7.2117146952590999E-2</v>
      </c>
      <c r="I12" s="28">
        <f>H12/$H$53*Savings!$C$8*Savings!$C$17</f>
        <v>-2.0043879645389091E-3</v>
      </c>
      <c r="J12" s="114">
        <f t="shared" si="1"/>
        <v>-92575.937538084734</v>
      </c>
      <c r="K12" s="70">
        <f>IFERROR(J12*Savings!$C$9*Savings!$C$17/$J$53,"")</f>
        <v>-92540.024779503015</v>
      </c>
      <c r="L12" s="114">
        <f t="shared" si="2"/>
        <v>-122660.27347153182</v>
      </c>
      <c r="M12" s="91">
        <f t="shared" si="3"/>
        <v>-2.655752481817924E-3</v>
      </c>
    </row>
    <row r="13" spans="1:16105" ht="15.75" customHeight="1" x14ac:dyDescent="0.2">
      <c r="A13" s="29">
        <v>210011</v>
      </c>
      <c r="B13" s="29" t="s">
        <v>73</v>
      </c>
      <c r="C13" s="26">
        <f>IFERROR(VLOOKUP(A13,'[3]Source Revenue'!$A$3:$E$50,3,0),"")</f>
        <v>433749180.00716507</v>
      </c>
      <c r="D13" s="92">
        <f>IFERROR(VLOOKUP($A13,'PAU Performance'!$A:$F,6,FALSE),"")</f>
        <v>14.94196820895578</v>
      </c>
      <c r="E13" s="68">
        <f>IFERROR(D13/$D$53*Savings!$C$8*Savings!$C$16,"")</f>
        <v>-1.2644949499516413E-3</v>
      </c>
      <c r="F13" s="114">
        <f t="shared" si="0"/>
        <v>-548473.64766472566</v>
      </c>
      <c r="G13" s="70">
        <f>IFERROR(F13*Savings!$C$9*Savings!$C$16/$F$53,"")</f>
        <v>-429309.69898291753</v>
      </c>
      <c r="H13" s="27">
        <f>IFERROR(VLOOKUP(A13,'PAU Performance'!A:C,3,FALSE),"")</f>
        <v>6.8537845710611459E-2</v>
      </c>
      <c r="I13" s="28">
        <f>H13/$H$53*Savings!$C$8*Savings!$C$17</f>
        <v>-1.9049066534493387E-3</v>
      </c>
      <c r="J13" s="114">
        <f t="shared" si="1"/>
        <v>-826251.69892384368</v>
      </c>
      <c r="K13" s="70">
        <f>IFERROR(J13*Savings!$C$9*Savings!$C$17/$J$53,"")</f>
        <v>-825931.17310924979</v>
      </c>
      <c r="L13" s="114">
        <f t="shared" si="2"/>
        <v>-1255240.8720921674</v>
      </c>
      <c r="M13" s="91">
        <f t="shared" si="3"/>
        <v>-2.8939325535357373E-3</v>
      </c>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12"/>
      <c r="NJ13" s="12"/>
      <c r="NK13" s="12"/>
      <c r="NL13" s="12"/>
      <c r="NM13" s="12"/>
      <c r="NN13" s="12"/>
      <c r="NO13" s="12"/>
      <c r="NP13" s="12"/>
      <c r="NQ13" s="12"/>
      <c r="NR13" s="12"/>
      <c r="NS13" s="12"/>
      <c r="NT13" s="12"/>
      <c r="NU13" s="12"/>
      <c r="NV13" s="12"/>
      <c r="NW13" s="12"/>
      <c r="NX13" s="12"/>
      <c r="NY13" s="12"/>
      <c r="NZ13" s="12"/>
      <c r="OA13" s="12"/>
      <c r="OB13" s="12"/>
      <c r="OC13" s="12"/>
      <c r="OD13" s="12"/>
      <c r="OE13" s="12"/>
      <c r="OF13" s="12"/>
      <c r="OG13" s="12"/>
      <c r="OH13" s="12"/>
      <c r="OI13" s="12"/>
      <c r="OJ13" s="12"/>
      <c r="OK13" s="12"/>
      <c r="OL13" s="12"/>
      <c r="OM13" s="12"/>
      <c r="ON13" s="12"/>
      <c r="OO13" s="12"/>
      <c r="OP13" s="12"/>
      <c r="OQ13" s="12"/>
      <c r="OR13" s="12"/>
      <c r="OS13" s="12"/>
      <c r="OT13" s="12"/>
      <c r="OU13" s="12"/>
      <c r="OV13" s="12"/>
      <c r="OW13" s="12"/>
      <c r="OX13" s="12"/>
      <c r="OY13" s="12"/>
      <c r="OZ13" s="12"/>
      <c r="PA13" s="12"/>
      <c r="PB13" s="12"/>
      <c r="PC13" s="12"/>
      <c r="PD13" s="12"/>
      <c r="PE13" s="12"/>
      <c r="PF13" s="12"/>
      <c r="PG13" s="12"/>
      <c r="PH13" s="12"/>
      <c r="PI13" s="12"/>
      <c r="PJ13" s="12"/>
      <c r="PK13" s="12"/>
      <c r="PL13" s="12"/>
      <c r="PM13" s="12"/>
      <c r="PN13" s="12"/>
      <c r="PO13" s="12"/>
      <c r="PP13" s="12"/>
      <c r="PQ13" s="12"/>
      <c r="PR13" s="12"/>
      <c r="PS13" s="12"/>
      <c r="PT13" s="12"/>
      <c r="PU13" s="12"/>
      <c r="PV13" s="12"/>
      <c r="PW13" s="12"/>
      <c r="PX13" s="12"/>
      <c r="PY13" s="12"/>
      <c r="PZ13" s="12"/>
      <c r="QA13" s="12"/>
      <c r="QB13" s="12"/>
      <c r="QC13" s="12"/>
      <c r="QD13" s="12"/>
      <c r="QE13" s="12"/>
      <c r="QF13" s="12"/>
      <c r="QG13" s="12"/>
      <c r="QH13" s="12"/>
      <c r="QI13" s="12"/>
      <c r="QJ13" s="12"/>
      <c r="QK13" s="12"/>
      <c r="QL13" s="12"/>
      <c r="QM13" s="12"/>
      <c r="QN13" s="12"/>
      <c r="QO13" s="12"/>
      <c r="QP13" s="12"/>
      <c r="QQ13" s="12"/>
      <c r="QR13" s="12"/>
      <c r="QS13" s="12"/>
      <c r="QT13" s="12"/>
      <c r="QU13" s="12"/>
      <c r="QV13" s="12"/>
      <c r="QW13" s="12"/>
      <c r="QX13" s="12"/>
      <c r="QY13" s="12"/>
      <c r="QZ13" s="12"/>
      <c r="RA13" s="12"/>
      <c r="RB13" s="12"/>
      <c r="RC13" s="12"/>
      <c r="RD13" s="12"/>
      <c r="RE13" s="12"/>
      <c r="RF13" s="12"/>
      <c r="RG13" s="12"/>
      <c r="RH13" s="12"/>
      <c r="RI13" s="12"/>
      <c r="RJ13" s="12"/>
      <c r="RK13" s="12"/>
      <c r="RL13" s="12"/>
      <c r="RM13" s="12"/>
      <c r="RN13" s="12"/>
      <c r="RO13" s="12"/>
      <c r="RP13" s="12"/>
      <c r="RQ13" s="12"/>
      <c r="RR13" s="12"/>
      <c r="RS13" s="12"/>
      <c r="RT13" s="12"/>
      <c r="RU13" s="12"/>
      <c r="RV13" s="12"/>
      <c r="RW13" s="12"/>
      <c r="RX13" s="12"/>
      <c r="RY13" s="12"/>
      <c r="RZ13" s="12"/>
      <c r="SA13" s="12"/>
      <c r="SB13" s="12"/>
      <c r="SC13" s="12"/>
      <c r="SD13" s="12"/>
      <c r="SE13" s="12"/>
      <c r="SF13" s="12"/>
      <c r="SG13" s="12"/>
      <c r="SH13" s="12"/>
      <c r="SI13" s="12"/>
      <c r="SJ13" s="12"/>
      <c r="SK13" s="12"/>
      <c r="SL13" s="12"/>
      <c r="SM13" s="12"/>
      <c r="SN13" s="12"/>
      <c r="SO13" s="12"/>
      <c r="SP13" s="12"/>
      <c r="SQ13" s="12"/>
      <c r="SR13" s="12"/>
      <c r="SS13" s="12"/>
      <c r="ST13" s="12"/>
      <c r="SU13" s="12"/>
      <c r="SV13" s="12"/>
      <c r="SW13" s="12"/>
      <c r="SX13" s="12"/>
      <c r="SY13" s="12"/>
      <c r="SZ13" s="12"/>
      <c r="TA13" s="12"/>
      <c r="TB13" s="12"/>
      <c r="TC13" s="12"/>
      <c r="TD13" s="12"/>
      <c r="TE13" s="12"/>
      <c r="TF13" s="12"/>
      <c r="TG13" s="12"/>
      <c r="TH13" s="12"/>
      <c r="TI13" s="12"/>
      <c r="TJ13" s="12"/>
      <c r="TK13" s="12"/>
      <c r="TL13" s="12"/>
      <c r="TM13" s="12"/>
      <c r="TN13" s="12"/>
      <c r="TO13" s="12"/>
      <c r="TP13" s="12"/>
      <c r="TQ13" s="12"/>
      <c r="TR13" s="12"/>
      <c r="TS13" s="12"/>
      <c r="TT13" s="12"/>
      <c r="TU13" s="12"/>
      <c r="TV13" s="12"/>
      <c r="TW13" s="12"/>
      <c r="TX13" s="12"/>
      <c r="TY13" s="12"/>
      <c r="TZ13" s="12"/>
      <c r="UA13" s="12"/>
      <c r="UB13" s="12"/>
      <c r="UC13" s="12"/>
      <c r="UD13" s="12"/>
      <c r="UE13" s="12"/>
      <c r="UF13" s="12"/>
      <c r="UG13" s="12"/>
      <c r="UH13" s="12"/>
      <c r="UI13" s="12"/>
      <c r="UJ13" s="12"/>
      <c r="UK13" s="12"/>
      <c r="UL13" s="12"/>
      <c r="UM13" s="12"/>
      <c r="UN13" s="12"/>
      <c r="UO13" s="12"/>
      <c r="UP13" s="12"/>
      <c r="UQ13" s="12"/>
      <c r="UR13" s="12"/>
      <c r="US13" s="12"/>
      <c r="UT13" s="12"/>
      <c r="UU13" s="12"/>
      <c r="UV13" s="12"/>
      <c r="UW13" s="12"/>
      <c r="UX13" s="12"/>
      <c r="UY13" s="12"/>
      <c r="UZ13" s="12"/>
      <c r="VA13" s="12"/>
      <c r="VB13" s="12"/>
      <c r="VC13" s="12"/>
      <c r="VD13" s="12"/>
      <c r="VE13" s="12"/>
      <c r="VF13" s="12"/>
      <c r="VG13" s="12"/>
      <c r="VH13" s="12"/>
      <c r="VI13" s="12"/>
      <c r="VJ13" s="12"/>
      <c r="VK13" s="12"/>
      <c r="VL13" s="12"/>
      <c r="VM13" s="12"/>
      <c r="VN13" s="12"/>
      <c r="VO13" s="12"/>
      <c r="VP13" s="12"/>
      <c r="VQ13" s="12"/>
      <c r="VR13" s="12"/>
      <c r="VS13" s="12"/>
      <c r="VT13" s="12"/>
      <c r="VU13" s="12"/>
      <c r="VV13" s="12"/>
      <c r="VW13" s="12"/>
      <c r="VX13" s="12"/>
      <c r="VY13" s="12"/>
      <c r="VZ13" s="12"/>
      <c r="WA13" s="12"/>
      <c r="WB13" s="12"/>
      <c r="WC13" s="12"/>
      <c r="WD13" s="12"/>
      <c r="WE13" s="12"/>
      <c r="WF13" s="12"/>
      <c r="WG13" s="12"/>
      <c r="WH13" s="12"/>
      <c r="WI13" s="12"/>
      <c r="WJ13" s="12"/>
      <c r="WK13" s="12"/>
      <c r="WL13" s="12"/>
      <c r="WM13" s="12"/>
      <c r="WN13" s="12"/>
      <c r="WO13" s="12"/>
      <c r="WP13" s="12"/>
      <c r="WQ13" s="12"/>
      <c r="WR13" s="12"/>
      <c r="WS13" s="12"/>
      <c r="WT13" s="12"/>
      <c r="WU13" s="12"/>
      <c r="WV13" s="12"/>
      <c r="WW13" s="12"/>
      <c r="WX13" s="12"/>
      <c r="WY13" s="12"/>
      <c r="WZ13" s="12"/>
      <c r="XA13" s="12"/>
      <c r="XB13" s="12"/>
      <c r="XC13" s="12"/>
      <c r="XD13" s="12"/>
      <c r="XE13" s="12"/>
      <c r="XF13" s="12"/>
      <c r="XG13" s="12"/>
      <c r="XH13" s="12"/>
      <c r="XI13" s="12"/>
      <c r="XJ13" s="12"/>
      <c r="XK13" s="12"/>
      <c r="XL13" s="12"/>
      <c r="XM13" s="12"/>
      <c r="XN13" s="12"/>
      <c r="XO13" s="12"/>
      <c r="XP13" s="12"/>
      <c r="XQ13" s="12"/>
      <c r="XR13" s="12"/>
      <c r="XS13" s="12"/>
      <c r="XT13" s="12"/>
      <c r="XU13" s="12"/>
      <c r="XV13" s="12"/>
      <c r="XW13" s="12"/>
      <c r="XX13" s="12"/>
      <c r="XY13" s="12"/>
      <c r="XZ13" s="12"/>
      <c r="YA13" s="12"/>
      <c r="YB13" s="12"/>
      <c r="YC13" s="12"/>
      <c r="YD13" s="12"/>
      <c r="YE13" s="12"/>
      <c r="YF13" s="12"/>
      <c r="YG13" s="12"/>
      <c r="YH13" s="12"/>
      <c r="YI13" s="12"/>
      <c r="YJ13" s="12"/>
      <c r="YK13" s="12"/>
      <c r="YL13" s="12"/>
      <c r="YM13" s="12"/>
      <c r="YN13" s="12"/>
      <c r="YO13" s="12"/>
      <c r="YP13" s="12"/>
      <c r="YQ13" s="12"/>
      <c r="YR13" s="12"/>
      <c r="YS13" s="12"/>
      <c r="YT13" s="12"/>
      <c r="YU13" s="12"/>
      <c r="YV13" s="12"/>
      <c r="YW13" s="12"/>
      <c r="YX13" s="12"/>
      <c r="YY13" s="12"/>
      <c r="YZ13" s="12"/>
      <c r="ZA13" s="12"/>
      <c r="ZB13" s="12"/>
      <c r="ZC13" s="12"/>
      <c r="ZD13" s="12"/>
      <c r="ZE13" s="12"/>
      <c r="ZF13" s="12"/>
      <c r="ZG13" s="12"/>
      <c r="ZH13" s="12"/>
      <c r="ZI13" s="12"/>
      <c r="ZJ13" s="12"/>
      <c r="ZK13" s="12"/>
      <c r="ZL13" s="12"/>
      <c r="ZM13" s="12"/>
      <c r="ZN13" s="12"/>
      <c r="ZO13" s="12"/>
      <c r="ZP13" s="12"/>
      <c r="ZQ13" s="12"/>
      <c r="ZR13" s="12"/>
      <c r="ZS13" s="12"/>
      <c r="ZT13" s="12"/>
      <c r="ZU13" s="12"/>
      <c r="ZV13" s="12"/>
      <c r="ZW13" s="12"/>
      <c r="ZX13" s="12"/>
      <c r="ZY13" s="12"/>
      <c r="ZZ13" s="12"/>
      <c r="AAA13" s="12"/>
      <c r="AAB13" s="12"/>
      <c r="AAC13" s="12"/>
      <c r="AAD13" s="12"/>
      <c r="AAE13" s="12"/>
      <c r="AAF13" s="12"/>
      <c r="AAG13" s="12"/>
      <c r="AAH13" s="12"/>
      <c r="AAI13" s="12"/>
      <c r="AAJ13" s="12"/>
      <c r="AAK13" s="12"/>
      <c r="AAL13" s="12"/>
      <c r="AAM13" s="12"/>
      <c r="AAN13" s="12"/>
      <c r="AAO13" s="12"/>
      <c r="AAP13" s="12"/>
      <c r="AAQ13" s="12"/>
      <c r="AAR13" s="12"/>
      <c r="AAS13" s="12"/>
      <c r="AAT13" s="12"/>
      <c r="AAU13" s="12"/>
      <c r="AAV13" s="12"/>
      <c r="AAW13" s="12"/>
      <c r="AAX13" s="12"/>
      <c r="AAY13" s="12"/>
      <c r="AAZ13" s="12"/>
      <c r="ABA13" s="12"/>
      <c r="ABB13" s="12"/>
      <c r="ABC13" s="12"/>
      <c r="ABD13" s="12"/>
      <c r="ABE13" s="12"/>
      <c r="ABF13" s="12"/>
      <c r="ABG13" s="12"/>
      <c r="ABH13" s="12"/>
      <c r="ABI13" s="12"/>
      <c r="ABJ13" s="12"/>
      <c r="ABK13" s="12"/>
      <c r="ABL13" s="12"/>
      <c r="ABM13" s="12"/>
      <c r="ABN13" s="12"/>
      <c r="ABO13" s="12"/>
      <c r="ABP13" s="12"/>
      <c r="ABQ13" s="12"/>
      <c r="ABR13" s="12"/>
      <c r="ABS13" s="12"/>
      <c r="ABT13" s="12"/>
      <c r="ABU13" s="12"/>
      <c r="ABV13" s="12"/>
      <c r="ABW13" s="12"/>
      <c r="ABX13" s="12"/>
      <c r="ABY13" s="12"/>
      <c r="ABZ13" s="12"/>
      <c r="ACA13" s="12"/>
      <c r="ACB13" s="12"/>
      <c r="ACC13" s="12"/>
      <c r="ACD13" s="12"/>
      <c r="ACE13" s="12"/>
      <c r="ACF13" s="12"/>
      <c r="ACG13" s="12"/>
      <c r="ACH13" s="12"/>
      <c r="ACI13" s="12"/>
      <c r="ACJ13" s="12"/>
      <c r="ACK13" s="12"/>
      <c r="ACL13" s="12"/>
      <c r="ACM13" s="12"/>
      <c r="ACN13" s="12"/>
      <c r="ACO13" s="12"/>
      <c r="ACP13" s="12"/>
      <c r="ACQ13" s="12"/>
      <c r="ACR13" s="12"/>
      <c r="ACS13" s="12"/>
      <c r="ACT13" s="12"/>
      <c r="ACU13" s="12"/>
      <c r="ACV13" s="12"/>
      <c r="ACW13" s="12"/>
      <c r="ACX13" s="12"/>
      <c r="ACY13" s="12"/>
      <c r="ACZ13" s="12"/>
      <c r="ADA13" s="12"/>
      <c r="ADB13" s="12"/>
      <c r="ADC13" s="12"/>
      <c r="ADD13" s="12"/>
      <c r="ADE13" s="12"/>
      <c r="ADF13" s="12"/>
      <c r="ADG13" s="12"/>
      <c r="ADH13" s="12"/>
      <c r="ADI13" s="12"/>
      <c r="ADJ13" s="12"/>
      <c r="ADK13" s="12"/>
      <c r="ADL13" s="12"/>
      <c r="ADM13" s="12"/>
      <c r="ADN13" s="12"/>
      <c r="ADO13" s="12"/>
      <c r="ADP13" s="12"/>
      <c r="ADQ13" s="12"/>
      <c r="ADR13" s="12"/>
      <c r="ADS13" s="12"/>
      <c r="ADT13" s="12"/>
      <c r="ADU13" s="12"/>
      <c r="ADV13" s="12"/>
      <c r="ADW13" s="12"/>
      <c r="ADX13" s="12"/>
      <c r="ADY13" s="12"/>
      <c r="ADZ13" s="12"/>
      <c r="AEA13" s="12"/>
      <c r="AEB13" s="12"/>
      <c r="AEC13" s="12"/>
      <c r="AED13" s="12"/>
      <c r="AEE13" s="12"/>
      <c r="AEF13" s="12"/>
      <c r="AEG13" s="12"/>
      <c r="AEH13" s="12"/>
      <c r="AEI13" s="12"/>
      <c r="AEJ13" s="12"/>
      <c r="AEK13" s="12"/>
      <c r="AEL13" s="12"/>
      <c r="AEM13" s="12"/>
      <c r="AEN13" s="12"/>
      <c r="AEO13" s="12"/>
      <c r="AEP13" s="12"/>
      <c r="AEQ13" s="12"/>
      <c r="AER13" s="12"/>
      <c r="AES13" s="12"/>
      <c r="AET13" s="12"/>
      <c r="AEU13" s="12"/>
      <c r="AEV13" s="12"/>
      <c r="AEW13" s="12"/>
      <c r="AEX13" s="12"/>
      <c r="AEY13" s="12"/>
      <c r="AEZ13" s="12"/>
      <c r="AFA13" s="12"/>
      <c r="AFB13" s="12"/>
      <c r="AFC13" s="12"/>
      <c r="AFD13" s="12"/>
      <c r="AFE13" s="12"/>
      <c r="AFF13" s="12"/>
      <c r="AFG13" s="12"/>
      <c r="AFH13" s="12"/>
      <c r="AFI13" s="12"/>
      <c r="AFJ13" s="12"/>
      <c r="AFK13" s="12"/>
      <c r="AFL13" s="12"/>
      <c r="AFM13" s="12"/>
      <c r="AFN13" s="12"/>
      <c r="AFO13" s="12"/>
      <c r="AFP13" s="12"/>
      <c r="AFQ13" s="12"/>
      <c r="AFR13" s="12"/>
      <c r="AFS13" s="12"/>
      <c r="AFT13" s="12"/>
      <c r="AFU13" s="12"/>
      <c r="AFV13" s="12"/>
      <c r="AFW13" s="12"/>
      <c r="AFX13" s="12"/>
      <c r="AFY13" s="12"/>
      <c r="AFZ13" s="12"/>
      <c r="AGA13" s="12"/>
      <c r="AGB13" s="12"/>
      <c r="AGC13" s="12"/>
      <c r="AGD13" s="12"/>
      <c r="AGE13" s="12"/>
      <c r="AGF13" s="12"/>
      <c r="AGG13" s="12"/>
      <c r="AGH13" s="12"/>
      <c r="AGI13" s="12"/>
      <c r="AGJ13" s="12"/>
      <c r="AGK13" s="12"/>
      <c r="AGL13" s="12"/>
      <c r="AGM13" s="12"/>
      <c r="AGN13" s="12"/>
      <c r="AGO13" s="12"/>
      <c r="AGP13" s="12"/>
      <c r="AGQ13" s="12"/>
      <c r="AGR13" s="12"/>
      <c r="AGS13" s="12"/>
      <c r="AGT13" s="12"/>
      <c r="AGU13" s="12"/>
      <c r="AGV13" s="12"/>
      <c r="AGW13" s="12"/>
      <c r="AGX13" s="12"/>
      <c r="AGY13" s="12"/>
      <c r="AGZ13" s="12"/>
      <c r="AHA13" s="12"/>
      <c r="AHB13" s="12"/>
      <c r="AHC13" s="12"/>
      <c r="AHD13" s="12"/>
      <c r="AHE13" s="12"/>
      <c r="AHF13" s="12"/>
      <c r="AHG13" s="12"/>
      <c r="AHH13" s="12"/>
      <c r="AHI13" s="12"/>
      <c r="AHJ13" s="12"/>
      <c r="AHK13" s="12"/>
      <c r="AHL13" s="12"/>
      <c r="AHM13" s="12"/>
      <c r="AHN13" s="12"/>
      <c r="AHO13" s="12"/>
      <c r="AHP13" s="12"/>
      <c r="AHQ13" s="12"/>
      <c r="AHR13" s="12"/>
      <c r="AHS13" s="12"/>
      <c r="AHT13" s="12"/>
      <c r="AHU13" s="12"/>
      <c r="AHV13" s="12"/>
      <c r="AHW13" s="12"/>
      <c r="AHX13" s="12"/>
      <c r="AHY13" s="12"/>
      <c r="AHZ13" s="12"/>
      <c r="AIA13" s="12"/>
      <c r="AIB13" s="12"/>
      <c r="AIC13" s="12"/>
      <c r="AID13" s="12"/>
      <c r="AIE13" s="12"/>
      <c r="AIF13" s="12"/>
      <c r="AIG13" s="12"/>
      <c r="AIH13" s="12"/>
      <c r="AII13" s="12"/>
      <c r="AIJ13" s="12"/>
      <c r="AIK13" s="12"/>
      <c r="AIL13" s="12"/>
      <c r="AIM13" s="12"/>
      <c r="AIN13" s="12"/>
      <c r="AIO13" s="12"/>
      <c r="AIP13" s="12"/>
      <c r="AIQ13" s="12"/>
      <c r="AIR13" s="12"/>
      <c r="AIS13" s="12"/>
      <c r="AIT13" s="12"/>
      <c r="AIU13" s="12"/>
      <c r="AIV13" s="12"/>
      <c r="AIW13" s="12"/>
      <c r="AIX13" s="12"/>
      <c r="AIY13" s="12"/>
      <c r="AIZ13" s="12"/>
      <c r="AJA13" s="12"/>
      <c r="AJB13" s="12"/>
      <c r="AJC13" s="12"/>
      <c r="AJD13" s="12"/>
      <c r="AJE13" s="12"/>
      <c r="AJF13" s="12"/>
      <c r="AJG13" s="12"/>
      <c r="AJH13" s="12"/>
      <c r="AJI13" s="12"/>
      <c r="AJJ13" s="12"/>
      <c r="AJK13" s="12"/>
      <c r="AJL13" s="12"/>
      <c r="AJM13" s="12"/>
      <c r="AJN13" s="12"/>
      <c r="AJO13" s="12"/>
      <c r="AJP13" s="12"/>
      <c r="AJQ13" s="12"/>
      <c r="AJR13" s="12"/>
      <c r="AJS13" s="12"/>
      <c r="AJT13" s="12"/>
      <c r="AJU13" s="12"/>
      <c r="AJV13" s="12"/>
      <c r="AJW13" s="12"/>
      <c r="AJX13" s="12"/>
      <c r="AJY13" s="12"/>
      <c r="AJZ13" s="12"/>
      <c r="AKA13" s="12"/>
      <c r="AKB13" s="12"/>
      <c r="AKC13" s="12"/>
      <c r="AKD13" s="12"/>
      <c r="AKE13" s="12"/>
      <c r="AKF13" s="12"/>
      <c r="AKG13" s="12"/>
      <c r="AKH13" s="12"/>
      <c r="AKI13" s="12"/>
      <c r="AKJ13" s="12"/>
      <c r="AKK13" s="12"/>
      <c r="AKL13" s="12"/>
      <c r="AKM13" s="12"/>
      <c r="AKN13" s="12"/>
      <c r="AKO13" s="12"/>
      <c r="AKP13" s="12"/>
      <c r="AKQ13" s="12"/>
      <c r="AKR13" s="12"/>
      <c r="AKS13" s="12"/>
      <c r="AKT13" s="12"/>
      <c r="AKU13" s="12"/>
      <c r="AKV13" s="12"/>
      <c r="AKW13" s="12"/>
      <c r="AKX13" s="12"/>
      <c r="AKY13" s="12"/>
      <c r="AKZ13" s="12"/>
      <c r="ALA13" s="12"/>
      <c r="ALB13" s="12"/>
      <c r="ALC13" s="12"/>
      <c r="ALD13" s="12"/>
      <c r="ALE13" s="12"/>
      <c r="ALF13" s="12"/>
      <c r="ALG13" s="12"/>
      <c r="ALH13" s="12"/>
      <c r="ALI13" s="12"/>
      <c r="ALJ13" s="12"/>
      <c r="ALK13" s="12"/>
      <c r="ALL13" s="12"/>
      <c r="ALM13" s="12"/>
      <c r="ALN13" s="12"/>
      <c r="ALO13" s="12"/>
      <c r="ALP13" s="12"/>
      <c r="ALQ13" s="12"/>
      <c r="ALR13" s="12"/>
      <c r="ALS13" s="12"/>
      <c r="ALT13" s="12"/>
      <c r="ALU13" s="12"/>
      <c r="ALV13" s="12"/>
      <c r="ALW13" s="12"/>
      <c r="ALX13" s="12"/>
      <c r="ALY13" s="12"/>
      <c r="ALZ13" s="12"/>
      <c r="AMA13" s="12"/>
      <c r="AMB13" s="12"/>
      <c r="AMC13" s="12"/>
      <c r="AMD13" s="12"/>
      <c r="AME13" s="12"/>
      <c r="AMF13" s="12"/>
      <c r="AMG13" s="12"/>
      <c r="AMH13" s="12"/>
      <c r="AMI13" s="12"/>
      <c r="AMJ13" s="12"/>
      <c r="AMK13" s="12"/>
      <c r="AML13" s="12"/>
      <c r="AMM13" s="12"/>
      <c r="AMN13" s="12"/>
      <c r="AMO13" s="12"/>
      <c r="AMP13" s="12"/>
      <c r="AMQ13" s="12"/>
      <c r="AMR13" s="12"/>
      <c r="AMS13" s="12"/>
      <c r="AMT13" s="12"/>
      <c r="AMU13" s="12"/>
      <c r="AMV13" s="12"/>
      <c r="AMW13" s="12"/>
      <c r="AMX13" s="12"/>
      <c r="AMY13" s="12"/>
      <c r="AMZ13" s="12"/>
      <c r="ANA13" s="12"/>
      <c r="ANB13" s="12"/>
      <c r="ANC13" s="12"/>
      <c r="AND13" s="12"/>
      <c r="ANE13" s="12"/>
      <c r="ANF13" s="12"/>
      <c r="ANG13" s="12"/>
      <c r="ANH13" s="12"/>
      <c r="ANI13" s="12"/>
      <c r="ANJ13" s="12"/>
      <c r="ANK13" s="12"/>
      <c r="ANL13" s="12"/>
      <c r="ANM13" s="12"/>
      <c r="ANN13" s="12"/>
      <c r="ANO13" s="12"/>
      <c r="ANP13" s="12"/>
      <c r="ANQ13" s="12"/>
      <c r="ANR13" s="12"/>
      <c r="ANS13" s="12"/>
      <c r="ANT13" s="12"/>
      <c r="ANU13" s="12"/>
      <c r="ANV13" s="12"/>
      <c r="ANW13" s="12"/>
      <c r="ANX13" s="12"/>
      <c r="ANY13" s="12"/>
      <c r="ANZ13" s="12"/>
      <c r="AOA13" s="12"/>
      <c r="AOB13" s="12"/>
      <c r="AOC13" s="12"/>
      <c r="AOD13" s="12"/>
      <c r="AOE13" s="12"/>
      <c r="AOF13" s="12"/>
      <c r="AOG13" s="12"/>
      <c r="AOH13" s="12"/>
      <c r="AOI13" s="12"/>
      <c r="AOJ13" s="12"/>
      <c r="AOK13" s="12"/>
      <c r="AOL13" s="12"/>
      <c r="AOM13" s="12"/>
      <c r="AON13" s="12"/>
      <c r="AOO13" s="12"/>
      <c r="AOP13" s="12"/>
      <c r="AOQ13" s="12"/>
      <c r="AOR13" s="12"/>
      <c r="AOS13" s="12"/>
      <c r="AOT13" s="12"/>
      <c r="AOU13" s="12"/>
      <c r="AOV13" s="12"/>
      <c r="AOW13" s="12"/>
      <c r="AOX13" s="12"/>
      <c r="AOY13" s="12"/>
      <c r="AOZ13" s="12"/>
      <c r="APA13" s="12"/>
      <c r="APB13" s="12"/>
      <c r="APC13" s="12"/>
      <c r="APD13" s="12"/>
      <c r="APE13" s="12"/>
      <c r="APF13" s="12"/>
      <c r="APG13" s="12"/>
      <c r="APH13" s="12"/>
      <c r="API13" s="12"/>
      <c r="APJ13" s="12"/>
      <c r="APK13" s="12"/>
      <c r="APL13" s="12"/>
      <c r="APM13" s="12"/>
      <c r="APN13" s="12"/>
      <c r="APO13" s="12"/>
      <c r="APP13" s="12"/>
      <c r="APQ13" s="12"/>
      <c r="APR13" s="12"/>
      <c r="APS13" s="12"/>
      <c r="APT13" s="12"/>
      <c r="APU13" s="12"/>
      <c r="APV13" s="12"/>
      <c r="APW13" s="12"/>
      <c r="APX13" s="12"/>
      <c r="APY13" s="12"/>
      <c r="APZ13" s="12"/>
      <c r="AQA13" s="12"/>
      <c r="AQB13" s="12"/>
      <c r="AQC13" s="12"/>
      <c r="AQD13" s="12"/>
      <c r="AQE13" s="12"/>
      <c r="AQF13" s="12"/>
      <c r="AQG13" s="12"/>
      <c r="AQH13" s="12"/>
      <c r="AQI13" s="12"/>
      <c r="AQJ13" s="12"/>
      <c r="AQK13" s="12"/>
      <c r="AQL13" s="12"/>
      <c r="AQM13" s="12"/>
      <c r="AQN13" s="12"/>
      <c r="AQO13" s="12"/>
      <c r="AQP13" s="12"/>
      <c r="AQQ13" s="12"/>
      <c r="AQR13" s="12"/>
      <c r="AQS13" s="12"/>
      <c r="AQT13" s="12"/>
      <c r="AQU13" s="12"/>
      <c r="AQV13" s="12"/>
      <c r="AQW13" s="12"/>
      <c r="AQX13" s="12"/>
      <c r="AQY13" s="12"/>
      <c r="AQZ13" s="12"/>
      <c r="ARA13" s="12"/>
      <c r="ARB13" s="12"/>
      <c r="ARC13" s="12"/>
      <c r="ARD13" s="12"/>
      <c r="ARE13" s="12"/>
      <c r="ARF13" s="12"/>
      <c r="ARG13" s="12"/>
      <c r="ARH13" s="12"/>
      <c r="ARI13" s="12"/>
      <c r="ARJ13" s="12"/>
      <c r="ARK13" s="12"/>
      <c r="ARL13" s="12"/>
      <c r="ARM13" s="12"/>
      <c r="ARN13" s="12"/>
      <c r="ARO13" s="12"/>
      <c r="ARP13" s="12"/>
      <c r="ARQ13" s="12"/>
      <c r="ARR13" s="12"/>
      <c r="ARS13" s="12"/>
      <c r="ART13" s="12"/>
      <c r="ARU13" s="12"/>
      <c r="ARV13" s="12"/>
      <c r="ARW13" s="12"/>
      <c r="ARX13" s="12"/>
      <c r="ARY13" s="12"/>
      <c r="ARZ13" s="12"/>
      <c r="ASA13" s="12"/>
      <c r="ASB13" s="12"/>
      <c r="ASC13" s="12"/>
      <c r="ASD13" s="12"/>
      <c r="ASE13" s="12"/>
      <c r="ASF13" s="12"/>
      <c r="ASG13" s="12"/>
      <c r="ASH13" s="12"/>
      <c r="ASI13" s="12"/>
      <c r="ASJ13" s="12"/>
      <c r="ASK13" s="12"/>
      <c r="ASL13" s="12"/>
      <c r="ASM13" s="12"/>
      <c r="ASN13" s="12"/>
      <c r="ASO13" s="12"/>
      <c r="ASP13" s="12"/>
      <c r="ASQ13" s="12"/>
      <c r="ASR13" s="12"/>
      <c r="ASS13" s="12"/>
      <c r="AST13" s="12"/>
      <c r="ASU13" s="12"/>
      <c r="ASV13" s="12"/>
      <c r="ASW13" s="12"/>
      <c r="ASX13" s="12"/>
      <c r="ASY13" s="12"/>
      <c r="ASZ13" s="12"/>
      <c r="ATA13" s="12"/>
      <c r="ATB13" s="12"/>
      <c r="ATC13" s="12"/>
      <c r="ATD13" s="12"/>
      <c r="ATE13" s="12"/>
      <c r="ATF13" s="12"/>
      <c r="ATG13" s="12"/>
      <c r="ATH13" s="12"/>
      <c r="ATI13" s="12"/>
      <c r="ATJ13" s="12"/>
      <c r="ATK13" s="12"/>
      <c r="ATL13" s="12"/>
      <c r="ATM13" s="12"/>
      <c r="ATN13" s="12"/>
      <c r="ATO13" s="12"/>
      <c r="ATP13" s="12"/>
      <c r="ATQ13" s="12"/>
      <c r="ATR13" s="12"/>
      <c r="ATS13" s="12"/>
      <c r="ATT13" s="12"/>
      <c r="ATU13" s="12"/>
      <c r="ATV13" s="12"/>
      <c r="ATW13" s="12"/>
      <c r="ATX13" s="12"/>
      <c r="ATY13" s="12"/>
      <c r="ATZ13" s="12"/>
      <c r="AUA13" s="12"/>
      <c r="AUB13" s="12"/>
      <c r="AUC13" s="12"/>
      <c r="AUD13" s="12"/>
      <c r="AUE13" s="12"/>
      <c r="AUF13" s="12"/>
      <c r="AUG13" s="12"/>
      <c r="AUH13" s="12"/>
      <c r="AUI13" s="12"/>
      <c r="AUJ13" s="12"/>
      <c r="AUK13" s="12"/>
      <c r="AUL13" s="12"/>
      <c r="AUM13" s="12"/>
      <c r="AUN13" s="12"/>
      <c r="AUO13" s="12"/>
      <c r="AUP13" s="12"/>
      <c r="AUQ13" s="12"/>
      <c r="AUR13" s="12"/>
      <c r="AUS13" s="12"/>
      <c r="AUT13" s="12"/>
      <c r="AUU13" s="12"/>
      <c r="AUV13" s="12"/>
      <c r="AUW13" s="12"/>
      <c r="AUX13" s="12"/>
      <c r="AUY13" s="12"/>
      <c r="AUZ13" s="12"/>
      <c r="AVA13" s="12"/>
      <c r="AVB13" s="12"/>
      <c r="AVC13" s="12"/>
      <c r="AVD13" s="12"/>
      <c r="AVE13" s="12"/>
      <c r="AVF13" s="12"/>
      <c r="AVG13" s="12"/>
      <c r="AVH13" s="12"/>
      <c r="AVI13" s="12"/>
      <c r="AVJ13" s="12"/>
      <c r="AVK13" s="12"/>
      <c r="AVL13" s="12"/>
      <c r="AVM13" s="12"/>
      <c r="AVN13" s="12"/>
      <c r="AVO13" s="12"/>
      <c r="AVP13" s="12"/>
      <c r="AVQ13" s="12"/>
      <c r="AVR13" s="12"/>
      <c r="AVS13" s="12"/>
      <c r="AVT13" s="12"/>
      <c r="AVU13" s="12"/>
      <c r="AVV13" s="12"/>
      <c r="AVW13" s="12"/>
      <c r="AVX13" s="12"/>
      <c r="AVY13" s="12"/>
      <c r="AVZ13" s="12"/>
      <c r="AWA13" s="12"/>
      <c r="AWB13" s="12"/>
      <c r="AWC13" s="12"/>
      <c r="AWD13" s="12"/>
      <c r="AWE13" s="12"/>
      <c r="AWF13" s="12"/>
      <c r="AWG13" s="12"/>
      <c r="AWH13" s="12"/>
      <c r="AWI13" s="12"/>
      <c r="AWJ13" s="12"/>
      <c r="AWK13" s="12"/>
      <c r="AWL13" s="12"/>
      <c r="AWM13" s="12"/>
      <c r="AWN13" s="12"/>
      <c r="AWO13" s="12"/>
      <c r="AWP13" s="12"/>
      <c r="AWQ13" s="12"/>
      <c r="AWR13" s="12"/>
      <c r="AWS13" s="12"/>
      <c r="AWT13" s="12"/>
      <c r="AWU13" s="12"/>
      <c r="AWV13" s="12"/>
      <c r="AWW13" s="12"/>
      <c r="AWX13" s="12"/>
      <c r="AWY13" s="12"/>
      <c r="AWZ13" s="12"/>
      <c r="AXA13" s="12"/>
      <c r="AXB13" s="12"/>
      <c r="AXC13" s="12"/>
      <c r="AXD13" s="12"/>
      <c r="AXE13" s="12"/>
      <c r="AXF13" s="12"/>
      <c r="AXG13" s="12"/>
      <c r="AXH13" s="12"/>
      <c r="AXI13" s="12"/>
      <c r="AXJ13" s="12"/>
      <c r="AXK13" s="12"/>
      <c r="AXL13" s="12"/>
      <c r="AXM13" s="12"/>
      <c r="AXN13" s="12"/>
      <c r="AXO13" s="12"/>
      <c r="AXP13" s="12"/>
      <c r="AXQ13" s="12"/>
      <c r="AXR13" s="12"/>
      <c r="AXS13" s="12"/>
      <c r="AXT13" s="12"/>
      <c r="AXU13" s="12"/>
      <c r="AXV13" s="12"/>
      <c r="AXW13" s="12"/>
      <c r="AXX13" s="12"/>
      <c r="AXY13" s="12"/>
      <c r="AXZ13" s="12"/>
      <c r="AYA13" s="12"/>
      <c r="AYB13" s="12"/>
      <c r="AYC13" s="12"/>
      <c r="AYD13" s="12"/>
      <c r="AYE13" s="12"/>
      <c r="AYF13" s="12"/>
      <c r="AYG13" s="12"/>
      <c r="AYH13" s="12"/>
      <c r="AYI13" s="12"/>
      <c r="AYJ13" s="12"/>
      <c r="AYK13" s="12"/>
      <c r="AYL13" s="12"/>
      <c r="AYM13" s="12"/>
      <c r="AYN13" s="12"/>
      <c r="AYO13" s="12"/>
      <c r="AYP13" s="12"/>
      <c r="AYQ13" s="12"/>
      <c r="AYR13" s="12"/>
      <c r="AYS13" s="12"/>
      <c r="AYT13" s="12"/>
      <c r="AYU13" s="12"/>
      <c r="AYV13" s="12"/>
      <c r="AYW13" s="12"/>
      <c r="AYX13" s="12"/>
      <c r="AYY13" s="12"/>
      <c r="AYZ13" s="12"/>
      <c r="AZA13" s="12"/>
      <c r="AZB13" s="12"/>
      <c r="AZC13" s="12"/>
      <c r="AZD13" s="12"/>
      <c r="AZE13" s="12"/>
      <c r="AZF13" s="12"/>
      <c r="AZG13" s="12"/>
      <c r="AZH13" s="12"/>
      <c r="AZI13" s="12"/>
      <c r="AZJ13" s="12"/>
      <c r="AZK13" s="12"/>
      <c r="AZL13" s="12"/>
      <c r="AZM13" s="12"/>
      <c r="AZN13" s="12"/>
      <c r="AZO13" s="12"/>
      <c r="AZP13" s="12"/>
      <c r="AZQ13" s="12"/>
      <c r="AZR13" s="12"/>
      <c r="AZS13" s="12"/>
      <c r="AZT13" s="12"/>
      <c r="AZU13" s="12"/>
      <c r="AZV13" s="12"/>
      <c r="AZW13" s="12"/>
      <c r="AZX13" s="12"/>
      <c r="AZY13" s="12"/>
      <c r="AZZ13" s="12"/>
      <c r="BAA13" s="12"/>
      <c r="BAB13" s="12"/>
      <c r="BAC13" s="12"/>
      <c r="BAD13" s="12"/>
      <c r="BAE13" s="12"/>
      <c r="BAF13" s="12"/>
      <c r="BAG13" s="12"/>
      <c r="BAH13" s="12"/>
      <c r="BAI13" s="12"/>
      <c r="BAJ13" s="12"/>
      <c r="BAK13" s="12"/>
      <c r="BAL13" s="12"/>
      <c r="BAM13" s="12"/>
      <c r="BAN13" s="12"/>
      <c r="BAO13" s="12"/>
      <c r="BAP13" s="12"/>
      <c r="BAQ13" s="12"/>
      <c r="BAR13" s="12"/>
      <c r="BAS13" s="12"/>
      <c r="BAT13" s="12"/>
      <c r="BAU13" s="12"/>
      <c r="BAV13" s="12"/>
      <c r="BAW13" s="12"/>
      <c r="BAX13" s="12"/>
      <c r="BAY13" s="12"/>
      <c r="BAZ13" s="12"/>
      <c r="BBA13" s="12"/>
      <c r="BBB13" s="12"/>
      <c r="BBC13" s="12"/>
      <c r="BBD13" s="12"/>
      <c r="BBE13" s="12"/>
      <c r="BBF13" s="12"/>
      <c r="BBG13" s="12"/>
      <c r="BBH13" s="12"/>
      <c r="BBI13" s="12"/>
      <c r="BBJ13" s="12"/>
      <c r="BBK13" s="12"/>
      <c r="BBL13" s="12"/>
      <c r="BBM13" s="12"/>
      <c r="BBN13" s="12"/>
      <c r="BBO13" s="12"/>
      <c r="BBP13" s="12"/>
      <c r="BBQ13" s="12"/>
      <c r="BBR13" s="12"/>
      <c r="BBS13" s="12"/>
      <c r="BBT13" s="12"/>
      <c r="BBU13" s="12"/>
      <c r="BBV13" s="12"/>
      <c r="BBW13" s="12"/>
      <c r="BBX13" s="12"/>
      <c r="BBY13" s="12"/>
      <c r="BBZ13" s="12"/>
      <c r="BCA13" s="12"/>
      <c r="BCB13" s="12"/>
      <c r="BCC13" s="12"/>
      <c r="BCD13" s="12"/>
      <c r="BCE13" s="12"/>
      <c r="BCF13" s="12"/>
      <c r="BCG13" s="12"/>
      <c r="BCH13" s="12"/>
      <c r="BCI13" s="12"/>
      <c r="BCJ13" s="12"/>
      <c r="BCK13" s="12"/>
      <c r="BCL13" s="12"/>
      <c r="BCM13" s="12"/>
      <c r="BCN13" s="12"/>
      <c r="BCO13" s="12"/>
      <c r="BCP13" s="12"/>
      <c r="BCQ13" s="12"/>
      <c r="BCR13" s="12"/>
      <c r="BCS13" s="12"/>
      <c r="BCT13" s="12"/>
      <c r="BCU13" s="12"/>
      <c r="BCV13" s="12"/>
      <c r="BCW13" s="12"/>
      <c r="BCX13" s="12"/>
      <c r="BCY13" s="12"/>
      <c r="BCZ13" s="12"/>
      <c r="BDA13" s="12"/>
      <c r="BDB13" s="12"/>
      <c r="BDC13" s="12"/>
      <c r="BDD13" s="12"/>
      <c r="BDE13" s="12"/>
      <c r="BDF13" s="12"/>
      <c r="BDG13" s="12"/>
      <c r="BDH13" s="12"/>
      <c r="BDI13" s="12"/>
      <c r="BDJ13" s="12"/>
      <c r="BDK13" s="12"/>
      <c r="BDL13" s="12"/>
      <c r="BDM13" s="12"/>
      <c r="BDN13" s="12"/>
      <c r="BDO13" s="12"/>
      <c r="BDP13" s="12"/>
      <c r="BDQ13" s="12"/>
      <c r="BDR13" s="12"/>
      <c r="BDS13" s="12"/>
      <c r="BDT13" s="12"/>
      <c r="BDU13" s="12"/>
      <c r="BDV13" s="12"/>
      <c r="BDW13" s="12"/>
      <c r="BDX13" s="12"/>
      <c r="BDY13" s="12"/>
      <c r="BDZ13" s="12"/>
      <c r="BEA13" s="12"/>
      <c r="BEB13" s="12"/>
      <c r="BEC13" s="12"/>
      <c r="BED13" s="12"/>
      <c r="BEE13" s="12"/>
      <c r="BEF13" s="12"/>
      <c r="BEG13" s="12"/>
      <c r="BEH13" s="12"/>
      <c r="BEI13" s="12"/>
      <c r="BEJ13" s="12"/>
      <c r="BEK13" s="12"/>
      <c r="BEL13" s="12"/>
      <c r="BEM13" s="12"/>
      <c r="BEN13" s="12"/>
      <c r="BEO13" s="12"/>
      <c r="BEP13" s="12"/>
      <c r="BEQ13" s="12"/>
      <c r="BER13" s="12"/>
      <c r="BES13" s="12"/>
      <c r="BET13" s="12"/>
      <c r="BEU13" s="12"/>
      <c r="BEV13" s="12"/>
      <c r="BEW13" s="12"/>
      <c r="BEX13" s="12"/>
      <c r="BEY13" s="12"/>
      <c r="BEZ13" s="12"/>
      <c r="BFA13" s="12"/>
      <c r="BFB13" s="12"/>
      <c r="BFC13" s="12"/>
      <c r="BFD13" s="12"/>
      <c r="BFE13" s="12"/>
      <c r="BFF13" s="12"/>
      <c r="BFG13" s="12"/>
      <c r="BFH13" s="12"/>
      <c r="BFI13" s="12"/>
      <c r="BFJ13" s="12"/>
      <c r="BFK13" s="12"/>
      <c r="BFL13" s="12"/>
      <c r="BFM13" s="12"/>
      <c r="BFN13" s="12"/>
      <c r="BFO13" s="12"/>
      <c r="BFP13" s="12"/>
      <c r="BFQ13" s="12"/>
      <c r="BFR13" s="12"/>
      <c r="BFS13" s="12"/>
      <c r="BFT13" s="12"/>
      <c r="BFU13" s="12"/>
      <c r="BFV13" s="12"/>
      <c r="BFW13" s="12"/>
      <c r="BFX13" s="12"/>
      <c r="BFY13" s="12"/>
      <c r="BFZ13" s="12"/>
      <c r="BGA13" s="12"/>
      <c r="BGB13" s="12"/>
      <c r="BGC13" s="12"/>
      <c r="BGD13" s="12"/>
      <c r="BGE13" s="12"/>
      <c r="BGF13" s="12"/>
      <c r="BGG13" s="12"/>
      <c r="BGH13" s="12"/>
      <c r="BGI13" s="12"/>
      <c r="BGJ13" s="12"/>
      <c r="BGK13" s="12"/>
      <c r="BGL13" s="12"/>
      <c r="BGM13" s="12"/>
      <c r="BGN13" s="12"/>
      <c r="BGO13" s="12"/>
      <c r="BGP13" s="12"/>
      <c r="BGQ13" s="12"/>
      <c r="BGR13" s="12"/>
      <c r="BGS13" s="12"/>
      <c r="BGT13" s="12"/>
      <c r="BGU13" s="12"/>
      <c r="BGV13" s="12"/>
      <c r="BGW13" s="12"/>
      <c r="BGX13" s="12"/>
      <c r="BGY13" s="12"/>
      <c r="BGZ13" s="12"/>
      <c r="BHA13" s="12"/>
      <c r="BHB13" s="12"/>
      <c r="BHC13" s="12"/>
      <c r="BHD13" s="12"/>
      <c r="BHE13" s="12"/>
      <c r="BHF13" s="12"/>
      <c r="BHG13" s="12"/>
      <c r="BHH13" s="12"/>
      <c r="BHI13" s="12"/>
      <c r="BHJ13" s="12"/>
      <c r="BHK13" s="12"/>
      <c r="BHL13" s="12"/>
      <c r="BHM13" s="12"/>
      <c r="BHN13" s="12"/>
      <c r="BHO13" s="12"/>
      <c r="BHP13" s="12"/>
      <c r="BHQ13" s="12"/>
      <c r="BHR13" s="12"/>
      <c r="BHS13" s="12"/>
      <c r="BHT13" s="12"/>
      <c r="BHU13" s="12"/>
      <c r="BHV13" s="12"/>
      <c r="BHW13" s="12"/>
      <c r="BHX13" s="12"/>
      <c r="BHY13" s="12"/>
      <c r="BHZ13" s="12"/>
      <c r="BIA13" s="12"/>
      <c r="BIB13" s="12"/>
      <c r="BIC13" s="12"/>
      <c r="BID13" s="12"/>
      <c r="BIE13" s="12"/>
      <c r="BIF13" s="12"/>
      <c r="BIG13" s="12"/>
      <c r="BIH13" s="12"/>
      <c r="BII13" s="12"/>
      <c r="BIJ13" s="12"/>
      <c r="BIK13" s="12"/>
      <c r="BIL13" s="12"/>
      <c r="BIM13" s="12"/>
      <c r="BIN13" s="12"/>
      <c r="BIO13" s="12"/>
      <c r="BIP13" s="12"/>
      <c r="BIQ13" s="12"/>
      <c r="BIR13" s="12"/>
      <c r="BIS13" s="12"/>
      <c r="BIT13" s="12"/>
      <c r="BIU13" s="12"/>
      <c r="BIV13" s="12"/>
      <c r="BIW13" s="12"/>
      <c r="BIX13" s="12"/>
      <c r="BIY13" s="12"/>
      <c r="BIZ13" s="12"/>
      <c r="BJA13" s="12"/>
      <c r="BJB13" s="12"/>
      <c r="BJC13" s="12"/>
      <c r="BJD13" s="12"/>
      <c r="BJE13" s="12"/>
      <c r="BJF13" s="12"/>
      <c r="BJG13" s="12"/>
      <c r="BJH13" s="12"/>
      <c r="BJI13" s="12"/>
      <c r="BJJ13" s="12"/>
      <c r="BJK13" s="12"/>
      <c r="BJL13" s="12"/>
      <c r="BJM13" s="12"/>
      <c r="BJN13" s="12"/>
      <c r="BJO13" s="12"/>
      <c r="BJP13" s="12"/>
      <c r="BJQ13" s="12"/>
      <c r="BJR13" s="12"/>
      <c r="BJS13" s="12"/>
      <c r="BJT13" s="12"/>
      <c r="BJU13" s="12"/>
      <c r="BJV13" s="12"/>
      <c r="BJW13" s="12"/>
      <c r="BJX13" s="12"/>
      <c r="BJY13" s="12"/>
      <c r="BJZ13" s="12"/>
      <c r="BKA13" s="12"/>
      <c r="BKB13" s="12"/>
      <c r="BKC13" s="12"/>
      <c r="BKD13" s="12"/>
      <c r="BKE13" s="12"/>
      <c r="BKF13" s="12"/>
      <c r="BKG13" s="12"/>
      <c r="BKH13" s="12"/>
      <c r="BKI13" s="12"/>
      <c r="BKJ13" s="12"/>
      <c r="BKK13" s="12"/>
      <c r="BKL13" s="12"/>
      <c r="BKM13" s="12"/>
      <c r="BKN13" s="12"/>
      <c r="BKO13" s="12"/>
      <c r="BKP13" s="12"/>
      <c r="BKQ13" s="12"/>
      <c r="BKR13" s="12"/>
      <c r="BKS13" s="12"/>
      <c r="BKT13" s="12"/>
      <c r="BKU13" s="12"/>
      <c r="BKV13" s="12"/>
      <c r="BKW13" s="12"/>
      <c r="BKX13" s="12"/>
      <c r="BKY13" s="12"/>
      <c r="BKZ13" s="12"/>
      <c r="BLA13" s="12"/>
      <c r="BLB13" s="12"/>
      <c r="BLC13" s="12"/>
      <c r="BLD13" s="12"/>
      <c r="BLE13" s="12"/>
      <c r="BLF13" s="12"/>
      <c r="BLG13" s="12"/>
      <c r="BLH13" s="12"/>
      <c r="BLI13" s="12"/>
      <c r="BLJ13" s="12"/>
      <c r="BLK13" s="12"/>
      <c r="BLL13" s="12"/>
      <c r="BLM13" s="12"/>
      <c r="BLN13" s="12"/>
      <c r="BLO13" s="12"/>
      <c r="BLP13" s="12"/>
      <c r="BLQ13" s="12"/>
      <c r="BLR13" s="12"/>
      <c r="BLS13" s="12"/>
      <c r="BLT13" s="12"/>
      <c r="BLU13" s="12"/>
      <c r="BLV13" s="12"/>
      <c r="BLW13" s="12"/>
      <c r="BLX13" s="12"/>
      <c r="BLY13" s="12"/>
      <c r="BLZ13" s="12"/>
      <c r="BMA13" s="12"/>
      <c r="BMB13" s="12"/>
      <c r="BMC13" s="12"/>
      <c r="BMD13" s="12"/>
      <c r="BME13" s="12"/>
      <c r="BMF13" s="12"/>
      <c r="BMG13" s="12"/>
      <c r="BMH13" s="12"/>
      <c r="BMI13" s="12"/>
      <c r="BMJ13" s="12"/>
      <c r="BMK13" s="12"/>
      <c r="BML13" s="12"/>
      <c r="BMM13" s="12"/>
      <c r="BMN13" s="12"/>
      <c r="BMO13" s="12"/>
      <c r="BMP13" s="12"/>
      <c r="BMQ13" s="12"/>
      <c r="BMR13" s="12"/>
      <c r="BMS13" s="12"/>
      <c r="BMT13" s="12"/>
      <c r="BMU13" s="12"/>
      <c r="BMV13" s="12"/>
      <c r="BMW13" s="12"/>
      <c r="BMX13" s="12"/>
      <c r="BMY13" s="12"/>
      <c r="BMZ13" s="12"/>
      <c r="BNA13" s="12"/>
      <c r="BNB13" s="12"/>
      <c r="BNC13" s="12"/>
      <c r="BND13" s="12"/>
      <c r="BNE13" s="12"/>
      <c r="BNF13" s="12"/>
      <c r="BNG13" s="12"/>
      <c r="BNH13" s="12"/>
      <c r="BNI13" s="12"/>
      <c r="BNJ13" s="12"/>
      <c r="BNK13" s="12"/>
      <c r="BNL13" s="12"/>
      <c r="BNM13" s="12"/>
      <c r="BNN13" s="12"/>
      <c r="BNO13" s="12"/>
      <c r="BNP13" s="12"/>
      <c r="BNQ13" s="12"/>
      <c r="BNR13" s="12"/>
      <c r="BNS13" s="12"/>
      <c r="BNT13" s="12"/>
      <c r="BNU13" s="12"/>
      <c r="BNV13" s="12"/>
      <c r="BNW13" s="12"/>
      <c r="BNX13" s="12"/>
      <c r="BNY13" s="12"/>
      <c r="BNZ13" s="12"/>
      <c r="BOA13" s="12"/>
      <c r="BOB13" s="12"/>
      <c r="BOC13" s="12"/>
      <c r="BOD13" s="12"/>
      <c r="BOE13" s="12"/>
      <c r="BOF13" s="12"/>
      <c r="BOG13" s="12"/>
      <c r="BOH13" s="12"/>
      <c r="BOI13" s="12"/>
      <c r="BOJ13" s="12"/>
      <c r="BOK13" s="12"/>
      <c r="BOL13" s="12"/>
      <c r="BOM13" s="12"/>
      <c r="BON13" s="12"/>
      <c r="BOO13" s="12"/>
      <c r="BOP13" s="12"/>
      <c r="BOQ13" s="12"/>
      <c r="BOR13" s="12"/>
      <c r="BOS13" s="12"/>
      <c r="BOT13" s="12"/>
      <c r="BOU13" s="12"/>
      <c r="BOV13" s="12"/>
      <c r="BOW13" s="12"/>
      <c r="BOX13" s="12"/>
      <c r="BOY13" s="12"/>
      <c r="BOZ13" s="12"/>
      <c r="BPA13" s="12"/>
      <c r="BPB13" s="12"/>
      <c r="BPC13" s="12"/>
      <c r="BPD13" s="12"/>
      <c r="BPE13" s="12"/>
      <c r="BPF13" s="12"/>
      <c r="BPG13" s="12"/>
      <c r="BPH13" s="12"/>
      <c r="BPI13" s="12"/>
      <c r="BPJ13" s="12"/>
      <c r="BPK13" s="12"/>
      <c r="BPL13" s="12"/>
      <c r="BPM13" s="12"/>
      <c r="BPN13" s="12"/>
      <c r="BPO13" s="12"/>
      <c r="BPP13" s="12"/>
      <c r="BPQ13" s="12"/>
      <c r="BPR13" s="12"/>
      <c r="BPS13" s="12"/>
      <c r="BPT13" s="12"/>
      <c r="BPU13" s="12"/>
      <c r="BPV13" s="12"/>
      <c r="BPW13" s="12"/>
      <c r="BPX13" s="12"/>
      <c r="BPY13" s="12"/>
      <c r="BPZ13" s="12"/>
      <c r="BQA13" s="12"/>
      <c r="BQB13" s="12"/>
      <c r="BQC13" s="12"/>
      <c r="BQD13" s="12"/>
      <c r="BQE13" s="12"/>
      <c r="BQF13" s="12"/>
      <c r="BQG13" s="12"/>
      <c r="BQH13" s="12"/>
      <c r="BQI13" s="12"/>
      <c r="BQJ13" s="12"/>
      <c r="BQK13" s="12"/>
      <c r="BQL13" s="12"/>
      <c r="BQM13" s="12"/>
      <c r="BQN13" s="12"/>
      <c r="BQO13" s="12"/>
      <c r="BQP13" s="12"/>
      <c r="BQQ13" s="12"/>
      <c r="BQR13" s="12"/>
      <c r="BQS13" s="12"/>
      <c r="BQT13" s="12"/>
      <c r="BQU13" s="12"/>
      <c r="BQV13" s="12"/>
      <c r="BQW13" s="12"/>
      <c r="BQX13" s="12"/>
      <c r="BQY13" s="12"/>
      <c r="BQZ13" s="12"/>
      <c r="BRA13" s="12"/>
      <c r="BRB13" s="12"/>
      <c r="BRC13" s="12"/>
      <c r="BRD13" s="12"/>
      <c r="BRE13" s="12"/>
      <c r="BRF13" s="12"/>
      <c r="BRG13" s="12"/>
      <c r="BRH13" s="12"/>
      <c r="BRI13" s="12"/>
      <c r="BRJ13" s="12"/>
      <c r="BRK13" s="12"/>
      <c r="BRL13" s="12"/>
      <c r="BRM13" s="12"/>
      <c r="BRN13" s="12"/>
      <c r="BRO13" s="12"/>
      <c r="BRP13" s="12"/>
      <c r="BRQ13" s="12"/>
      <c r="BRR13" s="12"/>
      <c r="BRS13" s="12"/>
      <c r="BRT13" s="12"/>
      <c r="BRU13" s="12"/>
      <c r="BRV13" s="12"/>
      <c r="BRW13" s="12"/>
      <c r="BRX13" s="12"/>
      <c r="BRY13" s="12"/>
      <c r="BRZ13" s="12"/>
      <c r="BSA13" s="12"/>
      <c r="BSB13" s="12"/>
      <c r="BSC13" s="12"/>
      <c r="BSD13" s="12"/>
      <c r="BSE13" s="12"/>
      <c r="BSF13" s="12"/>
      <c r="BSG13" s="12"/>
      <c r="BSH13" s="12"/>
      <c r="BSI13" s="12"/>
      <c r="BSJ13" s="12"/>
      <c r="BSK13" s="12"/>
      <c r="BSL13" s="12"/>
      <c r="BSM13" s="12"/>
      <c r="BSN13" s="12"/>
      <c r="BSO13" s="12"/>
      <c r="BSP13" s="12"/>
      <c r="BSQ13" s="12"/>
      <c r="BSR13" s="12"/>
      <c r="BSS13" s="12"/>
      <c r="BST13" s="12"/>
      <c r="BSU13" s="12"/>
      <c r="BSV13" s="12"/>
      <c r="BSW13" s="12"/>
      <c r="BSX13" s="12"/>
      <c r="BSY13" s="12"/>
      <c r="BSZ13" s="12"/>
      <c r="BTA13" s="12"/>
      <c r="BTB13" s="12"/>
      <c r="BTC13" s="12"/>
      <c r="BTD13" s="12"/>
      <c r="BTE13" s="12"/>
      <c r="BTF13" s="12"/>
      <c r="BTG13" s="12"/>
      <c r="BTH13" s="12"/>
      <c r="BTI13" s="12"/>
      <c r="BTJ13" s="12"/>
      <c r="BTK13" s="12"/>
      <c r="BTL13" s="12"/>
      <c r="BTM13" s="12"/>
      <c r="BTN13" s="12"/>
      <c r="BTO13" s="12"/>
      <c r="BTP13" s="12"/>
      <c r="BTQ13" s="12"/>
      <c r="BTR13" s="12"/>
      <c r="BTS13" s="12"/>
      <c r="BTT13" s="12"/>
      <c r="BTU13" s="12"/>
      <c r="BTV13" s="12"/>
      <c r="BTW13" s="12"/>
      <c r="BTX13" s="12"/>
      <c r="BTY13" s="12"/>
      <c r="BTZ13" s="12"/>
      <c r="BUA13" s="12"/>
      <c r="BUB13" s="12"/>
      <c r="BUC13" s="12"/>
      <c r="BUD13" s="12"/>
      <c r="BUE13" s="12"/>
      <c r="BUF13" s="12"/>
      <c r="BUG13" s="12"/>
      <c r="BUH13" s="12"/>
      <c r="BUI13" s="12"/>
      <c r="BUJ13" s="12"/>
      <c r="BUK13" s="12"/>
      <c r="BUL13" s="12"/>
      <c r="BUM13" s="12"/>
      <c r="BUN13" s="12"/>
      <c r="BUO13" s="12"/>
      <c r="BUP13" s="12"/>
      <c r="BUQ13" s="12"/>
      <c r="BUR13" s="12"/>
      <c r="BUS13" s="12"/>
      <c r="BUT13" s="12"/>
      <c r="BUU13" s="12"/>
      <c r="BUV13" s="12"/>
      <c r="BUW13" s="12"/>
      <c r="BUX13" s="12"/>
      <c r="BUY13" s="12"/>
      <c r="BUZ13" s="12"/>
      <c r="BVA13" s="12"/>
      <c r="BVB13" s="12"/>
      <c r="BVC13" s="12"/>
      <c r="BVD13" s="12"/>
      <c r="BVE13" s="12"/>
      <c r="BVF13" s="12"/>
      <c r="BVG13" s="12"/>
      <c r="BVH13" s="12"/>
      <c r="BVI13" s="12"/>
      <c r="BVJ13" s="12"/>
      <c r="BVK13" s="12"/>
      <c r="BVL13" s="12"/>
      <c r="BVM13" s="12"/>
      <c r="BVN13" s="12"/>
      <c r="BVO13" s="12"/>
      <c r="BVP13" s="12"/>
      <c r="BVQ13" s="12"/>
      <c r="BVR13" s="12"/>
      <c r="BVS13" s="12"/>
      <c r="BVT13" s="12"/>
      <c r="BVU13" s="12"/>
      <c r="BVV13" s="12"/>
      <c r="BVW13" s="12"/>
      <c r="BVX13" s="12"/>
      <c r="BVY13" s="12"/>
      <c r="BVZ13" s="12"/>
      <c r="BWA13" s="12"/>
      <c r="BWB13" s="12"/>
      <c r="BWC13" s="12"/>
      <c r="BWD13" s="12"/>
      <c r="BWE13" s="12"/>
      <c r="BWF13" s="12"/>
      <c r="BWG13" s="12"/>
      <c r="BWH13" s="12"/>
      <c r="BWI13" s="12"/>
      <c r="BWJ13" s="12"/>
      <c r="BWK13" s="12"/>
      <c r="BWL13" s="12"/>
      <c r="BWM13" s="12"/>
      <c r="BWN13" s="12"/>
      <c r="BWO13" s="12"/>
      <c r="BWP13" s="12"/>
      <c r="BWQ13" s="12"/>
      <c r="BWR13" s="12"/>
      <c r="BWS13" s="12"/>
      <c r="BWT13" s="12"/>
      <c r="BWU13" s="12"/>
      <c r="BWV13" s="12"/>
      <c r="BWW13" s="12"/>
      <c r="BWX13" s="12"/>
      <c r="BWY13" s="12"/>
      <c r="BWZ13" s="12"/>
      <c r="BXA13" s="12"/>
      <c r="BXB13" s="12"/>
      <c r="BXC13" s="12"/>
      <c r="BXD13" s="12"/>
      <c r="BXE13" s="12"/>
      <c r="BXF13" s="12"/>
      <c r="BXG13" s="12"/>
      <c r="BXH13" s="12"/>
      <c r="BXI13" s="12"/>
      <c r="BXJ13" s="12"/>
      <c r="BXK13" s="12"/>
      <c r="BXL13" s="12"/>
      <c r="BXM13" s="12"/>
      <c r="BXN13" s="12"/>
      <c r="BXO13" s="12"/>
      <c r="BXP13" s="12"/>
      <c r="BXQ13" s="12"/>
      <c r="BXR13" s="12"/>
      <c r="BXS13" s="12"/>
      <c r="BXT13" s="12"/>
      <c r="BXU13" s="12"/>
      <c r="BXV13" s="12"/>
      <c r="BXW13" s="12"/>
      <c r="BXX13" s="12"/>
      <c r="BXY13" s="12"/>
      <c r="BXZ13" s="12"/>
      <c r="BYA13" s="12"/>
      <c r="BYB13" s="12"/>
      <c r="BYC13" s="12"/>
      <c r="BYD13" s="12"/>
      <c r="BYE13" s="12"/>
      <c r="BYF13" s="12"/>
      <c r="BYG13" s="12"/>
      <c r="BYH13" s="12"/>
      <c r="BYI13" s="12"/>
      <c r="BYJ13" s="12"/>
      <c r="BYK13" s="12"/>
      <c r="BYL13" s="12"/>
      <c r="BYM13" s="12"/>
      <c r="BYN13" s="12"/>
      <c r="BYO13" s="12"/>
      <c r="BYP13" s="12"/>
      <c r="BYQ13" s="12"/>
      <c r="BYR13" s="12"/>
      <c r="BYS13" s="12"/>
      <c r="BYT13" s="12"/>
      <c r="BYU13" s="12"/>
      <c r="BYV13" s="12"/>
      <c r="BYW13" s="12"/>
      <c r="BYX13" s="12"/>
      <c r="BYY13" s="12"/>
      <c r="BYZ13" s="12"/>
      <c r="BZA13" s="12"/>
      <c r="BZB13" s="12"/>
      <c r="BZC13" s="12"/>
      <c r="BZD13" s="12"/>
      <c r="BZE13" s="12"/>
      <c r="BZF13" s="12"/>
      <c r="BZG13" s="12"/>
      <c r="BZH13" s="12"/>
      <c r="BZI13" s="12"/>
      <c r="BZJ13" s="12"/>
      <c r="BZK13" s="12"/>
      <c r="BZL13" s="12"/>
      <c r="BZM13" s="12"/>
      <c r="BZN13" s="12"/>
      <c r="BZO13" s="12"/>
      <c r="BZP13" s="12"/>
      <c r="BZQ13" s="12"/>
      <c r="BZR13" s="12"/>
      <c r="BZS13" s="12"/>
      <c r="BZT13" s="12"/>
      <c r="BZU13" s="12"/>
      <c r="BZV13" s="12"/>
      <c r="BZW13" s="12"/>
      <c r="BZX13" s="12"/>
      <c r="BZY13" s="12"/>
      <c r="BZZ13" s="12"/>
      <c r="CAA13" s="12"/>
      <c r="CAB13" s="12"/>
      <c r="CAC13" s="12"/>
      <c r="CAD13" s="12"/>
      <c r="CAE13" s="12"/>
      <c r="CAF13" s="12"/>
      <c r="CAG13" s="12"/>
      <c r="CAH13" s="12"/>
      <c r="CAI13" s="12"/>
      <c r="CAJ13" s="12"/>
      <c r="CAK13" s="12"/>
      <c r="CAL13" s="12"/>
      <c r="CAM13" s="12"/>
      <c r="CAN13" s="12"/>
      <c r="CAO13" s="12"/>
      <c r="CAP13" s="12"/>
      <c r="CAQ13" s="12"/>
      <c r="CAR13" s="12"/>
      <c r="CAS13" s="12"/>
      <c r="CAT13" s="12"/>
      <c r="CAU13" s="12"/>
      <c r="CAV13" s="12"/>
      <c r="CAW13" s="12"/>
      <c r="CAX13" s="12"/>
      <c r="CAY13" s="12"/>
      <c r="CAZ13" s="12"/>
      <c r="CBA13" s="12"/>
      <c r="CBB13" s="12"/>
      <c r="CBC13" s="12"/>
      <c r="CBD13" s="12"/>
      <c r="CBE13" s="12"/>
      <c r="CBF13" s="12"/>
      <c r="CBG13" s="12"/>
      <c r="CBH13" s="12"/>
      <c r="CBI13" s="12"/>
      <c r="CBJ13" s="12"/>
      <c r="CBK13" s="12"/>
      <c r="CBL13" s="12"/>
      <c r="CBM13" s="12"/>
      <c r="CBN13" s="12"/>
      <c r="CBO13" s="12"/>
      <c r="CBP13" s="12"/>
      <c r="CBQ13" s="12"/>
      <c r="CBR13" s="12"/>
      <c r="CBS13" s="12"/>
      <c r="CBT13" s="12"/>
      <c r="CBU13" s="12"/>
      <c r="CBV13" s="12"/>
      <c r="CBW13" s="12"/>
      <c r="CBX13" s="12"/>
      <c r="CBY13" s="12"/>
      <c r="CBZ13" s="12"/>
      <c r="CCA13" s="12"/>
      <c r="CCB13" s="12"/>
      <c r="CCC13" s="12"/>
      <c r="CCD13" s="12"/>
      <c r="CCE13" s="12"/>
      <c r="CCF13" s="12"/>
      <c r="CCG13" s="12"/>
      <c r="CCH13" s="12"/>
      <c r="CCI13" s="12"/>
      <c r="CCJ13" s="12"/>
      <c r="CCK13" s="12"/>
      <c r="CCL13" s="12"/>
      <c r="CCM13" s="12"/>
      <c r="CCN13" s="12"/>
      <c r="CCO13" s="12"/>
      <c r="CCP13" s="12"/>
      <c r="CCQ13" s="12"/>
      <c r="CCR13" s="12"/>
      <c r="CCS13" s="12"/>
      <c r="CCT13" s="12"/>
      <c r="CCU13" s="12"/>
      <c r="CCV13" s="12"/>
      <c r="CCW13" s="12"/>
      <c r="CCX13" s="12"/>
      <c r="CCY13" s="12"/>
      <c r="CCZ13" s="12"/>
      <c r="CDA13" s="12"/>
      <c r="CDB13" s="12"/>
      <c r="CDC13" s="12"/>
      <c r="CDD13" s="12"/>
      <c r="CDE13" s="12"/>
      <c r="CDF13" s="12"/>
      <c r="CDG13" s="12"/>
      <c r="CDH13" s="12"/>
      <c r="CDI13" s="12"/>
      <c r="CDJ13" s="12"/>
      <c r="CDK13" s="12"/>
      <c r="CDL13" s="12"/>
      <c r="CDM13" s="12"/>
      <c r="CDN13" s="12"/>
      <c r="CDO13" s="12"/>
      <c r="CDP13" s="12"/>
      <c r="CDQ13" s="12"/>
      <c r="CDR13" s="12"/>
      <c r="CDS13" s="12"/>
      <c r="CDT13" s="12"/>
      <c r="CDU13" s="12"/>
      <c r="CDV13" s="12"/>
      <c r="CDW13" s="12"/>
      <c r="CDX13" s="12"/>
      <c r="CDY13" s="12"/>
      <c r="CDZ13" s="12"/>
      <c r="CEA13" s="12"/>
      <c r="CEB13" s="12"/>
      <c r="CEC13" s="12"/>
      <c r="CED13" s="12"/>
      <c r="CEE13" s="12"/>
      <c r="CEF13" s="12"/>
      <c r="CEG13" s="12"/>
      <c r="CEH13" s="12"/>
      <c r="CEI13" s="12"/>
      <c r="CEJ13" s="12"/>
      <c r="CEK13" s="12"/>
      <c r="CEL13" s="12"/>
      <c r="CEM13" s="12"/>
      <c r="CEN13" s="12"/>
      <c r="CEO13" s="12"/>
      <c r="CEP13" s="12"/>
      <c r="CEQ13" s="12"/>
      <c r="CER13" s="12"/>
      <c r="CES13" s="12"/>
      <c r="CET13" s="12"/>
      <c r="CEU13" s="12"/>
      <c r="CEV13" s="12"/>
      <c r="CEW13" s="12"/>
      <c r="CEX13" s="12"/>
      <c r="CEY13" s="12"/>
      <c r="CEZ13" s="12"/>
      <c r="CFA13" s="12"/>
      <c r="CFB13" s="12"/>
      <c r="CFC13" s="12"/>
      <c r="CFD13" s="12"/>
      <c r="CFE13" s="12"/>
      <c r="CFF13" s="12"/>
      <c r="CFG13" s="12"/>
      <c r="CFH13" s="12"/>
      <c r="CFI13" s="12"/>
      <c r="CFJ13" s="12"/>
      <c r="CFK13" s="12"/>
      <c r="CFL13" s="12"/>
      <c r="CFM13" s="12"/>
      <c r="CFN13" s="12"/>
      <c r="CFO13" s="12"/>
      <c r="CFP13" s="12"/>
      <c r="CFQ13" s="12"/>
      <c r="CFR13" s="12"/>
      <c r="CFS13" s="12"/>
      <c r="CFT13" s="12"/>
      <c r="CFU13" s="12"/>
      <c r="CFV13" s="12"/>
      <c r="CFW13" s="12"/>
      <c r="CFX13" s="12"/>
      <c r="CFY13" s="12"/>
      <c r="CFZ13" s="12"/>
      <c r="CGA13" s="12"/>
      <c r="CGB13" s="12"/>
      <c r="CGC13" s="12"/>
      <c r="CGD13" s="12"/>
      <c r="CGE13" s="12"/>
      <c r="CGF13" s="12"/>
      <c r="CGG13" s="12"/>
      <c r="CGH13" s="12"/>
      <c r="CGI13" s="12"/>
      <c r="CGJ13" s="12"/>
      <c r="CGK13" s="12"/>
      <c r="CGL13" s="12"/>
      <c r="CGM13" s="12"/>
      <c r="CGN13" s="12"/>
      <c r="CGO13" s="12"/>
      <c r="CGP13" s="12"/>
      <c r="CGQ13" s="12"/>
      <c r="CGR13" s="12"/>
      <c r="CGS13" s="12"/>
      <c r="CGT13" s="12"/>
      <c r="CGU13" s="12"/>
      <c r="CGV13" s="12"/>
      <c r="CGW13" s="12"/>
      <c r="CGX13" s="12"/>
      <c r="CGY13" s="12"/>
      <c r="CGZ13" s="12"/>
      <c r="CHA13" s="12"/>
      <c r="CHB13" s="12"/>
      <c r="CHC13" s="12"/>
      <c r="CHD13" s="12"/>
      <c r="CHE13" s="12"/>
      <c r="CHF13" s="12"/>
      <c r="CHG13" s="12"/>
      <c r="CHH13" s="12"/>
      <c r="CHI13" s="12"/>
      <c r="CHJ13" s="12"/>
      <c r="CHK13" s="12"/>
      <c r="CHL13" s="12"/>
      <c r="CHM13" s="12"/>
      <c r="CHN13" s="12"/>
      <c r="CHO13" s="12"/>
      <c r="CHP13" s="12"/>
      <c r="CHQ13" s="12"/>
      <c r="CHR13" s="12"/>
      <c r="CHS13" s="12"/>
      <c r="CHT13" s="12"/>
      <c r="CHU13" s="12"/>
      <c r="CHV13" s="12"/>
      <c r="CHW13" s="12"/>
      <c r="CHX13" s="12"/>
      <c r="CHY13" s="12"/>
      <c r="CHZ13" s="12"/>
      <c r="CIA13" s="12"/>
      <c r="CIB13" s="12"/>
      <c r="CIC13" s="12"/>
      <c r="CID13" s="12"/>
      <c r="CIE13" s="12"/>
      <c r="CIF13" s="12"/>
      <c r="CIG13" s="12"/>
      <c r="CIH13" s="12"/>
      <c r="CII13" s="12"/>
      <c r="CIJ13" s="12"/>
      <c r="CIK13" s="12"/>
      <c r="CIL13" s="12"/>
      <c r="CIM13" s="12"/>
      <c r="CIN13" s="12"/>
      <c r="CIO13" s="12"/>
      <c r="CIP13" s="12"/>
      <c r="CIQ13" s="12"/>
      <c r="CIR13" s="12"/>
      <c r="CIS13" s="12"/>
      <c r="CIT13" s="12"/>
      <c r="CIU13" s="12"/>
      <c r="CIV13" s="12"/>
      <c r="CIW13" s="12"/>
      <c r="CIX13" s="12"/>
      <c r="CIY13" s="12"/>
      <c r="CIZ13" s="12"/>
      <c r="CJA13" s="12"/>
      <c r="CJB13" s="12"/>
      <c r="CJC13" s="12"/>
      <c r="CJD13" s="12"/>
      <c r="CJE13" s="12"/>
      <c r="CJF13" s="12"/>
      <c r="CJG13" s="12"/>
      <c r="CJH13" s="12"/>
      <c r="CJI13" s="12"/>
      <c r="CJJ13" s="12"/>
      <c r="CJK13" s="12"/>
      <c r="CJL13" s="12"/>
      <c r="CJM13" s="12"/>
      <c r="CJN13" s="12"/>
      <c r="CJO13" s="12"/>
      <c r="CJP13" s="12"/>
      <c r="CJQ13" s="12"/>
      <c r="CJR13" s="12"/>
      <c r="CJS13" s="12"/>
      <c r="CJT13" s="12"/>
      <c r="CJU13" s="12"/>
      <c r="CJV13" s="12"/>
      <c r="CJW13" s="12"/>
      <c r="CJX13" s="12"/>
      <c r="CJY13" s="12"/>
      <c r="CJZ13" s="12"/>
      <c r="CKA13" s="12"/>
      <c r="CKB13" s="12"/>
      <c r="CKC13" s="12"/>
      <c r="CKD13" s="12"/>
      <c r="CKE13" s="12"/>
      <c r="CKF13" s="12"/>
      <c r="CKG13" s="12"/>
      <c r="CKH13" s="12"/>
      <c r="CKI13" s="12"/>
      <c r="CKJ13" s="12"/>
      <c r="CKK13" s="12"/>
      <c r="CKL13" s="12"/>
      <c r="CKM13" s="12"/>
      <c r="CKN13" s="12"/>
      <c r="CKO13" s="12"/>
      <c r="CKP13" s="12"/>
      <c r="CKQ13" s="12"/>
      <c r="CKR13" s="12"/>
      <c r="CKS13" s="12"/>
      <c r="CKT13" s="12"/>
      <c r="CKU13" s="12"/>
      <c r="CKV13" s="12"/>
      <c r="CKW13" s="12"/>
      <c r="CKX13" s="12"/>
      <c r="CKY13" s="12"/>
      <c r="CKZ13" s="12"/>
      <c r="CLA13" s="12"/>
      <c r="CLB13" s="12"/>
      <c r="CLC13" s="12"/>
      <c r="CLD13" s="12"/>
      <c r="CLE13" s="12"/>
      <c r="CLF13" s="12"/>
      <c r="CLG13" s="12"/>
      <c r="CLH13" s="12"/>
      <c r="CLI13" s="12"/>
      <c r="CLJ13" s="12"/>
      <c r="CLK13" s="12"/>
      <c r="CLL13" s="12"/>
      <c r="CLM13" s="12"/>
      <c r="CLN13" s="12"/>
      <c r="CLO13" s="12"/>
      <c r="CLP13" s="12"/>
      <c r="CLQ13" s="12"/>
      <c r="CLR13" s="12"/>
      <c r="CLS13" s="12"/>
      <c r="CLT13" s="12"/>
      <c r="CLU13" s="12"/>
      <c r="CLV13" s="12"/>
      <c r="CLW13" s="12"/>
      <c r="CLX13" s="12"/>
      <c r="CLY13" s="12"/>
      <c r="CLZ13" s="12"/>
      <c r="CMA13" s="12"/>
      <c r="CMB13" s="12"/>
      <c r="CMC13" s="12"/>
      <c r="CMD13" s="12"/>
      <c r="CME13" s="12"/>
      <c r="CMF13" s="12"/>
      <c r="CMG13" s="12"/>
      <c r="CMH13" s="12"/>
      <c r="CMI13" s="12"/>
      <c r="CMJ13" s="12"/>
      <c r="CMK13" s="12"/>
      <c r="CML13" s="12"/>
      <c r="CMM13" s="12"/>
      <c r="CMN13" s="12"/>
      <c r="CMO13" s="12"/>
      <c r="CMP13" s="12"/>
      <c r="CMQ13" s="12"/>
      <c r="CMR13" s="12"/>
      <c r="CMS13" s="12"/>
      <c r="CMT13" s="12"/>
      <c r="CMU13" s="12"/>
      <c r="CMV13" s="12"/>
      <c r="CMW13" s="12"/>
      <c r="CMX13" s="12"/>
      <c r="CMY13" s="12"/>
      <c r="CMZ13" s="12"/>
      <c r="CNA13" s="12"/>
      <c r="CNB13" s="12"/>
      <c r="CNC13" s="12"/>
      <c r="CND13" s="12"/>
      <c r="CNE13" s="12"/>
      <c r="CNF13" s="12"/>
      <c r="CNG13" s="12"/>
      <c r="CNH13" s="12"/>
      <c r="CNI13" s="12"/>
      <c r="CNJ13" s="12"/>
      <c r="CNK13" s="12"/>
      <c r="CNL13" s="12"/>
      <c r="CNM13" s="12"/>
      <c r="CNN13" s="12"/>
      <c r="CNO13" s="12"/>
      <c r="CNP13" s="12"/>
      <c r="CNQ13" s="12"/>
      <c r="CNR13" s="12"/>
      <c r="CNS13" s="12"/>
      <c r="CNT13" s="12"/>
      <c r="CNU13" s="12"/>
      <c r="CNV13" s="12"/>
      <c r="CNW13" s="12"/>
      <c r="CNX13" s="12"/>
      <c r="CNY13" s="12"/>
      <c r="CNZ13" s="12"/>
      <c r="COA13" s="12"/>
      <c r="COB13" s="12"/>
      <c r="COC13" s="12"/>
      <c r="COD13" s="12"/>
      <c r="COE13" s="12"/>
      <c r="COF13" s="12"/>
      <c r="COG13" s="12"/>
      <c r="COH13" s="12"/>
      <c r="COI13" s="12"/>
      <c r="COJ13" s="12"/>
      <c r="COK13" s="12"/>
      <c r="COL13" s="12"/>
      <c r="COM13" s="12"/>
      <c r="CON13" s="12"/>
      <c r="COO13" s="12"/>
      <c r="COP13" s="12"/>
      <c r="COQ13" s="12"/>
      <c r="COR13" s="12"/>
      <c r="COS13" s="12"/>
      <c r="COT13" s="12"/>
      <c r="COU13" s="12"/>
      <c r="COV13" s="12"/>
      <c r="COW13" s="12"/>
      <c r="COX13" s="12"/>
      <c r="COY13" s="12"/>
      <c r="COZ13" s="12"/>
      <c r="CPA13" s="12"/>
      <c r="CPB13" s="12"/>
      <c r="CPC13" s="12"/>
      <c r="CPD13" s="12"/>
      <c r="CPE13" s="12"/>
      <c r="CPF13" s="12"/>
      <c r="CPG13" s="12"/>
      <c r="CPH13" s="12"/>
      <c r="CPI13" s="12"/>
      <c r="CPJ13" s="12"/>
      <c r="CPK13" s="12"/>
      <c r="CPL13" s="12"/>
      <c r="CPM13" s="12"/>
      <c r="CPN13" s="12"/>
      <c r="CPO13" s="12"/>
      <c r="CPP13" s="12"/>
      <c r="CPQ13" s="12"/>
      <c r="CPR13" s="12"/>
      <c r="CPS13" s="12"/>
      <c r="CPT13" s="12"/>
      <c r="CPU13" s="12"/>
      <c r="CPV13" s="12"/>
      <c r="CPW13" s="12"/>
      <c r="CPX13" s="12"/>
      <c r="CPY13" s="12"/>
      <c r="CPZ13" s="12"/>
      <c r="CQA13" s="12"/>
      <c r="CQB13" s="12"/>
      <c r="CQC13" s="12"/>
      <c r="CQD13" s="12"/>
      <c r="CQE13" s="12"/>
      <c r="CQF13" s="12"/>
      <c r="CQG13" s="12"/>
      <c r="CQH13" s="12"/>
      <c r="CQI13" s="12"/>
      <c r="CQJ13" s="12"/>
      <c r="CQK13" s="12"/>
      <c r="CQL13" s="12"/>
      <c r="CQM13" s="12"/>
      <c r="CQN13" s="12"/>
      <c r="CQO13" s="12"/>
      <c r="CQP13" s="12"/>
      <c r="CQQ13" s="12"/>
      <c r="CQR13" s="12"/>
      <c r="CQS13" s="12"/>
      <c r="CQT13" s="12"/>
      <c r="CQU13" s="12"/>
      <c r="CQV13" s="12"/>
      <c r="CQW13" s="12"/>
      <c r="CQX13" s="12"/>
      <c r="CQY13" s="12"/>
      <c r="CQZ13" s="12"/>
      <c r="CRA13" s="12"/>
      <c r="CRB13" s="12"/>
      <c r="CRC13" s="12"/>
      <c r="CRD13" s="12"/>
      <c r="CRE13" s="12"/>
      <c r="CRF13" s="12"/>
      <c r="CRG13" s="12"/>
      <c r="CRH13" s="12"/>
      <c r="CRI13" s="12"/>
      <c r="CRJ13" s="12"/>
      <c r="CRK13" s="12"/>
      <c r="CRL13" s="12"/>
      <c r="CRM13" s="12"/>
      <c r="CRN13" s="12"/>
      <c r="CRO13" s="12"/>
      <c r="CRP13" s="12"/>
      <c r="CRQ13" s="12"/>
      <c r="CRR13" s="12"/>
      <c r="CRS13" s="12"/>
      <c r="CRT13" s="12"/>
      <c r="CRU13" s="12"/>
      <c r="CRV13" s="12"/>
      <c r="CRW13" s="12"/>
      <c r="CRX13" s="12"/>
      <c r="CRY13" s="12"/>
      <c r="CRZ13" s="12"/>
      <c r="CSA13" s="12"/>
      <c r="CSB13" s="12"/>
      <c r="CSC13" s="12"/>
      <c r="CSD13" s="12"/>
      <c r="CSE13" s="12"/>
      <c r="CSF13" s="12"/>
      <c r="CSG13" s="12"/>
      <c r="CSH13" s="12"/>
      <c r="CSI13" s="12"/>
      <c r="CSJ13" s="12"/>
      <c r="CSK13" s="12"/>
      <c r="CSL13" s="12"/>
      <c r="CSM13" s="12"/>
      <c r="CSN13" s="12"/>
      <c r="CSO13" s="12"/>
      <c r="CSP13" s="12"/>
      <c r="CSQ13" s="12"/>
      <c r="CSR13" s="12"/>
      <c r="CSS13" s="12"/>
      <c r="CST13" s="12"/>
      <c r="CSU13" s="12"/>
      <c r="CSV13" s="12"/>
      <c r="CSW13" s="12"/>
      <c r="CSX13" s="12"/>
      <c r="CSY13" s="12"/>
      <c r="CSZ13" s="12"/>
      <c r="CTA13" s="12"/>
      <c r="CTB13" s="12"/>
      <c r="CTC13" s="12"/>
      <c r="CTD13" s="12"/>
      <c r="CTE13" s="12"/>
      <c r="CTF13" s="12"/>
      <c r="CTG13" s="12"/>
      <c r="CTH13" s="12"/>
      <c r="CTI13" s="12"/>
      <c r="CTJ13" s="12"/>
      <c r="CTK13" s="12"/>
      <c r="CTL13" s="12"/>
      <c r="CTM13" s="12"/>
      <c r="CTN13" s="12"/>
      <c r="CTO13" s="12"/>
      <c r="CTP13" s="12"/>
      <c r="CTQ13" s="12"/>
      <c r="CTR13" s="12"/>
      <c r="CTS13" s="12"/>
      <c r="CTT13" s="12"/>
      <c r="CTU13" s="12"/>
      <c r="CTV13" s="12"/>
      <c r="CTW13" s="12"/>
      <c r="CTX13" s="12"/>
      <c r="CTY13" s="12"/>
      <c r="CTZ13" s="12"/>
      <c r="CUA13" s="12"/>
      <c r="CUB13" s="12"/>
      <c r="CUC13" s="12"/>
      <c r="CUD13" s="12"/>
      <c r="CUE13" s="12"/>
      <c r="CUF13" s="12"/>
      <c r="CUG13" s="12"/>
      <c r="CUH13" s="12"/>
      <c r="CUI13" s="12"/>
      <c r="CUJ13" s="12"/>
      <c r="CUK13" s="12"/>
      <c r="CUL13" s="12"/>
      <c r="CUM13" s="12"/>
      <c r="CUN13" s="12"/>
      <c r="CUO13" s="12"/>
      <c r="CUP13" s="12"/>
      <c r="CUQ13" s="12"/>
      <c r="CUR13" s="12"/>
      <c r="CUS13" s="12"/>
      <c r="CUT13" s="12"/>
      <c r="CUU13" s="12"/>
      <c r="CUV13" s="12"/>
      <c r="CUW13" s="12"/>
      <c r="CUX13" s="12"/>
      <c r="CUY13" s="12"/>
      <c r="CUZ13" s="12"/>
      <c r="CVA13" s="12"/>
      <c r="CVB13" s="12"/>
      <c r="CVC13" s="12"/>
      <c r="CVD13" s="12"/>
      <c r="CVE13" s="12"/>
      <c r="CVF13" s="12"/>
      <c r="CVG13" s="12"/>
      <c r="CVH13" s="12"/>
      <c r="CVI13" s="12"/>
      <c r="CVJ13" s="12"/>
      <c r="CVK13" s="12"/>
      <c r="CVL13" s="12"/>
      <c r="CVM13" s="12"/>
      <c r="CVN13" s="12"/>
      <c r="CVO13" s="12"/>
      <c r="CVP13" s="12"/>
      <c r="CVQ13" s="12"/>
      <c r="CVR13" s="12"/>
      <c r="CVS13" s="12"/>
      <c r="CVT13" s="12"/>
      <c r="CVU13" s="12"/>
      <c r="CVV13" s="12"/>
      <c r="CVW13" s="12"/>
      <c r="CVX13" s="12"/>
      <c r="CVY13" s="12"/>
      <c r="CVZ13" s="12"/>
      <c r="CWA13" s="12"/>
      <c r="CWB13" s="12"/>
      <c r="CWC13" s="12"/>
      <c r="CWD13" s="12"/>
      <c r="CWE13" s="12"/>
      <c r="CWF13" s="12"/>
      <c r="CWG13" s="12"/>
      <c r="CWH13" s="12"/>
      <c r="CWI13" s="12"/>
      <c r="CWJ13" s="12"/>
      <c r="CWK13" s="12"/>
      <c r="CWL13" s="12"/>
      <c r="CWM13" s="12"/>
      <c r="CWN13" s="12"/>
      <c r="CWO13" s="12"/>
      <c r="CWP13" s="12"/>
      <c r="CWQ13" s="12"/>
      <c r="CWR13" s="12"/>
      <c r="CWS13" s="12"/>
      <c r="CWT13" s="12"/>
      <c r="CWU13" s="12"/>
      <c r="CWV13" s="12"/>
      <c r="CWW13" s="12"/>
      <c r="CWX13" s="12"/>
      <c r="CWY13" s="12"/>
      <c r="CWZ13" s="12"/>
      <c r="CXA13" s="12"/>
      <c r="CXB13" s="12"/>
      <c r="CXC13" s="12"/>
      <c r="CXD13" s="12"/>
      <c r="CXE13" s="12"/>
      <c r="CXF13" s="12"/>
      <c r="CXG13" s="12"/>
      <c r="CXH13" s="12"/>
      <c r="CXI13" s="12"/>
      <c r="CXJ13" s="12"/>
      <c r="CXK13" s="12"/>
      <c r="CXL13" s="12"/>
      <c r="CXM13" s="12"/>
      <c r="CXN13" s="12"/>
      <c r="CXO13" s="12"/>
      <c r="CXP13" s="12"/>
      <c r="CXQ13" s="12"/>
      <c r="CXR13" s="12"/>
      <c r="CXS13" s="12"/>
      <c r="CXT13" s="12"/>
      <c r="CXU13" s="12"/>
      <c r="CXV13" s="12"/>
      <c r="CXW13" s="12"/>
      <c r="CXX13" s="12"/>
      <c r="CXY13" s="12"/>
      <c r="CXZ13" s="12"/>
      <c r="CYA13" s="12"/>
      <c r="CYB13" s="12"/>
      <c r="CYC13" s="12"/>
      <c r="CYD13" s="12"/>
      <c r="CYE13" s="12"/>
      <c r="CYF13" s="12"/>
      <c r="CYG13" s="12"/>
      <c r="CYH13" s="12"/>
      <c r="CYI13" s="12"/>
      <c r="CYJ13" s="12"/>
      <c r="CYK13" s="12"/>
      <c r="CYL13" s="12"/>
      <c r="CYM13" s="12"/>
      <c r="CYN13" s="12"/>
      <c r="CYO13" s="12"/>
      <c r="CYP13" s="12"/>
      <c r="CYQ13" s="12"/>
      <c r="CYR13" s="12"/>
      <c r="CYS13" s="12"/>
      <c r="CYT13" s="12"/>
      <c r="CYU13" s="12"/>
      <c r="CYV13" s="12"/>
      <c r="CYW13" s="12"/>
      <c r="CYX13" s="12"/>
      <c r="CYY13" s="12"/>
      <c r="CYZ13" s="12"/>
      <c r="CZA13" s="12"/>
      <c r="CZB13" s="12"/>
      <c r="CZC13" s="12"/>
      <c r="CZD13" s="12"/>
      <c r="CZE13" s="12"/>
      <c r="CZF13" s="12"/>
      <c r="CZG13" s="12"/>
      <c r="CZH13" s="12"/>
      <c r="CZI13" s="12"/>
      <c r="CZJ13" s="12"/>
      <c r="CZK13" s="12"/>
      <c r="CZL13" s="12"/>
      <c r="CZM13" s="12"/>
      <c r="CZN13" s="12"/>
      <c r="CZO13" s="12"/>
      <c r="CZP13" s="12"/>
      <c r="CZQ13" s="12"/>
      <c r="CZR13" s="12"/>
      <c r="CZS13" s="12"/>
      <c r="CZT13" s="12"/>
      <c r="CZU13" s="12"/>
      <c r="CZV13" s="12"/>
      <c r="CZW13" s="12"/>
      <c r="CZX13" s="12"/>
      <c r="CZY13" s="12"/>
      <c r="CZZ13" s="12"/>
      <c r="DAA13" s="12"/>
      <c r="DAB13" s="12"/>
      <c r="DAC13" s="12"/>
      <c r="DAD13" s="12"/>
      <c r="DAE13" s="12"/>
      <c r="DAF13" s="12"/>
      <c r="DAG13" s="12"/>
      <c r="DAH13" s="12"/>
      <c r="DAI13" s="12"/>
      <c r="DAJ13" s="12"/>
      <c r="DAK13" s="12"/>
      <c r="DAL13" s="12"/>
      <c r="DAM13" s="12"/>
      <c r="DAN13" s="12"/>
      <c r="DAO13" s="12"/>
      <c r="DAP13" s="12"/>
      <c r="DAQ13" s="12"/>
      <c r="DAR13" s="12"/>
      <c r="DAS13" s="12"/>
      <c r="DAT13" s="12"/>
      <c r="DAU13" s="12"/>
      <c r="DAV13" s="12"/>
      <c r="DAW13" s="12"/>
      <c r="DAX13" s="12"/>
      <c r="DAY13" s="12"/>
      <c r="DAZ13" s="12"/>
      <c r="DBA13" s="12"/>
      <c r="DBB13" s="12"/>
      <c r="DBC13" s="12"/>
      <c r="DBD13" s="12"/>
      <c r="DBE13" s="12"/>
      <c r="DBF13" s="12"/>
      <c r="DBG13" s="12"/>
      <c r="DBH13" s="12"/>
      <c r="DBI13" s="12"/>
      <c r="DBJ13" s="12"/>
      <c r="DBK13" s="12"/>
      <c r="DBL13" s="12"/>
      <c r="DBM13" s="12"/>
      <c r="DBN13" s="12"/>
      <c r="DBO13" s="12"/>
      <c r="DBP13" s="12"/>
      <c r="DBQ13" s="12"/>
      <c r="DBR13" s="12"/>
      <c r="DBS13" s="12"/>
      <c r="DBT13" s="12"/>
      <c r="DBU13" s="12"/>
      <c r="DBV13" s="12"/>
      <c r="DBW13" s="12"/>
      <c r="DBX13" s="12"/>
      <c r="DBY13" s="12"/>
      <c r="DBZ13" s="12"/>
      <c r="DCA13" s="12"/>
      <c r="DCB13" s="12"/>
      <c r="DCC13" s="12"/>
      <c r="DCD13" s="12"/>
      <c r="DCE13" s="12"/>
      <c r="DCF13" s="12"/>
      <c r="DCG13" s="12"/>
      <c r="DCH13" s="12"/>
      <c r="DCI13" s="12"/>
      <c r="DCJ13" s="12"/>
      <c r="DCK13" s="12"/>
      <c r="DCL13" s="12"/>
      <c r="DCM13" s="12"/>
      <c r="DCN13" s="12"/>
      <c r="DCO13" s="12"/>
      <c r="DCP13" s="12"/>
      <c r="DCQ13" s="12"/>
      <c r="DCR13" s="12"/>
      <c r="DCS13" s="12"/>
      <c r="DCT13" s="12"/>
      <c r="DCU13" s="12"/>
      <c r="DCV13" s="12"/>
      <c r="DCW13" s="12"/>
      <c r="DCX13" s="12"/>
      <c r="DCY13" s="12"/>
      <c r="DCZ13" s="12"/>
      <c r="DDA13" s="12"/>
      <c r="DDB13" s="12"/>
      <c r="DDC13" s="12"/>
      <c r="DDD13" s="12"/>
      <c r="DDE13" s="12"/>
      <c r="DDF13" s="12"/>
      <c r="DDG13" s="12"/>
      <c r="DDH13" s="12"/>
      <c r="DDI13" s="12"/>
      <c r="DDJ13" s="12"/>
      <c r="DDK13" s="12"/>
      <c r="DDL13" s="12"/>
      <c r="DDM13" s="12"/>
      <c r="DDN13" s="12"/>
      <c r="DDO13" s="12"/>
      <c r="DDP13" s="12"/>
      <c r="DDQ13" s="12"/>
      <c r="DDR13" s="12"/>
      <c r="DDS13" s="12"/>
      <c r="DDT13" s="12"/>
      <c r="DDU13" s="12"/>
      <c r="DDV13" s="12"/>
      <c r="DDW13" s="12"/>
      <c r="DDX13" s="12"/>
      <c r="DDY13" s="12"/>
      <c r="DDZ13" s="12"/>
      <c r="DEA13" s="12"/>
      <c r="DEB13" s="12"/>
      <c r="DEC13" s="12"/>
      <c r="DED13" s="12"/>
      <c r="DEE13" s="12"/>
      <c r="DEF13" s="12"/>
      <c r="DEG13" s="12"/>
      <c r="DEH13" s="12"/>
      <c r="DEI13" s="12"/>
      <c r="DEJ13" s="12"/>
      <c r="DEK13" s="12"/>
      <c r="DEL13" s="12"/>
      <c r="DEM13" s="12"/>
      <c r="DEN13" s="12"/>
      <c r="DEO13" s="12"/>
      <c r="DEP13" s="12"/>
      <c r="DEQ13" s="12"/>
      <c r="DER13" s="12"/>
      <c r="DES13" s="12"/>
      <c r="DET13" s="12"/>
      <c r="DEU13" s="12"/>
      <c r="DEV13" s="12"/>
      <c r="DEW13" s="12"/>
      <c r="DEX13" s="12"/>
      <c r="DEY13" s="12"/>
      <c r="DEZ13" s="12"/>
      <c r="DFA13" s="12"/>
      <c r="DFB13" s="12"/>
      <c r="DFC13" s="12"/>
      <c r="DFD13" s="12"/>
      <c r="DFE13" s="12"/>
      <c r="DFF13" s="12"/>
      <c r="DFG13" s="12"/>
      <c r="DFH13" s="12"/>
      <c r="DFI13" s="12"/>
      <c r="DFJ13" s="12"/>
      <c r="DFK13" s="12"/>
      <c r="DFL13" s="12"/>
      <c r="DFM13" s="12"/>
      <c r="DFN13" s="12"/>
      <c r="DFO13" s="12"/>
      <c r="DFP13" s="12"/>
      <c r="DFQ13" s="12"/>
      <c r="DFR13" s="12"/>
      <c r="DFS13" s="12"/>
      <c r="DFT13" s="12"/>
      <c r="DFU13" s="12"/>
      <c r="DFV13" s="12"/>
      <c r="DFW13" s="12"/>
      <c r="DFX13" s="12"/>
      <c r="DFY13" s="12"/>
      <c r="DFZ13" s="12"/>
      <c r="DGA13" s="12"/>
      <c r="DGB13" s="12"/>
      <c r="DGC13" s="12"/>
      <c r="DGD13" s="12"/>
      <c r="DGE13" s="12"/>
      <c r="DGF13" s="12"/>
      <c r="DGG13" s="12"/>
      <c r="DGH13" s="12"/>
      <c r="DGI13" s="12"/>
      <c r="DGJ13" s="12"/>
      <c r="DGK13" s="12"/>
      <c r="DGL13" s="12"/>
      <c r="DGM13" s="12"/>
      <c r="DGN13" s="12"/>
      <c r="DGO13" s="12"/>
      <c r="DGP13" s="12"/>
      <c r="DGQ13" s="12"/>
      <c r="DGR13" s="12"/>
      <c r="DGS13" s="12"/>
      <c r="DGT13" s="12"/>
      <c r="DGU13" s="12"/>
      <c r="DGV13" s="12"/>
      <c r="DGW13" s="12"/>
      <c r="DGX13" s="12"/>
      <c r="DGY13" s="12"/>
      <c r="DGZ13" s="12"/>
      <c r="DHA13" s="12"/>
      <c r="DHB13" s="12"/>
      <c r="DHC13" s="12"/>
      <c r="DHD13" s="12"/>
      <c r="DHE13" s="12"/>
      <c r="DHF13" s="12"/>
      <c r="DHG13" s="12"/>
      <c r="DHH13" s="12"/>
      <c r="DHI13" s="12"/>
      <c r="DHJ13" s="12"/>
      <c r="DHK13" s="12"/>
      <c r="DHL13" s="12"/>
      <c r="DHM13" s="12"/>
      <c r="DHN13" s="12"/>
      <c r="DHO13" s="12"/>
      <c r="DHP13" s="12"/>
      <c r="DHQ13" s="12"/>
      <c r="DHR13" s="12"/>
      <c r="DHS13" s="12"/>
      <c r="DHT13" s="12"/>
      <c r="DHU13" s="12"/>
      <c r="DHV13" s="12"/>
      <c r="DHW13" s="12"/>
      <c r="DHX13" s="12"/>
      <c r="DHY13" s="12"/>
      <c r="DHZ13" s="12"/>
      <c r="DIA13" s="12"/>
      <c r="DIB13" s="12"/>
      <c r="DIC13" s="12"/>
      <c r="DID13" s="12"/>
      <c r="DIE13" s="12"/>
      <c r="DIF13" s="12"/>
      <c r="DIG13" s="12"/>
      <c r="DIH13" s="12"/>
      <c r="DII13" s="12"/>
      <c r="DIJ13" s="12"/>
      <c r="DIK13" s="12"/>
      <c r="DIL13" s="12"/>
      <c r="DIM13" s="12"/>
      <c r="DIN13" s="12"/>
      <c r="DIO13" s="12"/>
      <c r="DIP13" s="12"/>
      <c r="DIQ13" s="12"/>
      <c r="DIR13" s="12"/>
      <c r="DIS13" s="12"/>
      <c r="DIT13" s="12"/>
      <c r="DIU13" s="12"/>
      <c r="DIV13" s="12"/>
      <c r="DIW13" s="12"/>
      <c r="DIX13" s="12"/>
      <c r="DIY13" s="12"/>
      <c r="DIZ13" s="12"/>
      <c r="DJA13" s="12"/>
      <c r="DJB13" s="12"/>
      <c r="DJC13" s="12"/>
      <c r="DJD13" s="12"/>
      <c r="DJE13" s="12"/>
      <c r="DJF13" s="12"/>
      <c r="DJG13" s="12"/>
      <c r="DJH13" s="12"/>
      <c r="DJI13" s="12"/>
      <c r="DJJ13" s="12"/>
      <c r="DJK13" s="12"/>
      <c r="DJL13" s="12"/>
      <c r="DJM13" s="12"/>
      <c r="DJN13" s="12"/>
      <c r="DJO13" s="12"/>
      <c r="DJP13" s="12"/>
      <c r="DJQ13" s="12"/>
      <c r="DJR13" s="12"/>
      <c r="DJS13" s="12"/>
      <c r="DJT13" s="12"/>
      <c r="DJU13" s="12"/>
      <c r="DJV13" s="12"/>
      <c r="DJW13" s="12"/>
      <c r="DJX13" s="12"/>
      <c r="DJY13" s="12"/>
      <c r="DJZ13" s="12"/>
      <c r="DKA13" s="12"/>
      <c r="DKB13" s="12"/>
      <c r="DKC13" s="12"/>
      <c r="DKD13" s="12"/>
      <c r="DKE13" s="12"/>
      <c r="DKF13" s="12"/>
      <c r="DKG13" s="12"/>
      <c r="DKH13" s="12"/>
      <c r="DKI13" s="12"/>
      <c r="DKJ13" s="12"/>
      <c r="DKK13" s="12"/>
      <c r="DKL13" s="12"/>
      <c r="DKM13" s="12"/>
      <c r="DKN13" s="12"/>
      <c r="DKO13" s="12"/>
      <c r="DKP13" s="12"/>
      <c r="DKQ13" s="12"/>
      <c r="DKR13" s="12"/>
      <c r="DKS13" s="12"/>
      <c r="DKT13" s="12"/>
      <c r="DKU13" s="12"/>
      <c r="DKV13" s="12"/>
      <c r="DKW13" s="12"/>
      <c r="DKX13" s="12"/>
      <c r="DKY13" s="12"/>
      <c r="DKZ13" s="12"/>
      <c r="DLA13" s="12"/>
      <c r="DLB13" s="12"/>
      <c r="DLC13" s="12"/>
      <c r="DLD13" s="12"/>
      <c r="DLE13" s="12"/>
      <c r="DLF13" s="12"/>
      <c r="DLG13" s="12"/>
      <c r="DLH13" s="12"/>
      <c r="DLI13" s="12"/>
      <c r="DLJ13" s="12"/>
      <c r="DLK13" s="12"/>
      <c r="DLL13" s="12"/>
      <c r="DLM13" s="12"/>
      <c r="DLN13" s="12"/>
      <c r="DLO13" s="12"/>
      <c r="DLP13" s="12"/>
      <c r="DLQ13" s="12"/>
      <c r="DLR13" s="12"/>
      <c r="DLS13" s="12"/>
      <c r="DLT13" s="12"/>
      <c r="DLU13" s="12"/>
      <c r="DLV13" s="12"/>
      <c r="DLW13" s="12"/>
      <c r="DLX13" s="12"/>
      <c r="DLY13" s="12"/>
      <c r="DLZ13" s="12"/>
      <c r="DMA13" s="12"/>
      <c r="DMB13" s="12"/>
      <c r="DMC13" s="12"/>
      <c r="DMD13" s="12"/>
      <c r="DME13" s="12"/>
      <c r="DMF13" s="12"/>
      <c r="DMG13" s="12"/>
      <c r="DMH13" s="12"/>
      <c r="DMI13" s="12"/>
      <c r="DMJ13" s="12"/>
      <c r="DMK13" s="12"/>
      <c r="DML13" s="12"/>
      <c r="DMM13" s="12"/>
      <c r="DMN13" s="12"/>
      <c r="DMO13" s="12"/>
      <c r="DMP13" s="12"/>
      <c r="DMQ13" s="12"/>
      <c r="DMR13" s="12"/>
      <c r="DMS13" s="12"/>
      <c r="DMT13" s="12"/>
      <c r="DMU13" s="12"/>
      <c r="DMV13" s="12"/>
      <c r="DMW13" s="12"/>
      <c r="DMX13" s="12"/>
      <c r="DMY13" s="12"/>
      <c r="DMZ13" s="12"/>
      <c r="DNA13" s="12"/>
      <c r="DNB13" s="12"/>
      <c r="DNC13" s="12"/>
      <c r="DND13" s="12"/>
      <c r="DNE13" s="12"/>
      <c r="DNF13" s="12"/>
      <c r="DNG13" s="12"/>
      <c r="DNH13" s="12"/>
      <c r="DNI13" s="12"/>
      <c r="DNJ13" s="12"/>
      <c r="DNK13" s="12"/>
      <c r="DNL13" s="12"/>
      <c r="DNM13" s="12"/>
      <c r="DNN13" s="12"/>
      <c r="DNO13" s="12"/>
      <c r="DNP13" s="12"/>
      <c r="DNQ13" s="12"/>
      <c r="DNR13" s="12"/>
      <c r="DNS13" s="12"/>
      <c r="DNT13" s="12"/>
      <c r="DNU13" s="12"/>
      <c r="DNV13" s="12"/>
      <c r="DNW13" s="12"/>
      <c r="DNX13" s="12"/>
      <c r="DNY13" s="12"/>
      <c r="DNZ13" s="12"/>
      <c r="DOA13" s="12"/>
      <c r="DOB13" s="12"/>
      <c r="DOC13" s="12"/>
      <c r="DOD13" s="12"/>
      <c r="DOE13" s="12"/>
      <c r="DOF13" s="12"/>
      <c r="DOG13" s="12"/>
      <c r="DOH13" s="12"/>
      <c r="DOI13" s="12"/>
      <c r="DOJ13" s="12"/>
      <c r="DOK13" s="12"/>
      <c r="DOL13" s="12"/>
      <c r="DOM13" s="12"/>
      <c r="DON13" s="12"/>
      <c r="DOO13" s="12"/>
      <c r="DOP13" s="12"/>
      <c r="DOQ13" s="12"/>
      <c r="DOR13" s="12"/>
      <c r="DOS13" s="12"/>
      <c r="DOT13" s="12"/>
      <c r="DOU13" s="12"/>
      <c r="DOV13" s="12"/>
      <c r="DOW13" s="12"/>
      <c r="DOX13" s="12"/>
      <c r="DOY13" s="12"/>
      <c r="DOZ13" s="12"/>
      <c r="DPA13" s="12"/>
      <c r="DPB13" s="12"/>
      <c r="DPC13" s="12"/>
      <c r="DPD13" s="12"/>
      <c r="DPE13" s="12"/>
      <c r="DPF13" s="12"/>
      <c r="DPG13" s="12"/>
      <c r="DPH13" s="12"/>
      <c r="DPI13" s="12"/>
      <c r="DPJ13" s="12"/>
      <c r="DPK13" s="12"/>
      <c r="DPL13" s="12"/>
      <c r="DPM13" s="12"/>
      <c r="DPN13" s="12"/>
      <c r="DPO13" s="12"/>
      <c r="DPP13" s="12"/>
      <c r="DPQ13" s="12"/>
      <c r="DPR13" s="12"/>
      <c r="DPS13" s="12"/>
      <c r="DPT13" s="12"/>
      <c r="DPU13" s="12"/>
      <c r="DPV13" s="12"/>
      <c r="DPW13" s="12"/>
      <c r="DPX13" s="12"/>
      <c r="DPY13" s="12"/>
      <c r="DPZ13" s="12"/>
      <c r="DQA13" s="12"/>
      <c r="DQB13" s="12"/>
      <c r="DQC13" s="12"/>
      <c r="DQD13" s="12"/>
      <c r="DQE13" s="12"/>
      <c r="DQF13" s="12"/>
      <c r="DQG13" s="12"/>
      <c r="DQH13" s="12"/>
      <c r="DQI13" s="12"/>
      <c r="DQJ13" s="12"/>
      <c r="DQK13" s="12"/>
      <c r="DQL13" s="12"/>
      <c r="DQM13" s="12"/>
      <c r="DQN13" s="12"/>
      <c r="DQO13" s="12"/>
      <c r="DQP13" s="12"/>
      <c r="DQQ13" s="12"/>
      <c r="DQR13" s="12"/>
      <c r="DQS13" s="12"/>
      <c r="DQT13" s="12"/>
      <c r="DQU13" s="12"/>
      <c r="DQV13" s="12"/>
      <c r="DQW13" s="12"/>
      <c r="DQX13" s="12"/>
      <c r="DQY13" s="12"/>
      <c r="DQZ13" s="12"/>
      <c r="DRA13" s="12"/>
      <c r="DRB13" s="12"/>
      <c r="DRC13" s="12"/>
      <c r="DRD13" s="12"/>
      <c r="DRE13" s="12"/>
      <c r="DRF13" s="12"/>
      <c r="DRG13" s="12"/>
      <c r="DRH13" s="12"/>
      <c r="DRI13" s="12"/>
      <c r="DRJ13" s="12"/>
      <c r="DRK13" s="12"/>
      <c r="DRL13" s="12"/>
      <c r="DRM13" s="12"/>
      <c r="DRN13" s="12"/>
      <c r="DRO13" s="12"/>
      <c r="DRP13" s="12"/>
      <c r="DRQ13" s="12"/>
      <c r="DRR13" s="12"/>
      <c r="DRS13" s="12"/>
      <c r="DRT13" s="12"/>
      <c r="DRU13" s="12"/>
      <c r="DRV13" s="12"/>
      <c r="DRW13" s="12"/>
      <c r="DRX13" s="12"/>
      <c r="DRY13" s="12"/>
      <c r="DRZ13" s="12"/>
      <c r="DSA13" s="12"/>
      <c r="DSB13" s="12"/>
      <c r="DSC13" s="12"/>
      <c r="DSD13" s="12"/>
      <c r="DSE13" s="12"/>
      <c r="DSF13" s="12"/>
      <c r="DSG13" s="12"/>
      <c r="DSH13" s="12"/>
      <c r="DSI13" s="12"/>
      <c r="DSJ13" s="12"/>
      <c r="DSK13" s="12"/>
      <c r="DSL13" s="12"/>
      <c r="DSM13" s="12"/>
      <c r="DSN13" s="12"/>
      <c r="DSO13" s="12"/>
      <c r="DSP13" s="12"/>
      <c r="DSQ13" s="12"/>
      <c r="DSR13" s="12"/>
      <c r="DSS13" s="12"/>
      <c r="DST13" s="12"/>
      <c r="DSU13" s="12"/>
      <c r="DSV13" s="12"/>
      <c r="DSW13" s="12"/>
      <c r="DSX13" s="12"/>
      <c r="DSY13" s="12"/>
      <c r="DSZ13" s="12"/>
      <c r="DTA13" s="12"/>
      <c r="DTB13" s="12"/>
      <c r="DTC13" s="12"/>
      <c r="DTD13" s="12"/>
      <c r="DTE13" s="12"/>
      <c r="DTF13" s="12"/>
      <c r="DTG13" s="12"/>
      <c r="DTH13" s="12"/>
      <c r="DTI13" s="12"/>
      <c r="DTJ13" s="12"/>
      <c r="DTK13" s="12"/>
      <c r="DTL13" s="12"/>
      <c r="DTM13" s="12"/>
      <c r="DTN13" s="12"/>
      <c r="DTO13" s="12"/>
      <c r="DTP13" s="12"/>
      <c r="DTQ13" s="12"/>
      <c r="DTR13" s="12"/>
      <c r="DTS13" s="12"/>
      <c r="DTT13" s="12"/>
      <c r="DTU13" s="12"/>
      <c r="DTV13" s="12"/>
      <c r="DTW13" s="12"/>
      <c r="DTX13" s="12"/>
      <c r="DTY13" s="12"/>
      <c r="DTZ13" s="12"/>
      <c r="DUA13" s="12"/>
      <c r="DUB13" s="12"/>
      <c r="DUC13" s="12"/>
      <c r="DUD13" s="12"/>
      <c r="DUE13" s="12"/>
      <c r="DUF13" s="12"/>
      <c r="DUG13" s="12"/>
      <c r="DUH13" s="12"/>
      <c r="DUI13" s="12"/>
      <c r="DUJ13" s="12"/>
      <c r="DUK13" s="12"/>
      <c r="DUL13" s="12"/>
      <c r="DUM13" s="12"/>
      <c r="DUN13" s="12"/>
      <c r="DUO13" s="12"/>
      <c r="DUP13" s="12"/>
      <c r="DUQ13" s="12"/>
      <c r="DUR13" s="12"/>
      <c r="DUS13" s="12"/>
      <c r="DUT13" s="12"/>
      <c r="DUU13" s="12"/>
      <c r="DUV13" s="12"/>
      <c r="DUW13" s="12"/>
      <c r="DUX13" s="12"/>
      <c r="DUY13" s="12"/>
      <c r="DUZ13" s="12"/>
      <c r="DVA13" s="12"/>
      <c r="DVB13" s="12"/>
      <c r="DVC13" s="12"/>
      <c r="DVD13" s="12"/>
      <c r="DVE13" s="12"/>
      <c r="DVF13" s="12"/>
      <c r="DVG13" s="12"/>
      <c r="DVH13" s="12"/>
      <c r="DVI13" s="12"/>
      <c r="DVJ13" s="12"/>
      <c r="DVK13" s="12"/>
      <c r="DVL13" s="12"/>
      <c r="DVM13" s="12"/>
      <c r="DVN13" s="12"/>
      <c r="DVO13" s="12"/>
      <c r="DVP13" s="12"/>
      <c r="DVQ13" s="12"/>
      <c r="DVR13" s="12"/>
      <c r="DVS13" s="12"/>
      <c r="DVT13" s="12"/>
      <c r="DVU13" s="12"/>
      <c r="DVV13" s="12"/>
      <c r="DVW13" s="12"/>
      <c r="DVX13" s="12"/>
      <c r="DVY13" s="12"/>
      <c r="DVZ13" s="12"/>
      <c r="DWA13" s="12"/>
      <c r="DWB13" s="12"/>
      <c r="DWC13" s="12"/>
      <c r="DWD13" s="12"/>
      <c r="DWE13" s="12"/>
      <c r="DWF13" s="12"/>
      <c r="DWG13" s="12"/>
      <c r="DWH13" s="12"/>
      <c r="DWI13" s="12"/>
      <c r="DWJ13" s="12"/>
      <c r="DWK13" s="12"/>
      <c r="DWL13" s="12"/>
      <c r="DWM13" s="12"/>
      <c r="DWN13" s="12"/>
      <c r="DWO13" s="12"/>
      <c r="DWP13" s="12"/>
      <c r="DWQ13" s="12"/>
      <c r="DWR13" s="12"/>
      <c r="DWS13" s="12"/>
      <c r="DWT13" s="12"/>
      <c r="DWU13" s="12"/>
      <c r="DWV13" s="12"/>
      <c r="DWW13" s="12"/>
      <c r="DWX13" s="12"/>
      <c r="DWY13" s="12"/>
      <c r="DWZ13" s="12"/>
      <c r="DXA13" s="12"/>
      <c r="DXB13" s="12"/>
      <c r="DXC13" s="12"/>
      <c r="DXD13" s="12"/>
      <c r="DXE13" s="12"/>
      <c r="DXF13" s="12"/>
      <c r="DXG13" s="12"/>
      <c r="DXH13" s="12"/>
      <c r="DXI13" s="12"/>
      <c r="DXJ13" s="12"/>
      <c r="DXK13" s="12"/>
      <c r="DXL13" s="12"/>
      <c r="DXM13" s="12"/>
      <c r="DXN13" s="12"/>
      <c r="DXO13" s="12"/>
      <c r="DXP13" s="12"/>
      <c r="DXQ13" s="12"/>
      <c r="DXR13" s="12"/>
      <c r="DXS13" s="12"/>
      <c r="DXT13" s="12"/>
      <c r="DXU13" s="12"/>
      <c r="DXV13" s="12"/>
      <c r="DXW13" s="12"/>
      <c r="DXX13" s="12"/>
      <c r="DXY13" s="12"/>
      <c r="DXZ13" s="12"/>
      <c r="DYA13" s="12"/>
      <c r="DYB13" s="12"/>
      <c r="DYC13" s="12"/>
      <c r="DYD13" s="12"/>
      <c r="DYE13" s="12"/>
      <c r="DYF13" s="12"/>
      <c r="DYG13" s="12"/>
      <c r="DYH13" s="12"/>
      <c r="DYI13" s="12"/>
      <c r="DYJ13" s="12"/>
      <c r="DYK13" s="12"/>
      <c r="DYL13" s="12"/>
      <c r="DYM13" s="12"/>
      <c r="DYN13" s="12"/>
      <c r="DYO13" s="12"/>
      <c r="DYP13" s="12"/>
      <c r="DYQ13" s="12"/>
      <c r="DYR13" s="12"/>
      <c r="DYS13" s="12"/>
      <c r="DYT13" s="12"/>
      <c r="DYU13" s="12"/>
      <c r="DYV13" s="12"/>
      <c r="DYW13" s="12"/>
      <c r="DYX13" s="12"/>
      <c r="DYY13" s="12"/>
      <c r="DYZ13" s="12"/>
      <c r="DZA13" s="12"/>
      <c r="DZB13" s="12"/>
      <c r="DZC13" s="12"/>
      <c r="DZD13" s="12"/>
      <c r="DZE13" s="12"/>
      <c r="DZF13" s="12"/>
      <c r="DZG13" s="12"/>
      <c r="DZH13" s="12"/>
      <c r="DZI13" s="12"/>
      <c r="DZJ13" s="12"/>
      <c r="DZK13" s="12"/>
      <c r="DZL13" s="12"/>
      <c r="DZM13" s="12"/>
      <c r="DZN13" s="12"/>
      <c r="DZO13" s="12"/>
      <c r="DZP13" s="12"/>
      <c r="DZQ13" s="12"/>
      <c r="DZR13" s="12"/>
      <c r="DZS13" s="12"/>
      <c r="DZT13" s="12"/>
      <c r="DZU13" s="12"/>
      <c r="DZV13" s="12"/>
      <c r="DZW13" s="12"/>
      <c r="DZX13" s="12"/>
      <c r="DZY13" s="12"/>
      <c r="DZZ13" s="12"/>
      <c r="EAA13" s="12"/>
      <c r="EAB13" s="12"/>
      <c r="EAC13" s="12"/>
      <c r="EAD13" s="12"/>
      <c r="EAE13" s="12"/>
      <c r="EAF13" s="12"/>
      <c r="EAG13" s="12"/>
      <c r="EAH13" s="12"/>
      <c r="EAI13" s="12"/>
      <c r="EAJ13" s="12"/>
      <c r="EAK13" s="12"/>
      <c r="EAL13" s="12"/>
      <c r="EAM13" s="12"/>
      <c r="EAN13" s="12"/>
      <c r="EAO13" s="12"/>
      <c r="EAP13" s="12"/>
      <c r="EAQ13" s="12"/>
      <c r="EAR13" s="12"/>
      <c r="EAS13" s="12"/>
      <c r="EAT13" s="12"/>
      <c r="EAU13" s="12"/>
      <c r="EAV13" s="12"/>
      <c r="EAW13" s="12"/>
      <c r="EAX13" s="12"/>
      <c r="EAY13" s="12"/>
      <c r="EAZ13" s="12"/>
      <c r="EBA13" s="12"/>
      <c r="EBB13" s="12"/>
      <c r="EBC13" s="12"/>
      <c r="EBD13" s="12"/>
      <c r="EBE13" s="12"/>
      <c r="EBF13" s="12"/>
      <c r="EBG13" s="12"/>
      <c r="EBH13" s="12"/>
      <c r="EBI13" s="12"/>
      <c r="EBJ13" s="12"/>
      <c r="EBK13" s="12"/>
      <c r="EBL13" s="12"/>
      <c r="EBM13" s="12"/>
      <c r="EBN13" s="12"/>
      <c r="EBO13" s="12"/>
      <c r="EBP13" s="12"/>
      <c r="EBQ13" s="12"/>
      <c r="EBR13" s="12"/>
      <c r="EBS13" s="12"/>
      <c r="EBT13" s="12"/>
      <c r="EBU13" s="12"/>
      <c r="EBV13" s="12"/>
      <c r="EBW13" s="12"/>
      <c r="EBX13" s="12"/>
      <c r="EBY13" s="12"/>
      <c r="EBZ13" s="12"/>
      <c r="ECA13" s="12"/>
      <c r="ECB13" s="12"/>
      <c r="ECC13" s="12"/>
      <c r="ECD13" s="12"/>
      <c r="ECE13" s="12"/>
      <c r="ECF13" s="12"/>
      <c r="ECG13" s="12"/>
      <c r="ECH13" s="12"/>
      <c r="ECI13" s="12"/>
      <c r="ECJ13" s="12"/>
      <c r="ECK13" s="12"/>
      <c r="ECL13" s="12"/>
      <c r="ECM13" s="12"/>
      <c r="ECN13" s="12"/>
      <c r="ECO13" s="12"/>
      <c r="ECP13" s="12"/>
      <c r="ECQ13" s="12"/>
      <c r="ECR13" s="12"/>
      <c r="ECS13" s="12"/>
      <c r="ECT13" s="12"/>
      <c r="ECU13" s="12"/>
      <c r="ECV13" s="12"/>
      <c r="ECW13" s="12"/>
      <c r="ECX13" s="12"/>
      <c r="ECY13" s="12"/>
      <c r="ECZ13" s="12"/>
      <c r="EDA13" s="12"/>
      <c r="EDB13" s="12"/>
      <c r="EDC13" s="12"/>
      <c r="EDD13" s="12"/>
      <c r="EDE13" s="12"/>
      <c r="EDF13" s="12"/>
      <c r="EDG13" s="12"/>
      <c r="EDH13" s="12"/>
      <c r="EDI13" s="12"/>
      <c r="EDJ13" s="12"/>
      <c r="EDK13" s="12"/>
      <c r="EDL13" s="12"/>
      <c r="EDM13" s="12"/>
      <c r="EDN13" s="12"/>
      <c r="EDO13" s="12"/>
      <c r="EDP13" s="12"/>
      <c r="EDQ13" s="12"/>
      <c r="EDR13" s="12"/>
      <c r="EDS13" s="12"/>
      <c r="EDT13" s="12"/>
      <c r="EDU13" s="12"/>
      <c r="EDV13" s="12"/>
      <c r="EDW13" s="12"/>
      <c r="EDX13" s="12"/>
      <c r="EDY13" s="12"/>
      <c r="EDZ13" s="12"/>
      <c r="EEA13" s="12"/>
      <c r="EEB13" s="12"/>
      <c r="EEC13" s="12"/>
      <c r="EED13" s="12"/>
      <c r="EEE13" s="12"/>
      <c r="EEF13" s="12"/>
      <c r="EEG13" s="12"/>
      <c r="EEH13" s="12"/>
      <c r="EEI13" s="12"/>
      <c r="EEJ13" s="12"/>
      <c r="EEK13" s="12"/>
      <c r="EEL13" s="12"/>
      <c r="EEM13" s="12"/>
      <c r="EEN13" s="12"/>
      <c r="EEO13" s="12"/>
      <c r="EEP13" s="12"/>
      <c r="EEQ13" s="12"/>
      <c r="EER13" s="12"/>
      <c r="EES13" s="12"/>
      <c r="EET13" s="12"/>
      <c r="EEU13" s="12"/>
      <c r="EEV13" s="12"/>
      <c r="EEW13" s="12"/>
      <c r="EEX13" s="12"/>
      <c r="EEY13" s="12"/>
      <c r="EEZ13" s="12"/>
      <c r="EFA13" s="12"/>
      <c r="EFB13" s="12"/>
      <c r="EFC13" s="12"/>
      <c r="EFD13" s="12"/>
      <c r="EFE13" s="12"/>
      <c r="EFF13" s="12"/>
      <c r="EFG13" s="12"/>
      <c r="EFH13" s="12"/>
      <c r="EFI13" s="12"/>
      <c r="EFJ13" s="12"/>
      <c r="EFK13" s="12"/>
      <c r="EFL13" s="12"/>
      <c r="EFM13" s="12"/>
      <c r="EFN13" s="12"/>
      <c r="EFO13" s="12"/>
      <c r="EFP13" s="12"/>
      <c r="EFQ13" s="12"/>
      <c r="EFR13" s="12"/>
      <c r="EFS13" s="12"/>
      <c r="EFT13" s="12"/>
      <c r="EFU13" s="12"/>
      <c r="EFV13" s="12"/>
      <c r="EFW13" s="12"/>
      <c r="EFX13" s="12"/>
      <c r="EFY13" s="12"/>
      <c r="EFZ13" s="12"/>
      <c r="EGA13" s="12"/>
      <c r="EGB13" s="12"/>
      <c r="EGC13" s="12"/>
      <c r="EGD13" s="12"/>
      <c r="EGE13" s="12"/>
      <c r="EGF13" s="12"/>
      <c r="EGG13" s="12"/>
      <c r="EGH13" s="12"/>
      <c r="EGI13" s="12"/>
      <c r="EGJ13" s="12"/>
      <c r="EGK13" s="12"/>
      <c r="EGL13" s="12"/>
      <c r="EGM13" s="12"/>
      <c r="EGN13" s="12"/>
      <c r="EGO13" s="12"/>
      <c r="EGP13" s="12"/>
      <c r="EGQ13" s="12"/>
      <c r="EGR13" s="12"/>
      <c r="EGS13" s="12"/>
      <c r="EGT13" s="12"/>
      <c r="EGU13" s="12"/>
      <c r="EGV13" s="12"/>
      <c r="EGW13" s="12"/>
      <c r="EGX13" s="12"/>
      <c r="EGY13" s="12"/>
      <c r="EGZ13" s="12"/>
      <c r="EHA13" s="12"/>
      <c r="EHB13" s="12"/>
      <c r="EHC13" s="12"/>
      <c r="EHD13" s="12"/>
      <c r="EHE13" s="12"/>
      <c r="EHF13" s="12"/>
      <c r="EHG13" s="12"/>
      <c r="EHH13" s="12"/>
      <c r="EHI13" s="12"/>
      <c r="EHJ13" s="12"/>
      <c r="EHK13" s="12"/>
      <c r="EHL13" s="12"/>
      <c r="EHM13" s="12"/>
      <c r="EHN13" s="12"/>
      <c r="EHO13" s="12"/>
      <c r="EHP13" s="12"/>
      <c r="EHQ13" s="12"/>
      <c r="EHR13" s="12"/>
      <c r="EHS13" s="12"/>
      <c r="EHT13" s="12"/>
      <c r="EHU13" s="12"/>
      <c r="EHV13" s="12"/>
      <c r="EHW13" s="12"/>
      <c r="EHX13" s="12"/>
      <c r="EHY13" s="12"/>
      <c r="EHZ13" s="12"/>
      <c r="EIA13" s="12"/>
      <c r="EIB13" s="12"/>
      <c r="EIC13" s="12"/>
      <c r="EID13" s="12"/>
      <c r="EIE13" s="12"/>
      <c r="EIF13" s="12"/>
      <c r="EIG13" s="12"/>
      <c r="EIH13" s="12"/>
      <c r="EII13" s="12"/>
      <c r="EIJ13" s="12"/>
      <c r="EIK13" s="12"/>
      <c r="EIL13" s="12"/>
      <c r="EIM13" s="12"/>
      <c r="EIN13" s="12"/>
      <c r="EIO13" s="12"/>
      <c r="EIP13" s="12"/>
      <c r="EIQ13" s="12"/>
      <c r="EIR13" s="12"/>
      <c r="EIS13" s="12"/>
      <c r="EIT13" s="12"/>
      <c r="EIU13" s="12"/>
      <c r="EIV13" s="12"/>
      <c r="EIW13" s="12"/>
      <c r="EIX13" s="12"/>
      <c r="EIY13" s="12"/>
      <c r="EIZ13" s="12"/>
      <c r="EJA13" s="12"/>
      <c r="EJB13" s="12"/>
      <c r="EJC13" s="12"/>
      <c r="EJD13" s="12"/>
      <c r="EJE13" s="12"/>
      <c r="EJF13" s="12"/>
      <c r="EJG13" s="12"/>
      <c r="EJH13" s="12"/>
      <c r="EJI13" s="12"/>
      <c r="EJJ13" s="12"/>
      <c r="EJK13" s="12"/>
      <c r="EJL13" s="12"/>
      <c r="EJM13" s="12"/>
      <c r="EJN13" s="12"/>
      <c r="EJO13" s="12"/>
      <c r="EJP13" s="12"/>
      <c r="EJQ13" s="12"/>
      <c r="EJR13" s="12"/>
      <c r="EJS13" s="12"/>
      <c r="EJT13" s="12"/>
      <c r="EJU13" s="12"/>
      <c r="EJV13" s="12"/>
      <c r="EJW13" s="12"/>
      <c r="EJX13" s="12"/>
      <c r="EJY13" s="12"/>
      <c r="EJZ13" s="12"/>
      <c r="EKA13" s="12"/>
      <c r="EKB13" s="12"/>
      <c r="EKC13" s="12"/>
      <c r="EKD13" s="12"/>
      <c r="EKE13" s="12"/>
      <c r="EKF13" s="12"/>
      <c r="EKG13" s="12"/>
      <c r="EKH13" s="12"/>
      <c r="EKI13" s="12"/>
      <c r="EKJ13" s="12"/>
      <c r="EKK13" s="12"/>
      <c r="EKL13" s="12"/>
      <c r="EKM13" s="12"/>
      <c r="EKN13" s="12"/>
      <c r="EKO13" s="12"/>
      <c r="EKP13" s="12"/>
      <c r="EKQ13" s="12"/>
      <c r="EKR13" s="12"/>
      <c r="EKS13" s="12"/>
      <c r="EKT13" s="12"/>
      <c r="EKU13" s="12"/>
      <c r="EKV13" s="12"/>
      <c r="EKW13" s="12"/>
      <c r="EKX13" s="12"/>
      <c r="EKY13" s="12"/>
      <c r="EKZ13" s="12"/>
      <c r="ELA13" s="12"/>
      <c r="ELB13" s="12"/>
      <c r="ELC13" s="12"/>
      <c r="ELD13" s="12"/>
      <c r="ELE13" s="12"/>
      <c r="ELF13" s="12"/>
      <c r="ELG13" s="12"/>
      <c r="ELH13" s="12"/>
      <c r="ELI13" s="12"/>
      <c r="ELJ13" s="12"/>
      <c r="ELK13" s="12"/>
      <c r="ELL13" s="12"/>
      <c r="ELM13" s="12"/>
      <c r="ELN13" s="12"/>
      <c r="ELO13" s="12"/>
      <c r="ELP13" s="12"/>
      <c r="ELQ13" s="12"/>
      <c r="ELR13" s="12"/>
      <c r="ELS13" s="12"/>
      <c r="ELT13" s="12"/>
      <c r="ELU13" s="12"/>
      <c r="ELV13" s="12"/>
      <c r="ELW13" s="12"/>
      <c r="ELX13" s="12"/>
      <c r="ELY13" s="12"/>
      <c r="ELZ13" s="12"/>
      <c r="EMA13" s="12"/>
      <c r="EMB13" s="12"/>
      <c r="EMC13" s="12"/>
      <c r="EMD13" s="12"/>
      <c r="EME13" s="12"/>
      <c r="EMF13" s="12"/>
      <c r="EMG13" s="12"/>
      <c r="EMH13" s="12"/>
      <c r="EMI13" s="12"/>
      <c r="EMJ13" s="12"/>
      <c r="EMK13" s="12"/>
      <c r="EML13" s="12"/>
      <c r="EMM13" s="12"/>
      <c r="EMN13" s="12"/>
      <c r="EMO13" s="12"/>
      <c r="EMP13" s="12"/>
      <c r="EMQ13" s="12"/>
      <c r="EMR13" s="12"/>
      <c r="EMS13" s="12"/>
      <c r="EMT13" s="12"/>
      <c r="EMU13" s="12"/>
      <c r="EMV13" s="12"/>
      <c r="EMW13" s="12"/>
      <c r="EMX13" s="12"/>
      <c r="EMY13" s="12"/>
      <c r="EMZ13" s="12"/>
      <c r="ENA13" s="12"/>
      <c r="ENB13" s="12"/>
      <c r="ENC13" s="12"/>
      <c r="END13" s="12"/>
      <c r="ENE13" s="12"/>
      <c r="ENF13" s="12"/>
      <c r="ENG13" s="12"/>
      <c r="ENH13" s="12"/>
      <c r="ENI13" s="12"/>
      <c r="ENJ13" s="12"/>
      <c r="ENK13" s="12"/>
      <c r="ENL13" s="12"/>
      <c r="ENM13" s="12"/>
      <c r="ENN13" s="12"/>
      <c r="ENO13" s="12"/>
      <c r="ENP13" s="12"/>
      <c r="ENQ13" s="12"/>
      <c r="ENR13" s="12"/>
      <c r="ENS13" s="12"/>
      <c r="ENT13" s="12"/>
      <c r="ENU13" s="12"/>
      <c r="ENV13" s="12"/>
      <c r="ENW13" s="12"/>
      <c r="ENX13" s="12"/>
      <c r="ENY13" s="12"/>
      <c r="ENZ13" s="12"/>
      <c r="EOA13" s="12"/>
      <c r="EOB13" s="12"/>
      <c r="EOC13" s="12"/>
      <c r="EOD13" s="12"/>
      <c r="EOE13" s="12"/>
      <c r="EOF13" s="12"/>
      <c r="EOG13" s="12"/>
      <c r="EOH13" s="12"/>
      <c r="EOI13" s="12"/>
      <c r="EOJ13" s="12"/>
      <c r="EOK13" s="12"/>
      <c r="EOL13" s="12"/>
      <c r="EOM13" s="12"/>
      <c r="EON13" s="12"/>
      <c r="EOO13" s="12"/>
      <c r="EOP13" s="12"/>
      <c r="EOQ13" s="12"/>
      <c r="EOR13" s="12"/>
      <c r="EOS13" s="12"/>
      <c r="EOT13" s="12"/>
      <c r="EOU13" s="12"/>
      <c r="EOV13" s="12"/>
      <c r="EOW13" s="12"/>
      <c r="EOX13" s="12"/>
      <c r="EOY13" s="12"/>
      <c r="EOZ13" s="12"/>
      <c r="EPA13" s="12"/>
      <c r="EPB13" s="12"/>
      <c r="EPC13" s="12"/>
      <c r="EPD13" s="12"/>
      <c r="EPE13" s="12"/>
      <c r="EPF13" s="12"/>
      <c r="EPG13" s="12"/>
      <c r="EPH13" s="12"/>
      <c r="EPI13" s="12"/>
      <c r="EPJ13" s="12"/>
      <c r="EPK13" s="12"/>
      <c r="EPL13" s="12"/>
      <c r="EPM13" s="12"/>
      <c r="EPN13" s="12"/>
      <c r="EPO13" s="12"/>
      <c r="EPP13" s="12"/>
      <c r="EPQ13" s="12"/>
      <c r="EPR13" s="12"/>
      <c r="EPS13" s="12"/>
      <c r="EPT13" s="12"/>
      <c r="EPU13" s="12"/>
      <c r="EPV13" s="12"/>
      <c r="EPW13" s="12"/>
      <c r="EPX13" s="12"/>
      <c r="EPY13" s="12"/>
      <c r="EPZ13" s="12"/>
      <c r="EQA13" s="12"/>
      <c r="EQB13" s="12"/>
      <c r="EQC13" s="12"/>
      <c r="EQD13" s="12"/>
      <c r="EQE13" s="12"/>
      <c r="EQF13" s="12"/>
      <c r="EQG13" s="12"/>
      <c r="EQH13" s="12"/>
      <c r="EQI13" s="12"/>
      <c r="EQJ13" s="12"/>
      <c r="EQK13" s="12"/>
      <c r="EQL13" s="12"/>
      <c r="EQM13" s="12"/>
      <c r="EQN13" s="12"/>
      <c r="EQO13" s="12"/>
      <c r="EQP13" s="12"/>
      <c r="EQQ13" s="12"/>
      <c r="EQR13" s="12"/>
      <c r="EQS13" s="12"/>
      <c r="EQT13" s="12"/>
      <c r="EQU13" s="12"/>
      <c r="EQV13" s="12"/>
      <c r="EQW13" s="12"/>
      <c r="EQX13" s="12"/>
      <c r="EQY13" s="12"/>
      <c r="EQZ13" s="12"/>
      <c r="ERA13" s="12"/>
      <c r="ERB13" s="12"/>
      <c r="ERC13" s="12"/>
      <c r="ERD13" s="12"/>
      <c r="ERE13" s="12"/>
      <c r="ERF13" s="12"/>
      <c r="ERG13" s="12"/>
      <c r="ERH13" s="12"/>
      <c r="ERI13" s="12"/>
      <c r="ERJ13" s="12"/>
      <c r="ERK13" s="12"/>
      <c r="ERL13" s="12"/>
      <c r="ERM13" s="12"/>
      <c r="ERN13" s="12"/>
      <c r="ERO13" s="12"/>
      <c r="ERP13" s="12"/>
      <c r="ERQ13" s="12"/>
      <c r="ERR13" s="12"/>
      <c r="ERS13" s="12"/>
      <c r="ERT13" s="12"/>
      <c r="ERU13" s="12"/>
      <c r="ERV13" s="12"/>
      <c r="ERW13" s="12"/>
      <c r="ERX13" s="12"/>
      <c r="ERY13" s="12"/>
      <c r="ERZ13" s="12"/>
      <c r="ESA13" s="12"/>
      <c r="ESB13" s="12"/>
      <c r="ESC13" s="12"/>
      <c r="ESD13" s="12"/>
      <c r="ESE13" s="12"/>
      <c r="ESF13" s="12"/>
      <c r="ESG13" s="12"/>
      <c r="ESH13" s="12"/>
      <c r="ESI13" s="12"/>
      <c r="ESJ13" s="12"/>
      <c r="ESK13" s="12"/>
      <c r="ESL13" s="12"/>
      <c r="ESM13" s="12"/>
      <c r="ESN13" s="12"/>
      <c r="ESO13" s="12"/>
      <c r="ESP13" s="12"/>
      <c r="ESQ13" s="12"/>
      <c r="ESR13" s="12"/>
      <c r="ESS13" s="12"/>
      <c r="EST13" s="12"/>
      <c r="ESU13" s="12"/>
      <c r="ESV13" s="12"/>
      <c r="ESW13" s="12"/>
      <c r="ESX13" s="12"/>
      <c r="ESY13" s="12"/>
      <c r="ESZ13" s="12"/>
      <c r="ETA13" s="12"/>
      <c r="ETB13" s="12"/>
      <c r="ETC13" s="12"/>
      <c r="ETD13" s="12"/>
      <c r="ETE13" s="12"/>
      <c r="ETF13" s="12"/>
      <c r="ETG13" s="12"/>
      <c r="ETH13" s="12"/>
      <c r="ETI13" s="12"/>
      <c r="ETJ13" s="12"/>
      <c r="ETK13" s="12"/>
      <c r="ETL13" s="12"/>
      <c r="ETM13" s="12"/>
      <c r="ETN13" s="12"/>
      <c r="ETO13" s="12"/>
      <c r="ETP13" s="12"/>
      <c r="ETQ13" s="12"/>
      <c r="ETR13" s="12"/>
      <c r="ETS13" s="12"/>
      <c r="ETT13" s="12"/>
      <c r="ETU13" s="12"/>
      <c r="ETV13" s="12"/>
      <c r="ETW13" s="12"/>
      <c r="ETX13" s="12"/>
      <c r="ETY13" s="12"/>
      <c r="ETZ13" s="12"/>
      <c r="EUA13" s="12"/>
      <c r="EUB13" s="12"/>
      <c r="EUC13" s="12"/>
      <c r="EUD13" s="12"/>
      <c r="EUE13" s="12"/>
      <c r="EUF13" s="12"/>
      <c r="EUG13" s="12"/>
      <c r="EUH13" s="12"/>
      <c r="EUI13" s="12"/>
      <c r="EUJ13" s="12"/>
      <c r="EUK13" s="12"/>
      <c r="EUL13" s="12"/>
      <c r="EUM13" s="12"/>
      <c r="EUN13" s="12"/>
      <c r="EUO13" s="12"/>
      <c r="EUP13" s="12"/>
      <c r="EUQ13" s="12"/>
      <c r="EUR13" s="12"/>
      <c r="EUS13" s="12"/>
      <c r="EUT13" s="12"/>
      <c r="EUU13" s="12"/>
      <c r="EUV13" s="12"/>
      <c r="EUW13" s="12"/>
      <c r="EUX13" s="12"/>
      <c r="EUY13" s="12"/>
      <c r="EUZ13" s="12"/>
      <c r="EVA13" s="12"/>
      <c r="EVB13" s="12"/>
      <c r="EVC13" s="12"/>
      <c r="EVD13" s="12"/>
      <c r="EVE13" s="12"/>
      <c r="EVF13" s="12"/>
      <c r="EVG13" s="12"/>
      <c r="EVH13" s="12"/>
      <c r="EVI13" s="12"/>
      <c r="EVJ13" s="12"/>
      <c r="EVK13" s="12"/>
      <c r="EVL13" s="12"/>
      <c r="EVM13" s="12"/>
      <c r="EVN13" s="12"/>
      <c r="EVO13" s="12"/>
      <c r="EVP13" s="12"/>
      <c r="EVQ13" s="12"/>
      <c r="EVR13" s="12"/>
      <c r="EVS13" s="12"/>
      <c r="EVT13" s="12"/>
      <c r="EVU13" s="12"/>
      <c r="EVV13" s="12"/>
      <c r="EVW13" s="12"/>
      <c r="EVX13" s="12"/>
      <c r="EVY13" s="12"/>
      <c r="EVZ13" s="12"/>
      <c r="EWA13" s="12"/>
      <c r="EWB13" s="12"/>
      <c r="EWC13" s="12"/>
      <c r="EWD13" s="12"/>
      <c r="EWE13" s="12"/>
      <c r="EWF13" s="12"/>
      <c r="EWG13" s="12"/>
      <c r="EWH13" s="12"/>
      <c r="EWI13" s="12"/>
      <c r="EWJ13" s="12"/>
      <c r="EWK13" s="12"/>
      <c r="EWL13" s="12"/>
      <c r="EWM13" s="12"/>
      <c r="EWN13" s="12"/>
      <c r="EWO13" s="12"/>
      <c r="EWP13" s="12"/>
      <c r="EWQ13" s="12"/>
      <c r="EWR13" s="12"/>
      <c r="EWS13" s="12"/>
      <c r="EWT13" s="12"/>
      <c r="EWU13" s="12"/>
      <c r="EWV13" s="12"/>
      <c r="EWW13" s="12"/>
      <c r="EWX13" s="12"/>
      <c r="EWY13" s="12"/>
      <c r="EWZ13" s="12"/>
      <c r="EXA13" s="12"/>
      <c r="EXB13" s="12"/>
      <c r="EXC13" s="12"/>
      <c r="EXD13" s="12"/>
      <c r="EXE13" s="12"/>
      <c r="EXF13" s="12"/>
      <c r="EXG13" s="12"/>
      <c r="EXH13" s="12"/>
      <c r="EXI13" s="12"/>
      <c r="EXJ13" s="12"/>
      <c r="EXK13" s="12"/>
      <c r="EXL13" s="12"/>
      <c r="EXM13" s="12"/>
      <c r="EXN13" s="12"/>
      <c r="EXO13" s="12"/>
      <c r="EXP13" s="12"/>
      <c r="EXQ13" s="12"/>
      <c r="EXR13" s="12"/>
      <c r="EXS13" s="12"/>
      <c r="EXT13" s="12"/>
      <c r="EXU13" s="12"/>
      <c r="EXV13" s="12"/>
      <c r="EXW13" s="12"/>
      <c r="EXX13" s="12"/>
      <c r="EXY13" s="12"/>
      <c r="EXZ13" s="12"/>
      <c r="EYA13" s="12"/>
      <c r="EYB13" s="12"/>
      <c r="EYC13" s="12"/>
      <c r="EYD13" s="12"/>
      <c r="EYE13" s="12"/>
      <c r="EYF13" s="12"/>
      <c r="EYG13" s="12"/>
      <c r="EYH13" s="12"/>
      <c r="EYI13" s="12"/>
      <c r="EYJ13" s="12"/>
      <c r="EYK13" s="12"/>
      <c r="EYL13" s="12"/>
      <c r="EYM13" s="12"/>
      <c r="EYN13" s="12"/>
      <c r="EYO13" s="12"/>
      <c r="EYP13" s="12"/>
      <c r="EYQ13" s="12"/>
      <c r="EYR13" s="12"/>
      <c r="EYS13" s="12"/>
      <c r="EYT13" s="12"/>
      <c r="EYU13" s="12"/>
      <c r="EYV13" s="12"/>
      <c r="EYW13" s="12"/>
      <c r="EYX13" s="12"/>
      <c r="EYY13" s="12"/>
      <c r="EYZ13" s="12"/>
      <c r="EZA13" s="12"/>
      <c r="EZB13" s="12"/>
      <c r="EZC13" s="12"/>
      <c r="EZD13" s="12"/>
      <c r="EZE13" s="12"/>
      <c r="EZF13" s="12"/>
      <c r="EZG13" s="12"/>
      <c r="EZH13" s="12"/>
      <c r="EZI13" s="12"/>
      <c r="EZJ13" s="12"/>
      <c r="EZK13" s="12"/>
      <c r="EZL13" s="12"/>
      <c r="EZM13" s="12"/>
      <c r="EZN13" s="12"/>
      <c r="EZO13" s="12"/>
      <c r="EZP13" s="12"/>
      <c r="EZQ13" s="12"/>
      <c r="EZR13" s="12"/>
      <c r="EZS13" s="12"/>
      <c r="EZT13" s="12"/>
      <c r="EZU13" s="12"/>
      <c r="EZV13" s="12"/>
      <c r="EZW13" s="12"/>
      <c r="EZX13" s="12"/>
      <c r="EZY13" s="12"/>
      <c r="EZZ13" s="12"/>
      <c r="FAA13" s="12"/>
      <c r="FAB13" s="12"/>
      <c r="FAC13" s="12"/>
      <c r="FAD13" s="12"/>
      <c r="FAE13" s="12"/>
      <c r="FAF13" s="12"/>
      <c r="FAG13" s="12"/>
      <c r="FAH13" s="12"/>
      <c r="FAI13" s="12"/>
      <c r="FAJ13" s="12"/>
      <c r="FAK13" s="12"/>
      <c r="FAL13" s="12"/>
      <c r="FAM13" s="12"/>
      <c r="FAN13" s="12"/>
      <c r="FAO13" s="12"/>
      <c r="FAP13" s="12"/>
      <c r="FAQ13" s="12"/>
      <c r="FAR13" s="12"/>
      <c r="FAS13" s="12"/>
      <c r="FAT13" s="12"/>
      <c r="FAU13" s="12"/>
      <c r="FAV13" s="12"/>
      <c r="FAW13" s="12"/>
      <c r="FAX13" s="12"/>
      <c r="FAY13" s="12"/>
      <c r="FAZ13" s="12"/>
      <c r="FBA13" s="12"/>
      <c r="FBB13" s="12"/>
      <c r="FBC13" s="12"/>
      <c r="FBD13" s="12"/>
      <c r="FBE13" s="12"/>
      <c r="FBF13" s="12"/>
      <c r="FBG13" s="12"/>
      <c r="FBH13" s="12"/>
      <c r="FBI13" s="12"/>
      <c r="FBJ13" s="12"/>
      <c r="FBK13" s="12"/>
      <c r="FBL13" s="12"/>
      <c r="FBM13" s="12"/>
      <c r="FBN13" s="12"/>
      <c r="FBO13" s="12"/>
      <c r="FBP13" s="12"/>
      <c r="FBQ13" s="12"/>
      <c r="FBR13" s="12"/>
      <c r="FBS13" s="12"/>
      <c r="FBT13" s="12"/>
      <c r="FBU13" s="12"/>
      <c r="FBV13" s="12"/>
      <c r="FBW13" s="12"/>
      <c r="FBX13" s="12"/>
      <c r="FBY13" s="12"/>
      <c r="FBZ13" s="12"/>
      <c r="FCA13" s="12"/>
      <c r="FCB13" s="12"/>
      <c r="FCC13" s="12"/>
      <c r="FCD13" s="12"/>
      <c r="FCE13" s="12"/>
      <c r="FCF13" s="12"/>
      <c r="FCG13" s="12"/>
      <c r="FCH13" s="12"/>
      <c r="FCI13" s="12"/>
      <c r="FCJ13" s="12"/>
      <c r="FCK13" s="12"/>
      <c r="FCL13" s="12"/>
      <c r="FCM13" s="12"/>
      <c r="FCN13" s="12"/>
      <c r="FCO13" s="12"/>
      <c r="FCP13" s="12"/>
      <c r="FCQ13" s="12"/>
      <c r="FCR13" s="12"/>
      <c r="FCS13" s="12"/>
      <c r="FCT13" s="12"/>
      <c r="FCU13" s="12"/>
      <c r="FCV13" s="12"/>
      <c r="FCW13" s="12"/>
      <c r="FCX13" s="12"/>
      <c r="FCY13" s="12"/>
      <c r="FCZ13" s="12"/>
      <c r="FDA13" s="12"/>
      <c r="FDB13" s="12"/>
      <c r="FDC13" s="12"/>
      <c r="FDD13" s="12"/>
      <c r="FDE13" s="12"/>
      <c r="FDF13" s="12"/>
      <c r="FDG13" s="12"/>
      <c r="FDH13" s="12"/>
      <c r="FDI13" s="12"/>
      <c r="FDJ13" s="12"/>
      <c r="FDK13" s="12"/>
      <c r="FDL13" s="12"/>
      <c r="FDM13" s="12"/>
      <c r="FDN13" s="12"/>
      <c r="FDO13" s="12"/>
      <c r="FDP13" s="12"/>
      <c r="FDQ13" s="12"/>
      <c r="FDR13" s="12"/>
      <c r="FDS13" s="12"/>
      <c r="FDT13" s="12"/>
      <c r="FDU13" s="12"/>
      <c r="FDV13" s="12"/>
      <c r="FDW13" s="12"/>
      <c r="FDX13" s="12"/>
      <c r="FDY13" s="12"/>
      <c r="FDZ13" s="12"/>
      <c r="FEA13" s="12"/>
      <c r="FEB13" s="12"/>
      <c r="FEC13" s="12"/>
      <c r="FED13" s="12"/>
      <c r="FEE13" s="12"/>
      <c r="FEF13" s="12"/>
      <c r="FEG13" s="12"/>
      <c r="FEH13" s="12"/>
      <c r="FEI13" s="12"/>
      <c r="FEJ13" s="12"/>
      <c r="FEK13" s="12"/>
      <c r="FEL13" s="12"/>
      <c r="FEM13" s="12"/>
      <c r="FEN13" s="12"/>
      <c r="FEO13" s="12"/>
      <c r="FEP13" s="12"/>
      <c r="FEQ13" s="12"/>
      <c r="FER13" s="12"/>
      <c r="FES13" s="12"/>
      <c r="FET13" s="12"/>
      <c r="FEU13" s="12"/>
      <c r="FEV13" s="12"/>
      <c r="FEW13" s="12"/>
      <c r="FEX13" s="12"/>
      <c r="FEY13" s="12"/>
      <c r="FEZ13" s="12"/>
      <c r="FFA13" s="12"/>
      <c r="FFB13" s="12"/>
      <c r="FFC13" s="12"/>
      <c r="FFD13" s="12"/>
      <c r="FFE13" s="12"/>
      <c r="FFF13" s="12"/>
      <c r="FFG13" s="12"/>
      <c r="FFH13" s="12"/>
      <c r="FFI13" s="12"/>
      <c r="FFJ13" s="12"/>
      <c r="FFK13" s="12"/>
      <c r="FFL13" s="12"/>
      <c r="FFM13" s="12"/>
      <c r="FFN13" s="12"/>
      <c r="FFO13" s="12"/>
      <c r="FFP13" s="12"/>
      <c r="FFQ13" s="12"/>
      <c r="FFR13" s="12"/>
      <c r="FFS13" s="12"/>
      <c r="FFT13" s="12"/>
      <c r="FFU13" s="12"/>
      <c r="FFV13" s="12"/>
      <c r="FFW13" s="12"/>
      <c r="FFX13" s="12"/>
      <c r="FFY13" s="12"/>
      <c r="FFZ13" s="12"/>
      <c r="FGA13" s="12"/>
      <c r="FGB13" s="12"/>
      <c r="FGC13" s="12"/>
      <c r="FGD13" s="12"/>
      <c r="FGE13" s="12"/>
      <c r="FGF13" s="12"/>
      <c r="FGG13" s="12"/>
      <c r="FGH13" s="12"/>
      <c r="FGI13" s="12"/>
      <c r="FGJ13" s="12"/>
      <c r="FGK13" s="12"/>
      <c r="FGL13" s="12"/>
      <c r="FGM13" s="12"/>
      <c r="FGN13" s="12"/>
      <c r="FGO13" s="12"/>
      <c r="FGP13" s="12"/>
      <c r="FGQ13" s="12"/>
      <c r="FGR13" s="12"/>
      <c r="FGS13" s="12"/>
      <c r="FGT13" s="12"/>
      <c r="FGU13" s="12"/>
      <c r="FGV13" s="12"/>
      <c r="FGW13" s="12"/>
      <c r="FGX13" s="12"/>
      <c r="FGY13" s="12"/>
      <c r="FGZ13" s="12"/>
      <c r="FHA13" s="12"/>
      <c r="FHB13" s="12"/>
      <c r="FHC13" s="12"/>
      <c r="FHD13" s="12"/>
      <c r="FHE13" s="12"/>
      <c r="FHF13" s="12"/>
      <c r="FHG13" s="12"/>
      <c r="FHH13" s="12"/>
      <c r="FHI13" s="12"/>
      <c r="FHJ13" s="12"/>
      <c r="FHK13" s="12"/>
      <c r="FHL13" s="12"/>
      <c r="FHM13" s="12"/>
      <c r="FHN13" s="12"/>
      <c r="FHO13" s="12"/>
      <c r="FHP13" s="12"/>
      <c r="FHQ13" s="12"/>
      <c r="FHR13" s="12"/>
      <c r="FHS13" s="12"/>
      <c r="FHT13" s="12"/>
      <c r="FHU13" s="12"/>
      <c r="FHV13" s="12"/>
      <c r="FHW13" s="12"/>
      <c r="FHX13" s="12"/>
      <c r="FHY13" s="12"/>
      <c r="FHZ13" s="12"/>
      <c r="FIA13" s="12"/>
      <c r="FIB13" s="12"/>
      <c r="FIC13" s="12"/>
      <c r="FID13" s="12"/>
      <c r="FIE13" s="12"/>
      <c r="FIF13" s="12"/>
      <c r="FIG13" s="12"/>
      <c r="FIH13" s="12"/>
      <c r="FII13" s="12"/>
      <c r="FIJ13" s="12"/>
      <c r="FIK13" s="12"/>
      <c r="FIL13" s="12"/>
      <c r="FIM13" s="12"/>
      <c r="FIN13" s="12"/>
      <c r="FIO13" s="12"/>
      <c r="FIP13" s="12"/>
      <c r="FIQ13" s="12"/>
      <c r="FIR13" s="12"/>
      <c r="FIS13" s="12"/>
      <c r="FIT13" s="12"/>
      <c r="FIU13" s="12"/>
      <c r="FIV13" s="12"/>
      <c r="FIW13" s="12"/>
      <c r="FIX13" s="12"/>
      <c r="FIY13" s="12"/>
      <c r="FIZ13" s="12"/>
      <c r="FJA13" s="12"/>
      <c r="FJB13" s="12"/>
      <c r="FJC13" s="12"/>
      <c r="FJD13" s="12"/>
      <c r="FJE13" s="12"/>
      <c r="FJF13" s="12"/>
      <c r="FJG13" s="12"/>
      <c r="FJH13" s="12"/>
      <c r="FJI13" s="12"/>
      <c r="FJJ13" s="12"/>
      <c r="FJK13" s="12"/>
      <c r="FJL13" s="12"/>
      <c r="FJM13" s="12"/>
      <c r="FJN13" s="12"/>
      <c r="FJO13" s="12"/>
      <c r="FJP13" s="12"/>
      <c r="FJQ13" s="12"/>
      <c r="FJR13" s="12"/>
      <c r="FJS13" s="12"/>
      <c r="FJT13" s="12"/>
      <c r="FJU13" s="12"/>
      <c r="FJV13" s="12"/>
      <c r="FJW13" s="12"/>
      <c r="FJX13" s="12"/>
      <c r="FJY13" s="12"/>
      <c r="FJZ13" s="12"/>
      <c r="FKA13" s="12"/>
      <c r="FKB13" s="12"/>
      <c r="FKC13" s="12"/>
      <c r="FKD13" s="12"/>
      <c r="FKE13" s="12"/>
      <c r="FKF13" s="12"/>
      <c r="FKG13" s="12"/>
      <c r="FKH13" s="12"/>
      <c r="FKI13" s="12"/>
      <c r="FKJ13" s="12"/>
      <c r="FKK13" s="12"/>
      <c r="FKL13" s="12"/>
      <c r="FKM13" s="12"/>
      <c r="FKN13" s="12"/>
      <c r="FKO13" s="12"/>
      <c r="FKP13" s="12"/>
      <c r="FKQ13" s="12"/>
      <c r="FKR13" s="12"/>
      <c r="FKS13" s="12"/>
      <c r="FKT13" s="12"/>
      <c r="FKU13" s="12"/>
      <c r="FKV13" s="12"/>
      <c r="FKW13" s="12"/>
      <c r="FKX13" s="12"/>
      <c r="FKY13" s="12"/>
      <c r="FKZ13" s="12"/>
      <c r="FLA13" s="12"/>
      <c r="FLB13" s="12"/>
      <c r="FLC13" s="12"/>
      <c r="FLD13" s="12"/>
      <c r="FLE13" s="12"/>
      <c r="FLF13" s="12"/>
      <c r="FLG13" s="12"/>
      <c r="FLH13" s="12"/>
      <c r="FLI13" s="12"/>
      <c r="FLJ13" s="12"/>
      <c r="FLK13" s="12"/>
      <c r="FLL13" s="12"/>
      <c r="FLM13" s="12"/>
      <c r="FLN13" s="12"/>
      <c r="FLO13" s="12"/>
      <c r="FLP13" s="12"/>
      <c r="FLQ13" s="12"/>
      <c r="FLR13" s="12"/>
      <c r="FLS13" s="12"/>
      <c r="FLT13" s="12"/>
      <c r="FLU13" s="12"/>
      <c r="FLV13" s="12"/>
      <c r="FLW13" s="12"/>
      <c r="FLX13" s="12"/>
      <c r="FLY13" s="12"/>
      <c r="FLZ13" s="12"/>
      <c r="FMA13" s="12"/>
      <c r="FMB13" s="12"/>
      <c r="FMC13" s="12"/>
      <c r="FMD13" s="12"/>
      <c r="FME13" s="12"/>
      <c r="FMF13" s="12"/>
      <c r="FMG13" s="12"/>
      <c r="FMH13" s="12"/>
      <c r="FMI13" s="12"/>
      <c r="FMJ13" s="12"/>
      <c r="FMK13" s="12"/>
      <c r="FML13" s="12"/>
      <c r="FMM13" s="12"/>
      <c r="FMN13" s="12"/>
      <c r="FMO13" s="12"/>
      <c r="FMP13" s="12"/>
      <c r="FMQ13" s="12"/>
      <c r="FMR13" s="12"/>
      <c r="FMS13" s="12"/>
      <c r="FMT13" s="12"/>
      <c r="FMU13" s="12"/>
      <c r="FMV13" s="12"/>
      <c r="FMW13" s="12"/>
      <c r="FMX13" s="12"/>
      <c r="FMY13" s="12"/>
      <c r="FMZ13" s="12"/>
      <c r="FNA13" s="12"/>
      <c r="FNB13" s="12"/>
      <c r="FNC13" s="12"/>
      <c r="FND13" s="12"/>
      <c r="FNE13" s="12"/>
      <c r="FNF13" s="12"/>
      <c r="FNG13" s="12"/>
      <c r="FNH13" s="12"/>
      <c r="FNI13" s="12"/>
      <c r="FNJ13" s="12"/>
      <c r="FNK13" s="12"/>
      <c r="FNL13" s="12"/>
      <c r="FNM13" s="12"/>
      <c r="FNN13" s="12"/>
      <c r="FNO13" s="12"/>
      <c r="FNP13" s="12"/>
      <c r="FNQ13" s="12"/>
      <c r="FNR13" s="12"/>
      <c r="FNS13" s="12"/>
      <c r="FNT13" s="12"/>
      <c r="FNU13" s="12"/>
      <c r="FNV13" s="12"/>
      <c r="FNW13" s="12"/>
      <c r="FNX13" s="12"/>
      <c r="FNY13" s="12"/>
      <c r="FNZ13" s="12"/>
      <c r="FOA13" s="12"/>
      <c r="FOB13" s="12"/>
      <c r="FOC13" s="12"/>
      <c r="FOD13" s="12"/>
      <c r="FOE13" s="12"/>
      <c r="FOF13" s="12"/>
      <c r="FOG13" s="12"/>
      <c r="FOH13" s="12"/>
      <c r="FOI13" s="12"/>
      <c r="FOJ13" s="12"/>
      <c r="FOK13" s="12"/>
      <c r="FOL13" s="12"/>
      <c r="FOM13" s="12"/>
      <c r="FON13" s="12"/>
      <c r="FOO13" s="12"/>
      <c r="FOP13" s="12"/>
      <c r="FOQ13" s="12"/>
      <c r="FOR13" s="12"/>
      <c r="FOS13" s="12"/>
      <c r="FOT13" s="12"/>
      <c r="FOU13" s="12"/>
      <c r="FOV13" s="12"/>
      <c r="FOW13" s="12"/>
      <c r="FOX13" s="12"/>
      <c r="FOY13" s="12"/>
      <c r="FOZ13" s="12"/>
      <c r="FPA13" s="12"/>
      <c r="FPB13" s="12"/>
      <c r="FPC13" s="12"/>
      <c r="FPD13" s="12"/>
      <c r="FPE13" s="12"/>
      <c r="FPF13" s="12"/>
      <c r="FPG13" s="12"/>
      <c r="FPH13" s="12"/>
      <c r="FPI13" s="12"/>
      <c r="FPJ13" s="12"/>
      <c r="FPK13" s="12"/>
      <c r="FPL13" s="12"/>
      <c r="FPM13" s="12"/>
      <c r="FPN13" s="12"/>
      <c r="FPO13" s="12"/>
      <c r="FPP13" s="12"/>
      <c r="FPQ13" s="12"/>
      <c r="FPR13" s="12"/>
      <c r="FPS13" s="12"/>
      <c r="FPT13" s="12"/>
      <c r="FPU13" s="12"/>
      <c r="FPV13" s="12"/>
      <c r="FPW13" s="12"/>
      <c r="FPX13" s="12"/>
      <c r="FPY13" s="12"/>
      <c r="FPZ13" s="12"/>
      <c r="FQA13" s="12"/>
      <c r="FQB13" s="12"/>
      <c r="FQC13" s="12"/>
      <c r="FQD13" s="12"/>
      <c r="FQE13" s="12"/>
      <c r="FQF13" s="12"/>
      <c r="FQG13" s="12"/>
      <c r="FQH13" s="12"/>
      <c r="FQI13" s="12"/>
      <c r="FQJ13" s="12"/>
      <c r="FQK13" s="12"/>
      <c r="FQL13" s="12"/>
      <c r="FQM13" s="12"/>
      <c r="FQN13" s="12"/>
      <c r="FQO13" s="12"/>
      <c r="FQP13" s="12"/>
      <c r="FQQ13" s="12"/>
      <c r="FQR13" s="12"/>
      <c r="FQS13" s="12"/>
      <c r="FQT13" s="12"/>
      <c r="FQU13" s="12"/>
      <c r="FQV13" s="12"/>
      <c r="FQW13" s="12"/>
      <c r="FQX13" s="12"/>
      <c r="FQY13" s="12"/>
      <c r="FQZ13" s="12"/>
      <c r="FRA13" s="12"/>
      <c r="FRB13" s="12"/>
      <c r="FRC13" s="12"/>
      <c r="FRD13" s="12"/>
      <c r="FRE13" s="12"/>
      <c r="FRF13" s="12"/>
      <c r="FRG13" s="12"/>
      <c r="FRH13" s="12"/>
      <c r="FRI13" s="12"/>
      <c r="FRJ13" s="12"/>
      <c r="FRK13" s="12"/>
      <c r="FRL13" s="12"/>
      <c r="FRM13" s="12"/>
      <c r="FRN13" s="12"/>
      <c r="FRO13" s="12"/>
      <c r="FRP13" s="12"/>
      <c r="FRQ13" s="12"/>
      <c r="FRR13" s="12"/>
      <c r="FRS13" s="12"/>
      <c r="FRT13" s="12"/>
      <c r="FRU13" s="12"/>
      <c r="FRV13" s="12"/>
      <c r="FRW13" s="12"/>
      <c r="FRX13" s="12"/>
      <c r="FRY13" s="12"/>
      <c r="FRZ13" s="12"/>
      <c r="FSA13" s="12"/>
      <c r="FSB13" s="12"/>
      <c r="FSC13" s="12"/>
      <c r="FSD13" s="12"/>
      <c r="FSE13" s="12"/>
      <c r="FSF13" s="12"/>
      <c r="FSG13" s="12"/>
      <c r="FSH13" s="12"/>
      <c r="FSI13" s="12"/>
      <c r="FSJ13" s="12"/>
      <c r="FSK13" s="12"/>
      <c r="FSL13" s="12"/>
      <c r="FSM13" s="12"/>
      <c r="FSN13" s="12"/>
      <c r="FSO13" s="12"/>
      <c r="FSP13" s="12"/>
      <c r="FSQ13" s="12"/>
      <c r="FSR13" s="12"/>
      <c r="FSS13" s="12"/>
      <c r="FST13" s="12"/>
      <c r="FSU13" s="12"/>
      <c r="FSV13" s="12"/>
      <c r="FSW13" s="12"/>
      <c r="FSX13" s="12"/>
      <c r="FSY13" s="12"/>
      <c r="FSZ13" s="12"/>
      <c r="FTA13" s="12"/>
      <c r="FTB13" s="12"/>
      <c r="FTC13" s="12"/>
      <c r="FTD13" s="12"/>
      <c r="FTE13" s="12"/>
      <c r="FTF13" s="12"/>
      <c r="FTG13" s="12"/>
      <c r="FTH13" s="12"/>
      <c r="FTI13" s="12"/>
      <c r="FTJ13" s="12"/>
      <c r="FTK13" s="12"/>
      <c r="FTL13" s="12"/>
      <c r="FTM13" s="12"/>
      <c r="FTN13" s="12"/>
      <c r="FTO13" s="12"/>
      <c r="FTP13" s="12"/>
      <c r="FTQ13" s="12"/>
      <c r="FTR13" s="12"/>
      <c r="FTS13" s="12"/>
      <c r="FTT13" s="12"/>
      <c r="FTU13" s="12"/>
      <c r="FTV13" s="12"/>
      <c r="FTW13" s="12"/>
      <c r="FTX13" s="12"/>
      <c r="FTY13" s="12"/>
      <c r="FTZ13" s="12"/>
      <c r="FUA13" s="12"/>
      <c r="FUB13" s="12"/>
      <c r="FUC13" s="12"/>
      <c r="FUD13" s="12"/>
      <c r="FUE13" s="12"/>
      <c r="FUF13" s="12"/>
      <c r="FUG13" s="12"/>
      <c r="FUH13" s="12"/>
      <c r="FUI13" s="12"/>
      <c r="FUJ13" s="12"/>
      <c r="FUK13" s="12"/>
      <c r="FUL13" s="12"/>
      <c r="FUM13" s="12"/>
      <c r="FUN13" s="12"/>
      <c r="FUO13" s="12"/>
      <c r="FUP13" s="12"/>
      <c r="FUQ13" s="12"/>
      <c r="FUR13" s="12"/>
      <c r="FUS13" s="12"/>
      <c r="FUT13" s="12"/>
      <c r="FUU13" s="12"/>
      <c r="FUV13" s="12"/>
      <c r="FUW13" s="12"/>
      <c r="FUX13" s="12"/>
      <c r="FUY13" s="12"/>
      <c r="FUZ13" s="12"/>
      <c r="FVA13" s="12"/>
      <c r="FVB13" s="12"/>
      <c r="FVC13" s="12"/>
      <c r="FVD13" s="12"/>
      <c r="FVE13" s="12"/>
      <c r="FVF13" s="12"/>
      <c r="FVG13" s="12"/>
      <c r="FVH13" s="12"/>
      <c r="FVI13" s="12"/>
      <c r="FVJ13" s="12"/>
      <c r="FVK13" s="12"/>
      <c r="FVL13" s="12"/>
      <c r="FVM13" s="12"/>
      <c r="FVN13" s="12"/>
      <c r="FVO13" s="12"/>
      <c r="FVP13" s="12"/>
      <c r="FVQ13" s="12"/>
      <c r="FVR13" s="12"/>
      <c r="FVS13" s="12"/>
      <c r="FVT13" s="12"/>
      <c r="FVU13" s="12"/>
      <c r="FVV13" s="12"/>
      <c r="FVW13" s="12"/>
      <c r="FVX13" s="12"/>
      <c r="FVY13" s="12"/>
      <c r="FVZ13" s="12"/>
      <c r="FWA13" s="12"/>
      <c r="FWB13" s="12"/>
      <c r="FWC13" s="12"/>
      <c r="FWD13" s="12"/>
      <c r="FWE13" s="12"/>
      <c r="FWF13" s="12"/>
      <c r="FWG13" s="12"/>
      <c r="FWH13" s="12"/>
      <c r="FWI13" s="12"/>
      <c r="FWJ13" s="12"/>
      <c r="FWK13" s="12"/>
      <c r="FWL13" s="12"/>
      <c r="FWM13" s="12"/>
      <c r="FWN13" s="12"/>
      <c r="FWO13" s="12"/>
      <c r="FWP13" s="12"/>
      <c r="FWQ13" s="12"/>
      <c r="FWR13" s="12"/>
      <c r="FWS13" s="12"/>
      <c r="FWT13" s="12"/>
      <c r="FWU13" s="12"/>
      <c r="FWV13" s="12"/>
      <c r="FWW13" s="12"/>
      <c r="FWX13" s="12"/>
      <c r="FWY13" s="12"/>
      <c r="FWZ13" s="12"/>
      <c r="FXA13" s="12"/>
      <c r="FXB13" s="12"/>
      <c r="FXC13" s="12"/>
      <c r="FXD13" s="12"/>
      <c r="FXE13" s="12"/>
      <c r="FXF13" s="12"/>
      <c r="FXG13" s="12"/>
      <c r="FXH13" s="12"/>
      <c r="FXI13" s="12"/>
      <c r="FXJ13" s="12"/>
      <c r="FXK13" s="12"/>
      <c r="FXL13" s="12"/>
      <c r="FXM13" s="12"/>
      <c r="FXN13" s="12"/>
      <c r="FXO13" s="12"/>
      <c r="FXP13" s="12"/>
      <c r="FXQ13" s="12"/>
      <c r="FXR13" s="12"/>
      <c r="FXS13" s="12"/>
      <c r="FXT13" s="12"/>
      <c r="FXU13" s="12"/>
      <c r="FXV13" s="12"/>
      <c r="FXW13" s="12"/>
      <c r="FXX13" s="12"/>
      <c r="FXY13" s="12"/>
      <c r="FXZ13" s="12"/>
      <c r="FYA13" s="12"/>
      <c r="FYB13" s="12"/>
      <c r="FYC13" s="12"/>
      <c r="FYD13" s="12"/>
      <c r="FYE13" s="12"/>
      <c r="FYF13" s="12"/>
      <c r="FYG13" s="12"/>
      <c r="FYH13" s="12"/>
      <c r="FYI13" s="12"/>
      <c r="FYJ13" s="12"/>
      <c r="FYK13" s="12"/>
      <c r="FYL13" s="12"/>
      <c r="FYM13" s="12"/>
      <c r="FYN13" s="12"/>
      <c r="FYO13" s="12"/>
      <c r="FYP13" s="12"/>
      <c r="FYQ13" s="12"/>
      <c r="FYR13" s="12"/>
      <c r="FYS13" s="12"/>
      <c r="FYT13" s="12"/>
      <c r="FYU13" s="12"/>
      <c r="FYV13" s="12"/>
      <c r="FYW13" s="12"/>
      <c r="FYX13" s="12"/>
      <c r="FYY13" s="12"/>
      <c r="FYZ13" s="12"/>
      <c r="FZA13" s="12"/>
      <c r="FZB13" s="12"/>
      <c r="FZC13" s="12"/>
      <c r="FZD13" s="12"/>
      <c r="FZE13" s="12"/>
      <c r="FZF13" s="12"/>
      <c r="FZG13" s="12"/>
      <c r="FZH13" s="12"/>
      <c r="FZI13" s="12"/>
      <c r="FZJ13" s="12"/>
      <c r="FZK13" s="12"/>
      <c r="FZL13" s="12"/>
      <c r="FZM13" s="12"/>
      <c r="FZN13" s="12"/>
      <c r="FZO13" s="12"/>
      <c r="FZP13" s="12"/>
      <c r="FZQ13" s="12"/>
      <c r="FZR13" s="12"/>
      <c r="FZS13" s="12"/>
      <c r="FZT13" s="12"/>
      <c r="FZU13" s="12"/>
      <c r="FZV13" s="12"/>
      <c r="FZW13" s="12"/>
      <c r="FZX13" s="12"/>
      <c r="FZY13" s="12"/>
      <c r="FZZ13" s="12"/>
      <c r="GAA13" s="12"/>
      <c r="GAB13" s="12"/>
      <c r="GAC13" s="12"/>
      <c r="GAD13" s="12"/>
      <c r="GAE13" s="12"/>
      <c r="GAF13" s="12"/>
      <c r="GAG13" s="12"/>
      <c r="GAH13" s="12"/>
      <c r="GAI13" s="12"/>
      <c r="GAJ13" s="12"/>
      <c r="GAK13" s="12"/>
      <c r="GAL13" s="12"/>
      <c r="GAM13" s="12"/>
      <c r="GAN13" s="12"/>
      <c r="GAO13" s="12"/>
      <c r="GAP13" s="12"/>
      <c r="GAQ13" s="12"/>
      <c r="GAR13" s="12"/>
      <c r="GAS13" s="12"/>
      <c r="GAT13" s="12"/>
      <c r="GAU13" s="12"/>
      <c r="GAV13" s="12"/>
      <c r="GAW13" s="12"/>
      <c r="GAX13" s="12"/>
      <c r="GAY13" s="12"/>
      <c r="GAZ13" s="12"/>
      <c r="GBA13" s="12"/>
      <c r="GBB13" s="12"/>
      <c r="GBC13" s="12"/>
      <c r="GBD13" s="12"/>
      <c r="GBE13" s="12"/>
      <c r="GBF13" s="12"/>
      <c r="GBG13" s="12"/>
      <c r="GBH13" s="12"/>
      <c r="GBI13" s="12"/>
      <c r="GBJ13" s="12"/>
      <c r="GBK13" s="12"/>
      <c r="GBL13" s="12"/>
      <c r="GBM13" s="12"/>
      <c r="GBN13" s="12"/>
      <c r="GBO13" s="12"/>
      <c r="GBP13" s="12"/>
      <c r="GBQ13" s="12"/>
      <c r="GBR13" s="12"/>
      <c r="GBS13" s="12"/>
      <c r="GBT13" s="12"/>
      <c r="GBU13" s="12"/>
      <c r="GBV13" s="12"/>
      <c r="GBW13" s="12"/>
      <c r="GBX13" s="12"/>
      <c r="GBY13" s="12"/>
      <c r="GBZ13" s="12"/>
      <c r="GCA13" s="12"/>
      <c r="GCB13" s="12"/>
      <c r="GCC13" s="12"/>
      <c r="GCD13" s="12"/>
      <c r="GCE13" s="12"/>
      <c r="GCF13" s="12"/>
      <c r="GCG13" s="12"/>
      <c r="GCH13" s="12"/>
      <c r="GCI13" s="12"/>
      <c r="GCJ13" s="12"/>
      <c r="GCK13" s="12"/>
      <c r="GCL13" s="12"/>
      <c r="GCM13" s="12"/>
      <c r="GCN13" s="12"/>
      <c r="GCO13" s="12"/>
      <c r="GCP13" s="12"/>
      <c r="GCQ13" s="12"/>
      <c r="GCR13" s="12"/>
      <c r="GCS13" s="12"/>
      <c r="GCT13" s="12"/>
      <c r="GCU13" s="12"/>
      <c r="GCV13" s="12"/>
      <c r="GCW13" s="12"/>
      <c r="GCX13" s="12"/>
      <c r="GCY13" s="12"/>
      <c r="GCZ13" s="12"/>
      <c r="GDA13" s="12"/>
      <c r="GDB13" s="12"/>
      <c r="GDC13" s="12"/>
      <c r="GDD13" s="12"/>
      <c r="GDE13" s="12"/>
      <c r="GDF13" s="12"/>
      <c r="GDG13" s="12"/>
      <c r="GDH13" s="12"/>
      <c r="GDI13" s="12"/>
      <c r="GDJ13" s="12"/>
      <c r="GDK13" s="12"/>
      <c r="GDL13" s="12"/>
      <c r="GDM13" s="12"/>
      <c r="GDN13" s="12"/>
      <c r="GDO13" s="12"/>
      <c r="GDP13" s="12"/>
      <c r="GDQ13" s="12"/>
      <c r="GDR13" s="12"/>
      <c r="GDS13" s="12"/>
      <c r="GDT13" s="12"/>
      <c r="GDU13" s="12"/>
      <c r="GDV13" s="12"/>
      <c r="GDW13" s="12"/>
      <c r="GDX13" s="12"/>
      <c r="GDY13" s="12"/>
      <c r="GDZ13" s="12"/>
      <c r="GEA13" s="12"/>
      <c r="GEB13" s="12"/>
      <c r="GEC13" s="12"/>
      <c r="GED13" s="12"/>
      <c r="GEE13" s="12"/>
      <c r="GEF13" s="12"/>
      <c r="GEG13" s="12"/>
      <c r="GEH13" s="12"/>
      <c r="GEI13" s="12"/>
      <c r="GEJ13" s="12"/>
      <c r="GEK13" s="12"/>
      <c r="GEL13" s="12"/>
      <c r="GEM13" s="12"/>
      <c r="GEN13" s="12"/>
      <c r="GEO13" s="12"/>
      <c r="GEP13" s="12"/>
      <c r="GEQ13" s="12"/>
      <c r="GER13" s="12"/>
      <c r="GES13" s="12"/>
      <c r="GET13" s="12"/>
      <c r="GEU13" s="12"/>
      <c r="GEV13" s="12"/>
      <c r="GEW13" s="12"/>
      <c r="GEX13" s="12"/>
      <c r="GEY13" s="12"/>
      <c r="GEZ13" s="12"/>
      <c r="GFA13" s="12"/>
      <c r="GFB13" s="12"/>
      <c r="GFC13" s="12"/>
      <c r="GFD13" s="12"/>
      <c r="GFE13" s="12"/>
      <c r="GFF13" s="12"/>
      <c r="GFG13" s="12"/>
      <c r="GFH13" s="12"/>
      <c r="GFI13" s="12"/>
      <c r="GFJ13" s="12"/>
      <c r="GFK13" s="12"/>
      <c r="GFL13" s="12"/>
      <c r="GFM13" s="12"/>
      <c r="GFN13" s="12"/>
      <c r="GFO13" s="12"/>
      <c r="GFP13" s="12"/>
      <c r="GFQ13" s="12"/>
      <c r="GFR13" s="12"/>
      <c r="GFS13" s="12"/>
      <c r="GFT13" s="12"/>
      <c r="GFU13" s="12"/>
      <c r="GFV13" s="12"/>
      <c r="GFW13" s="12"/>
      <c r="GFX13" s="12"/>
      <c r="GFY13" s="12"/>
      <c r="GFZ13" s="12"/>
      <c r="GGA13" s="12"/>
      <c r="GGB13" s="12"/>
      <c r="GGC13" s="12"/>
      <c r="GGD13" s="12"/>
      <c r="GGE13" s="12"/>
      <c r="GGF13" s="12"/>
      <c r="GGG13" s="12"/>
      <c r="GGH13" s="12"/>
      <c r="GGI13" s="12"/>
      <c r="GGJ13" s="12"/>
      <c r="GGK13" s="12"/>
      <c r="GGL13" s="12"/>
      <c r="GGM13" s="12"/>
      <c r="GGN13" s="12"/>
      <c r="GGO13" s="12"/>
      <c r="GGP13" s="12"/>
      <c r="GGQ13" s="12"/>
      <c r="GGR13" s="12"/>
      <c r="GGS13" s="12"/>
      <c r="GGT13" s="12"/>
      <c r="GGU13" s="12"/>
      <c r="GGV13" s="12"/>
      <c r="GGW13" s="12"/>
      <c r="GGX13" s="12"/>
      <c r="GGY13" s="12"/>
      <c r="GGZ13" s="12"/>
      <c r="GHA13" s="12"/>
      <c r="GHB13" s="12"/>
      <c r="GHC13" s="12"/>
      <c r="GHD13" s="12"/>
      <c r="GHE13" s="12"/>
      <c r="GHF13" s="12"/>
      <c r="GHG13" s="12"/>
      <c r="GHH13" s="12"/>
      <c r="GHI13" s="12"/>
      <c r="GHJ13" s="12"/>
      <c r="GHK13" s="12"/>
      <c r="GHL13" s="12"/>
      <c r="GHM13" s="12"/>
      <c r="GHN13" s="12"/>
      <c r="GHO13" s="12"/>
      <c r="GHP13" s="12"/>
      <c r="GHQ13" s="12"/>
      <c r="GHR13" s="12"/>
      <c r="GHS13" s="12"/>
      <c r="GHT13" s="12"/>
      <c r="GHU13" s="12"/>
      <c r="GHV13" s="12"/>
      <c r="GHW13" s="12"/>
      <c r="GHX13" s="12"/>
      <c r="GHY13" s="12"/>
      <c r="GHZ13" s="12"/>
      <c r="GIA13" s="12"/>
      <c r="GIB13" s="12"/>
      <c r="GIC13" s="12"/>
      <c r="GID13" s="12"/>
      <c r="GIE13" s="12"/>
      <c r="GIF13" s="12"/>
      <c r="GIG13" s="12"/>
      <c r="GIH13" s="12"/>
      <c r="GII13" s="12"/>
      <c r="GIJ13" s="12"/>
      <c r="GIK13" s="12"/>
      <c r="GIL13" s="12"/>
      <c r="GIM13" s="12"/>
      <c r="GIN13" s="12"/>
      <c r="GIO13" s="12"/>
      <c r="GIP13" s="12"/>
      <c r="GIQ13" s="12"/>
      <c r="GIR13" s="12"/>
      <c r="GIS13" s="12"/>
      <c r="GIT13" s="12"/>
      <c r="GIU13" s="12"/>
      <c r="GIV13" s="12"/>
      <c r="GIW13" s="12"/>
      <c r="GIX13" s="12"/>
      <c r="GIY13" s="12"/>
      <c r="GIZ13" s="12"/>
      <c r="GJA13" s="12"/>
      <c r="GJB13" s="12"/>
      <c r="GJC13" s="12"/>
      <c r="GJD13" s="12"/>
      <c r="GJE13" s="12"/>
      <c r="GJF13" s="12"/>
      <c r="GJG13" s="12"/>
      <c r="GJH13" s="12"/>
      <c r="GJI13" s="12"/>
      <c r="GJJ13" s="12"/>
      <c r="GJK13" s="12"/>
      <c r="GJL13" s="12"/>
      <c r="GJM13" s="12"/>
      <c r="GJN13" s="12"/>
      <c r="GJO13" s="12"/>
      <c r="GJP13" s="12"/>
      <c r="GJQ13" s="12"/>
      <c r="GJR13" s="12"/>
      <c r="GJS13" s="12"/>
      <c r="GJT13" s="12"/>
      <c r="GJU13" s="12"/>
      <c r="GJV13" s="12"/>
      <c r="GJW13" s="12"/>
      <c r="GJX13" s="12"/>
      <c r="GJY13" s="12"/>
      <c r="GJZ13" s="12"/>
      <c r="GKA13" s="12"/>
      <c r="GKB13" s="12"/>
      <c r="GKC13" s="12"/>
      <c r="GKD13" s="12"/>
      <c r="GKE13" s="12"/>
      <c r="GKF13" s="12"/>
      <c r="GKG13" s="12"/>
      <c r="GKH13" s="12"/>
      <c r="GKI13" s="12"/>
      <c r="GKJ13" s="12"/>
      <c r="GKK13" s="12"/>
      <c r="GKL13" s="12"/>
      <c r="GKM13" s="12"/>
      <c r="GKN13" s="12"/>
      <c r="GKO13" s="12"/>
      <c r="GKP13" s="12"/>
      <c r="GKQ13" s="12"/>
      <c r="GKR13" s="12"/>
      <c r="GKS13" s="12"/>
      <c r="GKT13" s="12"/>
      <c r="GKU13" s="12"/>
      <c r="GKV13" s="12"/>
      <c r="GKW13" s="12"/>
      <c r="GKX13" s="12"/>
      <c r="GKY13" s="12"/>
      <c r="GKZ13" s="12"/>
      <c r="GLA13" s="12"/>
      <c r="GLB13" s="12"/>
      <c r="GLC13" s="12"/>
      <c r="GLD13" s="12"/>
      <c r="GLE13" s="12"/>
      <c r="GLF13" s="12"/>
      <c r="GLG13" s="12"/>
      <c r="GLH13" s="12"/>
      <c r="GLI13" s="12"/>
      <c r="GLJ13" s="12"/>
      <c r="GLK13" s="12"/>
      <c r="GLL13" s="12"/>
      <c r="GLM13" s="12"/>
      <c r="GLN13" s="12"/>
      <c r="GLO13" s="12"/>
      <c r="GLP13" s="12"/>
      <c r="GLQ13" s="12"/>
      <c r="GLR13" s="12"/>
      <c r="GLS13" s="12"/>
      <c r="GLT13" s="12"/>
      <c r="GLU13" s="12"/>
      <c r="GLV13" s="12"/>
      <c r="GLW13" s="12"/>
      <c r="GLX13" s="12"/>
      <c r="GLY13" s="12"/>
      <c r="GLZ13" s="12"/>
      <c r="GMA13" s="12"/>
      <c r="GMB13" s="12"/>
      <c r="GMC13" s="12"/>
      <c r="GMD13" s="12"/>
      <c r="GME13" s="12"/>
      <c r="GMF13" s="12"/>
      <c r="GMG13" s="12"/>
      <c r="GMH13" s="12"/>
      <c r="GMI13" s="12"/>
      <c r="GMJ13" s="12"/>
      <c r="GMK13" s="12"/>
      <c r="GML13" s="12"/>
      <c r="GMM13" s="12"/>
      <c r="GMN13" s="12"/>
      <c r="GMO13" s="12"/>
      <c r="GMP13" s="12"/>
      <c r="GMQ13" s="12"/>
      <c r="GMR13" s="12"/>
      <c r="GMS13" s="12"/>
      <c r="GMT13" s="12"/>
      <c r="GMU13" s="12"/>
      <c r="GMV13" s="12"/>
      <c r="GMW13" s="12"/>
      <c r="GMX13" s="12"/>
      <c r="GMY13" s="12"/>
      <c r="GMZ13" s="12"/>
      <c r="GNA13" s="12"/>
      <c r="GNB13" s="12"/>
      <c r="GNC13" s="12"/>
      <c r="GND13" s="12"/>
      <c r="GNE13" s="12"/>
      <c r="GNF13" s="12"/>
      <c r="GNG13" s="12"/>
      <c r="GNH13" s="12"/>
      <c r="GNI13" s="12"/>
      <c r="GNJ13" s="12"/>
      <c r="GNK13" s="12"/>
      <c r="GNL13" s="12"/>
      <c r="GNM13" s="12"/>
      <c r="GNN13" s="12"/>
      <c r="GNO13" s="12"/>
      <c r="GNP13" s="12"/>
      <c r="GNQ13" s="12"/>
      <c r="GNR13" s="12"/>
      <c r="GNS13" s="12"/>
      <c r="GNT13" s="12"/>
      <c r="GNU13" s="12"/>
      <c r="GNV13" s="12"/>
      <c r="GNW13" s="12"/>
      <c r="GNX13" s="12"/>
      <c r="GNY13" s="12"/>
      <c r="GNZ13" s="12"/>
      <c r="GOA13" s="12"/>
      <c r="GOB13" s="12"/>
      <c r="GOC13" s="12"/>
      <c r="GOD13" s="12"/>
      <c r="GOE13" s="12"/>
      <c r="GOF13" s="12"/>
      <c r="GOG13" s="12"/>
      <c r="GOH13" s="12"/>
      <c r="GOI13" s="12"/>
      <c r="GOJ13" s="12"/>
      <c r="GOK13" s="12"/>
      <c r="GOL13" s="12"/>
      <c r="GOM13" s="12"/>
      <c r="GON13" s="12"/>
      <c r="GOO13" s="12"/>
      <c r="GOP13" s="12"/>
      <c r="GOQ13" s="12"/>
      <c r="GOR13" s="12"/>
      <c r="GOS13" s="12"/>
      <c r="GOT13" s="12"/>
      <c r="GOU13" s="12"/>
      <c r="GOV13" s="12"/>
      <c r="GOW13" s="12"/>
      <c r="GOX13" s="12"/>
      <c r="GOY13" s="12"/>
      <c r="GOZ13" s="12"/>
      <c r="GPA13" s="12"/>
      <c r="GPB13" s="12"/>
      <c r="GPC13" s="12"/>
      <c r="GPD13" s="12"/>
      <c r="GPE13" s="12"/>
      <c r="GPF13" s="12"/>
      <c r="GPG13" s="12"/>
      <c r="GPH13" s="12"/>
      <c r="GPI13" s="12"/>
      <c r="GPJ13" s="12"/>
      <c r="GPK13" s="12"/>
      <c r="GPL13" s="12"/>
      <c r="GPM13" s="12"/>
      <c r="GPN13" s="12"/>
      <c r="GPO13" s="12"/>
      <c r="GPP13" s="12"/>
      <c r="GPQ13" s="12"/>
      <c r="GPR13" s="12"/>
      <c r="GPS13" s="12"/>
      <c r="GPT13" s="12"/>
      <c r="GPU13" s="12"/>
      <c r="GPV13" s="12"/>
      <c r="GPW13" s="12"/>
      <c r="GPX13" s="12"/>
      <c r="GPY13" s="12"/>
      <c r="GPZ13" s="12"/>
      <c r="GQA13" s="12"/>
      <c r="GQB13" s="12"/>
      <c r="GQC13" s="12"/>
      <c r="GQD13" s="12"/>
      <c r="GQE13" s="12"/>
      <c r="GQF13" s="12"/>
      <c r="GQG13" s="12"/>
      <c r="GQH13" s="12"/>
      <c r="GQI13" s="12"/>
      <c r="GQJ13" s="12"/>
      <c r="GQK13" s="12"/>
      <c r="GQL13" s="12"/>
      <c r="GQM13" s="12"/>
      <c r="GQN13" s="12"/>
      <c r="GQO13" s="12"/>
      <c r="GQP13" s="12"/>
      <c r="GQQ13" s="12"/>
      <c r="GQR13" s="12"/>
      <c r="GQS13" s="12"/>
      <c r="GQT13" s="12"/>
      <c r="GQU13" s="12"/>
      <c r="GQV13" s="12"/>
      <c r="GQW13" s="12"/>
      <c r="GQX13" s="12"/>
      <c r="GQY13" s="12"/>
      <c r="GQZ13" s="12"/>
      <c r="GRA13" s="12"/>
      <c r="GRB13" s="12"/>
      <c r="GRC13" s="12"/>
      <c r="GRD13" s="12"/>
      <c r="GRE13" s="12"/>
      <c r="GRF13" s="12"/>
      <c r="GRG13" s="12"/>
      <c r="GRH13" s="12"/>
      <c r="GRI13" s="12"/>
      <c r="GRJ13" s="12"/>
      <c r="GRK13" s="12"/>
      <c r="GRL13" s="12"/>
      <c r="GRM13" s="12"/>
      <c r="GRN13" s="12"/>
      <c r="GRO13" s="12"/>
      <c r="GRP13" s="12"/>
      <c r="GRQ13" s="12"/>
      <c r="GRR13" s="12"/>
      <c r="GRS13" s="12"/>
      <c r="GRT13" s="12"/>
      <c r="GRU13" s="12"/>
      <c r="GRV13" s="12"/>
      <c r="GRW13" s="12"/>
      <c r="GRX13" s="12"/>
      <c r="GRY13" s="12"/>
      <c r="GRZ13" s="12"/>
      <c r="GSA13" s="12"/>
      <c r="GSB13" s="12"/>
      <c r="GSC13" s="12"/>
      <c r="GSD13" s="12"/>
      <c r="GSE13" s="12"/>
      <c r="GSF13" s="12"/>
      <c r="GSG13" s="12"/>
      <c r="GSH13" s="12"/>
      <c r="GSI13" s="12"/>
      <c r="GSJ13" s="12"/>
      <c r="GSK13" s="12"/>
      <c r="GSL13" s="12"/>
      <c r="GSM13" s="12"/>
      <c r="GSN13" s="12"/>
      <c r="GSO13" s="12"/>
      <c r="GSP13" s="12"/>
      <c r="GSQ13" s="12"/>
      <c r="GSR13" s="12"/>
      <c r="GSS13" s="12"/>
      <c r="GST13" s="12"/>
      <c r="GSU13" s="12"/>
      <c r="GSV13" s="12"/>
      <c r="GSW13" s="12"/>
      <c r="GSX13" s="12"/>
      <c r="GSY13" s="12"/>
      <c r="GSZ13" s="12"/>
      <c r="GTA13" s="12"/>
      <c r="GTB13" s="12"/>
      <c r="GTC13" s="12"/>
      <c r="GTD13" s="12"/>
      <c r="GTE13" s="12"/>
      <c r="GTF13" s="12"/>
      <c r="GTG13" s="12"/>
      <c r="GTH13" s="12"/>
      <c r="GTI13" s="12"/>
      <c r="GTJ13" s="12"/>
      <c r="GTK13" s="12"/>
      <c r="GTL13" s="12"/>
      <c r="GTM13" s="12"/>
      <c r="GTN13" s="12"/>
      <c r="GTO13" s="12"/>
      <c r="GTP13" s="12"/>
      <c r="GTQ13" s="12"/>
      <c r="GTR13" s="12"/>
      <c r="GTS13" s="12"/>
      <c r="GTT13" s="12"/>
      <c r="GTU13" s="12"/>
      <c r="GTV13" s="12"/>
      <c r="GTW13" s="12"/>
      <c r="GTX13" s="12"/>
      <c r="GTY13" s="12"/>
      <c r="GTZ13" s="12"/>
      <c r="GUA13" s="12"/>
      <c r="GUB13" s="12"/>
      <c r="GUC13" s="12"/>
      <c r="GUD13" s="12"/>
      <c r="GUE13" s="12"/>
      <c r="GUF13" s="12"/>
      <c r="GUG13" s="12"/>
      <c r="GUH13" s="12"/>
      <c r="GUI13" s="12"/>
      <c r="GUJ13" s="12"/>
      <c r="GUK13" s="12"/>
      <c r="GUL13" s="12"/>
      <c r="GUM13" s="12"/>
      <c r="GUN13" s="12"/>
      <c r="GUO13" s="12"/>
      <c r="GUP13" s="12"/>
      <c r="GUQ13" s="12"/>
      <c r="GUR13" s="12"/>
      <c r="GUS13" s="12"/>
      <c r="GUT13" s="12"/>
      <c r="GUU13" s="12"/>
      <c r="GUV13" s="12"/>
      <c r="GUW13" s="12"/>
      <c r="GUX13" s="12"/>
      <c r="GUY13" s="12"/>
      <c r="GUZ13" s="12"/>
      <c r="GVA13" s="12"/>
      <c r="GVB13" s="12"/>
      <c r="GVC13" s="12"/>
      <c r="GVD13" s="12"/>
      <c r="GVE13" s="12"/>
      <c r="GVF13" s="12"/>
      <c r="GVG13" s="12"/>
      <c r="GVH13" s="12"/>
      <c r="GVI13" s="12"/>
      <c r="GVJ13" s="12"/>
      <c r="GVK13" s="12"/>
      <c r="GVL13" s="12"/>
      <c r="GVM13" s="12"/>
      <c r="GVN13" s="12"/>
      <c r="GVO13" s="12"/>
      <c r="GVP13" s="12"/>
      <c r="GVQ13" s="12"/>
      <c r="GVR13" s="12"/>
      <c r="GVS13" s="12"/>
      <c r="GVT13" s="12"/>
      <c r="GVU13" s="12"/>
      <c r="GVV13" s="12"/>
      <c r="GVW13" s="12"/>
      <c r="GVX13" s="12"/>
      <c r="GVY13" s="12"/>
      <c r="GVZ13" s="12"/>
      <c r="GWA13" s="12"/>
      <c r="GWB13" s="12"/>
      <c r="GWC13" s="12"/>
      <c r="GWD13" s="12"/>
      <c r="GWE13" s="12"/>
      <c r="GWF13" s="12"/>
      <c r="GWG13" s="12"/>
      <c r="GWH13" s="12"/>
      <c r="GWI13" s="12"/>
      <c r="GWJ13" s="12"/>
      <c r="GWK13" s="12"/>
      <c r="GWL13" s="12"/>
      <c r="GWM13" s="12"/>
      <c r="GWN13" s="12"/>
      <c r="GWO13" s="12"/>
      <c r="GWP13" s="12"/>
      <c r="GWQ13" s="12"/>
      <c r="GWR13" s="12"/>
      <c r="GWS13" s="12"/>
      <c r="GWT13" s="12"/>
      <c r="GWU13" s="12"/>
      <c r="GWV13" s="12"/>
      <c r="GWW13" s="12"/>
      <c r="GWX13" s="12"/>
      <c r="GWY13" s="12"/>
      <c r="GWZ13" s="12"/>
      <c r="GXA13" s="12"/>
      <c r="GXB13" s="12"/>
      <c r="GXC13" s="12"/>
      <c r="GXD13" s="12"/>
      <c r="GXE13" s="12"/>
      <c r="GXF13" s="12"/>
      <c r="GXG13" s="12"/>
      <c r="GXH13" s="12"/>
      <c r="GXI13" s="12"/>
      <c r="GXJ13" s="12"/>
      <c r="GXK13" s="12"/>
      <c r="GXL13" s="12"/>
      <c r="GXM13" s="12"/>
      <c r="GXN13" s="12"/>
      <c r="GXO13" s="12"/>
      <c r="GXP13" s="12"/>
      <c r="GXQ13" s="12"/>
      <c r="GXR13" s="12"/>
      <c r="GXS13" s="12"/>
      <c r="GXT13" s="12"/>
      <c r="GXU13" s="12"/>
      <c r="GXV13" s="12"/>
      <c r="GXW13" s="12"/>
      <c r="GXX13" s="12"/>
      <c r="GXY13" s="12"/>
      <c r="GXZ13" s="12"/>
      <c r="GYA13" s="12"/>
      <c r="GYB13" s="12"/>
      <c r="GYC13" s="12"/>
      <c r="GYD13" s="12"/>
      <c r="GYE13" s="12"/>
      <c r="GYF13" s="12"/>
      <c r="GYG13" s="12"/>
      <c r="GYH13" s="12"/>
      <c r="GYI13" s="12"/>
      <c r="GYJ13" s="12"/>
      <c r="GYK13" s="12"/>
      <c r="GYL13" s="12"/>
      <c r="GYM13" s="12"/>
      <c r="GYN13" s="12"/>
      <c r="GYO13" s="12"/>
      <c r="GYP13" s="12"/>
      <c r="GYQ13" s="12"/>
      <c r="GYR13" s="12"/>
      <c r="GYS13" s="12"/>
      <c r="GYT13" s="12"/>
      <c r="GYU13" s="12"/>
      <c r="GYV13" s="12"/>
      <c r="GYW13" s="12"/>
      <c r="GYX13" s="12"/>
      <c r="GYY13" s="12"/>
      <c r="GYZ13" s="12"/>
      <c r="GZA13" s="12"/>
      <c r="GZB13" s="12"/>
      <c r="GZC13" s="12"/>
      <c r="GZD13" s="12"/>
      <c r="GZE13" s="12"/>
      <c r="GZF13" s="12"/>
      <c r="GZG13" s="12"/>
      <c r="GZH13" s="12"/>
      <c r="GZI13" s="12"/>
      <c r="GZJ13" s="12"/>
      <c r="GZK13" s="12"/>
      <c r="GZL13" s="12"/>
      <c r="GZM13" s="12"/>
      <c r="GZN13" s="12"/>
      <c r="GZO13" s="12"/>
      <c r="GZP13" s="12"/>
      <c r="GZQ13" s="12"/>
      <c r="GZR13" s="12"/>
      <c r="GZS13" s="12"/>
      <c r="GZT13" s="12"/>
      <c r="GZU13" s="12"/>
      <c r="GZV13" s="12"/>
      <c r="GZW13" s="12"/>
      <c r="GZX13" s="12"/>
      <c r="GZY13" s="12"/>
      <c r="GZZ13" s="12"/>
      <c r="HAA13" s="12"/>
      <c r="HAB13" s="12"/>
      <c r="HAC13" s="12"/>
      <c r="HAD13" s="12"/>
      <c r="HAE13" s="12"/>
      <c r="HAF13" s="12"/>
      <c r="HAG13" s="12"/>
      <c r="HAH13" s="12"/>
      <c r="HAI13" s="12"/>
      <c r="HAJ13" s="12"/>
      <c r="HAK13" s="12"/>
      <c r="HAL13" s="12"/>
      <c r="HAM13" s="12"/>
      <c r="HAN13" s="12"/>
      <c r="HAO13" s="12"/>
      <c r="HAP13" s="12"/>
      <c r="HAQ13" s="12"/>
      <c r="HAR13" s="12"/>
      <c r="HAS13" s="12"/>
      <c r="HAT13" s="12"/>
      <c r="HAU13" s="12"/>
      <c r="HAV13" s="12"/>
      <c r="HAW13" s="12"/>
      <c r="HAX13" s="12"/>
      <c r="HAY13" s="12"/>
      <c r="HAZ13" s="12"/>
      <c r="HBA13" s="12"/>
      <c r="HBB13" s="12"/>
      <c r="HBC13" s="12"/>
      <c r="HBD13" s="12"/>
      <c r="HBE13" s="12"/>
      <c r="HBF13" s="12"/>
      <c r="HBG13" s="12"/>
      <c r="HBH13" s="12"/>
      <c r="HBI13" s="12"/>
      <c r="HBJ13" s="12"/>
      <c r="HBK13" s="12"/>
      <c r="HBL13" s="12"/>
      <c r="HBM13" s="12"/>
      <c r="HBN13" s="12"/>
      <c r="HBO13" s="12"/>
      <c r="HBP13" s="12"/>
      <c r="HBQ13" s="12"/>
      <c r="HBR13" s="12"/>
      <c r="HBS13" s="12"/>
      <c r="HBT13" s="12"/>
      <c r="HBU13" s="12"/>
      <c r="HBV13" s="12"/>
      <c r="HBW13" s="12"/>
      <c r="HBX13" s="12"/>
      <c r="HBY13" s="12"/>
      <c r="HBZ13" s="12"/>
      <c r="HCA13" s="12"/>
      <c r="HCB13" s="12"/>
      <c r="HCC13" s="12"/>
      <c r="HCD13" s="12"/>
      <c r="HCE13" s="12"/>
      <c r="HCF13" s="12"/>
      <c r="HCG13" s="12"/>
      <c r="HCH13" s="12"/>
      <c r="HCI13" s="12"/>
      <c r="HCJ13" s="12"/>
      <c r="HCK13" s="12"/>
      <c r="HCL13" s="12"/>
      <c r="HCM13" s="12"/>
      <c r="HCN13" s="12"/>
      <c r="HCO13" s="12"/>
      <c r="HCP13" s="12"/>
      <c r="HCQ13" s="12"/>
      <c r="HCR13" s="12"/>
      <c r="HCS13" s="12"/>
      <c r="HCT13" s="12"/>
      <c r="HCU13" s="12"/>
      <c r="HCV13" s="12"/>
      <c r="HCW13" s="12"/>
      <c r="HCX13" s="12"/>
      <c r="HCY13" s="12"/>
      <c r="HCZ13" s="12"/>
      <c r="HDA13" s="12"/>
      <c r="HDB13" s="12"/>
      <c r="HDC13" s="12"/>
      <c r="HDD13" s="12"/>
      <c r="HDE13" s="12"/>
      <c r="HDF13" s="12"/>
      <c r="HDG13" s="12"/>
      <c r="HDH13" s="12"/>
      <c r="HDI13" s="12"/>
      <c r="HDJ13" s="12"/>
      <c r="HDK13" s="12"/>
      <c r="HDL13" s="12"/>
      <c r="HDM13" s="12"/>
      <c r="HDN13" s="12"/>
      <c r="HDO13" s="12"/>
      <c r="HDP13" s="12"/>
      <c r="HDQ13" s="12"/>
      <c r="HDR13" s="12"/>
      <c r="HDS13" s="12"/>
      <c r="HDT13" s="12"/>
      <c r="HDU13" s="12"/>
      <c r="HDV13" s="12"/>
      <c r="HDW13" s="12"/>
      <c r="HDX13" s="12"/>
      <c r="HDY13" s="12"/>
      <c r="HDZ13" s="12"/>
      <c r="HEA13" s="12"/>
      <c r="HEB13" s="12"/>
      <c r="HEC13" s="12"/>
      <c r="HED13" s="12"/>
      <c r="HEE13" s="12"/>
      <c r="HEF13" s="12"/>
      <c r="HEG13" s="12"/>
      <c r="HEH13" s="12"/>
      <c r="HEI13" s="12"/>
      <c r="HEJ13" s="12"/>
      <c r="HEK13" s="12"/>
      <c r="HEL13" s="12"/>
      <c r="HEM13" s="12"/>
      <c r="HEN13" s="12"/>
      <c r="HEO13" s="12"/>
      <c r="HEP13" s="12"/>
      <c r="HEQ13" s="12"/>
      <c r="HER13" s="12"/>
      <c r="HES13" s="12"/>
      <c r="HET13" s="12"/>
      <c r="HEU13" s="12"/>
      <c r="HEV13" s="12"/>
      <c r="HEW13" s="12"/>
      <c r="HEX13" s="12"/>
      <c r="HEY13" s="12"/>
      <c r="HEZ13" s="12"/>
      <c r="HFA13" s="12"/>
      <c r="HFB13" s="12"/>
      <c r="HFC13" s="12"/>
      <c r="HFD13" s="12"/>
      <c r="HFE13" s="12"/>
      <c r="HFF13" s="12"/>
      <c r="HFG13" s="12"/>
      <c r="HFH13" s="12"/>
      <c r="HFI13" s="12"/>
      <c r="HFJ13" s="12"/>
      <c r="HFK13" s="12"/>
      <c r="HFL13" s="12"/>
      <c r="HFM13" s="12"/>
      <c r="HFN13" s="12"/>
      <c r="HFO13" s="12"/>
      <c r="HFP13" s="12"/>
      <c r="HFQ13" s="12"/>
      <c r="HFR13" s="12"/>
      <c r="HFS13" s="12"/>
      <c r="HFT13" s="12"/>
      <c r="HFU13" s="12"/>
      <c r="HFV13" s="12"/>
      <c r="HFW13" s="12"/>
      <c r="HFX13" s="12"/>
      <c r="HFY13" s="12"/>
      <c r="HFZ13" s="12"/>
      <c r="HGA13" s="12"/>
      <c r="HGB13" s="12"/>
      <c r="HGC13" s="12"/>
      <c r="HGD13" s="12"/>
      <c r="HGE13" s="12"/>
      <c r="HGF13" s="12"/>
      <c r="HGG13" s="12"/>
      <c r="HGH13" s="12"/>
      <c r="HGI13" s="12"/>
      <c r="HGJ13" s="12"/>
      <c r="HGK13" s="12"/>
      <c r="HGL13" s="12"/>
      <c r="HGM13" s="12"/>
      <c r="HGN13" s="12"/>
      <c r="HGO13" s="12"/>
      <c r="HGP13" s="12"/>
      <c r="HGQ13" s="12"/>
      <c r="HGR13" s="12"/>
      <c r="HGS13" s="12"/>
      <c r="HGT13" s="12"/>
      <c r="HGU13" s="12"/>
      <c r="HGV13" s="12"/>
      <c r="HGW13" s="12"/>
      <c r="HGX13" s="12"/>
      <c r="HGY13" s="12"/>
      <c r="HGZ13" s="12"/>
      <c r="HHA13" s="12"/>
      <c r="HHB13" s="12"/>
      <c r="HHC13" s="12"/>
      <c r="HHD13" s="12"/>
      <c r="HHE13" s="12"/>
      <c r="HHF13" s="12"/>
      <c r="HHG13" s="12"/>
      <c r="HHH13" s="12"/>
      <c r="HHI13" s="12"/>
      <c r="HHJ13" s="12"/>
      <c r="HHK13" s="12"/>
      <c r="HHL13" s="12"/>
      <c r="HHM13" s="12"/>
      <c r="HHN13" s="12"/>
      <c r="HHO13" s="12"/>
      <c r="HHP13" s="12"/>
      <c r="HHQ13" s="12"/>
      <c r="HHR13" s="12"/>
      <c r="HHS13" s="12"/>
      <c r="HHT13" s="12"/>
      <c r="HHU13" s="12"/>
      <c r="HHV13" s="12"/>
      <c r="HHW13" s="12"/>
      <c r="HHX13" s="12"/>
      <c r="HHY13" s="12"/>
      <c r="HHZ13" s="12"/>
      <c r="HIA13" s="12"/>
      <c r="HIB13" s="12"/>
      <c r="HIC13" s="12"/>
      <c r="HID13" s="12"/>
      <c r="HIE13" s="12"/>
      <c r="HIF13" s="12"/>
      <c r="HIG13" s="12"/>
      <c r="HIH13" s="12"/>
      <c r="HII13" s="12"/>
      <c r="HIJ13" s="12"/>
      <c r="HIK13" s="12"/>
      <c r="HIL13" s="12"/>
      <c r="HIM13" s="12"/>
      <c r="HIN13" s="12"/>
      <c r="HIO13" s="12"/>
      <c r="HIP13" s="12"/>
      <c r="HIQ13" s="12"/>
      <c r="HIR13" s="12"/>
      <c r="HIS13" s="12"/>
      <c r="HIT13" s="12"/>
      <c r="HIU13" s="12"/>
      <c r="HIV13" s="12"/>
      <c r="HIW13" s="12"/>
      <c r="HIX13" s="12"/>
      <c r="HIY13" s="12"/>
      <c r="HIZ13" s="12"/>
      <c r="HJA13" s="12"/>
      <c r="HJB13" s="12"/>
      <c r="HJC13" s="12"/>
      <c r="HJD13" s="12"/>
      <c r="HJE13" s="12"/>
      <c r="HJF13" s="12"/>
      <c r="HJG13" s="12"/>
      <c r="HJH13" s="12"/>
      <c r="HJI13" s="12"/>
      <c r="HJJ13" s="12"/>
      <c r="HJK13" s="12"/>
      <c r="HJL13" s="12"/>
      <c r="HJM13" s="12"/>
      <c r="HJN13" s="12"/>
      <c r="HJO13" s="12"/>
      <c r="HJP13" s="12"/>
      <c r="HJQ13" s="12"/>
      <c r="HJR13" s="12"/>
      <c r="HJS13" s="12"/>
      <c r="HJT13" s="12"/>
      <c r="HJU13" s="12"/>
      <c r="HJV13" s="12"/>
      <c r="HJW13" s="12"/>
      <c r="HJX13" s="12"/>
      <c r="HJY13" s="12"/>
      <c r="HJZ13" s="12"/>
      <c r="HKA13" s="12"/>
      <c r="HKB13" s="12"/>
      <c r="HKC13" s="12"/>
      <c r="HKD13" s="12"/>
      <c r="HKE13" s="12"/>
      <c r="HKF13" s="12"/>
      <c r="HKG13" s="12"/>
      <c r="HKH13" s="12"/>
      <c r="HKI13" s="12"/>
      <c r="HKJ13" s="12"/>
      <c r="HKK13" s="12"/>
      <c r="HKL13" s="12"/>
      <c r="HKM13" s="12"/>
      <c r="HKN13" s="12"/>
      <c r="HKO13" s="12"/>
      <c r="HKP13" s="12"/>
      <c r="HKQ13" s="12"/>
      <c r="HKR13" s="12"/>
      <c r="HKS13" s="12"/>
      <c r="HKT13" s="12"/>
      <c r="HKU13" s="12"/>
      <c r="HKV13" s="12"/>
      <c r="HKW13" s="12"/>
      <c r="HKX13" s="12"/>
      <c r="HKY13" s="12"/>
      <c r="HKZ13" s="12"/>
      <c r="HLA13" s="12"/>
      <c r="HLB13" s="12"/>
      <c r="HLC13" s="12"/>
      <c r="HLD13" s="12"/>
      <c r="HLE13" s="12"/>
      <c r="HLF13" s="12"/>
      <c r="HLG13" s="12"/>
      <c r="HLH13" s="12"/>
      <c r="HLI13" s="12"/>
      <c r="HLJ13" s="12"/>
      <c r="HLK13" s="12"/>
      <c r="HLL13" s="12"/>
      <c r="HLM13" s="12"/>
      <c r="HLN13" s="12"/>
      <c r="HLO13" s="12"/>
      <c r="HLP13" s="12"/>
      <c r="HLQ13" s="12"/>
      <c r="HLR13" s="12"/>
      <c r="HLS13" s="12"/>
      <c r="HLT13" s="12"/>
      <c r="HLU13" s="12"/>
      <c r="HLV13" s="12"/>
      <c r="HLW13" s="12"/>
      <c r="HLX13" s="12"/>
      <c r="HLY13" s="12"/>
      <c r="HLZ13" s="12"/>
      <c r="HMA13" s="12"/>
      <c r="HMB13" s="12"/>
      <c r="HMC13" s="12"/>
      <c r="HMD13" s="12"/>
      <c r="HME13" s="12"/>
      <c r="HMF13" s="12"/>
      <c r="HMG13" s="12"/>
      <c r="HMH13" s="12"/>
      <c r="HMI13" s="12"/>
      <c r="HMJ13" s="12"/>
      <c r="HMK13" s="12"/>
      <c r="HML13" s="12"/>
      <c r="HMM13" s="12"/>
      <c r="HMN13" s="12"/>
      <c r="HMO13" s="12"/>
      <c r="HMP13" s="12"/>
      <c r="HMQ13" s="12"/>
      <c r="HMR13" s="12"/>
      <c r="HMS13" s="12"/>
      <c r="HMT13" s="12"/>
      <c r="HMU13" s="12"/>
      <c r="HMV13" s="12"/>
      <c r="HMW13" s="12"/>
      <c r="HMX13" s="12"/>
      <c r="HMY13" s="12"/>
      <c r="HMZ13" s="12"/>
      <c r="HNA13" s="12"/>
      <c r="HNB13" s="12"/>
      <c r="HNC13" s="12"/>
      <c r="HND13" s="12"/>
      <c r="HNE13" s="12"/>
      <c r="HNF13" s="12"/>
      <c r="HNG13" s="12"/>
      <c r="HNH13" s="12"/>
      <c r="HNI13" s="12"/>
      <c r="HNJ13" s="12"/>
      <c r="HNK13" s="12"/>
      <c r="HNL13" s="12"/>
      <c r="HNM13" s="12"/>
      <c r="HNN13" s="12"/>
      <c r="HNO13" s="12"/>
      <c r="HNP13" s="12"/>
      <c r="HNQ13" s="12"/>
      <c r="HNR13" s="12"/>
      <c r="HNS13" s="12"/>
      <c r="HNT13" s="12"/>
      <c r="HNU13" s="12"/>
      <c r="HNV13" s="12"/>
      <c r="HNW13" s="12"/>
      <c r="HNX13" s="12"/>
      <c r="HNY13" s="12"/>
      <c r="HNZ13" s="12"/>
      <c r="HOA13" s="12"/>
      <c r="HOB13" s="12"/>
      <c r="HOC13" s="12"/>
      <c r="HOD13" s="12"/>
      <c r="HOE13" s="12"/>
      <c r="HOF13" s="12"/>
      <c r="HOG13" s="12"/>
      <c r="HOH13" s="12"/>
      <c r="HOI13" s="12"/>
      <c r="HOJ13" s="12"/>
      <c r="HOK13" s="12"/>
      <c r="HOL13" s="12"/>
      <c r="HOM13" s="12"/>
      <c r="HON13" s="12"/>
      <c r="HOO13" s="12"/>
      <c r="HOP13" s="12"/>
      <c r="HOQ13" s="12"/>
      <c r="HOR13" s="12"/>
      <c r="HOS13" s="12"/>
      <c r="HOT13" s="12"/>
      <c r="HOU13" s="12"/>
      <c r="HOV13" s="12"/>
      <c r="HOW13" s="12"/>
      <c r="HOX13" s="12"/>
      <c r="HOY13" s="12"/>
      <c r="HOZ13" s="12"/>
      <c r="HPA13" s="12"/>
      <c r="HPB13" s="12"/>
      <c r="HPC13" s="12"/>
      <c r="HPD13" s="12"/>
      <c r="HPE13" s="12"/>
      <c r="HPF13" s="12"/>
      <c r="HPG13" s="12"/>
      <c r="HPH13" s="12"/>
      <c r="HPI13" s="12"/>
      <c r="HPJ13" s="12"/>
      <c r="HPK13" s="12"/>
      <c r="HPL13" s="12"/>
      <c r="HPM13" s="12"/>
      <c r="HPN13" s="12"/>
      <c r="HPO13" s="12"/>
      <c r="HPP13" s="12"/>
      <c r="HPQ13" s="12"/>
      <c r="HPR13" s="12"/>
      <c r="HPS13" s="12"/>
      <c r="HPT13" s="12"/>
      <c r="HPU13" s="12"/>
      <c r="HPV13" s="12"/>
      <c r="HPW13" s="12"/>
      <c r="HPX13" s="12"/>
      <c r="HPY13" s="12"/>
      <c r="HPZ13" s="12"/>
      <c r="HQA13" s="12"/>
      <c r="HQB13" s="12"/>
      <c r="HQC13" s="12"/>
      <c r="HQD13" s="12"/>
      <c r="HQE13" s="12"/>
      <c r="HQF13" s="12"/>
      <c r="HQG13" s="12"/>
      <c r="HQH13" s="12"/>
      <c r="HQI13" s="12"/>
      <c r="HQJ13" s="12"/>
      <c r="HQK13" s="12"/>
      <c r="HQL13" s="12"/>
      <c r="HQM13" s="12"/>
      <c r="HQN13" s="12"/>
      <c r="HQO13" s="12"/>
      <c r="HQP13" s="12"/>
      <c r="HQQ13" s="12"/>
      <c r="HQR13" s="12"/>
      <c r="HQS13" s="12"/>
      <c r="HQT13" s="12"/>
      <c r="HQU13" s="12"/>
      <c r="HQV13" s="12"/>
      <c r="HQW13" s="12"/>
      <c r="HQX13" s="12"/>
      <c r="HQY13" s="12"/>
      <c r="HQZ13" s="12"/>
      <c r="HRA13" s="12"/>
      <c r="HRB13" s="12"/>
      <c r="HRC13" s="12"/>
      <c r="HRD13" s="12"/>
      <c r="HRE13" s="12"/>
      <c r="HRF13" s="12"/>
      <c r="HRG13" s="12"/>
      <c r="HRH13" s="12"/>
      <c r="HRI13" s="12"/>
      <c r="HRJ13" s="12"/>
      <c r="HRK13" s="12"/>
      <c r="HRL13" s="12"/>
      <c r="HRM13" s="12"/>
      <c r="HRN13" s="12"/>
      <c r="HRO13" s="12"/>
      <c r="HRP13" s="12"/>
      <c r="HRQ13" s="12"/>
      <c r="HRR13" s="12"/>
      <c r="HRS13" s="12"/>
      <c r="HRT13" s="12"/>
      <c r="HRU13" s="12"/>
      <c r="HRV13" s="12"/>
      <c r="HRW13" s="12"/>
      <c r="HRX13" s="12"/>
      <c r="HRY13" s="12"/>
      <c r="HRZ13" s="12"/>
      <c r="HSA13" s="12"/>
      <c r="HSB13" s="12"/>
      <c r="HSC13" s="12"/>
      <c r="HSD13" s="12"/>
      <c r="HSE13" s="12"/>
      <c r="HSF13" s="12"/>
      <c r="HSG13" s="12"/>
      <c r="HSH13" s="12"/>
      <c r="HSI13" s="12"/>
      <c r="HSJ13" s="12"/>
      <c r="HSK13" s="12"/>
      <c r="HSL13" s="12"/>
      <c r="HSM13" s="12"/>
      <c r="HSN13" s="12"/>
      <c r="HSO13" s="12"/>
      <c r="HSP13" s="12"/>
      <c r="HSQ13" s="12"/>
      <c r="HSR13" s="12"/>
      <c r="HSS13" s="12"/>
      <c r="HST13" s="12"/>
      <c r="HSU13" s="12"/>
      <c r="HSV13" s="12"/>
      <c r="HSW13" s="12"/>
      <c r="HSX13" s="12"/>
      <c r="HSY13" s="12"/>
      <c r="HSZ13" s="12"/>
      <c r="HTA13" s="12"/>
      <c r="HTB13" s="12"/>
      <c r="HTC13" s="12"/>
      <c r="HTD13" s="12"/>
      <c r="HTE13" s="12"/>
      <c r="HTF13" s="12"/>
      <c r="HTG13" s="12"/>
      <c r="HTH13" s="12"/>
      <c r="HTI13" s="12"/>
      <c r="HTJ13" s="12"/>
      <c r="HTK13" s="12"/>
      <c r="HTL13" s="12"/>
      <c r="HTM13" s="12"/>
      <c r="HTN13" s="12"/>
      <c r="HTO13" s="12"/>
      <c r="HTP13" s="12"/>
      <c r="HTQ13" s="12"/>
      <c r="HTR13" s="12"/>
      <c r="HTS13" s="12"/>
      <c r="HTT13" s="12"/>
      <c r="HTU13" s="12"/>
      <c r="HTV13" s="12"/>
      <c r="HTW13" s="12"/>
      <c r="HTX13" s="12"/>
      <c r="HTY13" s="12"/>
      <c r="HTZ13" s="12"/>
      <c r="HUA13" s="12"/>
      <c r="HUB13" s="12"/>
      <c r="HUC13" s="12"/>
      <c r="HUD13" s="12"/>
      <c r="HUE13" s="12"/>
      <c r="HUF13" s="12"/>
      <c r="HUG13" s="12"/>
      <c r="HUH13" s="12"/>
      <c r="HUI13" s="12"/>
      <c r="HUJ13" s="12"/>
      <c r="HUK13" s="12"/>
      <c r="HUL13" s="12"/>
      <c r="HUM13" s="12"/>
      <c r="HUN13" s="12"/>
      <c r="HUO13" s="12"/>
      <c r="HUP13" s="12"/>
      <c r="HUQ13" s="12"/>
      <c r="HUR13" s="12"/>
      <c r="HUS13" s="12"/>
      <c r="HUT13" s="12"/>
      <c r="HUU13" s="12"/>
      <c r="HUV13" s="12"/>
      <c r="HUW13" s="12"/>
      <c r="HUX13" s="12"/>
      <c r="HUY13" s="12"/>
      <c r="HUZ13" s="12"/>
      <c r="HVA13" s="12"/>
      <c r="HVB13" s="12"/>
      <c r="HVC13" s="12"/>
      <c r="HVD13" s="12"/>
      <c r="HVE13" s="12"/>
      <c r="HVF13" s="12"/>
      <c r="HVG13" s="12"/>
      <c r="HVH13" s="12"/>
      <c r="HVI13" s="12"/>
      <c r="HVJ13" s="12"/>
      <c r="HVK13" s="12"/>
      <c r="HVL13" s="12"/>
      <c r="HVM13" s="12"/>
      <c r="HVN13" s="12"/>
      <c r="HVO13" s="12"/>
      <c r="HVP13" s="12"/>
      <c r="HVQ13" s="12"/>
      <c r="HVR13" s="12"/>
      <c r="HVS13" s="12"/>
      <c r="HVT13" s="12"/>
      <c r="HVU13" s="12"/>
      <c r="HVV13" s="12"/>
      <c r="HVW13" s="12"/>
      <c r="HVX13" s="12"/>
      <c r="HVY13" s="12"/>
      <c r="HVZ13" s="12"/>
      <c r="HWA13" s="12"/>
      <c r="HWB13" s="12"/>
      <c r="HWC13" s="12"/>
      <c r="HWD13" s="12"/>
      <c r="HWE13" s="12"/>
      <c r="HWF13" s="12"/>
      <c r="HWG13" s="12"/>
      <c r="HWH13" s="12"/>
      <c r="HWI13" s="12"/>
      <c r="HWJ13" s="12"/>
      <c r="HWK13" s="12"/>
      <c r="HWL13" s="12"/>
      <c r="HWM13" s="12"/>
      <c r="HWN13" s="12"/>
      <c r="HWO13" s="12"/>
      <c r="HWP13" s="12"/>
      <c r="HWQ13" s="12"/>
      <c r="HWR13" s="12"/>
      <c r="HWS13" s="12"/>
      <c r="HWT13" s="12"/>
      <c r="HWU13" s="12"/>
      <c r="HWV13" s="12"/>
      <c r="HWW13" s="12"/>
      <c r="HWX13" s="12"/>
      <c r="HWY13" s="12"/>
      <c r="HWZ13" s="12"/>
      <c r="HXA13" s="12"/>
      <c r="HXB13" s="12"/>
      <c r="HXC13" s="12"/>
      <c r="HXD13" s="12"/>
      <c r="HXE13" s="12"/>
      <c r="HXF13" s="12"/>
      <c r="HXG13" s="12"/>
      <c r="HXH13" s="12"/>
      <c r="HXI13" s="12"/>
      <c r="HXJ13" s="12"/>
      <c r="HXK13" s="12"/>
      <c r="HXL13" s="12"/>
      <c r="HXM13" s="12"/>
      <c r="HXN13" s="12"/>
      <c r="HXO13" s="12"/>
      <c r="HXP13" s="12"/>
      <c r="HXQ13" s="12"/>
      <c r="HXR13" s="12"/>
      <c r="HXS13" s="12"/>
      <c r="HXT13" s="12"/>
      <c r="HXU13" s="12"/>
      <c r="HXV13" s="12"/>
      <c r="HXW13" s="12"/>
      <c r="HXX13" s="12"/>
      <c r="HXY13" s="12"/>
      <c r="HXZ13" s="12"/>
      <c r="HYA13" s="12"/>
      <c r="HYB13" s="12"/>
      <c r="HYC13" s="12"/>
      <c r="HYD13" s="12"/>
      <c r="HYE13" s="12"/>
      <c r="HYF13" s="12"/>
      <c r="HYG13" s="12"/>
      <c r="HYH13" s="12"/>
      <c r="HYI13" s="12"/>
      <c r="HYJ13" s="12"/>
      <c r="HYK13" s="12"/>
      <c r="HYL13" s="12"/>
      <c r="HYM13" s="12"/>
      <c r="HYN13" s="12"/>
      <c r="HYO13" s="12"/>
      <c r="HYP13" s="12"/>
      <c r="HYQ13" s="12"/>
      <c r="HYR13" s="12"/>
      <c r="HYS13" s="12"/>
      <c r="HYT13" s="12"/>
      <c r="HYU13" s="12"/>
      <c r="HYV13" s="12"/>
      <c r="HYW13" s="12"/>
      <c r="HYX13" s="12"/>
      <c r="HYY13" s="12"/>
      <c r="HYZ13" s="12"/>
      <c r="HZA13" s="12"/>
      <c r="HZB13" s="12"/>
      <c r="HZC13" s="12"/>
      <c r="HZD13" s="12"/>
      <c r="HZE13" s="12"/>
      <c r="HZF13" s="12"/>
      <c r="HZG13" s="12"/>
      <c r="HZH13" s="12"/>
      <c r="HZI13" s="12"/>
      <c r="HZJ13" s="12"/>
      <c r="HZK13" s="12"/>
      <c r="HZL13" s="12"/>
      <c r="HZM13" s="12"/>
      <c r="HZN13" s="12"/>
      <c r="HZO13" s="12"/>
      <c r="HZP13" s="12"/>
      <c r="HZQ13" s="12"/>
      <c r="HZR13" s="12"/>
      <c r="HZS13" s="12"/>
      <c r="HZT13" s="12"/>
      <c r="HZU13" s="12"/>
      <c r="HZV13" s="12"/>
      <c r="HZW13" s="12"/>
      <c r="HZX13" s="12"/>
      <c r="HZY13" s="12"/>
      <c r="HZZ13" s="12"/>
      <c r="IAA13" s="12"/>
      <c r="IAB13" s="12"/>
      <c r="IAC13" s="12"/>
      <c r="IAD13" s="12"/>
      <c r="IAE13" s="12"/>
      <c r="IAF13" s="12"/>
      <c r="IAG13" s="12"/>
      <c r="IAH13" s="12"/>
      <c r="IAI13" s="12"/>
      <c r="IAJ13" s="12"/>
      <c r="IAK13" s="12"/>
      <c r="IAL13" s="12"/>
      <c r="IAM13" s="12"/>
      <c r="IAN13" s="12"/>
      <c r="IAO13" s="12"/>
      <c r="IAP13" s="12"/>
      <c r="IAQ13" s="12"/>
      <c r="IAR13" s="12"/>
      <c r="IAS13" s="12"/>
      <c r="IAT13" s="12"/>
      <c r="IAU13" s="12"/>
      <c r="IAV13" s="12"/>
      <c r="IAW13" s="12"/>
      <c r="IAX13" s="12"/>
      <c r="IAY13" s="12"/>
      <c r="IAZ13" s="12"/>
      <c r="IBA13" s="12"/>
      <c r="IBB13" s="12"/>
      <c r="IBC13" s="12"/>
      <c r="IBD13" s="12"/>
      <c r="IBE13" s="12"/>
      <c r="IBF13" s="12"/>
      <c r="IBG13" s="12"/>
      <c r="IBH13" s="12"/>
      <c r="IBI13" s="12"/>
      <c r="IBJ13" s="12"/>
      <c r="IBK13" s="12"/>
      <c r="IBL13" s="12"/>
      <c r="IBM13" s="12"/>
      <c r="IBN13" s="12"/>
      <c r="IBO13" s="12"/>
      <c r="IBP13" s="12"/>
      <c r="IBQ13" s="12"/>
      <c r="IBR13" s="12"/>
      <c r="IBS13" s="12"/>
      <c r="IBT13" s="12"/>
      <c r="IBU13" s="12"/>
      <c r="IBV13" s="12"/>
      <c r="IBW13" s="12"/>
      <c r="IBX13" s="12"/>
      <c r="IBY13" s="12"/>
      <c r="IBZ13" s="12"/>
      <c r="ICA13" s="12"/>
      <c r="ICB13" s="12"/>
      <c r="ICC13" s="12"/>
      <c r="ICD13" s="12"/>
      <c r="ICE13" s="12"/>
      <c r="ICF13" s="12"/>
      <c r="ICG13" s="12"/>
      <c r="ICH13" s="12"/>
      <c r="ICI13" s="12"/>
      <c r="ICJ13" s="12"/>
      <c r="ICK13" s="12"/>
      <c r="ICL13" s="12"/>
      <c r="ICM13" s="12"/>
      <c r="ICN13" s="12"/>
      <c r="ICO13" s="12"/>
      <c r="ICP13" s="12"/>
      <c r="ICQ13" s="12"/>
      <c r="ICR13" s="12"/>
      <c r="ICS13" s="12"/>
      <c r="ICT13" s="12"/>
      <c r="ICU13" s="12"/>
      <c r="ICV13" s="12"/>
      <c r="ICW13" s="12"/>
      <c r="ICX13" s="12"/>
      <c r="ICY13" s="12"/>
      <c r="ICZ13" s="12"/>
      <c r="IDA13" s="12"/>
      <c r="IDB13" s="12"/>
      <c r="IDC13" s="12"/>
      <c r="IDD13" s="12"/>
      <c r="IDE13" s="12"/>
      <c r="IDF13" s="12"/>
      <c r="IDG13" s="12"/>
      <c r="IDH13" s="12"/>
      <c r="IDI13" s="12"/>
      <c r="IDJ13" s="12"/>
      <c r="IDK13" s="12"/>
      <c r="IDL13" s="12"/>
      <c r="IDM13" s="12"/>
      <c r="IDN13" s="12"/>
      <c r="IDO13" s="12"/>
      <c r="IDP13" s="12"/>
      <c r="IDQ13" s="12"/>
      <c r="IDR13" s="12"/>
      <c r="IDS13" s="12"/>
      <c r="IDT13" s="12"/>
      <c r="IDU13" s="12"/>
      <c r="IDV13" s="12"/>
      <c r="IDW13" s="12"/>
      <c r="IDX13" s="12"/>
      <c r="IDY13" s="12"/>
      <c r="IDZ13" s="12"/>
      <c r="IEA13" s="12"/>
      <c r="IEB13" s="12"/>
      <c r="IEC13" s="12"/>
      <c r="IED13" s="12"/>
      <c r="IEE13" s="12"/>
      <c r="IEF13" s="12"/>
      <c r="IEG13" s="12"/>
      <c r="IEH13" s="12"/>
      <c r="IEI13" s="12"/>
      <c r="IEJ13" s="12"/>
      <c r="IEK13" s="12"/>
      <c r="IEL13" s="12"/>
      <c r="IEM13" s="12"/>
      <c r="IEN13" s="12"/>
      <c r="IEO13" s="12"/>
      <c r="IEP13" s="12"/>
      <c r="IEQ13" s="12"/>
      <c r="IER13" s="12"/>
      <c r="IES13" s="12"/>
      <c r="IET13" s="12"/>
      <c r="IEU13" s="12"/>
      <c r="IEV13" s="12"/>
      <c r="IEW13" s="12"/>
      <c r="IEX13" s="12"/>
      <c r="IEY13" s="12"/>
      <c r="IEZ13" s="12"/>
      <c r="IFA13" s="12"/>
      <c r="IFB13" s="12"/>
      <c r="IFC13" s="12"/>
      <c r="IFD13" s="12"/>
      <c r="IFE13" s="12"/>
      <c r="IFF13" s="12"/>
      <c r="IFG13" s="12"/>
      <c r="IFH13" s="12"/>
      <c r="IFI13" s="12"/>
      <c r="IFJ13" s="12"/>
      <c r="IFK13" s="12"/>
      <c r="IFL13" s="12"/>
      <c r="IFM13" s="12"/>
      <c r="IFN13" s="12"/>
      <c r="IFO13" s="12"/>
      <c r="IFP13" s="12"/>
      <c r="IFQ13" s="12"/>
      <c r="IFR13" s="12"/>
      <c r="IFS13" s="12"/>
      <c r="IFT13" s="12"/>
      <c r="IFU13" s="12"/>
      <c r="IFV13" s="12"/>
      <c r="IFW13" s="12"/>
      <c r="IFX13" s="12"/>
      <c r="IFY13" s="12"/>
      <c r="IFZ13" s="12"/>
      <c r="IGA13" s="12"/>
      <c r="IGB13" s="12"/>
      <c r="IGC13" s="12"/>
      <c r="IGD13" s="12"/>
      <c r="IGE13" s="12"/>
      <c r="IGF13" s="12"/>
      <c r="IGG13" s="12"/>
      <c r="IGH13" s="12"/>
      <c r="IGI13" s="12"/>
      <c r="IGJ13" s="12"/>
      <c r="IGK13" s="12"/>
      <c r="IGL13" s="12"/>
      <c r="IGM13" s="12"/>
      <c r="IGN13" s="12"/>
      <c r="IGO13" s="12"/>
      <c r="IGP13" s="12"/>
      <c r="IGQ13" s="12"/>
      <c r="IGR13" s="12"/>
      <c r="IGS13" s="12"/>
      <c r="IGT13" s="12"/>
      <c r="IGU13" s="12"/>
      <c r="IGV13" s="12"/>
      <c r="IGW13" s="12"/>
      <c r="IGX13" s="12"/>
      <c r="IGY13" s="12"/>
      <c r="IGZ13" s="12"/>
      <c r="IHA13" s="12"/>
      <c r="IHB13" s="12"/>
      <c r="IHC13" s="12"/>
      <c r="IHD13" s="12"/>
      <c r="IHE13" s="12"/>
      <c r="IHF13" s="12"/>
      <c r="IHG13" s="12"/>
      <c r="IHH13" s="12"/>
      <c r="IHI13" s="12"/>
      <c r="IHJ13" s="12"/>
      <c r="IHK13" s="12"/>
      <c r="IHL13" s="12"/>
      <c r="IHM13" s="12"/>
      <c r="IHN13" s="12"/>
      <c r="IHO13" s="12"/>
      <c r="IHP13" s="12"/>
      <c r="IHQ13" s="12"/>
      <c r="IHR13" s="12"/>
      <c r="IHS13" s="12"/>
      <c r="IHT13" s="12"/>
      <c r="IHU13" s="12"/>
      <c r="IHV13" s="12"/>
      <c r="IHW13" s="12"/>
      <c r="IHX13" s="12"/>
      <c r="IHY13" s="12"/>
      <c r="IHZ13" s="12"/>
      <c r="IIA13" s="12"/>
      <c r="IIB13" s="12"/>
      <c r="IIC13" s="12"/>
      <c r="IID13" s="12"/>
      <c r="IIE13" s="12"/>
      <c r="IIF13" s="12"/>
      <c r="IIG13" s="12"/>
      <c r="IIH13" s="12"/>
      <c r="III13" s="12"/>
      <c r="IIJ13" s="12"/>
      <c r="IIK13" s="12"/>
      <c r="IIL13" s="12"/>
      <c r="IIM13" s="12"/>
      <c r="IIN13" s="12"/>
      <c r="IIO13" s="12"/>
      <c r="IIP13" s="12"/>
      <c r="IIQ13" s="12"/>
      <c r="IIR13" s="12"/>
      <c r="IIS13" s="12"/>
      <c r="IIT13" s="12"/>
      <c r="IIU13" s="12"/>
      <c r="IIV13" s="12"/>
      <c r="IIW13" s="12"/>
      <c r="IIX13" s="12"/>
      <c r="IIY13" s="12"/>
      <c r="IIZ13" s="12"/>
      <c r="IJA13" s="12"/>
      <c r="IJB13" s="12"/>
      <c r="IJC13" s="12"/>
      <c r="IJD13" s="12"/>
      <c r="IJE13" s="12"/>
      <c r="IJF13" s="12"/>
      <c r="IJG13" s="12"/>
      <c r="IJH13" s="12"/>
      <c r="IJI13" s="12"/>
      <c r="IJJ13" s="12"/>
      <c r="IJK13" s="12"/>
      <c r="IJL13" s="12"/>
      <c r="IJM13" s="12"/>
      <c r="IJN13" s="12"/>
      <c r="IJO13" s="12"/>
      <c r="IJP13" s="12"/>
      <c r="IJQ13" s="12"/>
      <c r="IJR13" s="12"/>
      <c r="IJS13" s="12"/>
      <c r="IJT13" s="12"/>
      <c r="IJU13" s="12"/>
      <c r="IJV13" s="12"/>
      <c r="IJW13" s="12"/>
      <c r="IJX13" s="12"/>
      <c r="IJY13" s="12"/>
      <c r="IJZ13" s="12"/>
      <c r="IKA13" s="12"/>
      <c r="IKB13" s="12"/>
      <c r="IKC13" s="12"/>
      <c r="IKD13" s="12"/>
      <c r="IKE13" s="12"/>
      <c r="IKF13" s="12"/>
      <c r="IKG13" s="12"/>
      <c r="IKH13" s="12"/>
      <c r="IKI13" s="12"/>
      <c r="IKJ13" s="12"/>
      <c r="IKK13" s="12"/>
      <c r="IKL13" s="12"/>
      <c r="IKM13" s="12"/>
      <c r="IKN13" s="12"/>
      <c r="IKO13" s="12"/>
      <c r="IKP13" s="12"/>
      <c r="IKQ13" s="12"/>
      <c r="IKR13" s="12"/>
      <c r="IKS13" s="12"/>
      <c r="IKT13" s="12"/>
      <c r="IKU13" s="12"/>
      <c r="IKV13" s="12"/>
      <c r="IKW13" s="12"/>
      <c r="IKX13" s="12"/>
      <c r="IKY13" s="12"/>
      <c r="IKZ13" s="12"/>
      <c r="ILA13" s="12"/>
      <c r="ILB13" s="12"/>
      <c r="ILC13" s="12"/>
      <c r="ILD13" s="12"/>
      <c r="ILE13" s="12"/>
      <c r="ILF13" s="12"/>
      <c r="ILG13" s="12"/>
      <c r="ILH13" s="12"/>
      <c r="ILI13" s="12"/>
      <c r="ILJ13" s="12"/>
      <c r="ILK13" s="12"/>
      <c r="ILL13" s="12"/>
      <c r="ILM13" s="12"/>
      <c r="ILN13" s="12"/>
      <c r="ILO13" s="12"/>
      <c r="ILP13" s="12"/>
      <c r="ILQ13" s="12"/>
      <c r="ILR13" s="12"/>
      <c r="ILS13" s="12"/>
      <c r="ILT13" s="12"/>
      <c r="ILU13" s="12"/>
      <c r="ILV13" s="12"/>
      <c r="ILW13" s="12"/>
      <c r="ILX13" s="12"/>
      <c r="ILY13" s="12"/>
      <c r="ILZ13" s="12"/>
      <c r="IMA13" s="12"/>
      <c r="IMB13" s="12"/>
      <c r="IMC13" s="12"/>
      <c r="IMD13" s="12"/>
      <c r="IME13" s="12"/>
      <c r="IMF13" s="12"/>
      <c r="IMG13" s="12"/>
      <c r="IMH13" s="12"/>
      <c r="IMI13" s="12"/>
      <c r="IMJ13" s="12"/>
      <c r="IMK13" s="12"/>
      <c r="IML13" s="12"/>
      <c r="IMM13" s="12"/>
      <c r="IMN13" s="12"/>
      <c r="IMO13" s="12"/>
      <c r="IMP13" s="12"/>
      <c r="IMQ13" s="12"/>
      <c r="IMR13" s="12"/>
      <c r="IMS13" s="12"/>
      <c r="IMT13" s="12"/>
      <c r="IMU13" s="12"/>
      <c r="IMV13" s="12"/>
      <c r="IMW13" s="12"/>
      <c r="IMX13" s="12"/>
      <c r="IMY13" s="12"/>
      <c r="IMZ13" s="12"/>
      <c r="INA13" s="12"/>
      <c r="INB13" s="12"/>
      <c r="INC13" s="12"/>
      <c r="IND13" s="12"/>
      <c r="INE13" s="12"/>
      <c r="INF13" s="12"/>
      <c r="ING13" s="12"/>
      <c r="INH13" s="12"/>
      <c r="INI13" s="12"/>
      <c r="INJ13" s="12"/>
      <c r="INK13" s="12"/>
      <c r="INL13" s="12"/>
      <c r="INM13" s="12"/>
      <c r="INN13" s="12"/>
      <c r="INO13" s="12"/>
      <c r="INP13" s="12"/>
      <c r="INQ13" s="12"/>
      <c r="INR13" s="12"/>
      <c r="INS13" s="12"/>
      <c r="INT13" s="12"/>
      <c r="INU13" s="12"/>
      <c r="INV13" s="12"/>
      <c r="INW13" s="12"/>
      <c r="INX13" s="12"/>
      <c r="INY13" s="12"/>
      <c r="INZ13" s="12"/>
      <c r="IOA13" s="12"/>
      <c r="IOB13" s="12"/>
      <c r="IOC13" s="12"/>
      <c r="IOD13" s="12"/>
      <c r="IOE13" s="12"/>
      <c r="IOF13" s="12"/>
      <c r="IOG13" s="12"/>
      <c r="IOH13" s="12"/>
      <c r="IOI13" s="12"/>
      <c r="IOJ13" s="12"/>
      <c r="IOK13" s="12"/>
      <c r="IOL13" s="12"/>
      <c r="IOM13" s="12"/>
      <c r="ION13" s="12"/>
      <c r="IOO13" s="12"/>
      <c r="IOP13" s="12"/>
      <c r="IOQ13" s="12"/>
      <c r="IOR13" s="12"/>
      <c r="IOS13" s="12"/>
      <c r="IOT13" s="12"/>
      <c r="IOU13" s="12"/>
      <c r="IOV13" s="12"/>
      <c r="IOW13" s="12"/>
      <c r="IOX13" s="12"/>
      <c r="IOY13" s="12"/>
      <c r="IOZ13" s="12"/>
      <c r="IPA13" s="12"/>
      <c r="IPB13" s="12"/>
      <c r="IPC13" s="12"/>
      <c r="IPD13" s="12"/>
      <c r="IPE13" s="12"/>
      <c r="IPF13" s="12"/>
      <c r="IPG13" s="12"/>
      <c r="IPH13" s="12"/>
      <c r="IPI13" s="12"/>
      <c r="IPJ13" s="12"/>
      <c r="IPK13" s="12"/>
      <c r="IPL13" s="12"/>
      <c r="IPM13" s="12"/>
      <c r="IPN13" s="12"/>
      <c r="IPO13" s="12"/>
      <c r="IPP13" s="12"/>
      <c r="IPQ13" s="12"/>
      <c r="IPR13" s="12"/>
      <c r="IPS13" s="12"/>
      <c r="IPT13" s="12"/>
      <c r="IPU13" s="12"/>
      <c r="IPV13" s="12"/>
      <c r="IPW13" s="12"/>
      <c r="IPX13" s="12"/>
      <c r="IPY13" s="12"/>
      <c r="IPZ13" s="12"/>
      <c r="IQA13" s="12"/>
      <c r="IQB13" s="12"/>
      <c r="IQC13" s="12"/>
      <c r="IQD13" s="12"/>
      <c r="IQE13" s="12"/>
      <c r="IQF13" s="12"/>
      <c r="IQG13" s="12"/>
      <c r="IQH13" s="12"/>
      <c r="IQI13" s="12"/>
      <c r="IQJ13" s="12"/>
      <c r="IQK13" s="12"/>
      <c r="IQL13" s="12"/>
      <c r="IQM13" s="12"/>
      <c r="IQN13" s="12"/>
      <c r="IQO13" s="12"/>
      <c r="IQP13" s="12"/>
      <c r="IQQ13" s="12"/>
      <c r="IQR13" s="12"/>
      <c r="IQS13" s="12"/>
      <c r="IQT13" s="12"/>
      <c r="IQU13" s="12"/>
      <c r="IQV13" s="12"/>
      <c r="IQW13" s="12"/>
      <c r="IQX13" s="12"/>
      <c r="IQY13" s="12"/>
      <c r="IQZ13" s="12"/>
      <c r="IRA13" s="12"/>
      <c r="IRB13" s="12"/>
      <c r="IRC13" s="12"/>
      <c r="IRD13" s="12"/>
      <c r="IRE13" s="12"/>
      <c r="IRF13" s="12"/>
      <c r="IRG13" s="12"/>
      <c r="IRH13" s="12"/>
      <c r="IRI13" s="12"/>
      <c r="IRJ13" s="12"/>
      <c r="IRK13" s="12"/>
      <c r="IRL13" s="12"/>
      <c r="IRM13" s="12"/>
      <c r="IRN13" s="12"/>
      <c r="IRO13" s="12"/>
      <c r="IRP13" s="12"/>
      <c r="IRQ13" s="12"/>
      <c r="IRR13" s="12"/>
      <c r="IRS13" s="12"/>
      <c r="IRT13" s="12"/>
      <c r="IRU13" s="12"/>
      <c r="IRV13" s="12"/>
      <c r="IRW13" s="12"/>
      <c r="IRX13" s="12"/>
      <c r="IRY13" s="12"/>
      <c r="IRZ13" s="12"/>
      <c r="ISA13" s="12"/>
      <c r="ISB13" s="12"/>
      <c r="ISC13" s="12"/>
      <c r="ISD13" s="12"/>
      <c r="ISE13" s="12"/>
      <c r="ISF13" s="12"/>
      <c r="ISG13" s="12"/>
      <c r="ISH13" s="12"/>
      <c r="ISI13" s="12"/>
      <c r="ISJ13" s="12"/>
      <c r="ISK13" s="12"/>
      <c r="ISL13" s="12"/>
      <c r="ISM13" s="12"/>
      <c r="ISN13" s="12"/>
      <c r="ISO13" s="12"/>
      <c r="ISP13" s="12"/>
      <c r="ISQ13" s="12"/>
      <c r="ISR13" s="12"/>
      <c r="ISS13" s="12"/>
      <c r="IST13" s="12"/>
      <c r="ISU13" s="12"/>
      <c r="ISV13" s="12"/>
      <c r="ISW13" s="12"/>
      <c r="ISX13" s="12"/>
      <c r="ISY13" s="12"/>
      <c r="ISZ13" s="12"/>
      <c r="ITA13" s="12"/>
      <c r="ITB13" s="12"/>
      <c r="ITC13" s="12"/>
      <c r="ITD13" s="12"/>
      <c r="ITE13" s="12"/>
      <c r="ITF13" s="12"/>
      <c r="ITG13" s="12"/>
      <c r="ITH13" s="12"/>
      <c r="ITI13" s="12"/>
      <c r="ITJ13" s="12"/>
      <c r="ITK13" s="12"/>
      <c r="ITL13" s="12"/>
      <c r="ITM13" s="12"/>
      <c r="ITN13" s="12"/>
      <c r="ITO13" s="12"/>
      <c r="ITP13" s="12"/>
      <c r="ITQ13" s="12"/>
      <c r="ITR13" s="12"/>
      <c r="ITS13" s="12"/>
      <c r="ITT13" s="12"/>
      <c r="ITU13" s="12"/>
      <c r="ITV13" s="12"/>
      <c r="ITW13" s="12"/>
      <c r="ITX13" s="12"/>
      <c r="ITY13" s="12"/>
      <c r="ITZ13" s="12"/>
      <c r="IUA13" s="12"/>
      <c r="IUB13" s="12"/>
      <c r="IUC13" s="12"/>
      <c r="IUD13" s="12"/>
      <c r="IUE13" s="12"/>
      <c r="IUF13" s="12"/>
      <c r="IUG13" s="12"/>
      <c r="IUH13" s="12"/>
      <c r="IUI13" s="12"/>
      <c r="IUJ13" s="12"/>
      <c r="IUK13" s="12"/>
      <c r="IUL13" s="12"/>
      <c r="IUM13" s="12"/>
      <c r="IUN13" s="12"/>
      <c r="IUO13" s="12"/>
      <c r="IUP13" s="12"/>
      <c r="IUQ13" s="12"/>
      <c r="IUR13" s="12"/>
      <c r="IUS13" s="12"/>
      <c r="IUT13" s="12"/>
      <c r="IUU13" s="12"/>
      <c r="IUV13" s="12"/>
      <c r="IUW13" s="12"/>
      <c r="IUX13" s="12"/>
      <c r="IUY13" s="12"/>
      <c r="IUZ13" s="12"/>
      <c r="IVA13" s="12"/>
      <c r="IVB13" s="12"/>
      <c r="IVC13" s="12"/>
      <c r="IVD13" s="12"/>
      <c r="IVE13" s="12"/>
      <c r="IVF13" s="12"/>
      <c r="IVG13" s="12"/>
      <c r="IVH13" s="12"/>
      <c r="IVI13" s="12"/>
      <c r="IVJ13" s="12"/>
      <c r="IVK13" s="12"/>
      <c r="IVL13" s="12"/>
      <c r="IVM13" s="12"/>
      <c r="IVN13" s="12"/>
      <c r="IVO13" s="12"/>
      <c r="IVP13" s="12"/>
      <c r="IVQ13" s="12"/>
      <c r="IVR13" s="12"/>
      <c r="IVS13" s="12"/>
      <c r="IVT13" s="12"/>
      <c r="IVU13" s="12"/>
      <c r="IVV13" s="12"/>
      <c r="IVW13" s="12"/>
      <c r="IVX13" s="12"/>
      <c r="IVY13" s="12"/>
      <c r="IVZ13" s="12"/>
      <c r="IWA13" s="12"/>
      <c r="IWB13" s="12"/>
      <c r="IWC13" s="12"/>
      <c r="IWD13" s="12"/>
      <c r="IWE13" s="12"/>
      <c r="IWF13" s="12"/>
      <c r="IWG13" s="12"/>
      <c r="IWH13" s="12"/>
      <c r="IWI13" s="12"/>
      <c r="IWJ13" s="12"/>
      <c r="IWK13" s="12"/>
      <c r="IWL13" s="12"/>
      <c r="IWM13" s="12"/>
      <c r="IWN13" s="12"/>
      <c r="IWO13" s="12"/>
      <c r="IWP13" s="12"/>
      <c r="IWQ13" s="12"/>
      <c r="IWR13" s="12"/>
      <c r="IWS13" s="12"/>
      <c r="IWT13" s="12"/>
      <c r="IWU13" s="12"/>
      <c r="IWV13" s="12"/>
      <c r="IWW13" s="12"/>
      <c r="IWX13" s="12"/>
      <c r="IWY13" s="12"/>
      <c r="IWZ13" s="12"/>
      <c r="IXA13" s="12"/>
      <c r="IXB13" s="12"/>
      <c r="IXC13" s="12"/>
      <c r="IXD13" s="12"/>
      <c r="IXE13" s="12"/>
      <c r="IXF13" s="12"/>
      <c r="IXG13" s="12"/>
      <c r="IXH13" s="12"/>
      <c r="IXI13" s="12"/>
      <c r="IXJ13" s="12"/>
      <c r="IXK13" s="12"/>
      <c r="IXL13" s="12"/>
      <c r="IXM13" s="12"/>
      <c r="IXN13" s="12"/>
      <c r="IXO13" s="12"/>
      <c r="IXP13" s="12"/>
      <c r="IXQ13" s="12"/>
      <c r="IXR13" s="12"/>
      <c r="IXS13" s="12"/>
      <c r="IXT13" s="12"/>
      <c r="IXU13" s="12"/>
      <c r="IXV13" s="12"/>
      <c r="IXW13" s="12"/>
      <c r="IXX13" s="12"/>
      <c r="IXY13" s="12"/>
      <c r="IXZ13" s="12"/>
      <c r="IYA13" s="12"/>
      <c r="IYB13" s="12"/>
      <c r="IYC13" s="12"/>
      <c r="IYD13" s="12"/>
      <c r="IYE13" s="12"/>
      <c r="IYF13" s="12"/>
      <c r="IYG13" s="12"/>
      <c r="IYH13" s="12"/>
      <c r="IYI13" s="12"/>
      <c r="IYJ13" s="12"/>
      <c r="IYK13" s="12"/>
      <c r="IYL13" s="12"/>
      <c r="IYM13" s="12"/>
      <c r="IYN13" s="12"/>
      <c r="IYO13" s="12"/>
      <c r="IYP13" s="12"/>
      <c r="IYQ13" s="12"/>
      <c r="IYR13" s="12"/>
      <c r="IYS13" s="12"/>
      <c r="IYT13" s="12"/>
      <c r="IYU13" s="12"/>
      <c r="IYV13" s="12"/>
      <c r="IYW13" s="12"/>
      <c r="IYX13" s="12"/>
      <c r="IYY13" s="12"/>
      <c r="IYZ13" s="12"/>
      <c r="IZA13" s="12"/>
      <c r="IZB13" s="12"/>
      <c r="IZC13" s="12"/>
      <c r="IZD13" s="12"/>
      <c r="IZE13" s="12"/>
      <c r="IZF13" s="12"/>
      <c r="IZG13" s="12"/>
      <c r="IZH13" s="12"/>
      <c r="IZI13" s="12"/>
      <c r="IZJ13" s="12"/>
      <c r="IZK13" s="12"/>
      <c r="IZL13" s="12"/>
      <c r="IZM13" s="12"/>
      <c r="IZN13" s="12"/>
      <c r="IZO13" s="12"/>
      <c r="IZP13" s="12"/>
      <c r="IZQ13" s="12"/>
      <c r="IZR13" s="12"/>
      <c r="IZS13" s="12"/>
      <c r="IZT13" s="12"/>
      <c r="IZU13" s="12"/>
      <c r="IZV13" s="12"/>
      <c r="IZW13" s="12"/>
      <c r="IZX13" s="12"/>
      <c r="IZY13" s="12"/>
      <c r="IZZ13" s="12"/>
      <c r="JAA13" s="12"/>
      <c r="JAB13" s="12"/>
      <c r="JAC13" s="12"/>
      <c r="JAD13" s="12"/>
      <c r="JAE13" s="12"/>
      <c r="JAF13" s="12"/>
      <c r="JAG13" s="12"/>
      <c r="JAH13" s="12"/>
      <c r="JAI13" s="12"/>
      <c r="JAJ13" s="12"/>
      <c r="JAK13" s="12"/>
      <c r="JAL13" s="12"/>
      <c r="JAM13" s="12"/>
      <c r="JAN13" s="12"/>
      <c r="JAO13" s="12"/>
      <c r="JAP13" s="12"/>
      <c r="JAQ13" s="12"/>
      <c r="JAR13" s="12"/>
      <c r="JAS13" s="12"/>
      <c r="JAT13" s="12"/>
      <c r="JAU13" s="12"/>
      <c r="JAV13" s="12"/>
      <c r="JAW13" s="12"/>
      <c r="JAX13" s="12"/>
      <c r="JAY13" s="12"/>
      <c r="JAZ13" s="12"/>
      <c r="JBA13" s="12"/>
      <c r="JBB13" s="12"/>
      <c r="JBC13" s="12"/>
      <c r="JBD13" s="12"/>
      <c r="JBE13" s="12"/>
      <c r="JBF13" s="12"/>
      <c r="JBG13" s="12"/>
      <c r="JBH13" s="12"/>
      <c r="JBI13" s="12"/>
      <c r="JBJ13" s="12"/>
      <c r="JBK13" s="12"/>
      <c r="JBL13" s="12"/>
      <c r="JBM13" s="12"/>
      <c r="JBN13" s="12"/>
      <c r="JBO13" s="12"/>
      <c r="JBP13" s="12"/>
      <c r="JBQ13" s="12"/>
      <c r="JBR13" s="12"/>
      <c r="JBS13" s="12"/>
      <c r="JBT13" s="12"/>
      <c r="JBU13" s="12"/>
      <c r="JBV13" s="12"/>
      <c r="JBW13" s="12"/>
      <c r="JBX13" s="12"/>
      <c r="JBY13" s="12"/>
      <c r="JBZ13" s="12"/>
      <c r="JCA13" s="12"/>
      <c r="JCB13" s="12"/>
      <c r="JCC13" s="12"/>
      <c r="JCD13" s="12"/>
      <c r="JCE13" s="12"/>
      <c r="JCF13" s="12"/>
      <c r="JCG13" s="12"/>
      <c r="JCH13" s="12"/>
      <c r="JCI13" s="12"/>
      <c r="JCJ13" s="12"/>
      <c r="JCK13" s="12"/>
      <c r="JCL13" s="12"/>
      <c r="JCM13" s="12"/>
      <c r="JCN13" s="12"/>
      <c r="JCO13" s="12"/>
      <c r="JCP13" s="12"/>
      <c r="JCQ13" s="12"/>
      <c r="JCR13" s="12"/>
      <c r="JCS13" s="12"/>
      <c r="JCT13" s="12"/>
      <c r="JCU13" s="12"/>
      <c r="JCV13" s="12"/>
      <c r="JCW13" s="12"/>
      <c r="JCX13" s="12"/>
      <c r="JCY13" s="12"/>
      <c r="JCZ13" s="12"/>
      <c r="JDA13" s="12"/>
      <c r="JDB13" s="12"/>
      <c r="JDC13" s="12"/>
      <c r="JDD13" s="12"/>
      <c r="JDE13" s="12"/>
      <c r="JDF13" s="12"/>
      <c r="JDG13" s="12"/>
      <c r="JDH13" s="12"/>
      <c r="JDI13" s="12"/>
      <c r="JDJ13" s="12"/>
      <c r="JDK13" s="12"/>
      <c r="JDL13" s="12"/>
      <c r="JDM13" s="12"/>
      <c r="JDN13" s="12"/>
      <c r="JDO13" s="12"/>
      <c r="JDP13" s="12"/>
      <c r="JDQ13" s="12"/>
      <c r="JDR13" s="12"/>
      <c r="JDS13" s="12"/>
      <c r="JDT13" s="12"/>
      <c r="JDU13" s="12"/>
      <c r="JDV13" s="12"/>
      <c r="JDW13" s="12"/>
      <c r="JDX13" s="12"/>
      <c r="JDY13" s="12"/>
      <c r="JDZ13" s="12"/>
      <c r="JEA13" s="12"/>
      <c r="JEB13" s="12"/>
      <c r="JEC13" s="12"/>
      <c r="JED13" s="12"/>
      <c r="JEE13" s="12"/>
      <c r="JEF13" s="12"/>
      <c r="JEG13" s="12"/>
      <c r="JEH13" s="12"/>
      <c r="JEI13" s="12"/>
      <c r="JEJ13" s="12"/>
      <c r="JEK13" s="12"/>
      <c r="JEL13" s="12"/>
      <c r="JEM13" s="12"/>
      <c r="JEN13" s="12"/>
      <c r="JEO13" s="12"/>
      <c r="JEP13" s="12"/>
      <c r="JEQ13" s="12"/>
      <c r="JER13" s="12"/>
      <c r="JES13" s="12"/>
      <c r="JET13" s="12"/>
      <c r="JEU13" s="12"/>
      <c r="JEV13" s="12"/>
      <c r="JEW13" s="12"/>
      <c r="JEX13" s="12"/>
      <c r="JEY13" s="12"/>
      <c r="JEZ13" s="12"/>
      <c r="JFA13" s="12"/>
      <c r="JFB13" s="12"/>
      <c r="JFC13" s="12"/>
      <c r="JFD13" s="12"/>
      <c r="JFE13" s="12"/>
      <c r="JFF13" s="12"/>
      <c r="JFG13" s="12"/>
      <c r="JFH13" s="12"/>
      <c r="JFI13" s="12"/>
      <c r="JFJ13" s="12"/>
      <c r="JFK13" s="12"/>
      <c r="JFL13" s="12"/>
      <c r="JFM13" s="12"/>
      <c r="JFN13" s="12"/>
      <c r="JFO13" s="12"/>
      <c r="JFP13" s="12"/>
      <c r="JFQ13" s="12"/>
      <c r="JFR13" s="12"/>
      <c r="JFS13" s="12"/>
      <c r="JFT13" s="12"/>
      <c r="JFU13" s="12"/>
      <c r="JFV13" s="12"/>
      <c r="JFW13" s="12"/>
      <c r="JFX13" s="12"/>
      <c r="JFY13" s="12"/>
      <c r="JFZ13" s="12"/>
      <c r="JGA13" s="12"/>
      <c r="JGB13" s="12"/>
      <c r="JGC13" s="12"/>
      <c r="JGD13" s="12"/>
      <c r="JGE13" s="12"/>
      <c r="JGF13" s="12"/>
      <c r="JGG13" s="12"/>
      <c r="JGH13" s="12"/>
      <c r="JGI13" s="12"/>
      <c r="JGJ13" s="12"/>
      <c r="JGK13" s="12"/>
      <c r="JGL13" s="12"/>
      <c r="JGM13" s="12"/>
      <c r="JGN13" s="12"/>
      <c r="JGO13" s="12"/>
      <c r="JGP13" s="12"/>
      <c r="JGQ13" s="12"/>
      <c r="JGR13" s="12"/>
      <c r="JGS13" s="12"/>
      <c r="JGT13" s="12"/>
      <c r="JGU13" s="12"/>
      <c r="JGV13" s="12"/>
      <c r="JGW13" s="12"/>
      <c r="JGX13" s="12"/>
      <c r="JGY13" s="12"/>
      <c r="JGZ13" s="12"/>
      <c r="JHA13" s="12"/>
      <c r="JHB13" s="12"/>
      <c r="JHC13" s="12"/>
      <c r="JHD13" s="12"/>
      <c r="JHE13" s="12"/>
      <c r="JHF13" s="12"/>
      <c r="JHG13" s="12"/>
      <c r="JHH13" s="12"/>
      <c r="JHI13" s="12"/>
      <c r="JHJ13" s="12"/>
      <c r="JHK13" s="12"/>
      <c r="JHL13" s="12"/>
      <c r="JHM13" s="12"/>
      <c r="JHN13" s="12"/>
      <c r="JHO13" s="12"/>
      <c r="JHP13" s="12"/>
      <c r="JHQ13" s="12"/>
      <c r="JHR13" s="12"/>
      <c r="JHS13" s="12"/>
      <c r="JHT13" s="12"/>
      <c r="JHU13" s="12"/>
      <c r="JHV13" s="12"/>
      <c r="JHW13" s="12"/>
      <c r="JHX13" s="12"/>
      <c r="JHY13" s="12"/>
      <c r="JHZ13" s="12"/>
      <c r="JIA13" s="12"/>
      <c r="JIB13" s="12"/>
      <c r="JIC13" s="12"/>
      <c r="JID13" s="12"/>
      <c r="JIE13" s="12"/>
      <c r="JIF13" s="12"/>
      <c r="JIG13" s="12"/>
      <c r="JIH13" s="12"/>
      <c r="JII13" s="12"/>
      <c r="JIJ13" s="12"/>
      <c r="JIK13" s="12"/>
      <c r="JIL13" s="12"/>
      <c r="JIM13" s="12"/>
      <c r="JIN13" s="12"/>
      <c r="JIO13" s="12"/>
      <c r="JIP13" s="12"/>
      <c r="JIQ13" s="12"/>
      <c r="JIR13" s="12"/>
      <c r="JIS13" s="12"/>
      <c r="JIT13" s="12"/>
      <c r="JIU13" s="12"/>
      <c r="JIV13" s="12"/>
      <c r="JIW13" s="12"/>
      <c r="JIX13" s="12"/>
      <c r="JIY13" s="12"/>
      <c r="JIZ13" s="12"/>
      <c r="JJA13" s="12"/>
      <c r="JJB13" s="12"/>
      <c r="JJC13" s="12"/>
      <c r="JJD13" s="12"/>
      <c r="JJE13" s="12"/>
      <c r="JJF13" s="12"/>
      <c r="JJG13" s="12"/>
      <c r="JJH13" s="12"/>
      <c r="JJI13" s="12"/>
      <c r="JJJ13" s="12"/>
      <c r="JJK13" s="12"/>
      <c r="JJL13" s="12"/>
      <c r="JJM13" s="12"/>
      <c r="JJN13" s="12"/>
      <c r="JJO13" s="12"/>
      <c r="JJP13" s="12"/>
      <c r="JJQ13" s="12"/>
      <c r="JJR13" s="12"/>
      <c r="JJS13" s="12"/>
      <c r="JJT13" s="12"/>
      <c r="JJU13" s="12"/>
      <c r="JJV13" s="12"/>
      <c r="JJW13" s="12"/>
      <c r="JJX13" s="12"/>
      <c r="JJY13" s="12"/>
      <c r="JJZ13" s="12"/>
      <c r="JKA13" s="12"/>
      <c r="JKB13" s="12"/>
      <c r="JKC13" s="12"/>
      <c r="JKD13" s="12"/>
      <c r="JKE13" s="12"/>
      <c r="JKF13" s="12"/>
      <c r="JKG13" s="12"/>
      <c r="JKH13" s="12"/>
      <c r="JKI13" s="12"/>
      <c r="JKJ13" s="12"/>
      <c r="JKK13" s="12"/>
      <c r="JKL13" s="12"/>
      <c r="JKM13" s="12"/>
      <c r="JKN13" s="12"/>
      <c r="JKO13" s="12"/>
      <c r="JKP13" s="12"/>
      <c r="JKQ13" s="12"/>
      <c r="JKR13" s="12"/>
      <c r="JKS13" s="12"/>
      <c r="JKT13" s="12"/>
      <c r="JKU13" s="12"/>
      <c r="JKV13" s="12"/>
      <c r="JKW13" s="12"/>
      <c r="JKX13" s="12"/>
      <c r="JKY13" s="12"/>
      <c r="JKZ13" s="12"/>
      <c r="JLA13" s="12"/>
      <c r="JLB13" s="12"/>
      <c r="JLC13" s="12"/>
      <c r="JLD13" s="12"/>
      <c r="JLE13" s="12"/>
      <c r="JLF13" s="12"/>
      <c r="JLG13" s="12"/>
      <c r="JLH13" s="12"/>
      <c r="JLI13" s="12"/>
      <c r="JLJ13" s="12"/>
      <c r="JLK13" s="12"/>
      <c r="JLL13" s="12"/>
      <c r="JLM13" s="12"/>
      <c r="JLN13" s="12"/>
      <c r="JLO13" s="12"/>
      <c r="JLP13" s="12"/>
      <c r="JLQ13" s="12"/>
      <c r="JLR13" s="12"/>
      <c r="JLS13" s="12"/>
      <c r="JLT13" s="12"/>
      <c r="JLU13" s="12"/>
      <c r="JLV13" s="12"/>
      <c r="JLW13" s="12"/>
      <c r="JLX13" s="12"/>
      <c r="JLY13" s="12"/>
      <c r="JLZ13" s="12"/>
      <c r="JMA13" s="12"/>
      <c r="JMB13" s="12"/>
      <c r="JMC13" s="12"/>
      <c r="JMD13" s="12"/>
      <c r="JME13" s="12"/>
      <c r="JMF13" s="12"/>
      <c r="JMG13" s="12"/>
      <c r="JMH13" s="12"/>
      <c r="JMI13" s="12"/>
      <c r="JMJ13" s="12"/>
      <c r="JMK13" s="12"/>
      <c r="JML13" s="12"/>
      <c r="JMM13" s="12"/>
      <c r="JMN13" s="12"/>
      <c r="JMO13" s="12"/>
      <c r="JMP13" s="12"/>
      <c r="JMQ13" s="12"/>
      <c r="JMR13" s="12"/>
      <c r="JMS13" s="12"/>
      <c r="JMT13" s="12"/>
      <c r="JMU13" s="12"/>
      <c r="JMV13" s="12"/>
      <c r="JMW13" s="12"/>
      <c r="JMX13" s="12"/>
      <c r="JMY13" s="12"/>
      <c r="JMZ13" s="12"/>
      <c r="JNA13" s="12"/>
      <c r="JNB13" s="12"/>
      <c r="JNC13" s="12"/>
      <c r="JND13" s="12"/>
      <c r="JNE13" s="12"/>
      <c r="JNF13" s="12"/>
      <c r="JNG13" s="12"/>
      <c r="JNH13" s="12"/>
      <c r="JNI13" s="12"/>
      <c r="JNJ13" s="12"/>
      <c r="JNK13" s="12"/>
      <c r="JNL13" s="12"/>
      <c r="JNM13" s="12"/>
      <c r="JNN13" s="12"/>
      <c r="JNO13" s="12"/>
      <c r="JNP13" s="12"/>
      <c r="JNQ13" s="12"/>
      <c r="JNR13" s="12"/>
      <c r="JNS13" s="12"/>
      <c r="JNT13" s="12"/>
      <c r="JNU13" s="12"/>
      <c r="JNV13" s="12"/>
      <c r="JNW13" s="12"/>
      <c r="JNX13" s="12"/>
      <c r="JNY13" s="12"/>
      <c r="JNZ13" s="12"/>
      <c r="JOA13" s="12"/>
      <c r="JOB13" s="12"/>
      <c r="JOC13" s="12"/>
      <c r="JOD13" s="12"/>
      <c r="JOE13" s="12"/>
      <c r="JOF13" s="12"/>
      <c r="JOG13" s="12"/>
      <c r="JOH13" s="12"/>
      <c r="JOI13" s="12"/>
      <c r="JOJ13" s="12"/>
      <c r="JOK13" s="12"/>
      <c r="JOL13" s="12"/>
      <c r="JOM13" s="12"/>
      <c r="JON13" s="12"/>
      <c r="JOO13" s="12"/>
      <c r="JOP13" s="12"/>
      <c r="JOQ13" s="12"/>
      <c r="JOR13" s="12"/>
      <c r="JOS13" s="12"/>
      <c r="JOT13" s="12"/>
      <c r="JOU13" s="12"/>
      <c r="JOV13" s="12"/>
      <c r="JOW13" s="12"/>
      <c r="JOX13" s="12"/>
      <c r="JOY13" s="12"/>
      <c r="JOZ13" s="12"/>
      <c r="JPA13" s="12"/>
      <c r="JPB13" s="12"/>
      <c r="JPC13" s="12"/>
      <c r="JPD13" s="12"/>
      <c r="JPE13" s="12"/>
      <c r="JPF13" s="12"/>
      <c r="JPG13" s="12"/>
      <c r="JPH13" s="12"/>
      <c r="JPI13" s="12"/>
      <c r="JPJ13" s="12"/>
      <c r="JPK13" s="12"/>
      <c r="JPL13" s="12"/>
      <c r="JPM13" s="12"/>
      <c r="JPN13" s="12"/>
      <c r="JPO13" s="12"/>
      <c r="JPP13" s="12"/>
      <c r="JPQ13" s="12"/>
      <c r="JPR13" s="12"/>
      <c r="JPS13" s="12"/>
      <c r="JPT13" s="12"/>
      <c r="JPU13" s="12"/>
      <c r="JPV13" s="12"/>
      <c r="JPW13" s="12"/>
      <c r="JPX13" s="12"/>
      <c r="JPY13" s="12"/>
      <c r="JPZ13" s="12"/>
      <c r="JQA13" s="12"/>
      <c r="JQB13" s="12"/>
      <c r="JQC13" s="12"/>
      <c r="JQD13" s="12"/>
      <c r="JQE13" s="12"/>
      <c r="JQF13" s="12"/>
      <c r="JQG13" s="12"/>
      <c r="JQH13" s="12"/>
      <c r="JQI13" s="12"/>
      <c r="JQJ13" s="12"/>
      <c r="JQK13" s="12"/>
      <c r="JQL13" s="12"/>
      <c r="JQM13" s="12"/>
      <c r="JQN13" s="12"/>
      <c r="JQO13" s="12"/>
      <c r="JQP13" s="12"/>
      <c r="JQQ13" s="12"/>
      <c r="JQR13" s="12"/>
      <c r="JQS13" s="12"/>
      <c r="JQT13" s="12"/>
      <c r="JQU13" s="12"/>
      <c r="JQV13" s="12"/>
      <c r="JQW13" s="12"/>
      <c r="JQX13" s="12"/>
      <c r="JQY13" s="12"/>
      <c r="JQZ13" s="12"/>
      <c r="JRA13" s="12"/>
      <c r="JRB13" s="12"/>
      <c r="JRC13" s="12"/>
      <c r="JRD13" s="12"/>
      <c r="JRE13" s="12"/>
      <c r="JRF13" s="12"/>
      <c r="JRG13" s="12"/>
      <c r="JRH13" s="12"/>
      <c r="JRI13" s="12"/>
      <c r="JRJ13" s="12"/>
      <c r="JRK13" s="12"/>
      <c r="JRL13" s="12"/>
      <c r="JRM13" s="12"/>
      <c r="JRN13" s="12"/>
      <c r="JRO13" s="12"/>
      <c r="JRP13" s="12"/>
      <c r="JRQ13" s="12"/>
      <c r="JRR13" s="12"/>
      <c r="JRS13" s="12"/>
      <c r="JRT13" s="12"/>
      <c r="JRU13" s="12"/>
      <c r="JRV13" s="12"/>
      <c r="JRW13" s="12"/>
      <c r="JRX13" s="12"/>
      <c r="JRY13" s="12"/>
      <c r="JRZ13" s="12"/>
      <c r="JSA13" s="12"/>
      <c r="JSB13" s="12"/>
      <c r="JSC13" s="12"/>
      <c r="JSD13" s="12"/>
      <c r="JSE13" s="12"/>
      <c r="JSF13" s="12"/>
      <c r="JSG13" s="12"/>
      <c r="JSH13" s="12"/>
      <c r="JSI13" s="12"/>
      <c r="JSJ13" s="12"/>
      <c r="JSK13" s="12"/>
      <c r="JSL13" s="12"/>
      <c r="JSM13" s="12"/>
      <c r="JSN13" s="12"/>
      <c r="JSO13" s="12"/>
      <c r="JSP13" s="12"/>
      <c r="JSQ13" s="12"/>
      <c r="JSR13" s="12"/>
      <c r="JSS13" s="12"/>
      <c r="JST13" s="12"/>
      <c r="JSU13" s="12"/>
      <c r="JSV13" s="12"/>
      <c r="JSW13" s="12"/>
      <c r="JSX13" s="12"/>
      <c r="JSY13" s="12"/>
      <c r="JSZ13" s="12"/>
      <c r="JTA13" s="12"/>
      <c r="JTB13" s="12"/>
      <c r="JTC13" s="12"/>
      <c r="JTD13" s="12"/>
      <c r="JTE13" s="12"/>
      <c r="JTF13" s="12"/>
      <c r="JTG13" s="12"/>
      <c r="JTH13" s="12"/>
      <c r="JTI13" s="12"/>
      <c r="JTJ13" s="12"/>
      <c r="JTK13" s="12"/>
      <c r="JTL13" s="12"/>
      <c r="JTM13" s="12"/>
      <c r="JTN13" s="12"/>
      <c r="JTO13" s="12"/>
      <c r="JTP13" s="12"/>
      <c r="JTQ13" s="12"/>
      <c r="JTR13" s="12"/>
      <c r="JTS13" s="12"/>
      <c r="JTT13" s="12"/>
      <c r="JTU13" s="12"/>
      <c r="JTV13" s="12"/>
      <c r="JTW13" s="12"/>
      <c r="JTX13" s="12"/>
      <c r="JTY13" s="12"/>
      <c r="JTZ13" s="12"/>
      <c r="JUA13" s="12"/>
      <c r="JUB13" s="12"/>
      <c r="JUC13" s="12"/>
      <c r="JUD13" s="12"/>
      <c r="JUE13" s="12"/>
      <c r="JUF13" s="12"/>
      <c r="JUG13" s="12"/>
      <c r="JUH13" s="12"/>
      <c r="JUI13" s="12"/>
      <c r="JUJ13" s="12"/>
      <c r="JUK13" s="12"/>
      <c r="JUL13" s="12"/>
      <c r="JUM13" s="12"/>
      <c r="JUN13" s="12"/>
      <c r="JUO13" s="12"/>
      <c r="JUP13" s="12"/>
      <c r="JUQ13" s="12"/>
      <c r="JUR13" s="12"/>
      <c r="JUS13" s="12"/>
      <c r="JUT13" s="12"/>
      <c r="JUU13" s="12"/>
      <c r="JUV13" s="12"/>
      <c r="JUW13" s="12"/>
      <c r="JUX13" s="12"/>
      <c r="JUY13" s="12"/>
      <c r="JUZ13" s="12"/>
      <c r="JVA13" s="12"/>
      <c r="JVB13" s="12"/>
      <c r="JVC13" s="12"/>
      <c r="JVD13" s="12"/>
      <c r="JVE13" s="12"/>
      <c r="JVF13" s="12"/>
      <c r="JVG13" s="12"/>
      <c r="JVH13" s="12"/>
      <c r="JVI13" s="12"/>
      <c r="JVJ13" s="12"/>
      <c r="JVK13" s="12"/>
      <c r="JVL13" s="12"/>
      <c r="JVM13" s="12"/>
      <c r="JVN13" s="12"/>
      <c r="JVO13" s="12"/>
      <c r="JVP13" s="12"/>
      <c r="JVQ13" s="12"/>
      <c r="JVR13" s="12"/>
      <c r="JVS13" s="12"/>
      <c r="JVT13" s="12"/>
      <c r="JVU13" s="12"/>
      <c r="JVV13" s="12"/>
      <c r="JVW13" s="12"/>
      <c r="JVX13" s="12"/>
      <c r="JVY13" s="12"/>
      <c r="JVZ13" s="12"/>
      <c r="JWA13" s="12"/>
      <c r="JWB13" s="12"/>
      <c r="JWC13" s="12"/>
      <c r="JWD13" s="12"/>
      <c r="JWE13" s="12"/>
      <c r="JWF13" s="12"/>
      <c r="JWG13" s="12"/>
      <c r="JWH13" s="12"/>
      <c r="JWI13" s="12"/>
      <c r="JWJ13" s="12"/>
      <c r="JWK13" s="12"/>
      <c r="JWL13" s="12"/>
      <c r="JWM13" s="12"/>
      <c r="JWN13" s="12"/>
      <c r="JWO13" s="12"/>
      <c r="JWP13" s="12"/>
      <c r="JWQ13" s="12"/>
      <c r="JWR13" s="12"/>
      <c r="JWS13" s="12"/>
      <c r="JWT13" s="12"/>
      <c r="JWU13" s="12"/>
      <c r="JWV13" s="12"/>
      <c r="JWW13" s="12"/>
      <c r="JWX13" s="12"/>
      <c r="JWY13" s="12"/>
      <c r="JWZ13" s="12"/>
      <c r="JXA13" s="12"/>
      <c r="JXB13" s="12"/>
      <c r="JXC13" s="12"/>
      <c r="JXD13" s="12"/>
      <c r="JXE13" s="12"/>
      <c r="JXF13" s="12"/>
      <c r="JXG13" s="12"/>
      <c r="JXH13" s="12"/>
      <c r="JXI13" s="12"/>
      <c r="JXJ13" s="12"/>
      <c r="JXK13" s="12"/>
      <c r="JXL13" s="12"/>
      <c r="JXM13" s="12"/>
      <c r="JXN13" s="12"/>
      <c r="JXO13" s="12"/>
      <c r="JXP13" s="12"/>
      <c r="JXQ13" s="12"/>
      <c r="JXR13" s="12"/>
      <c r="JXS13" s="12"/>
      <c r="JXT13" s="12"/>
      <c r="JXU13" s="12"/>
      <c r="JXV13" s="12"/>
      <c r="JXW13" s="12"/>
      <c r="JXX13" s="12"/>
      <c r="JXY13" s="12"/>
      <c r="JXZ13" s="12"/>
      <c r="JYA13" s="12"/>
      <c r="JYB13" s="12"/>
      <c r="JYC13" s="12"/>
      <c r="JYD13" s="12"/>
      <c r="JYE13" s="12"/>
      <c r="JYF13" s="12"/>
      <c r="JYG13" s="12"/>
      <c r="JYH13" s="12"/>
      <c r="JYI13" s="12"/>
      <c r="JYJ13" s="12"/>
      <c r="JYK13" s="12"/>
      <c r="JYL13" s="12"/>
      <c r="JYM13" s="12"/>
      <c r="JYN13" s="12"/>
      <c r="JYO13" s="12"/>
      <c r="JYP13" s="12"/>
      <c r="JYQ13" s="12"/>
      <c r="JYR13" s="12"/>
      <c r="JYS13" s="12"/>
      <c r="JYT13" s="12"/>
      <c r="JYU13" s="12"/>
      <c r="JYV13" s="12"/>
      <c r="JYW13" s="12"/>
      <c r="JYX13" s="12"/>
      <c r="JYY13" s="12"/>
      <c r="JYZ13" s="12"/>
      <c r="JZA13" s="12"/>
      <c r="JZB13" s="12"/>
      <c r="JZC13" s="12"/>
      <c r="JZD13" s="12"/>
      <c r="JZE13" s="12"/>
      <c r="JZF13" s="12"/>
      <c r="JZG13" s="12"/>
      <c r="JZH13" s="12"/>
      <c r="JZI13" s="12"/>
      <c r="JZJ13" s="12"/>
      <c r="JZK13" s="12"/>
      <c r="JZL13" s="12"/>
      <c r="JZM13" s="12"/>
      <c r="JZN13" s="12"/>
      <c r="JZO13" s="12"/>
      <c r="JZP13" s="12"/>
      <c r="JZQ13" s="12"/>
      <c r="JZR13" s="12"/>
      <c r="JZS13" s="12"/>
      <c r="JZT13" s="12"/>
      <c r="JZU13" s="12"/>
      <c r="JZV13" s="12"/>
      <c r="JZW13" s="12"/>
      <c r="JZX13" s="12"/>
      <c r="JZY13" s="12"/>
      <c r="JZZ13" s="12"/>
      <c r="KAA13" s="12"/>
      <c r="KAB13" s="12"/>
      <c r="KAC13" s="12"/>
      <c r="KAD13" s="12"/>
      <c r="KAE13" s="12"/>
      <c r="KAF13" s="12"/>
      <c r="KAG13" s="12"/>
      <c r="KAH13" s="12"/>
      <c r="KAI13" s="12"/>
      <c r="KAJ13" s="12"/>
      <c r="KAK13" s="12"/>
      <c r="KAL13" s="12"/>
      <c r="KAM13" s="12"/>
      <c r="KAN13" s="12"/>
      <c r="KAO13" s="12"/>
      <c r="KAP13" s="12"/>
      <c r="KAQ13" s="12"/>
      <c r="KAR13" s="12"/>
      <c r="KAS13" s="12"/>
      <c r="KAT13" s="12"/>
      <c r="KAU13" s="12"/>
      <c r="KAV13" s="12"/>
      <c r="KAW13" s="12"/>
      <c r="KAX13" s="12"/>
      <c r="KAY13" s="12"/>
      <c r="KAZ13" s="12"/>
      <c r="KBA13" s="12"/>
      <c r="KBB13" s="12"/>
      <c r="KBC13" s="12"/>
      <c r="KBD13" s="12"/>
      <c r="KBE13" s="12"/>
      <c r="KBF13" s="12"/>
      <c r="KBG13" s="12"/>
      <c r="KBH13" s="12"/>
      <c r="KBI13" s="12"/>
      <c r="KBJ13" s="12"/>
      <c r="KBK13" s="12"/>
      <c r="KBL13" s="12"/>
      <c r="KBM13" s="12"/>
      <c r="KBN13" s="12"/>
      <c r="KBO13" s="12"/>
      <c r="KBP13" s="12"/>
      <c r="KBQ13" s="12"/>
      <c r="KBR13" s="12"/>
      <c r="KBS13" s="12"/>
      <c r="KBT13" s="12"/>
      <c r="KBU13" s="12"/>
      <c r="KBV13" s="12"/>
      <c r="KBW13" s="12"/>
      <c r="KBX13" s="12"/>
      <c r="KBY13" s="12"/>
      <c r="KBZ13" s="12"/>
      <c r="KCA13" s="12"/>
      <c r="KCB13" s="12"/>
      <c r="KCC13" s="12"/>
      <c r="KCD13" s="12"/>
      <c r="KCE13" s="12"/>
      <c r="KCF13" s="12"/>
      <c r="KCG13" s="12"/>
      <c r="KCH13" s="12"/>
      <c r="KCI13" s="12"/>
      <c r="KCJ13" s="12"/>
      <c r="KCK13" s="12"/>
      <c r="KCL13" s="12"/>
      <c r="KCM13" s="12"/>
      <c r="KCN13" s="12"/>
      <c r="KCO13" s="12"/>
      <c r="KCP13" s="12"/>
      <c r="KCQ13" s="12"/>
      <c r="KCR13" s="12"/>
      <c r="KCS13" s="12"/>
      <c r="KCT13" s="12"/>
      <c r="KCU13" s="12"/>
      <c r="KCV13" s="12"/>
      <c r="KCW13" s="12"/>
      <c r="KCX13" s="12"/>
      <c r="KCY13" s="12"/>
      <c r="KCZ13" s="12"/>
      <c r="KDA13" s="12"/>
      <c r="KDB13" s="12"/>
      <c r="KDC13" s="12"/>
      <c r="KDD13" s="12"/>
      <c r="KDE13" s="12"/>
      <c r="KDF13" s="12"/>
      <c r="KDG13" s="12"/>
      <c r="KDH13" s="12"/>
      <c r="KDI13" s="12"/>
      <c r="KDJ13" s="12"/>
      <c r="KDK13" s="12"/>
      <c r="KDL13" s="12"/>
      <c r="KDM13" s="12"/>
      <c r="KDN13" s="12"/>
      <c r="KDO13" s="12"/>
      <c r="KDP13" s="12"/>
      <c r="KDQ13" s="12"/>
      <c r="KDR13" s="12"/>
      <c r="KDS13" s="12"/>
      <c r="KDT13" s="12"/>
      <c r="KDU13" s="12"/>
      <c r="KDV13" s="12"/>
      <c r="KDW13" s="12"/>
      <c r="KDX13" s="12"/>
      <c r="KDY13" s="12"/>
      <c r="KDZ13" s="12"/>
      <c r="KEA13" s="12"/>
      <c r="KEB13" s="12"/>
      <c r="KEC13" s="12"/>
      <c r="KED13" s="12"/>
      <c r="KEE13" s="12"/>
      <c r="KEF13" s="12"/>
      <c r="KEG13" s="12"/>
      <c r="KEH13" s="12"/>
      <c r="KEI13" s="12"/>
      <c r="KEJ13" s="12"/>
      <c r="KEK13" s="12"/>
      <c r="KEL13" s="12"/>
      <c r="KEM13" s="12"/>
      <c r="KEN13" s="12"/>
      <c r="KEO13" s="12"/>
      <c r="KEP13" s="12"/>
      <c r="KEQ13" s="12"/>
      <c r="KER13" s="12"/>
      <c r="KES13" s="12"/>
      <c r="KET13" s="12"/>
      <c r="KEU13" s="12"/>
      <c r="KEV13" s="12"/>
      <c r="KEW13" s="12"/>
      <c r="KEX13" s="12"/>
      <c r="KEY13" s="12"/>
      <c r="KEZ13" s="12"/>
      <c r="KFA13" s="12"/>
      <c r="KFB13" s="12"/>
      <c r="KFC13" s="12"/>
      <c r="KFD13" s="12"/>
      <c r="KFE13" s="12"/>
      <c r="KFF13" s="12"/>
      <c r="KFG13" s="12"/>
      <c r="KFH13" s="12"/>
      <c r="KFI13" s="12"/>
      <c r="KFJ13" s="12"/>
      <c r="KFK13" s="12"/>
      <c r="KFL13" s="12"/>
      <c r="KFM13" s="12"/>
      <c r="KFN13" s="12"/>
      <c r="KFO13" s="12"/>
      <c r="KFP13" s="12"/>
      <c r="KFQ13" s="12"/>
      <c r="KFR13" s="12"/>
      <c r="KFS13" s="12"/>
      <c r="KFT13" s="12"/>
      <c r="KFU13" s="12"/>
      <c r="KFV13" s="12"/>
      <c r="KFW13" s="12"/>
      <c r="KFX13" s="12"/>
      <c r="KFY13" s="12"/>
      <c r="KFZ13" s="12"/>
      <c r="KGA13" s="12"/>
      <c r="KGB13" s="12"/>
      <c r="KGC13" s="12"/>
      <c r="KGD13" s="12"/>
      <c r="KGE13" s="12"/>
      <c r="KGF13" s="12"/>
      <c r="KGG13" s="12"/>
      <c r="KGH13" s="12"/>
      <c r="KGI13" s="12"/>
      <c r="KGJ13" s="12"/>
      <c r="KGK13" s="12"/>
      <c r="KGL13" s="12"/>
      <c r="KGM13" s="12"/>
      <c r="KGN13" s="12"/>
      <c r="KGO13" s="12"/>
      <c r="KGP13" s="12"/>
      <c r="KGQ13" s="12"/>
      <c r="KGR13" s="12"/>
      <c r="KGS13" s="12"/>
      <c r="KGT13" s="12"/>
      <c r="KGU13" s="12"/>
      <c r="KGV13" s="12"/>
      <c r="KGW13" s="12"/>
      <c r="KGX13" s="12"/>
      <c r="KGY13" s="12"/>
      <c r="KGZ13" s="12"/>
      <c r="KHA13" s="12"/>
      <c r="KHB13" s="12"/>
      <c r="KHC13" s="12"/>
      <c r="KHD13" s="12"/>
      <c r="KHE13" s="12"/>
      <c r="KHF13" s="12"/>
      <c r="KHG13" s="12"/>
      <c r="KHH13" s="12"/>
      <c r="KHI13" s="12"/>
      <c r="KHJ13" s="12"/>
      <c r="KHK13" s="12"/>
      <c r="KHL13" s="12"/>
      <c r="KHM13" s="12"/>
      <c r="KHN13" s="12"/>
      <c r="KHO13" s="12"/>
      <c r="KHP13" s="12"/>
      <c r="KHQ13" s="12"/>
      <c r="KHR13" s="12"/>
      <c r="KHS13" s="12"/>
      <c r="KHT13" s="12"/>
      <c r="KHU13" s="12"/>
      <c r="KHV13" s="12"/>
      <c r="KHW13" s="12"/>
      <c r="KHX13" s="12"/>
      <c r="KHY13" s="12"/>
      <c r="KHZ13" s="12"/>
      <c r="KIA13" s="12"/>
      <c r="KIB13" s="12"/>
      <c r="KIC13" s="12"/>
      <c r="KID13" s="12"/>
      <c r="KIE13" s="12"/>
      <c r="KIF13" s="12"/>
      <c r="KIG13" s="12"/>
      <c r="KIH13" s="12"/>
      <c r="KII13" s="12"/>
      <c r="KIJ13" s="12"/>
      <c r="KIK13" s="12"/>
      <c r="KIL13" s="12"/>
      <c r="KIM13" s="12"/>
      <c r="KIN13" s="12"/>
      <c r="KIO13" s="12"/>
      <c r="KIP13" s="12"/>
      <c r="KIQ13" s="12"/>
      <c r="KIR13" s="12"/>
      <c r="KIS13" s="12"/>
      <c r="KIT13" s="12"/>
      <c r="KIU13" s="12"/>
      <c r="KIV13" s="12"/>
      <c r="KIW13" s="12"/>
      <c r="KIX13" s="12"/>
      <c r="KIY13" s="12"/>
      <c r="KIZ13" s="12"/>
      <c r="KJA13" s="12"/>
      <c r="KJB13" s="12"/>
      <c r="KJC13" s="12"/>
      <c r="KJD13" s="12"/>
      <c r="KJE13" s="12"/>
      <c r="KJF13" s="12"/>
      <c r="KJG13" s="12"/>
      <c r="KJH13" s="12"/>
      <c r="KJI13" s="12"/>
      <c r="KJJ13" s="12"/>
      <c r="KJK13" s="12"/>
      <c r="KJL13" s="12"/>
      <c r="KJM13" s="12"/>
      <c r="KJN13" s="12"/>
      <c r="KJO13" s="12"/>
      <c r="KJP13" s="12"/>
      <c r="KJQ13" s="12"/>
      <c r="KJR13" s="12"/>
      <c r="KJS13" s="12"/>
      <c r="KJT13" s="12"/>
      <c r="KJU13" s="12"/>
      <c r="KJV13" s="12"/>
      <c r="KJW13" s="12"/>
      <c r="KJX13" s="12"/>
      <c r="KJY13" s="12"/>
      <c r="KJZ13" s="12"/>
      <c r="KKA13" s="12"/>
      <c r="KKB13" s="12"/>
      <c r="KKC13" s="12"/>
      <c r="KKD13" s="12"/>
      <c r="KKE13" s="12"/>
      <c r="KKF13" s="12"/>
      <c r="KKG13" s="12"/>
      <c r="KKH13" s="12"/>
      <c r="KKI13" s="12"/>
      <c r="KKJ13" s="12"/>
      <c r="KKK13" s="12"/>
      <c r="KKL13" s="12"/>
      <c r="KKM13" s="12"/>
      <c r="KKN13" s="12"/>
      <c r="KKO13" s="12"/>
      <c r="KKP13" s="12"/>
      <c r="KKQ13" s="12"/>
      <c r="KKR13" s="12"/>
      <c r="KKS13" s="12"/>
      <c r="KKT13" s="12"/>
      <c r="KKU13" s="12"/>
      <c r="KKV13" s="12"/>
      <c r="KKW13" s="12"/>
      <c r="KKX13" s="12"/>
      <c r="KKY13" s="12"/>
      <c r="KKZ13" s="12"/>
      <c r="KLA13" s="12"/>
      <c r="KLB13" s="12"/>
      <c r="KLC13" s="12"/>
      <c r="KLD13" s="12"/>
      <c r="KLE13" s="12"/>
      <c r="KLF13" s="12"/>
      <c r="KLG13" s="12"/>
      <c r="KLH13" s="12"/>
      <c r="KLI13" s="12"/>
      <c r="KLJ13" s="12"/>
      <c r="KLK13" s="12"/>
      <c r="KLL13" s="12"/>
      <c r="KLM13" s="12"/>
      <c r="KLN13" s="12"/>
      <c r="KLO13" s="12"/>
      <c r="KLP13" s="12"/>
      <c r="KLQ13" s="12"/>
      <c r="KLR13" s="12"/>
      <c r="KLS13" s="12"/>
      <c r="KLT13" s="12"/>
      <c r="KLU13" s="12"/>
      <c r="KLV13" s="12"/>
      <c r="KLW13" s="12"/>
      <c r="KLX13" s="12"/>
      <c r="KLY13" s="12"/>
      <c r="KLZ13" s="12"/>
      <c r="KMA13" s="12"/>
      <c r="KMB13" s="12"/>
      <c r="KMC13" s="12"/>
      <c r="KMD13" s="12"/>
      <c r="KME13" s="12"/>
      <c r="KMF13" s="12"/>
      <c r="KMG13" s="12"/>
      <c r="KMH13" s="12"/>
      <c r="KMI13" s="12"/>
      <c r="KMJ13" s="12"/>
      <c r="KMK13" s="12"/>
      <c r="KML13" s="12"/>
      <c r="KMM13" s="12"/>
      <c r="KMN13" s="12"/>
      <c r="KMO13" s="12"/>
      <c r="KMP13" s="12"/>
      <c r="KMQ13" s="12"/>
      <c r="KMR13" s="12"/>
      <c r="KMS13" s="12"/>
      <c r="KMT13" s="12"/>
      <c r="KMU13" s="12"/>
      <c r="KMV13" s="12"/>
      <c r="KMW13" s="12"/>
      <c r="KMX13" s="12"/>
      <c r="KMY13" s="12"/>
      <c r="KMZ13" s="12"/>
      <c r="KNA13" s="12"/>
      <c r="KNB13" s="12"/>
      <c r="KNC13" s="12"/>
      <c r="KND13" s="12"/>
      <c r="KNE13" s="12"/>
      <c r="KNF13" s="12"/>
      <c r="KNG13" s="12"/>
      <c r="KNH13" s="12"/>
      <c r="KNI13" s="12"/>
      <c r="KNJ13" s="12"/>
      <c r="KNK13" s="12"/>
      <c r="KNL13" s="12"/>
      <c r="KNM13" s="12"/>
      <c r="KNN13" s="12"/>
      <c r="KNO13" s="12"/>
      <c r="KNP13" s="12"/>
      <c r="KNQ13" s="12"/>
      <c r="KNR13" s="12"/>
      <c r="KNS13" s="12"/>
      <c r="KNT13" s="12"/>
      <c r="KNU13" s="12"/>
      <c r="KNV13" s="12"/>
      <c r="KNW13" s="12"/>
      <c r="KNX13" s="12"/>
      <c r="KNY13" s="12"/>
      <c r="KNZ13" s="12"/>
      <c r="KOA13" s="12"/>
      <c r="KOB13" s="12"/>
      <c r="KOC13" s="12"/>
      <c r="KOD13" s="12"/>
      <c r="KOE13" s="12"/>
      <c r="KOF13" s="12"/>
      <c r="KOG13" s="12"/>
      <c r="KOH13" s="12"/>
      <c r="KOI13" s="12"/>
      <c r="KOJ13" s="12"/>
      <c r="KOK13" s="12"/>
      <c r="KOL13" s="12"/>
      <c r="KOM13" s="12"/>
      <c r="KON13" s="12"/>
      <c r="KOO13" s="12"/>
      <c r="KOP13" s="12"/>
      <c r="KOQ13" s="12"/>
      <c r="KOR13" s="12"/>
      <c r="KOS13" s="12"/>
      <c r="KOT13" s="12"/>
      <c r="KOU13" s="12"/>
      <c r="KOV13" s="12"/>
      <c r="KOW13" s="12"/>
      <c r="KOX13" s="12"/>
      <c r="KOY13" s="12"/>
      <c r="KOZ13" s="12"/>
      <c r="KPA13" s="12"/>
      <c r="KPB13" s="12"/>
      <c r="KPC13" s="12"/>
      <c r="KPD13" s="12"/>
      <c r="KPE13" s="12"/>
      <c r="KPF13" s="12"/>
      <c r="KPG13" s="12"/>
      <c r="KPH13" s="12"/>
      <c r="KPI13" s="12"/>
      <c r="KPJ13" s="12"/>
      <c r="KPK13" s="12"/>
      <c r="KPL13" s="12"/>
      <c r="KPM13" s="12"/>
      <c r="KPN13" s="12"/>
      <c r="KPO13" s="12"/>
      <c r="KPP13" s="12"/>
      <c r="KPQ13" s="12"/>
      <c r="KPR13" s="12"/>
      <c r="KPS13" s="12"/>
      <c r="KPT13" s="12"/>
      <c r="KPU13" s="12"/>
      <c r="KPV13" s="12"/>
      <c r="KPW13" s="12"/>
      <c r="KPX13" s="12"/>
      <c r="KPY13" s="12"/>
      <c r="KPZ13" s="12"/>
      <c r="KQA13" s="12"/>
      <c r="KQB13" s="12"/>
      <c r="KQC13" s="12"/>
      <c r="KQD13" s="12"/>
      <c r="KQE13" s="12"/>
      <c r="KQF13" s="12"/>
      <c r="KQG13" s="12"/>
      <c r="KQH13" s="12"/>
      <c r="KQI13" s="12"/>
      <c r="KQJ13" s="12"/>
      <c r="KQK13" s="12"/>
      <c r="KQL13" s="12"/>
      <c r="KQM13" s="12"/>
      <c r="KQN13" s="12"/>
      <c r="KQO13" s="12"/>
      <c r="KQP13" s="12"/>
      <c r="KQQ13" s="12"/>
      <c r="KQR13" s="12"/>
      <c r="KQS13" s="12"/>
      <c r="KQT13" s="12"/>
      <c r="KQU13" s="12"/>
      <c r="KQV13" s="12"/>
      <c r="KQW13" s="12"/>
      <c r="KQX13" s="12"/>
      <c r="KQY13" s="12"/>
      <c r="KQZ13" s="12"/>
      <c r="KRA13" s="12"/>
      <c r="KRB13" s="12"/>
      <c r="KRC13" s="12"/>
      <c r="KRD13" s="12"/>
      <c r="KRE13" s="12"/>
      <c r="KRF13" s="12"/>
      <c r="KRG13" s="12"/>
      <c r="KRH13" s="12"/>
      <c r="KRI13" s="12"/>
      <c r="KRJ13" s="12"/>
      <c r="KRK13" s="12"/>
      <c r="KRL13" s="12"/>
      <c r="KRM13" s="12"/>
      <c r="KRN13" s="12"/>
      <c r="KRO13" s="12"/>
      <c r="KRP13" s="12"/>
      <c r="KRQ13" s="12"/>
      <c r="KRR13" s="12"/>
      <c r="KRS13" s="12"/>
      <c r="KRT13" s="12"/>
      <c r="KRU13" s="12"/>
      <c r="KRV13" s="12"/>
      <c r="KRW13" s="12"/>
      <c r="KRX13" s="12"/>
      <c r="KRY13" s="12"/>
      <c r="KRZ13" s="12"/>
      <c r="KSA13" s="12"/>
      <c r="KSB13" s="12"/>
      <c r="KSC13" s="12"/>
      <c r="KSD13" s="12"/>
      <c r="KSE13" s="12"/>
      <c r="KSF13" s="12"/>
      <c r="KSG13" s="12"/>
      <c r="KSH13" s="12"/>
      <c r="KSI13" s="12"/>
      <c r="KSJ13" s="12"/>
      <c r="KSK13" s="12"/>
      <c r="KSL13" s="12"/>
      <c r="KSM13" s="12"/>
      <c r="KSN13" s="12"/>
      <c r="KSO13" s="12"/>
      <c r="KSP13" s="12"/>
      <c r="KSQ13" s="12"/>
      <c r="KSR13" s="12"/>
      <c r="KSS13" s="12"/>
      <c r="KST13" s="12"/>
      <c r="KSU13" s="12"/>
      <c r="KSV13" s="12"/>
      <c r="KSW13" s="12"/>
      <c r="KSX13" s="12"/>
      <c r="KSY13" s="12"/>
      <c r="KSZ13" s="12"/>
      <c r="KTA13" s="12"/>
      <c r="KTB13" s="12"/>
      <c r="KTC13" s="12"/>
      <c r="KTD13" s="12"/>
      <c r="KTE13" s="12"/>
      <c r="KTF13" s="12"/>
      <c r="KTG13" s="12"/>
      <c r="KTH13" s="12"/>
      <c r="KTI13" s="12"/>
      <c r="KTJ13" s="12"/>
      <c r="KTK13" s="12"/>
      <c r="KTL13" s="12"/>
      <c r="KTM13" s="12"/>
      <c r="KTN13" s="12"/>
      <c r="KTO13" s="12"/>
      <c r="KTP13" s="12"/>
      <c r="KTQ13" s="12"/>
      <c r="KTR13" s="12"/>
      <c r="KTS13" s="12"/>
      <c r="KTT13" s="12"/>
      <c r="KTU13" s="12"/>
      <c r="KTV13" s="12"/>
      <c r="KTW13" s="12"/>
      <c r="KTX13" s="12"/>
      <c r="KTY13" s="12"/>
      <c r="KTZ13" s="12"/>
      <c r="KUA13" s="12"/>
      <c r="KUB13" s="12"/>
      <c r="KUC13" s="12"/>
      <c r="KUD13" s="12"/>
      <c r="KUE13" s="12"/>
      <c r="KUF13" s="12"/>
      <c r="KUG13" s="12"/>
      <c r="KUH13" s="12"/>
      <c r="KUI13" s="12"/>
      <c r="KUJ13" s="12"/>
      <c r="KUK13" s="12"/>
      <c r="KUL13" s="12"/>
      <c r="KUM13" s="12"/>
      <c r="KUN13" s="12"/>
      <c r="KUO13" s="12"/>
      <c r="KUP13" s="12"/>
      <c r="KUQ13" s="12"/>
      <c r="KUR13" s="12"/>
      <c r="KUS13" s="12"/>
      <c r="KUT13" s="12"/>
      <c r="KUU13" s="12"/>
      <c r="KUV13" s="12"/>
      <c r="KUW13" s="12"/>
      <c r="KUX13" s="12"/>
      <c r="KUY13" s="12"/>
      <c r="KUZ13" s="12"/>
      <c r="KVA13" s="12"/>
      <c r="KVB13" s="12"/>
      <c r="KVC13" s="12"/>
      <c r="KVD13" s="12"/>
      <c r="KVE13" s="12"/>
      <c r="KVF13" s="12"/>
      <c r="KVG13" s="12"/>
      <c r="KVH13" s="12"/>
      <c r="KVI13" s="12"/>
      <c r="KVJ13" s="12"/>
      <c r="KVK13" s="12"/>
      <c r="KVL13" s="12"/>
      <c r="KVM13" s="12"/>
      <c r="KVN13" s="12"/>
      <c r="KVO13" s="12"/>
      <c r="KVP13" s="12"/>
      <c r="KVQ13" s="12"/>
      <c r="KVR13" s="12"/>
      <c r="KVS13" s="12"/>
      <c r="KVT13" s="12"/>
      <c r="KVU13" s="12"/>
      <c r="KVV13" s="12"/>
      <c r="KVW13" s="12"/>
      <c r="KVX13" s="12"/>
      <c r="KVY13" s="12"/>
      <c r="KVZ13" s="12"/>
      <c r="KWA13" s="12"/>
      <c r="KWB13" s="12"/>
      <c r="KWC13" s="12"/>
      <c r="KWD13" s="12"/>
      <c r="KWE13" s="12"/>
      <c r="KWF13" s="12"/>
      <c r="KWG13" s="12"/>
      <c r="KWH13" s="12"/>
      <c r="KWI13" s="12"/>
      <c r="KWJ13" s="12"/>
      <c r="KWK13" s="12"/>
      <c r="KWL13" s="12"/>
      <c r="KWM13" s="12"/>
      <c r="KWN13" s="12"/>
      <c r="KWO13" s="12"/>
      <c r="KWP13" s="12"/>
      <c r="KWQ13" s="12"/>
      <c r="KWR13" s="12"/>
      <c r="KWS13" s="12"/>
      <c r="KWT13" s="12"/>
      <c r="KWU13" s="12"/>
      <c r="KWV13" s="12"/>
      <c r="KWW13" s="12"/>
      <c r="KWX13" s="12"/>
      <c r="KWY13" s="12"/>
      <c r="KWZ13" s="12"/>
      <c r="KXA13" s="12"/>
      <c r="KXB13" s="12"/>
      <c r="KXC13" s="12"/>
      <c r="KXD13" s="12"/>
      <c r="KXE13" s="12"/>
      <c r="KXF13" s="12"/>
      <c r="KXG13" s="12"/>
      <c r="KXH13" s="12"/>
      <c r="KXI13" s="12"/>
      <c r="KXJ13" s="12"/>
      <c r="KXK13" s="12"/>
      <c r="KXL13" s="12"/>
      <c r="KXM13" s="12"/>
      <c r="KXN13" s="12"/>
      <c r="KXO13" s="12"/>
      <c r="KXP13" s="12"/>
      <c r="KXQ13" s="12"/>
      <c r="KXR13" s="12"/>
      <c r="KXS13" s="12"/>
      <c r="KXT13" s="12"/>
      <c r="KXU13" s="12"/>
      <c r="KXV13" s="12"/>
      <c r="KXW13" s="12"/>
      <c r="KXX13" s="12"/>
      <c r="KXY13" s="12"/>
      <c r="KXZ13" s="12"/>
      <c r="KYA13" s="12"/>
      <c r="KYB13" s="12"/>
      <c r="KYC13" s="12"/>
      <c r="KYD13" s="12"/>
      <c r="KYE13" s="12"/>
      <c r="KYF13" s="12"/>
      <c r="KYG13" s="12"/>
      <c r="KYH13" s="12"/>
      <c r="KYI13" s="12"/>
      <c r="KYJ13" s="12"/>
      <c r="KYK13" s="12"/>
      <c r="KYL13" s="12"/>
      <c r="KYM13" s="12"/>
      <c r="KYN13" s="12"/>
      <c r="KYO13" s="12"/>
      <c r="KYP13" s="12"/>
      <c r="KYQ13" s="12"/>
      <c r="KYR13" s="12"/>
      <c r="KYS13" s="12"/>
      <c r="KYT13" s="12"/>
      <c r="KYU13" s="12"/>
      <c r="KYV13" s="12"/>
      <c r="KYW13" s="12"/>
      <c r="KYX13" s="12"/>
      <c r="KYY13" s="12"/>
      <c r="KYZ13" s="12"/>
      <c r="KZA13" s="12"/>
      <c r="KZB13" s="12"/>
      <c r="KZC13" s="12"/>
      <c r="KZD13" s="12"/>
      <c r="KZE13" s="12"/>
      <c r="KZF13" s="12"/>
      <c r="KZG13" s="12"/>
      <c r="KZH13" s="12"/>
      <c r="KZI13" s="12"/>
      <c r="KZJ13" s="12"/>
      <c r="KZK13" s="12"/>
      <c r="KZL13" s="12"/>
      <c r="KZM13" s="12"/>
      <c r="KZN13" s="12"/>
      <c r="KZO13" s="12"/>
      <c r="KZP13" s="12"/>
      <c r="KZQ13" s="12"/>
      <c r="KZR13" s="12"/>
      <c r="KZS13" s="12"/>
      <c r="KZT13" s="12"/>
      <c r="KZU13" s="12"/>
      <c r="KZV13" s="12"/>
      <c r="KZW13" s="12"/>
      <c r="KZX13" s="12"/>
      <c r="KZY13" s="12"/>
      <c r="KZZ13" s="12"/>
      <c r="LAA13" s="12"/>
      <c r="LAB13" s="12"/>
      <c r="LAC13" s="12"/>
      <c r="LAD13" s="12"/>
      <c r="LAE13" s="12"/>
      <c r="LAF13" s="12"/>
      <c r="LAG13" s="12"/>
      <c r="LAH13" s="12"/>
      <c r="LAI13" s="12"/>
      <c r="LAJ13" s="12"/>
      <c r="LAK13" s="12"/>
      <c r="LAL13" s="12"/>
      <c r="LAM13" s="12"/>
      <c r="LAN13" s="12"/>
      <c r="LAO13" s="12"/>
      <c r="LAP13" s="12"/>
      <c r="LAQ13" s="12"/>
      <c r="LAR13" s="12"/>
      <c r="LAS13" s="12"/>
      <c r="LAT13" s="12"/>
      <c r="LAU13" s="12"/>
      <c r="LAV13" s="12"/>
      <c r="LAW13" s="12"/>
      <c r="LAX13" s="12"/>
      <c r="LAY13" s="12"/>
      <c r="LAZ13" s="12"/>
      <c r="LBA13" s="12"/>
      <c r="LBB13" s="12"/>
      <c r="LBC13" s="12"/>
      <c r="LBD13" s="12"/>
      <c r="LBE13" s="12"/>
      <c r="LBF13" s="12"/>
      <c r="LBG13" s="12"/>
      <c r="LBH13" s="12"/>
      <c r="LBI13" s="12"/>
      <c r="LBJ13" s="12"/>
      <c r="LBK13" s="12"/>
      <c r="LBL13" s="12"/>
      <c r="LBM13" s="12"/>
      <c r="LBN13" s="12"/>
      <c r="LBO13" s="12"/>
      <c r="LBP13" s="12"/>
      <c r="LBQ13" s="12"/>
      <c r="LBR13" s="12"/>
      <c r="LBS13" s="12"/>
      <c r="LBT13" s="12"/>
      <c r="LBU13" s="12"/>
      <c r="LBV13" s="12"/>
      <c r="LBW13" s="12"/>
      <c r="LBX13" s="12"/>
      <c r="LBY13" s="12"/>
      <c r="LBZ13" s="12"/>
      <c r="LCA13" s="12"/>
      <c r="LCB13" s="12"/>
      <c r="LCC13" s="12"/>
      <c r="LCD13" s="12"/>
      <c r="LCE13" s="12"/>
      <c r="LCF13" s="12"/>
      <c r="LCG13" s="12"/>
      <c r="LCH13" s="12"/>
      <c r="LCI13" s="12"/>
      <c r="LCJ13" s="12"/>
      <c r="LCK13" s="12"/>
      <c r="LCL13" s="12"/>
      <c r="LCM13" s="12"/>
      <c r="LCN13" s="12"/>
      <c r="LCO13" s="12"/>
      <c r="LCP13" s="12"/>
      <c r="LCQ13" s="12"/>
      <c r="LCR13" s="12"/>
      <c r="LCS13" s="12"/>
      <c r="LCT13" s="12"/>
      <c r="LCU13" s="12"/>
      <c r="LCV13" s="12"/>
      <c r="LCW13" s="12"/>
      <c r="LCX13" s="12"/>
      <c r="LCY13" s="12"/>
      <c r="LCZ13" s="12"/>
      <c r="LDA13" s="12"/>
      <c r="LDB13" s="12"/>
      <c r="LDC13" s="12"/>
      <c r="LDD13" s="12"/>
      <c r="LDE13" s="12"/>
      <c r="LDF13" s="12"/>
      <c r="LDG13" s="12"/>
      <c r="LDH13" s="12"/>
      <c r="LDI13" s="12"/>
      <c r="LDJ13" s="12"/>
      <c r="LDK13" s="12"/>
      <c r="LDL13" s="12"/>
      <c r="LDM13" s="12"/>
      <c r="LDN13" s="12"/>
      <c r="LDO13" s="12"/>
      <c r="LDP13" s="12"/>
      <c r="LDQ13" s="12"/>
      <c r="LDR13" s="12"/>
      <c r="LDS13" s="12"/>
      <c r="LDT13" s="12"/>
      <c r="LDU13" s="12"/>
      <c r="LDV13" s="12"/>
      <c r="LDW13" s="12"/>
      <c r="LDX13" s="12"/>
      <c r="LDY13" s="12"/>
      <c r="LDZ13" s="12"/>
      <c r="LEA13" s="12"/>
      <c r="LEB13" s="12"/>
      <c r="LEC13" s="12"/>
      <c r="LED13" s="12"/>
      <c r="LEE13" s="12"/>
      <c r="LEF13" s="12"/>
      <c r="LEG13" s="12"/>
      <c r="LEH13" s="12"/>
      <c r="LEI13" s="12"/>
      <c r="LEJ13" s="12"/>
      <c r="LEK13" s="12"/>
      <c r="LEL13" s="12"/>
      <c r="LEM13" s="12"/>
      <c r="LEN13" s="12"/>
      <c r="LEO13" s="12"/>
      <c r="LEP13" s="12"/>
      <c r="LEQ13" s="12"/>
      <c r="LER13" s="12"/>
      <c r="LES13" s="12"/>
      <c r="LET13" s="12"/>
      <c r="LEU13" s="12"/>
      <c r="LEV13" s="12"/>
      <c r="LEW13" s="12"/>
      <c r="LEX13" s="12"/>
      <c r="LEY13" s="12"/>
      <c r="LEZ13" s="12"/>
      <c r="LFA13" s="12"/>
      <c r="LFB13" s="12"/>
      <c r="LFC13" s="12"/>
      <c r="LFD13" s="12"/>
      <c r="LFE13" s="12"/>
      <c r="LFF13" s="12"/>
      <c r="LFG13" s="12"/>
      <c r="LFH13" s="12"/>
      <c r="LFI13" s="12"/>
      <c r="LFJ13" s="12"/>
      <c r="LFK13" s="12"/>
      <c r="LFL13" s="12"/>
      <c r="LFM13" s="12"/>
      <c r="LFN13" s="12"/>
      <c r="LFO13" s="12"/>
      <c r="LFP13" s="12"/>
      <c r="LFQ13" s="12"/>
      <c r="LFR13" s="12"/>
      <c r="LFS13" s="12"/>
      <c r="LFT13" s="12"/>
      <c r="LFU13" s="12"/>
      <c r="LFV13" s="12"/>
      <c r="LFW13" s="12"/>
      <c r="LFX13" s="12"/>
      <c r="LFY13" s="12"/>
      <c r="LFZ13" s="12"/>
      <c r="LGA13" s="12"/>
      <c r="LGB13" s="12"/>
      <c r="LGC13" s="12"/>
      <c r="LGD13" s="12"/>
      <c r="LGE13" s="12"/>
      <c r="LGF13" s="12"/>
      <c r="LGG13" s="12"/>
      <c r="LGH13" s="12"/>
      <c r="LGI13" s="12"/>
      <c r="LGJ13" s="12"/>
      <c r="LGK13" s="12"/>
      <c r="LGL13" s="12"/>
      <c r="LGM13" s="12"/>
      <c r="LGN13" s="12"/>
      <c r="LGO13" s="12"/>
      <c r="LGP13" s="12"/>
      <c r="LGQ13" s="12"/>
      <c r="LGR13" s="12"/>
      <c r="LGS13" s="12"/>
      <c r="LGT13" s="12"/>
      <c r="LGU13" s="12"/>
      <c r="LGV13" s="12"/>
      <c r="LGW13" s="12"/>
      <c r="LGX13" s="12"/>
      <c r="LGY13" s="12"/>
      <c r="LGZ13" s="12"/>
      <c r="LHA13" s="12"/>
      <c r="LHB13" s="12"/>
      <c r="LHC13" s="12"/>
      <c r="LHD13" s="12"/>
      <c r="LHE13" s="12"/>
      <c r="LHF13" s="12"/>
      <c r="LHG13" s="12"/>
      <c r="LHH13" s="12"/>
      <c r="LHI13" s="12"/>
      <c r="LHJ13" s="12"/>
      <c r="LHK13" s="12"/>
      <c r="LHL13" s="12"/>
      <c r="LHM13" s="12"/>
      <c r="LHN13" s="12"/>
      <c r="LHO13" s="12"/>
      <c r="LHP13" s="12"/>
      <c r="LHQ13" s="12"/>
      <c r="LHR13" s="12"/>
      <c r="LHS13" s="12"/>
      <c r="LHT13" s="12"/>
      <c r="LHU13" s="12"/>
      <c r="LHV13" s="12"/>
      <c r="LHW13" s="12"/>
      <c r="LHX13" s="12"/>
      <c r="LHY13" s="12"/>
      <c r="LHZ13" s="12"/>
      <c r="LIA13" s="12"/>
      <c r="LIB13" s="12"/>
      <c r="LIC13" s="12"/>
      <c r="LID13" s="12"/>
      <c r="LIE13" s="12"/>
      <c r="LIF13" s="12"/>
      <c r="LIG13" s="12"/>
      <c r="LIH13" s="12"/>
      <c r="LII13" s="12"/>
      <c r="LIJ13" s="12"/>
      <c r="LIK13" s="12"/>
      <c r="LIL13" s="12"/>
      <c r="LIM13" s="12"/>
      <c r="LIN13" s="12"/>
      <c r="LIO13" s="12"/>
      <c r="LIP13" s="12"/>
      <c r="LIQ13" s="12"/>
      <c r="LIR13" s="12"/>
      <c r="LIS13" s="12"/>
      <c r="LIT13" s="12"/>
      <c r="LIU13" s="12"/>
      <c r="LIV13" s="12"/>
      <c r="LIW13" s="12"/>
      <c r="LIX13" s="12"/>
      <c r="LIY13" s="12"/>
      <c r="LIZ13" s="12"/>
      <c r="LJA13" s="12"/>
      <c r="LJB13" s="12"/>
      <c r="LJC13" s="12"/>
      <c r="LJD13" s="12"/>
      <c r="LJE13" s="12"/>
      <c r="LJF13" s="12"/>
      <c r="LJG13" s="12"/>
      <c r="LJH13" s="12"/>
      <c r="LJI13" s="12"/>
      <c r="LJJ13" s="12"/>
      <c r="LJK13" s="12"/>
      <c r="LJL13" s="12"/>
      <c r="LJM13" s="12"/>
      <c r="LJN13" s="12"/>
      <c r="LJO13" s="12"/>
      <c r="LJP13" s="12"/>
      <c r="LJQ13" s="12"/>
      <c r="LJR13" s="12"/>
      <c r="LJS13" s="12"/>
      <c r="LJT13" s="12"/>
      <c r="LJU13" s="12"/>
      <c r="LJV13" s="12"/>
      <c r="LJW13" s="12"/>
      <c r="LJX13" s="12"/>
      <c r="LJY13" s="12"/>
      <c r="LJZ13" s="12"/>
      <c r="LKA13" s="12"/>
      <c r="LKB13" s="12"/>
      <c r="LKC13" s="12"/>
      <c r="LKD13" s="12"/>
      <c r="LKE13" s="12"/>
      <c r="LKF13" s="12"/>
      <c r="LKG13" s="12"/>
      <c r="LKH13" s="12"/>
      <c r="LKI13" s="12"/>
      <c r="LKJ13" s="12"/>
      <c r="LKK13" s="12"/>
      <c r="LKL13" s="12"/>
      <c r="LKM13" s="12"/>
      <c r="LKN13" s="12"/>
      <c r="LKO13" s="12"/>
      <c r="LKP13" s="12"/>
      <c r="LKQ13" s="12"/>
      <c r="LKR13" s="12"/>
      <c r="LKS13" s="12"/>
      <c r="LKT13" s="12"/>
      <c r="LKU13" s="12"/>
      <c r="LKV13" s="12"/>
      <c r="LKW13" s="12"/>
      <c r="LKX13" s="12"/>
      <c r="LKY13" s="12"/>
      <c r="LKZ13" s="12"/>
      <c r="LLA13" s="12"/>
      <c r="LLB13" s="12"/>
      <c r="LLC13" s="12"/>
      <c r="LLD13" s="12"/>
      <c r="LLE13" s="12"/>
      <c r="LLF13" s="12"/>
      <c r="LLG13" s="12"/>
      <c r="LLH13" s="12"/>
      <c r="LLI13" s="12"/>
      <c r="LLJ13" s="12"/>
      <c r="LLK13" s="12"/>
      <c r="LLL13" s="12"/>
      <c r="LLM13" s="12"/>
      <c r="LLN13" s="12"/>
      <c r="LLO13" s="12"/>
      <c r="LLP13" s="12"/>
      <c r="LLQ13" s="12"/>
      <c r="LLR13" s="12"/>
      <c r="LLS13" s="12"/>
      <c r="LLT13" s="12"/>
      <c r="LLU13" s="12"/>
      <c r="LLV13" s="12"/>
      <c r="LLW13" s="12"/>
      <c r="LLX13" s="12"/>
      <c r="LLY13" s="12"/>
      <c r="LLZ13" s="12"/>
      <c r="LMA13" s="12"/>
      <c r="LMB13" s="12"/>
      <c r="LMC13" s="12"/>
      <c r="LMD13" s="12"/>
      <c r="LME13" s="12"/>
      <c r="LMF13" s="12"/>
      <c r="LMG13" s="12"/>
      <c r="LMH13" s="12"/>
      <c r="LMI13" s="12"/>
      <c r="LMJ13" s="12"/>
      <c r="LMK13" s="12"/>
      <c r="LML13" s="12"/>
      <c r="LMM13" s="12"/>
      <c r="LMN13" s="12"/>
      <c r="LMO13" s="12"/>
      <c r="LMP13" s="12"/>
      <c r="LMQ13" s="12"/>
      <c r="LMR13" s="12"/>
      <c r="LMS13" s="12"/>
      <c r="LMT13" s="12"/>
      <c r="LMU13" s="12"/>
      <c r="LMV13" s="12"/>
      <c r="LMW13" s="12"/>
      <c r="LMX13" s="12"/>
      <c r="LMY13" s="12"/>
      <c r="LMZ13" s="12"/>
      <c r="LNA13" s="12"/>
      <c r="LNB13" s="12"/>
      <c r="LNC13" s="12"/>
      <c r="LND13" s="12"/>
      <c r="LNE13" s="12"/>
      <c r="LNF13" s="12"/>
      <c r="LNG13" s="12"/>
      <c r="LNH13" s="12"/>
      <c r="LNI13" s="12"/>
      <c r="LNJ13" s="12"/>
      <c r="LNK13" s="12"/>
      <c r="LNL13" s="12"/>
      <c r="LNM13" s="12"/>
      <c r="LNN13" s="12"/>
      <c r="LNO13" s="12"/>
      <c r="LNP13" s="12"/>
      <c r="LNQ13" s="12"/>
      <c r="LNR13" s="12"/>
      <c r="LNS13" s="12"/>
      <c r="LNT13" s="12"/>
      <c r="LNU13" s="12"/>
      <c r="LNV13" s="12"/>
      <c r="LNW13" s="12"/>
      <c r="LNX13" s="12"/>
      <c r="LNY13" s="12"/>
      <c r="LNZ13" s="12"/>
      <c r="LOA13" s="12"/>
      <c r="LOB13" s="12"/>
      <c r="LOC13" s="12"/>
      <c r="LOD13" s="12"/>
      <c r="LOE13" s="12"/>
      <c r="LOF13" s="12"/>
      <c r="LOG13" s="12"/>
      <c r="LOH13" s="12"/>
      <c r="LOI13" s="12"/>
      <c r="LOJ13" s="12"/>
      <c r="LOK13" s="12"/>
      <c r="LOL13" s="12"/>
      <c r="LOM13" s="12"/>
      <c r="LON13" s="12"/>
      <c r="LOO13" s="12"/>
      <c r="LOP13" s="12"/>
      <c r="LOQ13" s="12"/>
      <c r="LOR13" s="12"/>
      <c r="LOS13" s="12"/>
      <c r="LOT13" s="12"/>
      <c r="LOU13" s="12"/>
      <c r="LOV13" s="12"/>
      <c r="LOW13" s="12"/>
      <c r="LOX13" s="12"/>
      <c r="LOY13" s="12"/>
      <c r="LOZ13" s="12"/>
      <c r="LPA13" s="12"/>
      <c r="LPB13" s="12"/>
      <c r="LPC13" s="12"/>
      <c r="LPD13" s="12"/>
      <c r="LPE13" s="12"/>
      <c r="LPF13" s="12"/>
      <c r="LPG13" s="12"/>
      <c r="LPH13" s="12"/>
      <c r="LPI13" s="12"/>
      <c r="LPJ13" s="12"/>
      <c r="LPK13" s="12"/>
      <c r="LPL13" s="12"/>
      <c r="LPM13" s="12"/>
      <c r="LPN13" s="12"/>
      <c r="LPO13" s="12"/>
      <c r="LPP13" s="12"/>
      <c r="LPQ13" s="12"/>
      <c r="LPR13" s="12"/>
      <c r="LPS13" s="12"/>
      <c r="LPT13" s="12"/>
      <c r="LPU13" s="12"/>
      <c r="LPV13" s="12"/>
      <c r="LPW13" s="12"/>
      <c r="LPX13" s="12"/>
      <c r="LPY13" s="12"/>
      <c r="LPZ13" s="12"/>
      <c r="LQA13" s="12"/>
      <c r="LQB13" s="12"/>
      <c r="LQC13" s="12"/>
      <c r="LQD13" s="12"/>
      <c r="LQE13" s="12"/>
      <c r="LQF13" s="12"/>
      <c r="LQG13" s="12"/>
      <c r="LQH13" s="12"/>
      <c r="LQI13" s="12"/>
      <c r="LQJ13" s="12"/>
      <c r="LQK13" s="12"/>
      <c r="LQL13" s="12"/>
      <c r="LQM13" s="12"/>
      <c r="LQN13" s="12"/>
      <c r="LQO13" s="12"/>
      <c r="LQP13" s="12"/>
      <c r="LQQ13" s="12"/>
      <c r="LQR13" s="12"/>
      <c r="LQS13" s="12"/>
      <c r="LQT13" s="12"/>
      <c r="LQU13" s="12"/>
      <c r="LQV13" s="12"/>
      <c r="LQW13" s="12"/>
      <c r="LQX13" s="12"/>
      <c r="LQY13" s="12"/>
      <c r="LQZ13" s="12"/>
      <c r="LRA13" s="12"/>
      <c r="LRB13" s="12"/>
      <c r="LRC13" s="12"/>
      <c r="LRD13" s="12"/>
      <c r="LRE13" s="12"/>
      <c r="LRF13" s="12"/>
      <c r="LRG13" s="12"/>
      <c r="LRH13" s="12"/>
      <c r="LRI13" s="12"/>
      <c r="LRJ13" s="12"/>
      <c r="LRK13" s="12"/>
      <c r="LRL13" s="12"/>
      <c r="LRM13" s="12"/>
      <c r="LRN13" s="12"/>
      <c r="LRO13" s="12"/>
      <c r="LRP13" s="12"/>
      <c r="LRQ13" s="12"/>
      <c r="LRR13" s="12"/>
      <c r="LRS13" s="12"/>
      <c r="LRT13" s="12"/>
      <c r="LRU13" s="12"/>
      <c r="LRV13" s="12"/>
      <c r="LRW13" s="12"/>
      <c r="LRX13" s="12"/>
      <c r="LRY13" s="12"/>
      <c r="LRZ13" s="12"/>
      <c r="LSA13" s="12"/>
      <c r="LSB13" s="12"/>
      <c r="LSC13" s="12"/>
      <c r="LSD13" s="12"/>
      <c r="LSE13" s="12"/>
      <c r="LSF13" s="12"/>
      <c r="LSG13" s="12"/>
      <c r="LSH13" s="12"/>
      <c r="LSI13" s="12"/>
      <c r="LSJ13" s="12"/>
      <c r="LSK13" s="12"/>
      <c r="LSL13" s="12"/>
      <c r="LSM13" s="12"/>
      <c r="LSN13" s="12"/>
      <c r="LSO13" s="12"/>
      <c r="LSP13" s="12"/>
      <c r="LSQ13" s="12"/>
      <c r="LSR13" s="12"/>
      <c r="LSS13" s="12"/>
      <c r="LST13" s="12"/>
      <c r="LSU13" s="12"/>
      <c r="LSV13" s="12"/>
      <c r="LSW13" s="12"/>
      <c r="LSX13" s="12"/>
      <c r="LSY13" s="12"/>
      <c r="LSZ13" s="12"/>
      <c r="LTA13" s="12"/>
      <c r="LTB13" s="12"/>
      <c r="LTC13" s="12"/>
      <c r="LTD13" s="12"/>
      <c r="LTE13" s="12"/>
      <c r="LTF13" s="12"/>
      <c r="LTG13" s="12"/>
      <c r="LTH13" s="12"/>
      <c r="LTI13" s="12"/>
      <c r="LTJ13" s="12"/>
      <c r="LTK13" s="12"/>
      <c r="LTL13" s="12"/>
      <c r="LTM13" s="12"/>
      <c r="LTN13" s="12"/>
      <c r="LTO13" s="12"/>
      <c r="LTP13" s="12"/>
      <c r="LTQ13" s="12"/>
      <c r="LTR13" s="12"/>
      <c r="LTS13" s="12"/>
      <c r="LTT13" s="12"/>
      <c r="LTU13" s="12"/>
      <c r="LTV13" s="12"/>
      <c r="LTW13" s="12"/>
      <c r="LTX13" s="12"/>
      <c r="LTY13" s="12"/>
      <c r="LTZ13" s="12"/>
      <c r="LUA13" s="12"/>
      <c r="LUB13" s="12"/>
      <c r="LUC13" s="12"/>
      <c r="LUD13" s="12"/>
      <c r="LUE13" s="12"/>
      <c r="LUF13" s="12"/>
      <c r="LUG13" s="12"/>
      <c r="LUH13" s="12"/>
      <c r="LUI13" s="12"/>
      <c r="LUJ13" s="12"/>
      <c r="LUK13" s="12"/>
      <c r="LUL13" s="12"/>
      <c r="LUM13" s="12"/>
      <c r="LUN13" s="12"/>
      <c r="LUO13" s="12"/>
      <c r="LUP13" s="12"/>
      <c r="LUQ13" s="12"/>
      <c r="LUR13" s="12"/>
      <c r="LUS13" s="12"/>
      <c r="LUT13" s="12"/>
      <c r="LUU13" s="12"/>
      <c r="LUV13" s="12"/>
      <c r="LUW13" s="12"/>
      <c r="LUX13" s="12"/>
      <c r="LUY13" s="12"/>
      <c r="LUZ13" s="12"/>
      <c r="LVA13" s="12"/>
      <c r="LVB13" s="12"/>
      <c r="LVC13" s="12"/>
      <c r="LVD13" s="12"/>
      <c r="LVE13" s="12"/>
      <c r="LVF13" s="12"/>
      <c r="LVG13" s="12"/>
      <c r="LVH13" s="12"/>
      <c r="LVI13" s="12"/>
      <c r="LVJ13" s="12"/>
      <c r="LVK13" s="12"/>
      <c r="LVL13" s="12"/>
      <c r="LVM13" s="12"/>
      <c r="LVN13" s="12"/>
      <c r="LVO13" s="12"/>
      <c r="LVP13" s="12"/>
      <c r="LVQ13" s="12"/>
      <c r="LVR13" s="12"/>
      <c r="LVS13" s="12"/>
      <c r="LVT13" s="12"/>
      <c r="LVU13" s="12"/>
      <c r="LVV13" s="12"/>
      <c r="LVW13" s="12"/>
      <c r="LVX13" s="12"/>
      <c r="LVY13" s="12"/>
      <c r="LVZ13" s="12"/>
      <c r="LWA13" s="12"/>
      <c r="LWB13" s="12"/>
      <c r="LWC13" s="12"/>
      <c r="LWD13" s="12"/>
      <c r="LWE13" s="12"/>
      <c r="LWF13" s="12"/>
      <c r="LWG13" s="12"/>
      <c r="LWH13" s="12"/>
      <c r="LWI13" s="12"/>
      <c r="LWJ13" s="12"/>
      <c r="LWK13" s="12"/>
      <c r="LWL13" s="12"/>
      <c r="LWM13" s="12"/>
      <c r="LWN13" s="12"/>
      <c r="LWO13" s="12"/>
      <c r="LWP13" s="12"/>
      <c r="LWQ13" s="12"/>
      <c r="LWR13" s="12"/>
      <c r="LWS13" s="12"/>
      <c r="LWT13" s="12"/>
      <c r="LWU13" s="12"/>
      <c r="LWV13" s="12"/>
      <c r="LWW13" s="12"/>
      <c r="LWX13" s="12"/>
      <c r="LWY13" s="12"/>
      <c r="LWZ13" s="12"/>
      <c r="LXA13" s="12"/>
      <c r="LXB13" s="12"/>
      <c r="LXC13" s="12"/>
      <c r="LXD13" s="12"/>
      <c r="LXE13" s="12"/>
      <c r="LXF13" s="12"/>
      <c r="LXG13" s="12"/>
      <c r="LXH13" s="12"/>
      <c r="LXI13" s="12"/>
      <c r="LXJ13" s="12"/>
      <c r="LXK13" s="12"/>
      <c r="LXL13" s="12"/>
      <c r="LXM13" s="12"/>
      <c r="LXN13" s="12"/>
      <c r="LXO13" s="12"/>
      <c r="LXP13" s="12"/>
      <c r="LXQ13" s="12"/>
      <c r="LXR13" s="12"/>
      <c r="LXS13" s="12"/>
      <c r="LXT13" s="12"/>
      <c r="LXU13" s="12"/>
      <c r="LXV13" s="12"/>
      <c r="LXW13" s="12"/>
      <c r="LXX13" s="12"/>
      <c r="LXY13" s="12"/>
      <c r="LXZ13" s="12"/>
      <c r="LYA13" s="12"/>
      <c r="LYB13" s="12"/>
      <c r="LYC13" s="12"/>
      <c r="LYD13" s="12"/>
      <c r="LYE13" s="12"/>
      <c r="LYF13" s="12"/>
      <c r="LYG13" s="12"/>
      <c r="LYH13" s="12"/>
      <c r="LYI13" s="12"/>
      <c r="LYJ13" s="12"/>
      <c r="LYK13" s="12"/>
      <c r="LYL13" s="12"/>
      <c r="LYM13" s="12"/>
      <c r="LYN13" s="12"/>
      <c r="LYO13" s="12"/>
      <c r="LYP13" s="12"/>
      <c r="LYQ13" s="12"/>
      <c r="LYR13" s="12"/>
      <c r="LYS13" s="12"/>
      <c r="LYT13" s="12"/>
      <c r="LYU13" s="12"/>
      <c r="LYV13" s="12"/>
      <c r="LYW13" s="12"/>
      <c r="LYX13" s="12"/>
      <c r="LYY13" s="12"/>
      <c r="LYZ13" s="12"/>
      <c r="LZA13" s="12"/>
      <c r="LZB13" s="12"/>
      <c r="LZC13" s="12"/>
      <c r="LZD13" s="12"/>
      <c r="LZE13" s="12"/>
      <c r="LZF13" s="12"/>
      <c r="LZG13" s="12"/>
      <c r="LZH13" s="12"/>
      <c r="LZI13" s="12"/>
      <c r="LZJ13" s="12"/>
      <c r="LZK13" s="12"/>
      <c r="LZL13" s="12"/>
      <c r="LZM13" s="12"/>
      <c r="LZN13" s="12"/>
      <c r="LZO13" s="12"/>
      <c r="LZP13" s="12"/>
      <c r="LZQ13" s="12"/>
      <c r="LZR13" s="12"/>
      <c r="LZS13" s="12"/>
      <c r="LZT13" s="12"/>
      <c r="LZU13" s="12"/>
      <c r="LZV13" s="12"/>
      <c r="LZW13" s="12"/>
      <c r="LZX13" s="12"/>
      <c r="LZY13" s="12"/>
      <c r="LZZ13" s="12"/>
      <c r="MAA13" s="12"/>
      <c r="MAB13" s="12"/>
      <c r="MAC13" s="12"/>
      <c r="MAD13" s="12"/>
      <c r="MAE13" s="12"/>
      <c r="MAF13" s="12"/>
      <c r="MAG13" s="12"/>
      <c r="MAH13" s="12"/>
      <c r="MAI13" s="12"/>
      <c r="MAJ13" s="12"/>
      <c r="MAK13" s="12"/>
      <c r="MAL13" s="12"/>
      <c r="MAM13" s="12"/>
      <c r="MAN13" s="12"/>
      <c r="MAO13" s="12"/>
      <c r="MAP13" s="12"/>
      <c r="MAQ13" s="12"/>
      <c r="MAR13" s="12"/>
      <c r="MAS13" s="12"/>
      <c r="MAT13" s="12"/>
      <c r="MAU13" s="12"/>
      <c r="MAV13" s="12"/>
      <c r="MAW13" s="12"/>
      <c r="MAX13" s="12"/>
      <c r="MAY13" s="12"/>
      <c r="MAZ13" s="12"/>
      <c r="MBA13" s="12"/>
      <c r="MBB13" s="12"/>
      <c r="MBC13" s="12"/>
      <c r="MBD13" s="12"/>
      <c r="MBE13" s="12"/>
      <c r="MBF13" s="12"/>
      <c r="MBG13" s="12"/>
      <c r="MBH13" s="12"/>
      <c r="MBI13" s="12"/>
      <c r="MBJ13" s="12"/>
      <c r="MBK13" s="12"/>
      <c r="MBL13" s="12"/>
      <c r="MBM13" s="12"/>
      <c r="MBN13" s="12"/>
      <c r="MBO13" s="12"/>
      <c r="MBP13" s="12"/>
      <c r="MBQ13" s="12"/>
      <c r="MBR13" s="12"/>
      <c r="MBS13" s="12"/>
      <c r="MBT13" s="12"/>
      <c r="MBU13" s="12"/>
      <c r="MBV13" s="12"/>
      <c r="MBW13" s="12"/>
      <c r="MBX13" s="12"/>
      <c r="MBY13" s="12"/>
      <c r="MBZ13" s="12"/>
      <c r="MCA13" s="12"/>
      <c r="MCB13" s="12"/>
      <c r="MCC13" s="12"/>
      <c r="MCD13" s="12"/>
      <c r="MCE13" s="12"/>
      <c r="MCF13" s="12"/>
      <c r="MCG13" s="12"/>
      <c r="MCH13" s="12"/>
      <c r="MCI13" s="12"/>
      <c r="MCJ13" s="12"/>
      <c r="MCK13" s="12"/>
      <c r="MCL13" s="12"/>
      <c r="MCM13" s="12"/>
      <c r="MCN13" s="12"/>
      <c r="MCO13" s="12"/>
      <c r="MCP13" s="12"/>
      <c r="MCQ13" s="12"/>
      <c r="MCR13" s="12"/>
      <c r="MCS13" s="12"/>
      <c r="MCT13" s="12"/>
      <c r="MCU13" s="12"/>
      <c r="MCV13" s="12"/>
      <c r="MCW13" s="12"/>
      <c r="MCX13" s="12"/>
      <c r="MCY13" s="12"/>
      <c r="MCZ13" s="12"/>
      <c r="MDA13" s="12"/>
      <c r="MDB13" s="12"/>
      <c r="MDC13" s="12"/>
      <c r="MDD13" s="12"/>
      <c r="MDE13" s="12"/>
      <c r="MDF13" s="12"/>
      <c r="MDG13" s="12"/>
      <c r="MDH13" s="12"/>
      <c r="MDI13" s="12"/>
      <c r="MDJ13" s="12"/>
      <c r="MDK13" s="12"/>
      <c r="MDL13" s="12"/>
      <c r="MDM13" s="12"/>
      <c r="MDN13" s="12"/>
      <c r="MDO13" s="12"/>
      <c r="MDP13" s="12"/>
      <c r="MDQ13" s="12"/>
      <c r="MDR13" s="12"/>
      <c r="MDS13" s="12"/>
      <c r="MDT13" s="12"/>
      <c r="MDU13" s="12"/>
      <c r="MDV13" s="12"/>
      <c r="MDW13" s="12"/>
      <c r="MDX13" s="12"/>
      <c r="MDY13" s="12"/>
      <c r="MDZ13" s="12"/>
      <c r="MEA13" s="12"/>
      <c r="MEB13" s="12"/>
      <c r="MEC13" s="12"/>
      <c r="MED13" s="12"/>
      <c r="MEE13" s="12"/>
      <c r="MEF13" s="12"/>
      <c r="MEG13" s="12"/>
      <c r="MEH13" s="12"/>
      <c r="MEI13" s="12"/>
      <c r="MEJ13" s="12"/>
      <c r="MEK13" s="12"/>
      <c r="MEL13" s="12"/>
      <c r="MEM13" s="12"/>
      <c r="MEN13" s="12"/>
      <c r="MEO13" s="12"/>
      <c r="MEP13" s="12"/>
      <c r="MEQ13" s="12"/>
      <c r="MER13" s="12"/>
      <c r="MES13" s="12"/>
      <c r="MET13" s="12"/>
      <c r="MEU13" s="12"/>
      <c r="MEV13" s="12"/>
      <c r="MEW13" s="12"/>
      <c r="MEX13" s="12"/>
      <c r="MEY13" s="12"/>
      <c r="MEZ13" s="12"/>
      <c r="MFA13" s="12"/>
      <c r="MFB13" s="12"/>
      <c r="MFC13" s="12"/>
      <c r="MFD13" s="12"/>
      <c r="MFE13" s="12"/>
      <c r="MFF13" s="12"/>
      <c r="MFG13" s="12"/>
      <c r="MFH13" s="12"/>
      <c r="MFI13" s="12"/>
      <c r="MFJ13" s="12"/>
      <c r="MFK13" s="12"/>
      <c r="MFL13" s="12"/>
      <c r="MFM13" s="12"/>
      <c r="MFN13" s="12"/>
      <c r="MFO13" s="12"/>
      <c r="MFP13" s="12"/>
      <c r="MFQ13" s="12"/>
      <c r="MFR13" s="12"/>
      <c r="MFS13" s="12"/>
      <c r="MFT13" s="12"/>
      <c r="MFU13" s="12"/>
      <c r="MFV13" s="12"/>
      <c r="MFW13" s="12"/>
      <c r="MFX13" s="12"/>
      <c r="MFY13" s="12"/>
      <c r="MFZ13" s="12"/>
      <c r="MGA13" s="12"/>
      <c r="MGB13" s="12"/>
      <c r="MGC13" s="12"/>
      <c r="MGD13" s="12"/>
      <c r="MGE13" s="12"/>
      <c r="MGF13" s="12"/>
      <c r="MGG13" s="12"/>
      <c r="MGH13" s="12"/>
      <c r="MGI13" s="12"/>
      <c r="MGJ13" s="12"/>
      <c r="MGK13" s="12"/>
      <c r="MGL13" s="12"/>
      <c r="MGM13" s="12"/>
      <c r="MGN13" s="12"/>
      <c r="MGO13" s="12"/>
      <c r="MGP13" s="12"/>
      <c r="MGQ13" s="12"/>
      <c r="MGR13" s="12"/>
      <c r="MGS13" s="12"/>
      <c r="MGT13" s="12"/>
      <c r="MGU13" s="12"/>
      <c r="MGV13" s="12"/>
      <c r="MGW13" s="12"/>
      <c r="MGX13" s="12"/>
      <c r="MGY13" s="12"/>
      <c r="MGZ13" s="12"/>
      <c r="MHA13" s="12"/>
      <c r="MHB13" s="12"/>
      <c r="MHC13" s="12"/>
      <c r="MHD13" s="12"/>
      <c r="MHE13" s="12"/>
      <c r="MHF13" s="12"/>
      <c r="MHG13" s="12"/>
      <c r="MHH13" s="12"/>
      <c r="MHI13" s="12"/>
      <c r="MHJ13" s="12"/>
      <c r="MHK13" s="12"/>
      <c r="MHL13" s="12"/>
      <c r="MHM13" s="12"/>
      <c r="MHN13" s="12"/>
      <c r="MHO13" s="12"/>
      <c r="MHP13" s="12"/>
      <c r="MHQ13" s="12"/>
      <c r="MHR13" s="12"/>
      <c r="MHS13" s="12"/>
      <c r="MHT13" s="12"/>
      <c r="MHU13" s="12"/>
      <c r="MHV13" s="12"/>
      <c r="MHW13" s="12"/>
      <c r="MHX13" s="12"/>
      <c r="MHY13" s="12"/>
      <c r="MHZ13" s="12"/>
      <c r="MIA13" s="12"/>
      <c r="MIB13" s="12"/>
      <c r="MIC13" s="12"/>
      <c r="MID13" s="12"/>
      <c r="MIE13" s="12"/>
      <c r="MIF13" s="12"/>
      <c r="MIG13" s="12"/>
      <c r="MIH13" s="12"/>
      <c r="MII13" s="12"/>
      <c r="MIJ13" s="12"/>
      <c r="MIK13" s="12"/>
      <c r="MIL13" s="12"/>
      <c r="MIM13" s="12"/>
      <c r="MIN13" s="12"/>
      <c r="MIO13" s="12"/>
      <c r="MIP13" s="12"/>
      <c r="MIQ13" s="12"/>
      <c r="MIR13" s="12"/>
      <c r="MIS13" s="12"/>
      <c r="MIT13" s="12"/>
      <c r="MIU13" s="12"/>
      <c r="MIV13" s="12"/>
      <c r="MIW13" s="12"/>
      <c r="MIX13" s="12"/>
      <c r="MIY13" s="12"/>
      <c r="MIZ13" s="12"/>
      <c r="MJA13" s="12"/>
      <c r="MJB13" s="12"/>
      <c r="MJC13" s="12"/>
      <c r="MJD13" s="12"/>
      <c r="MJE13" s="12"/>
      <c r="MJF13" s="12"/>
      <c r="MJG13" s="12"/>
      <c r="MJH13" s="12"/>
      <c r="MJI13" s="12"/>
      <c r="MJJ13" s="12"/>
      <c r="MJK13" s="12"/>
      <c r="MJL13" s="12"/>
      <c r="MJM13" s="12"/>
      <c r="MJN13" s="12"/>
      <c r="MJO13" s="12"/>
      <c r="MJP13" s="12"/>
      <c r="MJQ13" s="12"/>
      <c r="MJR13" s="12"/>
      <c r="MJS13" s="12"/>
      <c r="MJT13" s="12"/>
      <c r="MJU13" s="12"/>
      <c r="MJV13" s="12"/>
      <c r="MJW13" s="12"/>
      <c r="MJX13" s="12"/>
      <c r="MJY13" s="12"/>
      <c r="MJZ13" s="12"/>
      <c r="MKA13" s="12"/>
      <c r="MKB13" s="12"/>
      <c r="MKC13" s="12"/>
      <c r="MKD13" s="12"/>
      <c r="MKE13" s="12"/>
      <c r="MKF13" s="12"/>
      <c r="MKG13" s="12"/>
      <c r="MKH13" s="12"/>
      <c r="MKI13" s="12"/>
      <c r="MKJ13" s="12"/>
      <c r="MKK13" s="12"/>
      <c r="MKL13" s="12"/>
      <c r="MKM13" s="12"/>
      <c r="MKN13" s="12"/>
      <c r="MKO13" s="12"/>
      <c r="MKP13" s="12"/>
      <c r="MKQ13" s="12"/>
      <c r="MKR13" s="12"/>
      <c r="MKS13" s="12"/>
      <c r="MKT13" s="12"/>
      <c r="MKU13" s="12"/>
      <c r="MKV13" s="12"/>
      <c r="MKW13" s="12"/>
      <c r="MKX13" s="12"/>
      <c r="MKY13" s="12"/>
      <c r="MKZ13" s="12"/>
      <c r="MLA13" s="12"/>
      <c r="MLB13" s="12"/>
      <c r="MLC13" s="12"/>
      <c r="MLD13" s="12"/>
      <c r="MLE13" s="12"/>
      <c r="MLF13" s="12"/>
      <c r="MLG13" s="12"/>
      <c r="MLH13" s="12"/>
      <c r="MLI13" s="12"/>
      <c r="MLJ13" s="12"/>
      <c r="MLK13" s="12"/>
      <c r="MLL13" s="12"/>
      <c r="MLM13" s="12"/>
      <c r="MLN13" s="12"/>
      <c r="MLO13" s="12"/>
      <c r="MLP13" s="12"/>
      <c r="MLQ13" s="12"/>
      <c r="MLR13" s="12"/>
      <c r="MLS13" s="12"/>
      <c r="MLT13" s="12"/>
      <c r="MLU13" s="12"/>
      <c r="MLV13" s="12"/>
      <c r="MLW13" s="12"/>
      <c r="MLX13" s="12"/>
      <c r="MLY13" s="12"/>
      <c r="MLZ13" s="12"/>
      <c r="MMA13" s="12"/>
      <c r="MMB13" s="12"/>
      <c r="MMC13" s="12"/>
      <c r="MMD13" s="12"/>
      <c r="MME13" s="12"/>
      <c r="MMF13" s="12"/>
      <c r="MMG13" s="12"/>
      <c r="MMH13" s="12"/>
      <c r="MMI13" s="12"/>
      <c r="MMJ13" s="12"/>
      <c r="MMK13" s="12"/>
      <c r="MML13" s="12"/>
      <c r="MMM13" s="12"/>
      <c r="MMN13" s="12"/>
      <c r="MMO13" s="12"/>
      <c r="MMP13" s="12"/>
      <c r="MMQ13" s="12"/>
      <c r="MMR13" s="12"/>
      <c r="MMS13" s="12"/>
      <c r="MMT13" s="12"/>
      <c r="MMU13" s="12"/>
      <c r="MMV13" s="12"/>
      <c r="MMW13" s="12"/>
      <c r="MMX13" s="12"/>
      <c r="MMY13" s="12"/>
      <c r="MMZ13" s="12"/>
      <c r="MNA13" s="12"/>
      <c r="MNB13" s="12"/>
      <c r="MNC13" s="12"/>
      <c r="MND13" s="12"/>
      <c r="MNE13" s="12"/>
      <c r="MNF13" s="12"/>
      <c r="MNG13" s="12"/>
      <c r="MNH13" s="12"/>
      <c r="MNI13" s="12"/>
      <c r="MNJ13" s="12"/>
      <c r="MNK13" s="12"/>
      <c r="MNL13" s="12"/>
      <c r="MNM13" s="12"/>
      <c r="MNN13" s="12"/>
      <c r="MNO13" s="12"/>
      <c r="MNP13" s="12"/>
      <c r="MNQ13" s="12"/>
      <c r="MNR13" s="12"/>
      <c r="MNS13" s="12"/>
      <c r="MNT13" s="12"/>
      <c r="MNU13" s="12"/>
      <c r="MNV13" s="12"/>
      <c r="MNW13" s="12"/>
      <c r="MNX13" s="12"/>
      <c r="MNY13" s="12"/>
      <c r="MNZ13" s="12"/>
      <c r="MOA13" s="12"/>
      <c r="MOB13" s="12"/>
      <c r="MOC13" s="12"/>
      <c r="MOD13" s="12"/>
      <c r="MOE13" s="12"/>
      <c r="MOF13" s="12"/>
      <c r="MOG13" s="12"/>
      <c r="MOH13" s="12"/>
      <c r="MOI13" s="12"/>
      <c r="MOJ13" s="12"/>
      <c r="MOK13" s="12"/>
      <c r="MOL13" s="12"/>
      <c r="MOM13" s="12"/>
      <c r="MON13" s="12"/>
      <c r="MOO13" s="12"/>
      <c r="MOP13" s="12"/>
      <c r="MOQ13" s="12"/>
      <c r="MOR13" s="12"/>
      <c r="MOS13" s="12"/>
      <c r="MOT13" s="12"/>
      <c r="MOU13" s="12"/>
      <c r="MOV13" s="12"/>
      <c r="MOW13" s="12"/>
      <c r="MOX13" s="12"/>
      <c r="MOY13" s="12"/>
      <c r="MOZ13" s="12"/>
      <c r="MPA13" s="12"/>
      <c r="MPB13" s="12"/>
      <c r="MPC13" s="12"/>
      <c r="MPD13" s="12"/>
      <c r="MPE13" s="12"/>
      <c r="MPF13" s="12"/>
      <c r="MPG13" s="12"/>
      <c r="MPH13" s="12"/>
      <c r="MPI13" s="12"/>
      <c r="MPJ13" s="12"/>
      <c r="MPK13" s="12"/>
      <c r="MPL13" s="12"/>
      <c r="MPM13" s="12"/>
      <c r="MPN13" s="12"/>
      <c r="MPO13" s="12"/>
      <c r="MPP13" s="12"/>
      <c r="MPQ13" s="12"/>
      <c r="MPR13" s="12"/>
      <c r="MPS13" s="12"/>
      <c r="MPT13" s="12"/>
      <c r="MPU13" s="12"/>
      <c r="MPV13" s="12"/>
      <c r="MPW13" s="12"/>
      <c r="MPX13" s="12"/>
      <c r="MPY13" s="12"/>
      <c r="MPZ13" s="12"/>
      <c r="MQA13" s="12"/>
      <c r="MQB13" s="12"/>
      <c r="MQC13" s="12"/>
      <c r="MQD13" s="12"/>
      <c r="MQE13" s="12"/>
      <c r="MQF13" s="12"/>
      <c r="MQG13" s="12"/>
      <c r="MQH13" s="12"/>
      <c r="MQI13" s="12"/>
      <c r="MQJ13" s="12"/>
      <c r="MQK13" s="12"/>
      <c r="MQL13" s="12"/>
      <c r="MQM13" s="12"/>
      <c r="MQN13" s="12"/>
      <c r="MQO13" s="12"/>
      <c r="MQP13" s="12"/>
      <c r="MQQ13" s="12"/>
      <c r="MQR13" s="12"/>
      <c r="MQS13" s="12"/>
      <c r="MQT13" s="12"/>
      <c r="MQU13" s="12"/>
      <c r="MQV13" s="12"/>
      <c r="MQW13" s="12"/>
      <c r="MQX13" s="12"/>
      <c r="MQY13" s="12"/>
      <c r="MQZ13" s="12"/>
      <c r="MRA13" s="12"/>
      <c r="MRB13" s="12"/>
      <c r="MRC13" s="12"/>
      <c r="MRD13" s="12"/>
      <c r="MRE13" s="12"/>
      <c r="MRF13" s="12"/>
      <c r="MRG13" s="12"/>
      <c r="MRH13" s="12"/>
      <c r="MRI13" s="12"/>
      <c r="MRJ13" s="12"/>
      <c r="MRK13" s="12"/>
      <c r="MRL13" s="12"/>
      <c r="MRM13" s="12"/>
      <c r="MRN13" s="12"/>
      <c r="MRO13" s="12"/>
      <c r="MRP13" s="12"/>
      <c r="MRQ13" s="12"/>
      <c r="MRR13" s="12"/>
      <c r="MRS13" s="12"/>
      <c r="MRT13" s="12"/>
      <c r="MRU13" s="12"/>
      <c r="MRV13" s="12"/>
      <c r="MRW13" s="12"/>
      <c r="MRX13" s="12"/>
      <c r="MRY13" s="12"/>
      <c r="MRZ13" s="12"/>
      <c r="MSA13" s="12"/>
      <c r="MSB13" s="12"/>
      <c r="MSC13" s="12"/>
      <c r="MSD13" s="12"/>
      <c r="MSE13" s="12"/>
      <c r="MSF13" s="12"/>
      <c r="MSG13" s="12"/>
      <c r="MSH13" s="12"/>
      <c r="MSI13" s="12"/>
      <c r="MSJ13" s="12"/>
      <c r="MSK13" s="12"/>
      <c r="MSL13" s="12"/>
      <c r="MSM13" s="12"/>
      <c r="MSN13" s="12"/>
      <c r="MSO13" s="12"/>
      <c r="MSP13" s="12"/>
      <c r="MSQ13" s="12"/>
      <c r="MSR13" s="12"/>
      <c r="MSS13" s="12"/>
      <c r="MST13" s="12"/>
      <c r="MSU13" s="12"/>
      <c r="MSV13" s="12"/>
      <c r="MSW13" s="12"/>
      <c r="MSX13" s="12"/>
      <c r="MSY13" s="12"/>
      <c r="MSZ13" s="12"/>
      <c r="MTA13" s="12"/>
      <c r="MTB13" s="12"/>
      <c r="MTC13" s="12"/>
      <c r="MTD13" s="12"/>
      <c r="MTE13" s="12"/>
      <c r="MTF13" s="12"/>
      <c r="MTG13" s="12"/>
      <c r="MTH13" s="12"/>
      <c r="MTI13" s="12"/>
      <c r="MTJ13" s="12"/>
      <c r="MTK13" s="12"/>
      <c r="MTL13" s="12"/>
      <c r="MTM13" s="12"/>
      <c r="MTN13" s="12"/>
      <c r="MTO13" s="12"/>
      <c r="MTP13" s="12"/>
      <c r="MTQ13" s="12"/>
      <c r="MTR13" s="12"/>
      <c r="MTS13" s="12"/>
      <c r="MTT13" s="12"/>
      <c r="MTU13" s="12"/>
      <c r="MTV13" s="12"/>
      <c r="MTW13" s="12"/>
      <c r="MTX13" s="12"/>
      <c r="MTY13" s="12"/>
      <c r="MTZ13" s="12"/>
      <c r="MUA13" s="12"/>
      <c r="MUB13" s="12"/>
      <c r="MUC13" s="12"/>
      <c r="MUD13" s="12"/>
      <c r="MUE13" s="12"/>
      <c r="MUF13" s="12"/>
      <c r="MUG13" s="12"/>
      <c r="MUH13" s="12"/>
      <c r="MUI13" s="12"/>
      <c r="MUJ13" s="12"/>
      <c r="MUK13" s="12"/>
      <c r="MUL13" s="12"/>
      <c r="MUM13" s="12"/>
      <c r="MUN13" s="12"/>
      <c r="MUO13" s="12"/>
      <c r="MUP13" s="12"/>
      <c r="MUQ13" s="12"/>
      <c r="MUR13" s="12"/>
      <c r="MUS13" s="12"/>
      <c r="MUT13" s="12"/>
      <c r="MUU13" s="12"/>
      <c r="MUV13" s="12"/>
      <c r="MUW13" s="12"/>
      <c r="MUX13" s="12"/>
      <c r="MUY13" s="12"/>
      <c r="MUZ13" s="12"/>
      <c r="MVA13" s="12"/>
      <c r="MVB13" s="12"/>
      <c r="MVC13" s="12"/>
      <c r="MVD13" s="12"/>
      <c r="MVE13" s="12"/>
      <c r="MVF13" s="12"/>
      <c r="MVG13" s="12"/>
      <c r="MVH13" s="12"/>
      <c r="MVI13" s="12"/>
      <c r="MVJ13" s="12"/>
      <c r="MVK13" s="12"/>
      <c r="MVL13" s="12"/>
      <c r="MVM13" s="12"/>
      <c r="MVN13" s="12"/>
      <c r="MVO13" s="12"/>
      <c r="MVP13" s="12"/>
      <c r="MVQ13" s="12"/>
      <c r="MVR13" s="12"/>
      <c r="MVS13" s="12"/>
      <c r="MVT13" s="12"/>
      <c r="MVU13" s="12"/>
      <c r="MVV13" s="12"/>
      <c r="MVW13" s="12"/>
      <c r="MVX13" s="12"/>
      <c r="MVY13" s="12"/>
      <c r="MVZ13" s="12"/>
      <c r="MWA13" s="12"/>
      <c r="MWB13" s="12"/>
      <c r="MWC13" s="12"/>
      <c r="MWD13" s="12"/>
      <c r="MWE13" s="12"/>
      <c r="MWF13" s="12"/>
      <c r="MWG13" s="12"/>
      <c r="MWH13" s="12"/>
      <c r="MWI13" s="12"/>
      <c r="MWJ13" s="12"/>
      <c r="MWK13" s="12"/>
      <c r="MWL13" s="12"/>
      <c r="MWM13" s="12"/>
      <c r="MWN13" s="12"/>
      <c r="MWO13" s="12"/>
      <c r="MWP13" s="12"/>
      <c r="MWQ13" s="12"/>
      <c r="MWR13" s="12"/>
      <c r="MWS13" s="12"/>
      <c r="MWT13" s="12"/>
      <c r="MWU13" s="12"/>
      <c r="MWV13" s="12"/>
      <c r="MWW13" s="12"/>
      <c r="MWX13" s="12"/>
      <c r="MWY13" s="12"/>
      <c r="MWZ13" s="12"/>
      <c r="MXA13" s="12"/>
      <c r="MXB13" s="12"/>
      <c r="MXC13" s="12"/>
      <c r="MXD13" s="12"/>
      <c r="MXE13" s="12"/>
      <c r="MXF13" s="12"/>
      <c r="MXG13" s="12"/>
      <c r="MXH13" s="12"/>
      <c r="MXI13" s="12"/>
      <c r="MXJ13" s="12"/>
      <c r="MXK13" s="12"/>
      <c r="MXL13" s="12"/>
      <c r="MXM13" s="12"/>
      <c r="MXN13" s="12"/>
      <c r="MXO13" s="12"/>
      <c r="MXP13" s="12"/>
      <c r="MXQ13" s="12"/>
      <c r="MXR13" s="12"/>
      <c r="MXS13" s="12"/>
      <c r="MXT13" s="12"/>
      <c r="MXU13" s="12"/>
      <c r="MXV13" s="12"/>
      <c r="MXW13" s="12"/>
      <c r="MXX13" s="12"/>
      <c r="MXY13" s="12"/>
      <c r="MXZ13" s="12"/>
      <c r="MYA13" s="12"/>
      <c r="MYB13" s="12"/>
      <c r="MYC13" s="12"/>
      <c r="MYD13" s="12"/>
      <c r="MYE13" s="12"/>
      <c r="MYF13" s="12"/>
      <c r="MYG13" s="12"/>
      <c r="MYH13" s="12"/>
      <c r="MYI13" s="12"/>
      <c r="MYJ13" s="12"/>
      <c r="MYK13" s="12"/>
      <c r="MYL13" s="12"/>
      <c r="MYM13" s="12"/>
      <c r="MYN13" s="12"/>
      <c r="MYO13" s="12"/>
      <c r="MYP13" s="12"/>
      <c r="MYQ13" s="12"/>
      <c r="MYR13" s="12"/>
      <c r="MYS13" s="12"/>
      <c r="MYT13" s="12"/>
      <c r="MYU13" s="12"/>
      <c r="MYV13" s="12"/>
      <c r="MYW13" s="12"/>
      <c r="MYX13" s="12"/>
      <c r="MYY13" s="12"/>
      <c r="MYZ13" s="12"/>
      <c r="MZA13" s="12"/>
      <c r="MZB13" s="12"/>
      <c r="MZC13" s="12"/>
      <c r="MZD13" s="12"/>
      <c r="MZE13" s="12"/>
      <c r="MZF13" s="12"/>
      <c r="MZG13" s="12"/>
      <c r="MZH13" s="12"/>
      <c r="MZI13" s="12"/>
      <c r="MZJ13" s="12"/>
      <c r="MZK13" s="12"/>
      <c r="MZL13" s="12"/>
      <c r="MZM13" s="12"/>
      <c r="MZN13" s="12"/>
      <c r="MZO13" s="12"/>
      <c r="MZP13" s="12"/>
      <c r="MZQ13" s="12"/>
      <c r="MZR13" s="12"/>
      <c r="MZS13" s="12"/>
      <c r="MZT13" s="12"/>
      <c r="MZU13" s="12"/>
      <c r="MZV13" s="12"/>
      <c r="MZW13" s="12"/>
      <c r="MZX13" s="12"/>
      <c r="MZY13" s="12"/>
      <c r="MZZ13" s="12"/>
      <c r="NAA13" s="12"/>
      <c r="NAB13" s="12"/>
      <c r="NAC13" s="12"/>
      <c r="NAD13" s="12"/>
      <c r="NAE13" s="12"/>
      <c r="NAF13" s="12"/>
      <c r="NAG13" s="12"/>
      <c r="NAH13" s="12"/>
      <c r="NAI13" s="12"/>
      <c r="NAJ13" s="12"/>
      <c r="NAK13" s="12"/>
      <c r="NAL13" s="12"/>
      <c r="NAM13" s="12"/>
      <c r="NAN13" s="12"/>
      <c r="NAO13" s="12"/>
      <c r="NAP13" s="12"/>
      <c r="NAQ13" s="12"/>
      <c r="NAR13" s="12"/>
      <c r="NAS13" s="12"/>
      <c r="NAT13" s="12"/>
      <c r="NAU13" s="12"/>
      <c r="NAV13" s="12"/>
      <c r="NAW13" s="12"/>
      <c r="NAX13" s="12"/>
      <c r="NAY13" s="12"/>
      <c r="NAZ13" s="12"/>
      <c r="NBA13" s="12"/>
      <c r="NBB13" s="12"/>
      <c r="NBC13" s="12"/>
      <c r="NBD13" s="12"/>
      <c r="NBE13" s="12"/>
      <c r="NBF13" s="12"/>
      <c r="NBG13" s="12"/>
      <c r="NBH13" s="12"/>
      <c r="NBI13" s="12"/>
      <c r="NBJ13" s="12"/>
      <c r="NBK13" s="12"/>
      <c r="NBL13" s="12"/>
      <c r="NBM13" s="12"/>
      <c r="NBN13" s="12"/>
      <c r="NBO13" s="12"/>
      <c r="NBP13" s="12"/>
      <c r="NBQ13" s="12"/>
      <c r="NBR13" s="12"/>
      <c r="NBS13" s="12"/>
      <c r="NBT13" s="12"/>
      <c r="NBU13" s="12"/>
      <c r="NBV13" s="12"/>
      <c r="NBW13" s="12"/>
      <c r="NBX13" s="12"/>
      <c r="NBY13" s="12"/>
      <c r="NBZ13" s="12"/>
      <c r="NCA13" s="12"/>
      <c r="NCB13" s="12"/>
      <c r="NCC13" s="12"/>
      <c r="NCD13" s="12"/>
      <c r="NCE13" s="12"/>
      <c r="NCF13" s="12"/>
      <c r="NCG13" s="12"/>
      <c r="NCH13" s="12"/>
      <c r="NCI13" s="12"/>
      <c r="NCJ13" s="12"/>
      <c r="NCK13" s="12"/>
      <c r="NCL13" s="12"/>
      <c r="NCM13" s="12"/>
      <c r="NCN13" s="12"/>
      <c r="NCO13" s="12"/>
      <c r="NCP13" s="12"/>
      <c r="NCQ13" s="12"/>
      <c r="NCR13" s="12"/>
      <c r="NCS13" s="12"/>
      <c r="NCT13" s="12"/>
      <c r="NCU13" s="12"/>
      <c r="NCV13" s="12"/>
      <c r="NCW13" s="12"/>
      <c r="NCX13" s="12"/>
      <c r="NCY13" s="12"/>
      <c r="NCZ13" s="12"/>
      <c r="NDA13" s="12"/>
      <c r="NDB13" s="12"/>
      <c r="NDC13" s="12"/>
      <c r="NDD13" s="12"/>
      <c r="NDE13" s="12"/>
      <c r="NDF13" s="12"/>
      <c r="NDG13" s="12"/>
      <c r="NDH13" s="12"/>
      <c r="NDI13" s="12"/>
      <c r="NDJ13" s="12"/>
      <c r="NDK13" s="12"/>
      <c r="NDL13" s="12"/>
      <c r="NDM13" s="12"/>
      <c r="NDN13" s="12"/>
      <c r="NDO13" s="12"/>
      <c r="NDP13" s="12"/>
      <c r="NDQ13" s="12"/>
      <c r="NDR13" s="12"/>
      <c r="NDS13" s="12"/>
      <c r="NDT13" s="12"/>
      <c r="NDU13" s="12"/>
      <c r="NDV13" s="12"/>
      <c r="NDW13" s="12"/>
      <c r="NDX13" s="12"/>
      <c r="NDY13" s="12"/>
      <c r="NDZ13" s="12"/>
      <c r="NEA13" s="12"/>
      <c r="NEB13" s="12"/>
      <c r="NEC13" s="12"/>
      <c r="NED13" s="12"/>
      <c r="NEE13" s="12"/>
      <c r="NEF13" s="12"/>
      <c r="NEG13" s="12"/>
      <c r="NEH13" s="12"/>
      <c r="NEI13" s="12"/>
      <c r="NEJ13" s="12"/>
      <c r="NEK13" s="12"/>
      <c r="NEL13" s="12"/>
      <c r="NEM13" s="12"/>
      <c r="NEN13" s="12"/>
      <c r="NEO13" s="12"/>
      <c r="NEP13" s="12"/>
      <c r="NEQ13" s="12"/>
      <c r="NER13" s="12"/>
      <c r="NES13" s="12"/>
      <c r="NET13" s="12"/>
      <c r="NEU13" s="12"/>
      <c r="NEV13" s="12"/>
      <c r="NEW13" s="12"/>
      <c r="NEX13" s="12"/>
      <c r="NEY13" s="12"/>
      <c r="NEZ13" s="12"/>
      <c r="NFA13" s="12"/>
      <c r="NFB13" s="12"/>
      <c r="NFC13" s="12"/>
      <c r="NFD13" s="12"/>
      <c r="NFE13" s="12"/>
      <c r="NFF13" s="12"/>
      <c r="NFG13" s="12"/>
      <c r="NFH13" s="12"/>
      <c r="NFI13" s="12"/>
      <c r="NFJ13" s="12"/>
      <c r="NFK13" s="12"/>
      <c r="NFL13" s="12"/>
      <c r="NFM13" s="12"/>
      <c r="NFN13" s="12"/>
      <c r="NFO13" s="12"/>
      <c r="NFP13" s="12"/>
      <c r="NFQ13" s="12"/>
      <c r="NFR13" s="12"/>
      <c r="NFS13" s="12"/>
      <c r="NFT13" s="12"/>
      <c r="NFU13" s="12"/>
      <c r="NFV13" s="12"/>
      <c r="NFW13" s="12"/>
      <c r="NFX13" s="12"/>
      <c r="NFY13" s="12"/>
      <c r="NFZ13" s="12"/>
      <c r="NGA13" s="12"/>
      <c r="NGB13" s="12"/>
      <c r="NGC13" s="12"/>
      <c r="NGD13" s="12"/>
      <c r="NGE13" s="12"/>
      <c r="NGF13" s="12"/>
      <c r="NGG13" s="12"/>
      <c r="NGH13" s="12"/>
      <c r="NGI13" s="12"/>
      <c r="NGJ13" s="12"/>
      <c r="NGK13" s="12"/>
      <c r="NGL13" s="12"/>
      <c r="NGM13" s="12"/>
      <c r="NGN13" s="12"/>
      <c r="NGO13" s="12"/>
      <c r="NGP13" s="12"/>
      <c r="NGQ13" s="12"/>
      <c r="NGR13" s="12"/>
      <c r="NGS13" s="12"/>
      <c r="NGT13" s="12"/>
      <c r="NGU13" s="12"/>
      <c r="NGV13" s="12"/>
      <c r="NGW13" s="12"/>
      <c r="NGX13" s="12"/>
      <c r="NGY13" s="12"/>
      <c r="NGZ13" s="12"/>
      <c r="NHA13" s="12"/>
      <c r="NHB13" s="12"/>
      <c r="NHC13" s="12"/>
      <c r="NHD13" s="12"/>
      <c r="NHE13" s="12"/>
      <c r="NHF13" s="12"/>
      <c r="NHG13" s="12"/>
      <c r="NHH13" s="12"/>
      <c r="NHI13" s="12"/>
      <c r="NHJ13" s="12"/>
      <c r="NHK13" s="12"/>
      <c r="NHL13" s="12"/>
      <c r="NHM13" s="12"/>
      <c r="NHN13" s="12"/>
      <c r="NHO13" s="12"/>
      <c r="NHP13" s="12"/>
      <c r="NHQ13" s="12"/>
      <c r="NHR13" s="12"/>
      <c r="NHS13" s="12"/>
      <c r="NHT13" s="12"/>
      <c r="NHU13" s="12"/>
      <c r="NHV13" s="12"/>
      <c r="NHW13" s="12"/>
      <c r="NHX13" s="12"/>
      <c r="NHY13" s="12"/>
      <c r="NHZ13" s="12"/>
      <c r="NIA13" s="12"/>
      <c r="NIB13" s="12"/>
      <c r="NIC13" s="12"/>
      <c r="NID13" s="12"/>
      <c r="NIE13" s="12"/>
      <c r="NIF13" s="12"/>
      <c r="NIG13" s="12"/>
      <c r="NIH13" s="12"/>
      <c r="NII13" s="12"/>
      <c r="NIJ13" s="12"/>
      <c r="NIK13" s="12"/>
      <c r="NIL13" s="12"/>
      <c r="NIM13" s="12"/>
      <c r="NIN13" s="12"/>
      <c r="NIO13" s="12"/>
      <c r="NIP13" s="12"/>
      <c r="NIQ13" s="12"/>
      <c r="NIR13" s="12"/>
      <c r="NIS13" s="12"/>
      <c r="NIT13" s="12"/>
      <c r="NIU13" s="12"/>
      <c r="NIV13" s="12"/>
      <c r="NIW13" s="12"/>
      <c r="NIX13" s="12"/>
      <c r="NIY13" s="12"/>
      <c r="NIZ13" s="12"/>
      <c r="NJA13" s="12"/>
      <c r="NJB13" s="12"/>
      <c r="NJC13" s="12"/>
      <c r="NJD13" s="12"/>
      <c r="NJE13" s="12"/>
      <c r="NJF13" s="12"/>
      <c r="NJG13" s="12"/>
      <c r="NJH13" s="12"/>
      <c r="NJI13" s="12"/>
      <c r="NJJ13" s="12"/>
      <c r="NJK13" s="12"/>
      <c r="NJL13" s="12"/>
      <c r="NJM13" s="12"/>
      <c r="NJN13" s="12"/>
      <c r="NJO13" s="12"/>
      <c r="NJP13" s="12"/>
      <c r="NJQ13" s="12"/>
      <c r="NJR13" s="12"/>
      <c r="NJS13" s="12"/>
      <c r="NJT13" s="12"/>
      <c r="NJU13" s="12"/>
      <c r="NJV13" s="12"/>
      <c r="NJW13" s="12"/>
      <c r="NJX13" s="12"/>
      <c r="NJY13" s="12"/>
      <c r="NJZ13" s="12"/>
      <c r="NKA13" s="12"/>
      <c r="NKB13" s="12"/>
      <c r="NKC13" s="12"/>
      <c r="NKD13" s="12"/>
      <c r="NKE13" s="12"/>
      <c r="NKF13" s="12"/>
      <c r="NKG13" s="12"/>
      <c r="NKH13" s="12"/>
      <c r="NKI13" s="12"/>
      <c r="NKJ13" s="12"/>
      <c r="NKK13" s="12"/>
      <c r="NKL13" s="12"/>
      <c r="NKM13" s="12"/>
      <c r="NKN13" s="12"/>
      <c r="NKO13" s="12"/>
      <c r="NKP13" s="12"/>
      <c r="NKQ13" s="12"/>
      <c r="NKR13" s="12"/>
      <c r="NKS13" s="12"/>
      <c r="NKT13" s="12"/>
      <c r="NKU13" s="12"/>
      <c r="NKV13" s="12"/>
      <c r="NKW13" s="12"/>
      <c r="NKX13" s="12"/>
      <c r="NKY13" s="12"/>
      <c r="NKZ13" s="12"/>
      <c r="NLA13" s="12"/>
      <c r="NLB13" s="12"/>
      <c r="NLC13" s="12"/>
      <c r="NLD13" s="12"/>
      <c r="NLE13" s="12"/>
      <c r="NLF13" s="12"/>
      <c r="NLG13" s="12"/>
      <c r="NLH13" s="12"/>
      <c r="NLI13" s="12"/>
      <c r="NLJ13" s="12"/>
      <c r="NLK13" s="12"/>
      <c r="NLL13" s="12"/>
      <c r="NLM13" s="12"/>
      <c r="NLN13" s="12"/>
      <c r="NLO13" s="12"/>
      <c r="NLP13" s="12"/>
      <c r="NLQ13" s="12"/>
      <c r="NLR13" s="12"/>
      <c r="NLS13" s="12"/>
      <c r="NLT13" s="12"/>
      <c r="NLU13" s="12"/>
      <c r="NLV13" s="12"/>
      <c r="NLW13" s="12"/>
      <c r="NLX13" s="12"/>
      <c r="NLY13" s="12"/>
      <c r="NLZ13" s="12"/>
      <c r="NMA13" s="12"/>
      <c r="NMB13" s="12"/>
      <c r="NMC13" s="12"/>
      <c r="NMD13" s="12"/>
      <c r="NME13" s="12"/>
      <c r="NMF13" s="12"/>
      <c r="NMG13" s="12"/>
      <c r="NMH13" s="12"/>
      <c r="NMI13" s="12"/>
      <c r="NMJ13" s="12"/>
      <c r="NMK13" s="12"/>
      <c r="NML13" s="12"/>
      <c r="NMM13" s="12"/>
      <c r="NMN13" s="12"/>
      <c r="NMO13" s="12"/>
      <c r="NMP13" s="12"/>
      <c r="NMQ13" s="12"/>
      <c r="NMR13" s="12"/>
      <c r="NMS13" s="12"/>
      <c r="NMT13" s="12"/>
      <c r="NMU13" s="12"/>
      <c r="NMV13" s="12"/>
      <c r="NMW13" s="12"/>
      <c r="NMX13" s="12"/>
      <c r="NMY13" s="12"/>
      <c r="NMZ13" s="12"/>
      <c r="NNA13" s="12"/>
      <c r="NNB13" s="12"/>
      <c r="NNC13" s="12"/>
      <c r="NND13" s="12"/>
      <c r="NNE13" s="12"/>
      <c r="NNF13" s="12"/>
      <c r="NNG13" s="12"/>
      <c r="NNH13" s="12"/>
      <c r="NNI13" s="12"/>
      <c r="NNJ13" s="12"/>
      <c r="NNK13" s="12"/>
      <c r="NNL13" s="12"/>
      <c r="NNM13" s="12"/>
      <c r="NNN13" s="12"/>
      <c r="NNO13" s="12"/>
      <c r="NNP13" s="12"/>
      <c r="NNQ13" s="12"/>
      <c r="NNR13" s="12"/>
      <c r="NNS13" s="12"/>
      <c r="NNT13" s="12"/>
      <c r="NNU13" s="12"/>
      <c r="NNV13" s="12"/>
      <c r="NNW13" s="12"/>
      <c r="NNX13" s="12"/>
      <c r="NNY13" s="12"/>
      <c r="NNZ13" s="12"/>
      <c r="NOA13" s="12"/>
      <c r="NOB13" s="12"/>
      <c r="NOC13" s="12"/>
      <c r="NOD13" s="12"/>
      <c r="NOE13" s="12"/>
      <c r="NOF13" s="12"/>
      <c r="NOG13" s="12"/>
      <c r="NOH13" s="12"/>
      <c r="NOI13" s="12"/>
      <c r="NOJ13" s="12"/>
      <c r="NOK13" s="12"/>
      <c r="NOL13" s="12"/>
      <c r="NOM13" s="12"/>
      <c r="NON13" s="12"/>
      <c r="NOO13" s="12"/>
      <c r="NOP13" s="12"/>
      <c r="NOQ13" s="12"/>
      <c r="NOR13" s="12"/>
      <c r="NOS13" s="12"/>
      <c r="NOT13" s="12"/>
      <c r="NOU13" s="12"/>
      <c r="NOV13" s="12"/>
      <c r="NOW13" s="12"/>
      <c r="NOX13" s="12"/>
      <c r="NOY13" s="12"/>
      <c r="NOZ13" s="12"/>
      <c r="NPA13" s="12"/>
      <c r="NPB13" s="12"/>
      <c r="NPC13" s="12"/>
      <c r="NPD13" s="12"/>
      <c r="NPE13" s="12"/>
      <c r="NPF13" s="12"/>
      <c r="NPG13" s="12"/>
      <c r="NPH13" s="12"/>
      <c r="NPI13" s="12"/>
      <c r="NPJ13" s="12"/>
      <c r="NPK13" s="12"/>
      <c r="NPL13" s="12"/>
      <c r="NPM13" s="12"/>
      <c r="NPN13" s="12"/>
      <c r="NPO13" s="12"/>
      <c r="NPP13" s="12"/>
      <c r="NPQ13" s="12"/>
      <c r="NPR13" s="12"/>
      <c r="NPS13" s="12"/>
      <c r="NPT13" s="12"/>
      <c r="NPU13" s="12"/>
      <c r="NPV13" s="12"/>
      <c r="NPW13" s="12"/>
      <c r="NPX13" s="12"/>
      <c r="NPY13" s="12"/>
      <c r="NPZ13" s="12"/>
      <c r="NQA13" s="12"/>
      <c r="NQB13" s="12"/>
      <c r="NQC13" s="12"/>
      <c r="NQD13" s="12"/>
      <c r="NQE13" s="12"/>
      <c r="NQF13" s="12"/>
      <c r="NQG13" s="12"/>
      <c r="NQH13" s="12"/>
      <c r="NQI13" s="12"/>
      <c r="NQJ13" s="12"/>
      <c r="NQK13" s="12"/>
      <c r="NQL13" s="12"/>
      <c r="NQM13" s="12"/>
      <c r="NQN13" s="12"/>
      <c r="NQO13" s="12"/>
      <c r="NQP13" s="12"/>
      <c r="NQQ13" s="12"/>
      <c r="NQR13" s="12"/>
      <c r="NQS13" s="12"/>
      <c r="NQT13" s="12"/>
      <c r="NQU13" s="12"/>
      <c r="NQV13" s="12"/>
      <c r="NQW13" s="12"/>
      <c r="NQX13" s="12"/>
      <c r="NQY13" s="12"/>
      <c r="NQZ13" s="12"/>
      <c r="NRA13" s="12"/>
      <c r="NRB13" s="12"/>
      <c r="NRC13" s="12"/>
      <c r="NRD13" s="12"/>
      <c r="NRE13" s="12"/>
      <c r="NRF13" s="12"/>
      <c r="NRG13" s="12"/>
      <c r="NRH13" s="12"/>
      <c r="NRI13" s="12"/>
      <c r="NRJ13" s="12"/>
      <c r="NRK13" s="12"/>
      <c r="NRL13" s="12"/>
      <c r="NRM13" s="12"/>
      <c r="NRN13" s="12"/>
      <c r="NRO13" s="12"/>
      <c r="NRP13" s="12"/>
      <c r="NRQ13" s="12"/>
      <c r="NRR13" s="12"/>
      <c r="NRS13" s="12"/>
      <c r="NRT13" s="12"/>
      <c r="NRU13" s="12"/>
      <c r="NRV13" s="12"/>
      <c r="NRW13" s="12"/>
      <c r="NRX13" s="12"/>
      <c r="NRY13" s="12"/>
      <c r="NRZ13" s="12"/>
      <c r="NSA13" s="12"/>
      <c r="NSB13" s="12"/>
      <c r="NSC13" s="12"/>
      <c r="NSD13" s="12"/>
      <c r="NSE13" s="12"/>
      <c r="NSF13" s="12"/>
      <c r="NSG13" s="12"/>
      <c r="NSH13" s="12"/>
      <c r="NSI13" s="12"/>
      <c r="NSJ13" s="12"/>
      <c r="NSK13" s="12"/>
      <c r="NSL13" s="12"/>
      <c r="NSM13" s="12"/>
      <c r="NSN13" s="12"/>
      <c r="NSO13" s="12"/>
      <c r="NSP13" s="12"/>
      <c r="NSQ13" s="12"/>
      <c r="NSR13" s="12"/>
      <c r="NSS13" s="12"/>
      <c r="NST13" s="12"/>
      <c r="NSU13" s="12"/>
      <c r="NSV13" s="12"/>
      <c r="NSW13" s="12"/>
      <c r="NSX13" s="12"/>
      <c r="NSY13" s="12"/>
      <c r="NSZ13" s="12"/>
      <c r="NTA13" s="12"/>
      <c r="NTB13" s="12"/>
      <c r="NTC13" s="12"/>
      <c r="NTD13" s="12"/>
      <c r="NTE13" s="12"/>
      <c r="NTF13" s="12"/>
      <c r="NTG13" s="12"/>
      <c r="NTH13" s="12"/>
      <c r="NTI13" s="12"/>
      <c r="NTJ13" s="12"/>
      <c r="NTK13" s="12"/>
      <c r="NTL13" s="12"/>
      <c r="NTM13" s="12"/>
      <c r="NTN13" s="12"/>
      <c r="NTO13" s="12"/>
      <c r="NTP13" s="12"/>
      <c r="NTQ13" s="12"/>
      <c r="NTR13" s="12"/>
      <c r="NTS13" s="12"/>
      <c r="NTT13" s="12"/>
      <c r="NTU13" s="12"/>
      <c r="NTV13" s="12"/>
      <c r="NTW13" s="12"/>
      <c r="NTX13" s="12"/>
      <c r="NTY13" s="12"/>
      <c r="NTZ13" s="12"/>
      <c r="NUA13" s="12"/>
      <c r="NUB13" s="12"/>
      <c r="NUC13" s="12"/>
      <c r="NUD13" s="12"/>
      <c r="NUE13" s="12"/>
      <c r="NUF13" s="12"/>
      <c r="NUG13" s="12"/>
      <c r="NUH13" s="12"/>
      <c r="NUI13" s="12"/>
      <c r="NUJ13" s="12"/>
      <c r="NUK13" s="12"/>
      <c r="NUL13" s="12"/>
      <c r="NUM13" s="12"/>
      <c r="NUN13" s="12"/>
      <c r="NUO13" s="12"/>
      <c r="NUP13" s="12"/>
      <c r="NUQ13" s="12"/>
      <c r="NUR13" s="12"/>
      <c r="NUS13" s="12"/>
      <c r="NUT13" s="12"/>
      <c r="NUU13" s="12"/>
      <c r="NUV13" s="12"/>
      <c r="NUW13" s="12"/>
      <c r="NUX13" s="12"/>
      <c r="NUY13" s="12"/>
      <c r="NUZ13" s="12"/>
      <c r="NVA13" s="12"/>
      <c r="NVB13" s="12"/>
      <c r="NVC13" s="12"/>
      <c r="NVD13" s="12"/>
      <c r="NVE13" s="12"/>
      <c r="NVF13" s="12"/>
      <c r="NVG13" s="12"/>
      <c r="NVH13" s="12"/>
      <c r="NVI13" s="12"/>
      <c r="NVJ13" s="12"/>
      <c r="NVK13" s="12"/>
      <c r="NVL13" s="12"/>
      <c r="NVM13" s="12"/>
      <c r="NVN13" s="12"/>
      <c r="NVO13" s="12"/>
      <c r="NVP13" s="12"/>
      <c r="NVQ13" s="12"/>
      <c r="NVR13" s="12"/>
      <c r="NVS13" s="12"/>
      <c r="NVT13" s="12"/>
      <c r="NVU13" s="12"/>
      <c r="NVV13" s="12"/>
      <c r="NVW13" s="12"/>
      <c r="NVX13" s="12"/>
      <c r="NVY13" s="12"/>
      <c r="NVZ13" s="12"/>
      <c r="NWA13" s="12"/>
      <c r="NWB13" s="12"/>
      <c r="NWC13" s="12"/>
      <c r="NWD13" s="12"/>
      <c r="NWE13" s="12"/>
      <c r="NWF13" s="12"/>
      <c r="NWG13" s="12"/>
      <c r="NWH13" s="12"/>
      <c r="NWI13" s="12"/>
      <c r="NWJ13" s="12"/>
      <c r="NWK13" s="12"/>
      <c r="NWL13" s="12"/>
      <c r="NWM13" s="12"/>
      <c r="NWN13" s="12"/>
      <c r="NWO13" s="12"/>
      <c r="NWP13" s="12"/>
      <c r="NWQ13" s="12"/>
      <c r="NWR13" s="12"/>
      <c r="NWS13" s="12"/>
      <c r="NWT13" s="12"/>
      <c r="NWU13" s="12"/>
      <c r="NWV13" s="12"/>
      <c r="NWW13" s="12"/>
      <c r="NWX13" s="12"/>
      <c r="NWY13" s="12"/>
      <c r="NWZ13" s="12"/>
      <c r="NXA13" s="12"/>
      <c r="NXB13" s="12"/>
      <c r="NXC13" s="12"/>
      <c r="NXD13" s="12"/>
      <c r="NXE13" s="12"/>
      <c r="NXF13" s="12"/>
      <c r="NXG13" s="12"/>
      <c r="NXH13" s="12"/>
      <c r="NXI13" s="12"/>
      <c r="NXJ13" s="12"/>
      <c r="NXK13" s="12"/>
      <c r="NXL13" s="12"/>
      <c r="NXM13" s="12"/>
      <c r="NXN13" s="12"/>
      <c r="NXO13" s="12"/>
      <c r="NXP13" s="12"/>
      <c r="NXQ13" s="12"/>
      <c r="NXR13" s="12"/>
      <c r="NXS13" s="12"/>
      <c r="NXT13" s="12"/>
      <c r="NXU13" s="12"/>
      <c r="NXV13" s="12"/>
      <c r="NXW13" s="12"/>
      <c r="NXX13" s="12"/>
      <c r="NXY13" s="12"/>
      <c r="NXZ13" s="12"/>
      <c r="NYA13" s="12"/>
      <c r="NYB13" s="12"/>
      <c r="NYC13" s="12"/>
      <c r="NYD13" s="12"/>
      <c r="NYE13" s="12"/>
      <c r="NYF13" s="12"/>
      <c r="NYG13" s="12"/>
      <c r="NYH13" s="12"/>
      <c r="NYI13" s="12"/>
      <c r="NYJ13" s="12"/>
      <c r="NYK13" s="12"/>
      <c r="NYL13" s="12"/>
      <c r="NYM13" s="12"/>
      <c r="NYN13" s="12"/>
      <c r="NYO13" s="12"/>
      <c r="NYP13" s="12"/>
      <c r="NYQ13" s="12"/>
      <c r="NYR13" s="12"/>
      <c r="NYS13" s="12"/>
      <c r="NYT13" s="12"/>
      <c r="NYU13" s="12"/>
      <c r="NYV13" s="12"/>
      <c r="NYW13" s="12"/>
      <c r="NYX13" s="12"/>
      <c r="NYY13" s="12"/>
      <c r="NYZ13" s="12"/>
      <c r="NZA13" s="12"/>
      <c r="NZB13" s="12"/>
      <c r="NZC13" s="12"/>
      <c r="NZD13" s="12"/>
      <c r="NZE13" s="12"/>
      <c r="NZF13" s="12"/>
      <c r="NZG13" s="12"/>
      <c r="NZH13" s="12"/>
      <c r="NZI13" s="12"/>
      <c r="NZJ13" s="12"/>
      <c r="NZK13" s="12"/>
      <c r="NZL13" s="12"/>
      <c r="NZM13" s="12"/>
      <c r="NZN13" s="12"/>
      <c r="NZO13" s="12"/>
      <c r="NZP13" s="12"/>
      <c r="NZQ13" s="12"/>
      <c r="NZR13" s="12"/>
      <c r="NZS13" s="12"/>
      <c r="NZT13" s="12"/>
      <c r="NZU13" s="12"/>
      <c r="NZV13" s="12"/>
      <c r="NZW13" s="12"/>
      <c r="NZX13" s="12"/>
      <c r="NZY13" s="12"/>
      <c r="NZZ13" s="12"/>
      <c r="OAA13" s="12"/>
      <c r="OAB13" s="12"/>
      <c r="OAC13" s="12"/>
      <c r="OAD13" s="12"/>
      <c r="OAE13" s="12"/>
      <c r="OAF13" s="12"/>
      <c r="OAG13" s="12"/>
      <c r="OAH13" s="12"/>
      <c r="OAI13" s="12"/>
      <c r="OAJ13" s="12"/>
      <c r="OAK13" s="12"/>
      <c r="OAL13" s="12"/>
      <c r="OAM13" s="12"/>
      <c r="OAN13" s="12"/>
      <c r="OAO13" s="12"/>
      <c r="OAP13" s="12"/>
      <c r="OAQ13" s="12"/>
      <c r="OAR13" s="12"/>
      <c r="OAS13" s="12"/>
      <c r="OAT13" s="12"/>
      <c r="OAU13" s="12"/>
      <c r="OAV13" s="12"/>
      <c r="OAW13" s="12"/>
      <c r="OAX13" s="12"/>
      <c r="OAY13" s="12"/>
      <c r="OAZ13" s="12"/>
      <c r="OBA13" s="12"/>
      <c r="OBB13" s="12"/>
      <c r="OBC13" s="12"/>
      <c r="OBD13" s="12"/>
      <c r="OBE13" s="12"/>
      <c r="OBF13" s="12"/>
      <c r="OBG13" s="12"/>
      <c r="OBH13" s="12"/>
      <c r="OBI13" s="12"/>
      <c r="OBJ13" s="12"/>
      <c r="OBK13" s="12"/>
      <c r="OBL13" s="12"/>
      <c r="OBM13" s="12"/>
      <c r="OBN13" s="12"/>
      <c r="OBO13" s="12"/>
      <c r="OBP13" s="12"/>
      <c r="OBQ13" s="12"/>
      <c r="OBR13" s="12"/>
      <c r="OBS13" s="12"/>
      <c r="OBT13" s="12"/>
      <c r="OBU13" s="12"/>
      <c r="OBV13" s="12"/>
      <c r="OBW13" s="12"/>
      <c r="OBX13" s="12"/>
      <c r="OBY13" s="12"/>
      <c r="OBZ13" s="12"/>
      <c r="OCA13" s="12"/>
      <c r="OCB13" s="12"/>
      <c r="OCC13" s="12"/>
      <c r="OCD13" s="12"/>
      <c r="OCE13" s="12"/>
      <c r="OCF13" s="12"/>
      <c r="OCG13" s="12"/>
      <c r="OCH13" s="12"/>
      <c r="OCI13" s="12"/>
      <c r="OCJ13" s="12"/>
      <c r="OCK13" s="12"/>
      <c r="OCL13" s="12"/>
      <c r="OCM13" s="12"/>
      <c r="OCN13" s="12"/>
      <c r="OCO13" s="12"/>
      <c r="OCP13" s="12"/>
      <c r="OCQ13" s="12"/>
      <c r="OCR13" s="12"/>
      <c r="OCS13" s="12"/>
      <c r="OCT13" s="12"/>
      <c r="OCU13" s="12"/>
      <c r="OCV13" s="12"/>
      <c r="OCW13" s="12"/>
      <c r="OCX13" s="12"/>
      <c r="OCY13" s="12"/>
      <c r="OCZ13" s="12"/>
      <c r="ODA13" s="12"/>
      <c r="ODB13" s="12"/>
      <c r="ODC13" s="12"/>
      <c r="ODD13" s="12"/>
      <c r="ODE13" s="12"/>
      <c r="ODF13" s="12"/>
      <c r="ODG13" s="12"/>
      <c r="ODH13" s="12"/>
      <c r="ODI13" s="12"/>
      <c r="ODJ13" s="12"/>
      <c r="ODK13" s="12"/>
      <c r="ODL13" s="12"/>
      <c r="ODM13" s="12"/>
      <c r="ODN13" s="12"/>
      <c r="ODO13" s="12"/>
      <c r="ODP13" s="12"/>
      <c r="ODQ13" s="12"/>
      <c r="ODR13" s="12"/>
      <c r="ODS13" s="12"/>
      <c r="ODT13" s="12"/>
      <c r="ODU13" s="12"/>
      <c r="ODV13" s="12"/>
      <c r="ODW13" s="12"/>
      <c r="ODX13" s="12"/>
      <c r="ODY13" s="12"/>
      <c r="ODZ13" s="12"/>
      <c r="OEA13" s="12"/>
      <c r="OEB13" s="12"/>
      <c r="OEC13" s="12"/>
      <c r="OED13" s="12"/>
      <c r="OEE13" s="12"/>
      <c r="OEF13" s="12"/>
      <c r="OEG13" s="12"/>
      <c r="OEH13" s="12"/>
      <c r="OEI13" s="12"/>
      <c r="OEJ13" s="12"/>
      <c r="OEK13" s="12"/>
      <c r="OEL13" s="12"/>
      <c r="OEM13" s="12"/>
      <c r="OEN13" s="12"/>
      <c r="OEO13" s="12"/>
      <c r="OEP13" s="12"/>
      <c r="OEQ13" s="12"/>
      <c r="OER13" s="12"/>
      <c r="OES13" s="12"/>
      <c r="OET13" s="12"/>
      <c r="OEU13" s="12"/>
      <c r="OEV13" s="12"/>
      <c r="OEW13" s="12"/>
      <c r="OEX13" s="12"/>
      <c r="OEY13" s="12"/>
      <c r="OEZ13" s="12"/>
      <c r="OFA13" s="12"/>
      <c r="OFB13" s="12"/>
      <c r="OFC13" s="12"/>
      <c r="OFD13" s="12"/>
      <c r="OFE13" s="12"/>
      <c r="OFF13" s="12"/>
      <c r="OFG13" s="12"/>
      <c r="OFH13" s="12"/>
      <c r="OFI13" s="12"/>
      <c r="OFJ13" s="12"/>
      <c r="OFK13" s="12"/>
      <c r="OFL13" s="12"/>
      <c r="OFM13" s="12"/>
      <c r="OFN13" s="12"/>
      <c r="OFO13" s="12"/>
      <c r="OFP13" s="12"/>
      <c r="OFQ13" s="12"/>
      <c r="OFR13" s="12"/>
      <c r="OFS13" s="12"/>
      <c r="OFT13" s="12"/>
      <c r="OFU13" s="12"/>
      <c r="OFV13" s="12"/>
      <c r="OFW13" s="12"/>
      <c r="OFX13" s="12"/>
      <c r="OFY13" s="12"/>
      <c r="OFZ13" s="12"/>
      <c r="OGA13" s="12"/>
      <c r="OGB13" s="12"/>
      <c r="OGC13" s="12"/>
      <c r="OGD13" s="12"/>
      <c r="OGE13" s="12"/>
      <c r="OGF13" s="12"/>
      <c r="OGG13" s="12"/>
      <c r="OGH13" s="12"/>
      <c r="OGI13" s="12"/>
      <c r="OGJ13" s="12"/>
      <c r="OGK13" s="12"/>
      <c r="OGL13" s="12"/>
      <c r="OGM13" s="12"/>
      <c r="OGN13" s="12"/>
      <c r="OGO13" s="12"/>
      <c r="OGP13" s="12"/>
      <c r="OGQ13" s="12"/>
      <c r="OGR13" s="12"/>
      <c r="OGS13" s="12"/>
      <c r="OGT13" s="12"/>
      <c r="OGU13" s="12"/>
      <c r="OGV13" s="12"/>
      <c r="OGW13" s="12"/>
      <c r="OGX13" s="12"/>
      <c r="OGY13" s="12"/>
      <c r="OGZ13" s="12"/>
      <c r="OHA13" s="12"/>
      <c r="OHB13" s="12"/>
      <c r="OHC13" s="12"/>
      <c r="OHD13" s="12"/>
      <c r="OHE13" s="12"/>
      <c r="OHF13" s="12"/>
      <c r="OHG13" s="12"/>
      <c r="OHH13" s="12"/>
      <c r="OHI13" s="12"/>
      <c r="OHJ13" s="12"/>
      <c r="OHK13" s="12"/>
      <c r="OHL13" s="12"/>
      <c r="OHM13" s="12"/>
      <c r="OHN13" s="12"/>
      <c r="OHO13" s="12"/>
      <c r="OHP13" s="12"/>
      <c r="OHQ13" s="12"/>
      <c r="OHR13" s="12"/>
      <c r="OHS13" s="12"/>
      <c r="OHT13" s="12"/>
      <c r="OHU13" s="12"/>
      <c r="OHV13" s="12"/>
      <c r="OHW13" s="12"/>
      <c r="OHX13" s="12"/>
      <c r="OHY13" s="12"/>
      <c r="OHZ13" s="12"/>
      <c r="OIA13" s="12"/>
      <c r="OIB13" s="12"/>
      <c r="OIC13" s="12"/>
      <c r="OID13" s="12"/>
      <c r="OIE13" s="12"/>
      <c r="OIF13" s="12"/>
      <c r="OIG13" s="12"/>
      <c r="OIH13" s="12"/>
      <c r="OII13" s="12"/>
      <c r="OIJ13" s="12"/>
      <c r="OIK13" s="12"/>
      <c r="OIL13" s="12"/>
      <c r="OIM13" s="12"/>
      <c r="OIN13" s="12"/>
      <c r="OIO13" s="12"/>
      <c r="OIP13" s="12"/>
      <c r="OIQ13" s="12"/>
      <c r="OIR13" s="12"/>
      <c r="OIS13" s="12"/>
      <c r="OIT13" s="12"/>
      <c r="OIU13" s="12"/>
      <c r="OIV13" s="12"/>
      <c r="OIW13" s="12"/>
      <c r="OIX13" s="12"/>
      <c r="OIY13" s="12"/>
      <c r="OIZ13" s="12"/>
      <c r="OJA13" s="12"/>
      <c r="OJB13" s="12"/>
      <c r="OJC13" s="12"/>
      <c r="OJD13" s="12"/>
      <c r="OJE13" s="12"/>
      <c r="OJF13" s="12"/>
      <c r="OJG13" s="12"/>
      <c r="OJH13" s="12"/>
      <c r="OJI13" s="12"/>
      <c r="OJJ13" s="12"/>
      <c r="OJK13" s="12"/>
      <c r="OJL13" s="12"/>
      <c r="OJM13" s="12"/>
      <c r="OJN13" s="12"/>
      <c r="OJO13" s="12"/>
      <c r="OJP13" s="12"/>
      <c r="OJQ13" s="12"/>
      <c r="OJR13" s="12"/>
      <c r="OJS13" s="12"/>
      <c r="OJT13" s="12"/>
      <c r="OJU13" s="12"/>
      <c r="OJV13" s="12"/>
      <c r="OJW13" s="12"/>
      <c r="OJX13" s="12"/>
      <c r="OJY13" s="12"/>
      <c r="OJZ13" s="12"/>
      <c r="OKA13" s="12"/>
      <c r="OKB13" s="12"/>
      <c r="OKC13" s="12"/>
      <c r="OKD13" s="12"/>
      <c r="OKE13" s="12"/>
      <c r="OKF13" s="12"/>
      <c r="OKG13" s="12"/>
      <c r="OKH13" s="12"/>
      <c r="OKI13" s="12"/>
      <c r="OKJ13" s="12"/>
      <c r="OKK13" s="12"/>
      <c r="OKL13" s="12"/>
      <c r="OKM13" s="12"/>
      <c r="OKN13" s="12"/>
      <c r="OKO13" s="12"/>
      <c r="OKP13" s="12"/>
      <c r="OKQ13" s="12"/>
      <c r="OKR13" s="12"/>
      <c r="OKS13" s="12"/>
      <c r="OKT13" s="12"/>
      <c r="OKU13" s="12"/>
      <c r="OKV13" s="12"/>
      <c r="OKW13" s="12"/>
      <c r="OKX13" s="12"/>
      <c r="OKY13" s="12"/>
      <c r="OKZ13" s="12"/>
      <c r="OLA13" s="12"/>
      <c r="OLB13" s="12"/>
      <c r="OLC13" s="12"/>
      <c r="OLD13" s="12"/>
      <c r="OLE13" s="12"/>
      <c r="OLF13" s="12"/>
      <c r="OLG13" s="12"/>
      <c r="OLH13" s="12"/>
      <c r="OLI13" s="12"/>
      <c r="OLJ13" s="12"/>
      <c r="OLK13" s="12"/>
      <c r="OLL13" s="12"/>
      <c r="OLM13" s="12"/>
      <c r="OLN13" s="12"/>
      <c r="OLO13" s="12"/>
      <c r="OLP13" s="12"/>
      <c r="OLQ13" s="12"/>
      <c r="OLR13" s="12"/>
      <c r="OLS13" s="12"/>
      <c r="OLT13" s="12"/>
      <c r="OLU13" s="12"/>
      <c r="OLV13" s="12"/>
      <c r="OLW13" s="12"/>
      <c r="OLX13" s="12"/>
      <c r="OLY13" s="12"/>
      <c r="OLZ13" s="12"/>
      <c r="OMA13" s="12"/>
      <c r="OMB13" s="12"/>
      <c r="OMC13" s="12"/>
      <c r="OMD13" s="12"/>
      <c r="OME13" s="12"/>
      <c r="OMF13" s="12"/>
      <c r="OMG13" s="12"/>
      <c r="OMH13" s="12"/>
      <c r="OMI13" s="12"/>
      <c r="OMJ13" s="12"/>
      <c r="OMK13" s="12"/>
      <c r="OML13" s="12"/>
      <c r="OMM13" s="12"/>
      <c r="OMN13" s="12"/>
      <c r="OMO13" s="12"/>
      <c r="OMP13" s="12"/>
      <c r="OMQ13" s="12"/>
      <c r="OMR13" s="12"/>
      <c r="OMS13" s="12"/>
      <c r="OMT13" s="12"/>
      <c r="OMU13" s="12"/>
      <c r="OMV13" s="12"/>
      <c r="OMW13" s="12"/>
      <c r="OMX13" s="12"/>
      <c r="OMY13" s="12"/>
      <c r="OMZ13" s="12"/>
      <c r="ONA13" s="12"/>
      <c r="ONB13" s="12"/>
      <c r="ONC13" s="12"/>
      <c r="OND13" s="12"/>
      <c r="ONE13" s="12"/>
      <c r="ONF13" s="12"/>
      <c r="ONG13" s="12"/>
      <c r="ONH13" s="12"/>
      <c r="ONI13" s="12"/>
      <c r="ONJ13" s="12"/>
      <c r="ONK13" s="12"/>
      <c r="ONL13" s="12"/>
      <c r="ONM13" s="12"/>
      <c r="ONN13" s="12"/>
      <c r="ONO13" s="12"/>
      <c r="ONP13" s="12"/>
      <c r="ONQ13" s="12"/>
      <c r="ONR13" s="12"/>
      <c r="ONS13" s="12"/>
      <c r="ONT13" s="12"/>
      <c r="ONU13" s="12"/>
      <c r="ONV13" s="12"/>
      <c r="ONW13" s="12"/>
      <c r="ONX13" s="12"/>
      <c r="ONY13" s="12"/>
      <c r="ONZ13" s="12"/>
      <c r="OOA13" s="12"/>
      <c r="OOB13" s="12"/>
      <c r="OOC13" s="12"/>
      <c r="OOD13" s="12"/>
      <c r="OOE13" s="12"/>
      <c r="OOF13" s="12"/>
      <c r="OOG13" s="12"/>
      <c r="OOH13" s="12"/>
      <c r="OOI13" s="12"/>
      <c r="OOJ13" s="12"/>
      <c r="OOK13" s="12"/>
      <c r="OOL13" s="12"/>
      <c r="OOM13" s="12"/>
      <c r="OON13" s="12"/>
      <c r="OOO13" s="12"/>
      <c r="OOP13" s="12"/>
      <c r="OOQ13" s="12"/>
      <c r="OOR13" s="12"/>
      <c r="OOS13" s="12"/>
      <c r="OOT13" s="12"/>
      <c r="OOU13" s="12"/>
      <c r="OOV13" s="12"/>
      <c r="OOW13" s="12"/>
      <c r="OOX13" s="12"/>
      <c r="OOY13" s="12"/>
      <c r="OOZ13" s="12"/>
      <c r="OPA13" s="12"/>
      <c r="OPB13" s="12"/>
      <c r="OPC13" s="12"/>
      <c r="OPD13" s="12"/>
      <c r="OPE13" s="12"/>
      <c r="OPF13" s="12"/>
      <c r="OPG13" s="12"/>
      <c r="OPH13" s="12"/>
      <c r="OPI13" s="12"/>
      <c r="OPJ13" s="12"/>
      <c r="OPK13" s="12"/>
      <c r="OPL13" s="12"/>
      <c r="OPM13" s="12"/>
      <c r="OPN13" s="12"/>
      <c r="OPO13" s="12"/>
      <c r="OPP13" s="12"/>
      <c r="OPQ13" s="12"/>
      <c r="OPR13" s="12"/>
      <c r="OPS13" s="12"/>
      <c r="OPT13" s="12"/>
      <c r="OPU13" s="12"/>
      <c r="OPV13" s="12"/>
      <c r="OPW13" s="12"/>
      <c r="OPX13" s="12"/>
      <c r="OPY13" s="12"/>
      <c r="OPZ13" s="12"/>
      <c r="OQA13" s="12"/>
      <c r="OQB13" s="12"/>
      <c r="OQC13" s="12"/>
      <c r="OQD13" s="12"/>
      <c r="OQE13" s="12"/>
      <c r="OQF13" s="12"/>
      <c r="OQG13" s="12"/>
      <c r="OQH13" s="12"/>
      <c r="OQI13" s="12"/>
      <c r="OQJ13" s="12"/>
      <c r="OQK13" s="12"/>
      <c r="OQL13" s="12"/>
      <c r="OQM13" s="12"/>
      <c r="OQN13" s="12"/>
      <c r="OQO13" s="12"/>
      <c r="OQP13" s="12"/>
      <c r="OQQ13" s="12"/>
      <c r="OQR13" s="12"/>
      <c r="OQS13" s="12"/>
      <c r="OQT13" s="12"/>
      <c r="OQU13" s="12"/>
      <c r="OQV13" s="12"/>
      <c r="OQW13" s="12"/>
      <c r="OQX13" s="12"/>
      <c r="OQY13" s="12"/>
      <c r="OQZ13" s="12"/>
      <c r="ORA13" s="12"/>
      <c r="ORB13" s="12"/>
      <c r="ORC13" s="12"/>
      <c r="ORD13" s="12"/>
      <c r="ORE13" s="12"/>
      <c r="ORF13" s="12"/>
      <c r="ORG13" s="12"/>
      <c r="ORH13" s="12"/>
      <c r="ORI13" s="12"/>
      <c r="ORJ13" s="12"/>
      <c r="ORK13" s="12"/>
      <c r="ORL13" s="12"/>
      <c r="ORM13" s="12"/>
      <c r="ORN13" s="12"/>
      <c r="ORO13" s="12"/>
      <c r="ORP13" s="12"/>
      <c r="ORQ13" s="12"/>
      <c r="ORR13" s="12"/>
      <c r="ORS13" s="12"/>
      <c r="ORT13" s="12"/>
      <c r="ORU13" s="12"/>
      <c r="ORV13" s="12"/>
      <c r="ORW13" s="12"/>
      <c r="ORX13" s="12"/>
      <c r="ORY13" s="12"/>
      <c r="ORZ13" s="12"/>
      <c r="OSA13" s="12"/>
      <c r="OSB13" s="12"/>
      <c r="OSC13" s="12"/>
      <c r="OSD13" s="12"/>
      <c r="OSE13" s="12"/>
      <c r="OSF13" s="12"/>
      <c r="OSG13" s="12"/>
      <c r="OSH13" s="12"/>
      <c r="OSI13" s="12"/>
      <c r="OSJ13" s="12"/>
      <c r="OSK13" s="12"/>
      <c r="OSL13" s="12"/>
      <c r="OSM13" s="12"/>
      <c r="OSN13" s="12"/>
      <c r="OSO13" s="12"/>
      <c r="OSP13" s="12"/>
      <c r="OSQ13" s="12"/>
      <c r="OSR13" s="12"/>
      <c r="OSS13" s="12"/>
      <c r="OST13" s="12"/>
      <c r="OSU13" s="12"/>
      <c r="OSV13" s="12"/>
      <c r="OSW13" s="12"/>
      <c r="OSX13" s="12"/>
      <c r="OSY13" s="12"/>
      <c r="OSZ13" s="12"/>
      <c r="OTA13" s="12"/>
      <c r="OTB13" s="12"/>
      <c r="OTC13" s="12"/>
      <c r="OTD13" s="12"/>
      <c r="OTE13" s="12"/>
      <c r="OTF13" s="12"/>
      <c r="OTG13" s="12"/>
      <c r="OTH13" s="12"/>
      <c r="OTI13" s="12"/>
      <c r="OTJ13" s="12"/>
      <c r="OTK13" s="12"/>
      <c r="OTL13" s="12"/>
      <c r="OTM13" s="12"/>
      <c r="OTN13" s="12"/>
      <c r="OTO13" s="12"/>
      <c r="OTP13" s="12"/>
      <c r="OTQ13" s="12"/>
      <c r="OTR13" s="12"/>
      <c r="OTS13" s="12"/>
      <c r="OTT13" s="12"/>
      <c r="OTU13" s="12"/>
      <c r="OTV13" s="12"/>
      <c r="OTW13" s="12"/>
      <c r="OTX13" s="12"/>
      <c r="OTY13" s="12"/>
      <c r="OTZ13" s="12"/>
      <c r="OUA13" s="12"/>
      <c r="OUB13" s="12"/>
      <c r="OUC13" s="12"/>
      <c r="OUD13" s="12"/>
      <c r="OUE13" s="12"/>
      <c r="OUF13" s="12"/>
      <c r="OUG13" s="12"/>
      <c r="OUH13" s="12"/>
      <c r="OUI13" s="12"/>
      <c r="OUJ13" s="12"/>
      <c r="OUK13" s="12"/>
      <c r="OUL13" s="12"/>
      <c r="OUM13" s="12"/>
      <c r="OUN13" s="12"/>
      <c r="OUO13" s="12"/>
      <c r="OUP13" s="12"/>
      <c r="OUQ13" s="12"/>
      <c r="OUR13" s="12"/>
      <c r="OUS13" s="12"/>
      <c r="OUT13" s="12"/>
      <c r="OUU13" s="12"/>
      <c r="OUV13" s="12"/>
      <c r="OUW13" s="12"/>
      <c r="OUX13" s="12"/>
      <c r="OUY13" s="12"/>
      <c r="OUZ13" s="12"/>
      <c r="OVA13" s="12"/>
      <c r="OVB13" s="12"/>
      <c r="OVC13" s="12"/>
      <c r="OVD13" s="12"/>
      <c r="OVE13" s="12"/>
      <c r="OVF13" s="12"/>
      <c r="OVG13" s="12"/>
      <c r="OVH13" s="12"/>
      <c r="OVI13" s="12"/>
      <c r="OVJ13" s="12"/>
      <c r="OVK13" s="12"/>
      <c r="OVL13" s="12"/>
      <c r="OVM13" s="12"/>
      <c r="OVN13" s="12"/>
      <c r="OVO13" s="12"/>
      <c r="OVP13" s="12"/>
      <c r="OVQ13" s="12"/>
      <c r="OVR13" s="12"/>
      <c r="OVS13" s="12"/>
      <c r="OVT13" s="12"/>
      <c r="OVU13" s="12"/>
      <c r="OVV13" s="12"/>
      <c r="OVW13" s="12"/>
      <c r="OVX13" s="12"/>
      <c r="OVY13" s="12"/>
      <c r="OVZ13" s="12"/>
      <c r="OWA13" s="12"/>
      <c r="OWB13" s="12"/>
      <c r="OWC13" s="12"/>
      <c r="OWD13" s="12"/>
      <c r="OWE13" s="12"/>
      <c r="OWF13" s="12"/>
      <c r="OWG13" s="12"/>
      <c r="OWH13" s="12"/>
      <c r="OWI13" s="12"/>
      <c r="OWJ13" s="12"/>
      <c r="OWK13" s="12"/>
      <c r="OWL13" s="12"/>
      <c r="OWM13" s="12"/>
      <c r="OWN13" s="12"/>
      <c r="OWO13" s="12"/>
      <c r="OWP13" s="12"/>
      <c r="OWQ13" s="12"/>
      <c r="OWR13" s="12"/>
      <c r="OWS13" s="12"/>
      <c r="OWT13" s="12"/>
      <c r="OWU13" s="12"/>
      <c r="OWV13" s="12"/>
      <c r="OWW13" s="12"/>
      <c r="OWX13" s="12"/>
      <c r="OWY13" s="12"/>
      <c r="OWZ13" s="12"/>
      <c r="OXA13" s="12"/>
      <c r="OXB13" s="12"/>
      <c r="OXC13" s="12"/>
      <c r="OXD13" s="12"/>
      <c r="OXE13" s="12"/>
      <c r="OXF13" s="12"/>
      <c r="OXG13" s="12"/>
      <c r="OXH13" s="12"/>
      <c r="OXI13" s="12"/>
      <c r="OXJ13" s="12"/>
      <c r="OXK13" s="12"/>
      <c r="OXL13" s="12"/>
      <c r="OXM13" s="12"/>
      <c r="OXN13" s="12"/>
      <c r="OXO13" s="12"/>
      <c r="OXP13" s="12"/>
      <c r="OXQ13" s="12"/>
      <c r="OXR13" s="12"/>
      <c r="OXS13" s="12"/>
      <c r="OXT13" s="12"/>
      <c r="OXU13" s="12"/>
      <c r="OXV13" s="12"/>
      <c r="OXW13" s="12"/>
      <c r="OXX13" s="12"/>
      <c r="OXY13" s="12"/>
      <c r="OXZ13" s="12"/>
      <c r="OYA13" s="12"/>
      <c r="OYB13" s="12"/>
      <c r="OYC13" s="12"/>
      <c r="OYD13" s="12"/>
      <c r="OYE13" s="12"/>
      <c r="OYF13" s="12"/>
      <c r="OYG13" s="12"/>
      <c r="OYH13" s="12"/>
      <c r="OYI13" s="12"/>
      <c r="OYJ13" s="12"/>
      <c r="OYK13" s="12"/>
      <c r="OYL13" s="12"/>
      <c r="OYM13" s="12"/>
      <c r="OYN13" s="12"/>
      <c r="OYO13" s="12"/>
      <c r="OYP13" s="12"/>
      <c r="OYQ13" s="12"/>
      <c r="OYR13" s="12"/>
      <c r="OYS13" s="12"/>
      <c r="OYT13" s="12"/>
      <c r="OYU13" s="12"/>
      <c r="OYV13" s="12"/>
      <c r="OYW13" s="12"/>
      <c r="OYX13" s="12"/>
      <c r="OYY13" s="12"/>
      <c r="OYZ13" s="12"/>
      <c r="OZA13" s="12"/>
      <c r="OZB13" s="12"/>
      <c r="OZC13" s="12"/>
      <c r="OZD13" s="12"/>
      <c r="OZE13" s="12"/>
      <c r="OZF13" s="12"/>
      <c r="OZG13" s="12"/>
      <c r="OZH13" s="12"/>
      <c r="OZI13" s="12"/>
      <c r="OZJ13" s="12"/>
      <c r="OZK13" s="12"/>
      <c r="OZL13" s="12"/>
      <c r="OZM13" s="12"/>
      <c r="OZN13" s="12"/>
      <c r="OZO13" s="12"/>
      <c r="OZP13" s="12"/>
      <c r="OZQ13" s="12"/>
      <c r="OZR13" s="12"/>
      <c r="OZS13" s="12"/>
      <c r="OZT13" s="12"/>
      <c r="OZU13" s="12"/>
      <c r="OZV13" s="12"/>
      <c r="OZW13" s="12"/>
      <c r="OZX13" s="12"/>
      <c r="OZY13" s="12"/>
      <c r="OZZ13" s="12"/>
      <c r="PAA13" s="12"/>
      <c r="PAB13" s="12"/>
      <c r="PAC13" s="12"/>
      <c r="PAD13" s="12"/>
      <c r="PAE13" s="12"/>
      <c r="PAF13" s="12"/>
      <c r="PAG13" s="12"/>
      <c r="PAH13" s="12"/>
      <c r="PAI13" s="12"/>
      <c r="PAJ13" s="12"/>
      <c r="PAK13" s="12"/>
      <c r="PAL13" s="12"/>
      <c r="PAM13" s="12"/>
      <c r="PAN13" s="12"/>
      <c r="PAO13" s="12"/>
      <c r="PAP13" s="12"/>
      <c r="PAQ13" s="12"/>
      <c r="PAR13" s="12"/>
      <c r="PAS13" s="12"/>
      <c r="PAT13" s="12"/>
      <c r="PAU13" s="12"/>
      <c r="PAV13" s="12"/>
      <c r="PAW13" s="12"/>
      <c r="PAX13" s="12"/>
      <c r="PAY13" s="12"/>
      <c r="PAZ13" s="12"/>
      <c r="PBA13" s="12"/>
      <c r="PBB13" s="12"/>
      <c r="PBC13" s="12"/>
      <c r="PBD13" s="12"/>
      <c r="PBE13" s="12"/>
      <c r="PBF13" s="12"/>
      <c r="PBG13" s="12"/>
      <c r="PBH13" s="12"/>
      <c r="PBI13" s="12"/>
      <c r="PBJ13" s="12"/>
      <c r="PBK13" s="12"/>
      <c r="PBL13" s="12"/>
      <c r="PBM13" s="12"/>
      <c r="PBN13" s="12"/>
      <c r="PBO13" s="12"/>
      <c r="PBP13" s="12"/>
      <c r="PBQ13" s="12"/>
      <c r="PBR13" s="12"/>
      <c r="PBS13" s="12"/>
      <c r="PBT13" s="12"/>
      <c r="PBU13" s="12"/>
      <c r="PBV13" s="12"/>
      <c r="PBW13" s="12"/>
      <c r="PBX13" s="12"/>
      <c r="PBY13" s="12"/>
      <c r="PBZ13" s="12"/>
      <c r="PCA13" s="12"/>
      <c r="PCB13" s="12"/>
      <c r="PCC13" s="12"/>
      <c r="PCD13" s="12"/>
      <c r="PCE13" s="12"/>
      <c r="PCF13" s="12"/>
      <c r="PCG13" s="12"/>
      <c r="PCH13" s="12"/>
      <c r="PCI13" s="12"/>
      <c r="PCJ13" s="12"/>
      <c r="PCK13" s="12"/>
      <c r="PCL13" s="12"/>
      <c r="PCM13" s="12"/>
      <c r="PCN13" s="12"/>
      <c r="PCO13" s="12"/>
      <c r="PCP13" s="12"/>
      <c r="PCQ13" s="12"/>
      <c r="PCR13" s="12"/>
      <c r="PCS13" s="12"/>
      <c r="PCT13" s="12"/>
      <c r="PCU13" s="12"/>
      <c r="PCV13" s="12"/>
      <c r="PCW13" s="12"/>
      <c r="PCX13" s="12"/>
      <c r="PCY13" s="12"/>
      <c r="PCZ13" s="12"/>
      <c r="PDA13" s="12"/>
      <c r="PDB13" s="12"/>
      <c r="PDC13" s="12"/>
      <c r="PDD13" s="12"/>
      <c r="PDE13" s="12"/>
      <c r="PDF13" s="12"/>
      <c r="PDG13" s="12"/>
      <c r="PDH13" s="12"/>
      <c r="PDI13" s="12"/>
      <c r="PDJ13" s="12"/>
      <c r="PDK13" s="12"/>
      <c r="PDL13" s="12"/>
      <c r="PDM13" s="12"/>
      <c r="PDN13" s="12"/>
      <c r="PDO13" s="12"/>
      <c r="PDP13" s="12"/>
      <c r="PDQ13" s="12"/>
      <c r="PDR13" s="12"/>
      <c r="PDS13" s="12"/>
      <c r="PDT13" s="12"/>
      <c r="PDU13" s="12"/>
      <c r="PDV13" s="12"/>
      <c r="PDW13" s="12"/>
      <c r="PDX13" s="12"/>
      <c r="PDY13" s="12"/>
      <c r="PDZ13" s="12"/>
      <c r="PEA13" s="12"/>
      <c r="PEB13" s="12"/>
      <c r="PEC13" s="12"/>
      <c r="PED13" s="12"/>
      <c r="PEE13" s="12"/>
      <c r="PEF13" s="12"/>
      <c r="PEG13" s="12"/>
      <c r="PEH13" s="12"/>
      <c r="PEI13" s="12"/>
      <c r="PEJ13" s="12"/>
      <c r="PEK13" s="12"/>
      <c r="PEL13" s="12"/>
      <c r="PEM13" s="12"/>
      <c r="PEN13" s="12"/>
      <c r="PEO13" s="12"/>
      <c r="PEP13" s="12"/>
      <c r="PEQ13" s="12"/>
      <c r="PER13" s="12"/>
      <c r="PES13" s="12"/>
      <c r="PET13" s="12"/>
      <c r="PEU13" s="12"/>
      <c r="PEV13" s="12"/>
      <c r="PEW13" s="12"/>
      <c r="PEX13" s="12"/>
      <c r="PEY13" s="12"/>
      <c r="PEZ13" s="12"/>
      <c r="PFA13" s="12"/>
      <c r="PFB13" s="12"/>
      <c r="PFC13" s="12"/>
      <c r="PFD13" s="12"/>
      <c r="PFE13" s="12"/>
      <c r="PFF13" s="12"/>
      <c r="PFG13" s="12"/>
      <c r="PFH13" s="12"/>
      <c r="PFI13" s="12"/>
      <c r="PFJ13" s="12"/>
      <c r="PFK13" s="12"/>
      <c r="PFL13" s="12"/>
      <c r="PFM13" s="12"/>
      <c r="PFN13" s="12"/>
      <c r="PFO13" s="12"/>
      <c r="PFP13" s="12"/>
      <c r="PFQ13" s="12"/>
      <c r="PFR13" s="12"/>
      <c r="PFS13" s="12"/>
      <c r="PFT13" s="12"/>
      <c r="PFU13" s="12"/>
      <c r="PFV13" s="12"/>
      <c r="PFW13" s="12"/>
      <c r="PFX13" s="12"/>
      <c r="PFY13" s="12"/>
      <c r="PFZ13" s="12"/>
      <c r="PGA13" s="12"/>
      <c r="PGB13" s="12"/>
      <c r="PGC13" s="12"/>
      <c r="PGD13" s="12"/>
      <c r="PGE13" s="12"/>
      <c r="PGF13" s="12"/>
      <c r="PGG13" s="12"/>
      <c r="PGH13" s="12"/>
      <c r="PGI13" s="12"/>
      <c r="PGJ13" s="12"/>
      <c r="PGK13" s="12"/>
      <c r="PGL13" s="12"/>
      <c r="PGM13" s="12"/>
      <c r="PGN13" s="12"/>
      <c r="PGO13" s="12"/>
      <c r="PGP13" s="12"/>
      <c r="PGQ13" s="12"/>
      <c r="PGR13" s="12"/>
      <c r="PGS13" s="12"/>
      <c r="PGT13" s="12"/>
      <c r="PGU13" s="12"/>
      <c r="PGV13" s="12"/>
      <c r="PGW13" s="12"/>
      <c r="PGX13" s="12"/>
      <c r="PGY13" s="12"/>
      <c r="PGZ13" s="12"/>
      <c r="PHA13" s="12"/>
      <c r="PHB13" s="12"/>
      <c r="PHC13" s="12"/>
      <c r="PHD13" s="12"/>
      <c r="PHE13" s="12"/>
      <c r="PHF13" s="12"/>
      <c r="PHG13" s="12"/>
      <c r="PHH13" s="12"/>
      <c r="PHI13" s="12"/>
      <c r="PHJ13" s="12"/>
      <c r="PHK13" s="12"/>
      <c r="PHL13" s="12"/>
      <c r="PHM13" s="12"/>
      <c r="PHN13" s="12"/>
      <c r="PHO13" s="12"/>
      <c r="PHP13" s="12"/>
      <c r="PHQ13" s="12"/>
      <c r="PHR13" s="12"/>
      <c r="PHS13" s="12"/>
      <c r="PHT13" s="12"/>
      <c r="PHU13" s="12"/>
      <c r="PHV13" s="12"/>
      <c r="PHW13" s="12"/>
      <c r="PHX13" s="12"/>
      <c r="PHY13" s="12"/>
      <c r="PHZ13" s="12"/>
      <c r="PIA13" s="12"/>
      <c r="PIB13" s="12"/>
      <c r="PIC13" s="12"/>
      <c r="PID13" s="12"/>
      <c r="PIE13" s="12"/>
      <c r="PIF13" s="12"/>
      <c r="PIG13" s="12"/>
      <c r="PIH13" s="12"/>
      <c r="PII13" s="12"/>
      <c r="PIJ13" s="12"/>
      <c r="PIK13" s="12"/>
      <c r="PIL13" s="12"/>
      <c r="PIM13" s="12"/>
      <c r="PIN13" s="12"/>
      <c r="PIO13" s="12"/>
      <c r="PIP13" s="12"/>
      <c r="PIQ13" s="12"/>
      <c r="PIR13" s="12"/>
      <c r="PIS13" s="12"/>
      <c r="PIT13" s="12"/>
      <c r="PIU13" s="12"/>
      <c r="PIV13" s="12"/>
      <c r="PIW13" s="12"/>
      <c r="PIX13" s="12"/>
      <c r="PIY13" s="12"/>
      <c r="PIZ13" s="12"/>
      <c r="PJA13" s="12"/>
      <c r="PJB13" s="12"/>
      <c r="PJC13" s="12"/>
      <c r="PJD13" s="12"/>
      <c r="PJE13" s="12"/>
      <c r="PJF13" s="12"/>
      <c r="PJG13" s="12"/>
      <c r="PJH13" s="12"/>
      <c r="PJI13" s="12"/>
      <c r="PJJ13" s="12"/>
      <c r="PJK13" s="12"/>
      <c r="PJL13" s="12"/>
      <c r="PJM13" s="12"/>
      <c r="PJN13" s="12"/>
      <c r="PJO13" s="12"/>
      <c r="PJP13" s="12"/>
      <c r="PJQ13" s="12"/>
      <c r="PJR13" s="12"/>
      <c r="PJS13" s="12"/>
      <c r="PJT13" s="12"/>
      <c r="PJU13" s="12"/>
      <c r="PJV13" s="12"/>
      <c r="PJW13" s="12"/>
      <c r="PJX13" s="12"/>
      <c r="PJY13" s="12"/>
      <c r="PJZ13" s="12"/>
      <c r="PKA13" s="12"/>
      <c r="PKB13" s="12"/>
      <c r="PKC13" s="12"/>
      <c r="PKD13" s="12"/>
      <c r="PKE13" s="12"/>
      <c r="PKF13" s="12"/>
      <c r="PKG13" s="12"/>
      <c r="PKH13" s="12"/>
      <c r="PKI13" s="12"/>
      <c r="PKJ13" s="12"/>
      <c r="PKK13" s="12"/>
      <c r="PKL13" s="12"/>
      <c r="PKM13" s="12"/>
      <c r="PKN13" s="12"/>
      <c r="PKO13" s="12"/>
      <c r="PKP13" s="12"/>
      <c r="PKQ13" s="12"/>
      <c r="PKR13" s="12"/>
      <c r="PKS13" s="12"/>
      <c r="PKT13" s="12"/>
      <c r="PKU13" s="12"/>
      <c r="PKV13" s="12"/>
      <c r="PKW13" s="12"/>
      <c r="PKX13" s="12"/>
      <c r="PKY13" s="12"/>
      <c r="PKZ13" s="12"/>
      <c r="PLA13" s="12"/>
      <c r="PLB13" s="12"/>
      <c r="PLC13" s="12"/>
      <c r="PLD13" s="12"/>
      <c r="PLE13" s="12"/>
      <c r="PLF13" s="12"/>
      <c r="PLG13" s="12"/>
      <c r="PLH13" s="12"/>
      <c r="PLI13" s="12"/>
      <c r="PLJ13" s="12"/>
      <c r="PLK13" s="12"/>
      <c r="PLL13" s="12"/>
      <c r="PLM13" s="12"/>
      <c r="PLN13" s="12"/>
      <c r="PLO13" s="12"/>
      <c r="PLP13" s="12"/>
      <c r="PLQ13" s="12"/>
      <c r="PLR13" s="12"/>
      <c r="PLS13" s="12"/>
      <c r="PLT13" s="12"/>
      <c r="PLU13" s="12"/>
      <c r="PLV13" s="12"/>
      <c r="PLW13" s="12"/>
      <c r="PLX13" s="12"/>
      <c r="PLY13" s="12"/>
      <c r="PLZ13" s="12"/>
      <c r="PMA13" s="12"/>
      <c r="PMB13" s="12"/>
      <c r="PMC13" s="12"/>
      <c r="PMD13" s="12"/>
      <c r="PME13" s="12"/>
      <c r="PMF13" s="12"/>
      <c r="PMG13" s="12"/>
      <c r="PMH13" s="12"/>
      <c r="PMI13" s="12"/>
      <c r="PMJ13" s="12"/>
      <c r="PMK13" s="12"/>
      <c r="PML13" s="12"/>
      <c r="PMM13" s="12"/>
      <c r="PMN13" s="12"/>
      <c r="PMO13" s="12"/>
      <c r="PMP13" s="12"/>
      <c r="PMQ13" s="12"/>
      <c r="PMR13" s="12"/>
      <c r="PMS13" s="12"/>
      <c r="PMT13" s="12"/>
      <c r="PMU13" s="12"/>
      <c r="PMV13" s="12"/>
      <c r="PMW13" s="12"/>
      <c r="PMX13" s="12"/>
      <c r="PMY13" s="12"/>
      <c r="PMZ13" s="12"/>
      <c r="PNA13" s="12"/>
      <c r="PNB13" s="12"/>
      <c r="PNC13" s="12"/>
      <c r="PND13" s="12"/>
      <c r="PNE13" s="12"/>
      <c r="PNF13" s="12"/>
      <c r="PNG13" s="12"/>
      <c r="PNH13" s="12"/>
      <c r="PNI13" s="12"/>
      <c r="PNJ13" s="12"/>
      <c r="PNK13" s="12"/>
      <c r="PNL13" s="12"/>
      <c r="PNM13" s="12"/>
      <c r="PNN13" s="12"/>
      <c r="PNO13" s="12"/>
      <c r="PNP13" s="12"/>
      <c r="PNQ13" s="12"/>
      <c r="PNR13" s="12"/>
      <c r="PNS13" s="12"/>
      <c r="PNT13" s="12"/>
      <c r="PNU13" s="12"/>
      <c r="PNV13" s="12"/>
      <c r="PNW13" s="12"/>
      <c r="PNX13" s="12"/>
      <c r="PNY13" s="12"/>
      <c r="PNZ13" s="12"/>
      <c r="POA13" s="12"/>
      <c r="POB13" s="12"/>
      <c r="POC13" s="12"/>
      <c r="POD13" s="12"/>
      <c r="POE13" s="12"/>
      <c r="POF13" s="12"/>
      <c r="POG13" s="12"/>
      <c r="POH13" s="12"/>
      <c r="POI13" s="12"/>
      <c r="POJ13" s="12"/>
      <c r="POK13" s="12"/>
      <c r="POL13" s="12"/>
      <c r="POM13" s="12"/>
      <c r="PON13" s="12"/>
      <c r="POO13" s="12"/>
      <c r="POP13" s="12"/>
      <c r="POQ13" s="12"/>
      <c r="POR13" s="12"/>
      <c r="POS13" s="12"/>
      <c r="POT13" s="12"/>
      <c r="POU13" s="12"/>
      <c r="POV13" s="12"/>
      <c r="POW13" s="12"/>
      <c r="POX13" s="12"/>
      <c r="POY13" s="12"/>
      <c r="POZ13" s="12"/>
      <c r="PPA13" s="12"/>
      <c r="PPB13" s="12"/>
      <c r="PPC13" s="12"/>
      <c r="PPD13" s="12"/>
      <c r="PPE13" s="12"/>
      <c r="PPF13" s="12"/>
      <c r="PPG13" s="12"/>
      <c r="PPH13" s="12"/>
      <c r="PPI13" s="12"/>
      <c r="PPJ13" s="12"/>
      <c r="PPK13" s="12"/>
      <c r="PPL13" s="12"/>
      <c r="PPM13" s="12"/>
      <c r="PPN13" s="12"/>
      <c r="PPO13" s="12"/>
      <c r="PPP13" s="12"/>
      <c r="PPQ13" s="12"/>
      <c r="PPR13" s="12"/>
      <c r="PPS13" s="12"/>
      <c r="PPT13" s="12"/>
      <c r="PPU13" s="12"/>
      <c r="PPV13" s="12"/>
      <c r="PPW13" s="12"/>
      <c r="PPX13" s="12"/>
      <c r="PPY13" s="12"/>
      <c r="PPZ13" s="12"/>
      <c r="PQA13" s="12"/>
      <c r="PQB13" s="12"/>
      <c r="PQC13" s="12"/>
      <c r="PQD13" s="12"/>
      <c r="PQE13" s="12"/>
      <c r="PQF13" s="12"/>
      <c r="PQG13" s="12"/>
      <c r="PQH13" s="12"/>
      <c r="PQI13" s="12"/>
      <c r="PQJ13" s="12"/>
      <c r="PQK13" s="12"/>
      <c r="PQL13" s="12"/>
      <c r="PQM13" s="12"/>
      <c r="PQN13" s="12"/>
      <c r="PQO13" s="12"/>
      <c r="PQP13" s="12"/>
      <c r="PQQ13" s="12"/>
      <c r="PQR13" s="12"/>
      <c r="PQS13" s="12"/>
      <c r="PQT13" s="12"/>
      <c r="PQU13" s="12"/>
      <c r="PQV13" s="12"/>
      <c r="PQW13" s="12"/>
      <c r="PQX13" s="12"/>
      <c r="PQY13" s="12"/>
      <c r="PQZ13" s="12"/>
      <c r="PRA13" s="12"/>
      <c r="PRB13" s="12"/>
      <c r="PRC13" s="12"/>
      <c r="PRD13" s="12"/>
      <c r="PRE13" s="12"/>
      <c r="PRF13" s="12"/>
      <c r="PRG13" s="12"/>
      <c r="PRH13" s="12"/>
      <c r="PRI13" s="12"/>
      <c r="PRJ13" s="12"/>
      <c r="PRK13" s="12"/>
      <c r="PRL13" s="12"/>
      <c r="PRM13" s="12"/>
      <c r="PRN13" s="12"/>
      <c r="PRO13" s="12"/>
      <c r="PRP13" s="12"/>
      <c r="PRQ13" s="12"/>
      <c r="PRR13" s="12"/>
      <c r="PRS13" s="12"/>
      <c r="PRT13" s="12"/>
      <c r="PRU13" s="12"/>
      <c r="PRV13" s="12"/>
      <c r="PRW13" s="12"/>
      <c r="PRX13" s="12"/>
      <c r="PRY13" s="12"/>
      <c r="PRZ13" s="12"/>
      <c r="PSA13" s="12"/>
      <c r="PSB13" s="12"/>
      <c r="PSC13" s="12"/>
      <c r="PSD13" s="12"/>
      <c r="PSE13" s="12"/>
      <c r="PSF13" s="12"/>
      <c r="PSG13" s="12"/>
      <c r="PSH13" s="12"/>
      <c r="PSI13" s="12"/>
      <c r="PSJ13" s="12"/>
      <c r="PSK13" s="12"/>
      <c r="PSL13" s="12"/>
      <c r="PSM13" s="12"/>
      <c r="PSN13" s="12"/>
      <c r="PSO13" s="12"/>
      <c r="PSP13" s="12"/>
      <c r="PSQ13" s="12"/>
      <c r="PSR13" s="12"/>
      <c r="PSS13" s="12"/>
      <c r="PST13" s="12"/>
      <c r="PSU13" s="12"/>
      <c r="PSV13" s="12"/>
      <c r="PSW13" s="12"/>
      <c r="PSX13" s="12"/>
      <c r="PSY13" s="12"/>
      <c r="PSZ13" s="12"/>
      <c r="PTA13" s="12"/>
      <c r="PTB13" s="12"/>
      <c r="PTC13" s="12"/>
      <c r="PTD13" s="12"/>
      <c r="PTE13" s="12"/>
      <c r="PTF13" s="12"/>
      <c r="PTG13" s="12"/>
      <c r="PTH13" s="12"/>
      <c r="PTI13" s="12"/>
      <c r="PTJ13" s="12"/>
      <c r="PTK13" s="12"/>
      <c r="PTL13" s="12"/>
      <c r="PTM13" s="12"/>
      <c r="PTN13" s="12"/>
      <c r="PTO13" s="12"/>
      <c r="PTP13" s="12"/>
      <c r="PTQ13" s="12"/>
      <c r="PTR13" s="12"/>
      <c r="PTS13" s="12"/>
      <c r="PTT13" s="12"/>
      <c r="PTU13" s="12"/>
      <c r="PTV13" s="12"/>
      <c r="PTW13" s="12"/>
      <c r="PTX13" s="12"/>
      <c r="PTY13" s="12"/>
      <c r="PTZ13" s="12"/>
      <c r="PUA13" s="12"/>
      <c r="PUB13" s="12"/>
      <c r="PUC13" s="12"/>
      <c r="PUD13" s="12"/>
      <c r="PUE13" s="12"/>
      <c r="PUF13" s="12"/>
      <c r="PUG13" s="12"/>
      <c r="PUH13" s="12"/>
      <c r="PUI13" s="12"/>
      <c r="PUJ13" s="12"/>
      <c r="PUK13" s="12"/>
      <c r="PUL13" s="12"/>
      <c r="PUM13" s="12"/>
      <c r="PUN13" s="12"/>
      <c r="PUO13" s="12"/>
      <c r="PUP13" s="12"/>
      <c r="PUQ13" s="12"/>
      <c r="PUR13" s="12"/>
      <c r="PUS13" s="12"/>
      <c r="PUT13" s="12"/>
      <c r="PUU13" s="12"/>
      <c r="PUV13" s="12"/>
      <c r="PUW13" s="12"/>
      <c r="PUX13" s="12"/>
      <c r="PUY13" s="12"/>
      <c r="PUZ13" s="12"/>
      <c r="PVA13" s="12"/>
      <c r="PVB13" s="12"/>
      <c r="PVC13" s="12"/>
      <c r="PVD13" s="12"/>
      <c r="PVE13" s="12"/>
      <c r="PVF13" s="12"/>
      <c r="PVG13" s="12"/>
      <c r="PVH13" s="12"/>
      <c r="PVI13" s="12"/>
      <c r="PVJ13" s="12"/>
      <c r="PVK13" s="12"/>
      <c r="PVL13" s="12"/>
      <c r="PVM13" s="12"/>
      <c r="PVN13" s="12"/>
      <c r="PVO13" s="12"/>
      <c r="PVP13" s="12"/>
      <c r="PVQ13" s="12"/>
      <c r="PVR13" s="12"/>
      <c r="PVS13" s="12"/>
      <c r="PVT13" s="12"/>
      <c r="PVU13" s="12"/>
      <c r="PVV13" s="12"/>
      <c r="PVW13" s="12"/>
      <c r="PVX13" s="12"/>
      <c r="PVY13" s="12"/>
      <c r="PVZ13" s="12"/>
      <c r="PWA13" s="12"/>
      <c r="PWB13" s="12"/>
      <c r="PWC13" s="12"/>
      <c r="PWD13" s="12"/>
      <c r="PWE13" s="12"/>
      <c r="PWF13" s="12"/>
      <c r="PWG13" s="12"/>
      <c r="PWH13" s="12"/>
      <c r="PWI13" s="12"/>
      <c r="PWJ13" s="12"/>
      <c r="PWK13" s="12"/>
      <c r="PWL13" s="12"/>
      <c r="PWM13" s="12"/>
      <c r="PWN13" s="12"/>
      <c r="PWO13" s="12"/>
      <c r="PWP13" s="12"/>
      <c r="PWQ13" s="12"/>
      <c r="PWR13" s="12"/>
      <c r="PWS13" s="12"/>
      <c r="PWT13" s="12"/>
      <c r="PWU13" s="12"/>
      <c r="PWV13" s="12"/>
      <c r="PWW13" s="12"/>
      <c r="PWX13" s="12"/>
      <c r="PWY13" s="12"/>
      <c r="PWZ13" s="12"/>
      <c r="PXA13" s="12"/>
      <c r="PXB13" s="12"/>
      <c r="PXC13" s="12"/>
      <c r="PXD13" s="12"/>
      <c r="PXE13" s="12"/>
      <c r="PXF13" s="12"/>
      <c r="PXG13" s="12"/>
      <c r="PXH13" s="12"/>
      <c r="PXI13" s="12"/>
      <c r="PXJ13" s="12"/>
      <c r="PXK13" s="12"/>
      <c r="PXL13" s="12"/>
      <c r="PXM13" s="12"/>
      <c r="PXN13" s="12"/>
      <c r="PXO13" s="12"/>
      <c r="PXP13" s="12"/>
      <c r="PXQ13" s="12"/>
      <c r="PXR13" s="12"/>
      <c r="PXS13" s="12"/>
      <c r="PXT13" s="12"/>
      <c r="PXU13" s="12"/>
      <c r="PXV13" s="12"/>
      <c r="PXW13" s="12"/>
      <c r="PXX13" s="12"/>
      <c r="PXY13" s="12"/>
      <c r="PXZ13" s="12"/>
      <c r="PYA13" s="12"/>
      <c r="PYB13" s="12"/>
      <c r="PYC13" s="12"/>
      <c r="PYD13" s="12"/>
      <c r="PYE13" s="12"/>
      <c r="PYF13" s="12"/>
      <c r="PYG13" s="12"/>
      <c r="PYH13" s="12"/>
      <c r="PYI13" s="12"/>
      <c r="PYJ13" s="12"/>
      <c r="PYK13" s="12"/>
      <c r="PYL13" s="12"/>
      <c r="PYM13" s="12"/>
      <c r="PYN13" s="12"/>
      <c r="PYO13" s="12"/>
      <c r="PYP13" s="12"/>
      <c r="PYQ13" s="12"/>
      <c r="PYR13" s="12"/>
      <c r="PYS13" s="12"/>
      <c r="PYT13" s="12"/>
      <c r="PYU13" s="12"/>
      <c r="PYV13" s="12"/>
      <c r="PYW13" s="12"/>
      <c r="PYX13" s="12"/>
      <c r="PYY13" s="12"/>
      <c r="PYZ13" s="12"/>
      <c r="PZA13" s="12"/>
      <c r="PZB13" s="12"/>
      <c r="PZC13" s="12"/>
      <c r="PZD13" s="12"/>
      <c r="PZE13" s="12"/>
      <c r="PZF13" s="12"/>
      <c r="PZG13" s="12"/>
      <c r="PZH13" s="12"/>
      <c r="PZI13" s="12"/>
      <c r="PZJ13" s="12"/>
      <c r="PZK13" s="12"/>
      <c r="PZL13" s="12"/>
      <c r="PZM13" s="12"/>
      <c r="PZN13" s="12"/>
      <c r="PZO13" s="12"/>
      <c r="PZP13" s="12"/>
      <c r="PZQ13" s="12"/>
      <c r="PZR13" s="12"/>
      <c r="PZS13" s="12"/>
      <c r="PZT13" s="12"/>
      <c r="PZU13" s="12"/>
      <c r="PZV13" s="12"/>
      <c r="PZW13" s="12"/>
      <c r="PZX13" s="12"/>
      <c r="PZY13" s="12"/>
      <c r="PZZ13" s="12"/>
      <c r="QAA13" s="12"/>
      <c r="QAB13" s="12"/>
      <c r="QAC13" s="12"/>
      <c r="QAD13" s="12"/>
      <c r="QAE13" s="12"/>
      <c r="QAF13" s="12"/>
      <c r="QAG13" s="12"/>
      <c r="QAH13" s="12"/>
      <c r="QAI13" s="12"/>
      <c r="QAJ13" s="12"/>
      <c r="QAK13" s="12"/>
      <c r="QAL13" s="12"/>
      <c r="QAM13" s="12"/>
      <c r="QAN13" s="12"/>
      <c r="QAO13" s="12"/>
      <c r="QAP13" s="12"/>
      <c r="QAQ13" s="12"/>
      <c r="QAR13" s="12"/>
      <c r="QAS13" s="12"/>
      <c r="QAT13" s="12"/>
      <c r="QAU13" s="12"/>
      <c r="QAV13" s="12"/>
      <c r="QAW13" s="12"/>
      <c r="QAX13" s="12"/>
      <c r="QAY13" s="12"/>
      <c r="QAZ13" s="12"/>
      <c r="QBA13" s="12"/>
      <c r="QBB13" s="12"/>
      <c r="QBC13" s="12"/>
      <c r="QBD13" s="12"/>
      <c r="QBE13" s="12"/>
      <c r="QBF13" s="12"/>
      <c r="QBG13" s="12"/>
      <c r="QBH13" s="12"/>
      <c r="QBI13" s="12"/>
      <c r="QBJ13" s="12"/>
      <c r="QBK13" s="12"/>
      <c r="QBL13" s="12"/>
      <c r="QBM13" s="12"/>
      <c r="QBN13" s="12"/>
      <c r="QBO13" s="12"/>
      <c r="QBP13" s="12"/>
      <c r="QBQ13" s="12"/>
      <c r="QBR13" s="12"/>
      <c r="QBS13" s="12"/>
      <c r="QBT13" s="12"/>
      <c r="QBU13" s="12"/>
      <c r="QBV13" s="12"/>
      <c r="QBW13" s="12"/>
      <c r="QBX13" s="12"/>
      <c r="QBY13" s="12"/>
      <c r="QBZ13" s="12"/>
      <c r="QCA13" s="12"/>
      <c r="QCB13" s="12"/>
      <c r="QCC13" s="12"/>
      <c r="QCD13" s="12"/>
      <c r="QCE13" s="12"/>
      <c r="QCF13" s="12"/>
      <c r="QCG13" s="12"/>
      <c r="QCH13" s="12"/>
      <c r="QCI13" s="12"/>
      <c r="QCJ13" s="12"/>
      <c r="QCK13" s="12"/>
      <c r="QCL13" s="12"/>
      <c r="QCM13" s="12"/>
      <c r="QCN13" s="12"/>
      <c r="QCO13" s="12"/>
      <c r="QCP13" s="12"/>
      <c r="QCQ13" s="12"/>
      <c r="QCR13" s="12"/>
      <c r="QCS13" s="12"/>
      <c r="QCT13" s="12"/>
      <c r="QCU13" s="12"/>
      <c r="QCV13" s="12"/>
      <c r="QCW13" s="12"/>
      <c r="QCX13" s="12"/>
      <c r="QCY13" s="12"/>
      <c r="QCZ13" s="12"/>
      <c r="QDA13" s="12"/>
      <c r="QDB13" s="12"/>
      <c r="QDC13" s="12"/>
      <c r="QDD13" s="12"/>
      <c r="QDE13" s="12"/>
      <c r="QDF13" s="12"/>
      <c r="QDG13" s="12"/>
      <c r="QDH13" s="12"/>
      <c r="QDI13" s="12"/>
      <c r="QDJ13" s="12"/>
      <c r="QDK13" s="12"/>
      <c r="QDL13" s="12"/>
      <c r="QDM13" s="12"/>
      <c r="QDN13" s="12"/>
      <c r="QDO13" s="12"/>
      <c r="QDP13" s="12"/>
      <c r="QDQ13" s="12"/>
      <c r="QDR13" s="12"/>
      <c r="QDS13" s="12"/>
      <c r="QDT13" s="12"/>
      <c r="QDU13" s="12"/>
      <c r="QDV13" s="12"/>
      <c r="QDW13" s="12"/>
      <c r="QDX13" s="12"/>
      <c r="QDY13" s="12"/>
      <c r="QDZ13" s="12"/>
      <c r="QEA13" s="12"/>
      <c r="QEB13" s="12"/>
      <c r="QEC13" s="12"/>
      <c r="QED13" s="12"/>
      <c r="QEE13" s="12"/>
      <c r="QEF13" s="12"/>
      <c r="QEG13" s="12"/>
      <c r="QEH13" s="12"/>
      <c r="QEI13" s="12"/>
      <c r="QEJ13" s="12"/>
      <c r="QEK13" s="12"/>
      <c r="QEL13" s="12"/>
      <c r="QEM13" s="12"/>
      <c r="QEN13" s="12"/>
      <c r="QEO13" s="12"/>
      <c r="QEP13" s="12"/>
      <c r="QEQ13" s="12"/>
      <c r="QER13" s="12"/>
      <c r="QES13" s="12"/>
      <c r="QET13" s="12"/>
      <c r="QEU13" s="12"/>
      <c r="QEV13" s="12"/>
      <c r="QEW13" s="12"/>
      <c r="QEX13" s="12"/>
      <c r="QEY13" s="12"/>
      <c r="QEZ13" s="12"/>
      <c r="QFA13" s="12"/>
      <c r="QFB13" s="12"/>
      <c r="QFC13" s="12"/>
      <c r="QFD13" s="12"/>
      <c r="QFE13" s="12"/>
      <c r="QFF13" s="12"/>
      <c r="QFG13" s="12"/>
      <c r="QFH13" s="12"/>
      <c r="QFI13" s="12"/>
      <c r="QFJ13" s="12"/>
      <c r="QFK13" s="12"/>
      <c r="QFL13" s="12"/>
      <c r="QFM13" s="12"/>
      <c r="QFN13" s="12"/>
      <c r="QFO13" s="12"/>
      <c r="QFP13" s="12"/>
      <c r="QFQ13" s="12"/>
      <c r="QFR13" s="12"/>
      <c r="QFS13" s="12"/>
      <c r="QFT13" s="12"/>
      <c r="QFU13" s="12"/>
      <c r="QFV13" s="12"/>
      <c r="QFW13" s="12"/>
      <c r="QFX13" s="12"/>
      <c r="QFY13" s="12"/>
      <c r="QFZ13" s="12"/>
      <c r="QGA13" s="12"/>
      <c r="QGB13" s="12"/>
      <c r="QGC13" s="12"/>
      <c r="QGD13" s="12"/>
      <c r="QGE13" s="12"/>
      <c r="QGF13" s="12"/>
      <c r="QGG13" s="12"/>
      <c r="QGH13" s="12"/>
      <c r="QGI13" s="12"/>
      <c r="QGJ13" s="12"/>
      <c r="QGK13" s="12"/>
      <c r="QGL13" s="12"/>
      <c r="QGM13" s="12"/>
      <c r="QGN13" s="12"/>
      <c r="QGO13" s="12"/>
      <c r="QGP13" s="12"/>
      <c r="QGQ13" s="12"/>
      <c r="QGR13" s="12"/>
      <c r="QGS13" s="12"/>
      <c r="QGT13" s="12"/>
      <c r="QGU13" s="12"/>
      <c r="QGV13" s="12"/>
      <c r="QGW13" s="12"/>
      <c r="QGX13" s="12"/>
      <c r="QGY13" s="12"/>
      <c r="QGZ13" s="12"/>
      <c r="QHA13" s="12"/>
      <c r="QHB13" s="12"/>
      <c r="QHC13" s="12"/>
      <c r="QHD13" s="12"/>
      <c r="QHE13" s="12"/>
      <c r="QHF13" s="12"/>
      <c r="QHG13" s="12"/>
      <c r="QHH13" s="12"/>
      <c r="QHI13" s="12"/>
      <c r="QHJ13" s="12"/>
      <c r="QHK13" s="12"/>
      <c r="QHL13" s="12"/>
      <c r="QHM13" s="12"/>
      <c r="QHN13" s="12"/>
      <c r="QHO13" s="12"/>
      <c r="QHP13" s="12"/>
      <c r="QHQ13" s="12"/>
      <c r="QHR13" s="12"/>
      <c r="QHS13" s="12"/>
      <c r="QHT13" s="12"/>
      <c r="QHU13" s="12"/>
      <c r="QHV13" s="12"/>
      <c r="QHW13" s="12"/>
      <c r="QHX13" s="12"/>
      <c r="QHY13" s="12"/>
      <c r="QHZ13" s="12"/>
      <c r="QIA13" s="12"/>
      <c r="QIB13" s="12"/>
      <c r="QIC13" s="12"/>
      <c r="QID13" s="12"/>
      <c r="QIE13" s="12"/>
      <c r="QIF13" s="12"/>
      <c r="QIG13" s="12"/>
      <c r="QIH13" s="12"/>
      <c r="QII13" s="12"/>
      <c r="QIJ13" s="12"/>
      <c r="QIK13" s="12"/>
      <c r="QIL13" s="12"/>
      <c r="QIM13" s="12"/>
      <c r="QIN13" s="12"/>
      <c r="QIO13" s="12"/>
      <c r="QIP13" s="12"/>
      <c r="QIQ13" s="12"/>
      <c r="QIR13" s="12"/>
      <c r="QIS13" s="12"/>
      <c r="QIT13" s="12"/>
      <c r="QIU13" s="12"/>
      <c r="QIV13" s="12"/>
      <c r="QIW13" s="12"/>
      <c r="QIX13" s="12"/>
      <c r="QIY13" s="12"/>
      <c r="QIZ13" s="12"/>
      <c r="QJA13" s="12"/>
      <c r="QJB13" s="12"/>
      <c r="QJC13" s="12"/>
      <c r="QJD13" s="12"/>
      <c r="QJE13" s="12"/>
      <c r="QJF13" s="12"/>
      <c r="QJG13" s="12"/>
      <c r="QJH13" s="12"/>
      <c r="QJI13" s="12"/>
      <c r="QJJ13" s="12"/>
      <c r="QJK13" s="12"/>
      <c r="QJL13" s="12"/>
      <c r="QJM13" s="12"/>
      <c r="QJN13" s="12"/>
      <c r="QJO13" s="12"/>
      <c r="QJP13" s="12"/>
      <c r="QJQ13" s="12"/>
      <c r="QJR13" s="12"/>
      <c r="QJS13" s="12"/>
      <c r="QJT13" s="12"/>
      <c r="QJU13" s="12"/>
      <c r="QJV13" s="12"/>
      <c r="QJW13" s="12"/>
      <c r="QJX13" s="12"/>
      <c r="QJY13" s="12"/>
      <c r="QJZ13" s="12"/>
      <c r="QKA13" s="12"/>
      <c r="QKB13" s="12"/>
      <c r="QKC13" s="12"/>
      <c r="QKD13" s="12"/>
      <c r="QKE13" s="12"/>
      <c r="QKF13" s="12"/>
      <c r="QKG13" s="12"/>
      <c r="QKH13" s="12"/>
      <c r="QKI13" s="12"/>
      <c r="QKJ13" s="12"/>
      <c r="QKK13" s="12"/>
      <c r="QKL13" s="12"/>
      <c r="QKM13" s="12"/>
      <c r="QKN13" s="12"/>
      <c r="QKO13" s="12"/>
      <c r="QKP13" s="12"/>
      <c r="QKQ13" s="12"/>
      <c r="QKR13" s="12"/>
      <c r="QKS13" s="12"/>
      <c r="QKT13" s="12"/>
      <c r="QKU13" s="12"/>
      <c r="QKV13" s="12"/>
      <c r="QKW13" s="12"/>
      <c r="QKX13" s="12"/>
      <c r="QKY13" s="12"/>
      <c r="QKZ13" s="12"/>
      <c r="QLA13" s="12"/>
      <c r="QLB13" s="12"/>
      <c r="QLC13" s="12"/>
      <c r="QLD13" s="12"/>
      <c r="QLE13" s="12"/>
      <c r="QLF13" s="12"/>
      <c r="QLG13" s="12"/>
      <c r="QLH13" s="12"/>
      <c r="QLI13" s="12"/>
      <c r="QLJ13" s="12"/>
      <c r="QLK13" s="12"/>
      <c r="QLL13" s="12"/>
      <c r="QLM13" s="12"/>
      <c r="QLN13" s="12"/>
      <c r="QLO13" s="12"/>
      <c r="QLP13" s="12"/>
      <c r="QLQ13" s="12"/>
      <c r="QLR13" s="12"/>
      <c r="QLS13" s="12"/>
      <c r="QLT13" s="12"/>
      <c r="QLU13" s="12"/>
      <c r="QLV13" s="12"/>
      <c r="QLW13" s="12"/>
      <c r="QLX13" s="12"/>
      <c r="QLY13" s="12"/>
      <c r="QLZ13" s="12"/>
      <c r="QMA13" s="12"/>
      <c r="QMB13" s="12"/>
      <c r="QMC13" s="12"/>
      <c r="QMD13" s="12"/>
      <c r="QME13" s="12"/>
      <c r="QMF13" s="12"/>
      <c r="QMG13" s="12"/>
      <c r="QMH13" s="12"/>
      <c r="QMI13" s="12"/>
      <c r="QMJ13" s="12"/>
      <c r="QMK13" s="12"/>
      <c r="QML13" s="12"/>
      <c r="QMM13" s="12"/>
      <c r="QMN13" s="12"/>
      <c r="QMO13" s="12"/>
      <c r="QMP13" s="12"/>
      <c r="QMQ13" s="12"/>
      <c r="QMR13" s="12"/>
      <c r="QMS13" s="12"/>
      <c r="QMT13" s="12"/>
      <c r="QMU13" s="12"/>
      <c r="QMV13" s="12"/>
      <c r="QMW13" s="12"/>
      <c r="QMX13" s="12"/>
      <c r="QMY13" s="12"/>
      <c r="QMZ13" s="12"/>
      <c r="QNA13" s="12"/>
      <c r="QNB13" s="12"/>
      <c r="QNC13" s="12"/>
      <c r="QND13" s="12"/>
      <c r="QNE13" s="12"/>
      <c r="QNF13" s="12"/>
      <c r="QNG13" s="12"/>
      <c r="QNH13" s="12"/>
      <c r="QNI13" s="12"/>
      <c r="QNJ13" s="12"/>
      <c r="QNK13" s="12"/>
      <c r="QNL13" s="12"/>
      <c r="QNM13" s="12"/>
      <c r="QNN13" s="12"/>
      <c r="QNO13" s="12"/>
      <c r="QNP13" s="12"/>
      <c r="QNQ13" s="12"/>
      <c r="QNR13" s="12"/>
      <c r="QNS13" s="12"/>
      <c r="QNT13" s="12"/>
      <c r="QNU13" s="12"/>
      <c r="QNV13" s="12"/>
      <c r="QNW13" s="12"/>
      <c r="QNX13" s="12"/>
      <c r="QNY13" s="12"/>
      <c r="QNZ13" s="12"/>
      <c r="QOA13" s="12"/>
      <c r="QOB13" s="12"/>
      <c r="QOC13" s="12"/>
      <c r="QOD13" s="12"/>
      <c r="QOE13" s="12"/>
      <c r="QOF13" s="12"/>
      <c r="QOG13" s="12"/>
      <c r="QOH13" s="12"/>
      <c r="QOI13" s="12"/>
      <c r="QOJ13" s="12"/>
      <c r="QOK13" s="12"/>
      <c r="QOL13" s="12"/>
      <c r="QOM13" s="12"/>
      <c r="QON13" s="12"/>
      <c r="QOO13" s="12"/>
      <c r="QOP13" s="12"/>
      <c r="QOQ13" s="12"/>
      <c r="QOR13" s="12"/>
      <c r="QOS13" s="12"/>
      <c r="QOT13" s="12"/>
      <c r="QOU13" s="12"/>
      <c r="QOV13" s="12"/>
      <c r="QOW13" s="12"/>
      <c r="QOX13" s="12"/>
      <c r="QOY13" s="12"/>
      <c r="QOZ13" s="12"/>
      <c r="QPA13" s="12"/>
      <c r="QPB13" s="12"/>
      <c r="QPC13" s="12"/>
      <c r="QPD13" s="12"/>
      <c r="QPE13" s="12"/>
      <c r="QPF13" s="12"/>
      <c r="QPG13" s="12"/>
      <c r="QPH13" s="12"/>
      <c r="QPI13" s="12"/>
      <c r="QPJ13" s="12"/>
      <c r="QPK13" s="12"/>
      <c r="QPL13" s="12"/>
      <c r="QPM13" s="12"/>
      <c r="QPN13" s="12"/>
      <c r="QPO13" s="12"/>
      <c r="QPP13" s="12"/>
      <c r="QPQ13" s="12"/>
      <c r="QPR13" s="12"/>
      <c r="QPS13" s="12"/>
      <c r="QPT13" s="12"/>
      <c r="QPU13" s="12"/>
      <c r="QPV13" s="12"/>
      <c r="QPW13" s="12"/>
      <c r="QPX13" s="12"/>
      <c r="QPY13" s="12"/>
      <c r="QPZ13" s="12"/>
      <c r="QQA13" s="12"/>
      <c r="QQB13" s="12"/>
      <c r="QQC13" s="12"/>
      <c r="QQD13" s="12"/>
      <c r="QQE13" s="12"/>
      <c r="QQF13" s="12"/>
      <c r="QQG13" s="12"/>
      <c r="QQH13" s="12"/>
      <c r="QQI13" s="12"/>
      <c r="QQJ13" s="12"/>
      <c r="QQK13" s="12"/>
      <c r="QQL13" s="12"/>
      <c r="QQM13" s="12"/>
      <c r="QQN13" s="12"/>
      <c r="QQO13" s="12"/>
      <c r="QQP13" s="12"/>
      <c r="QQQ13" s="12"/>
      <c r="QQR13" s="12"/>
      <c r="QQS13" s="12"/>
      <c r="QQT13" s="12"/>
      <c r="QQU13" s="12"/>
      <c r="QQV13" s="12"/>
      <c r="QQW13" s="12"/>
      <c r="QQX13" s="12"/>
      <c r="QQY13" s="12"/>
      <c r="QQZ13" s="12"/>
      <c r="QRA13" s="12"/>
      <c r="QRB13" s="12"/>
      <c r="QRC13" s="12"/>
      <c r="QRD13" s="12"/>
      <c r="QRE13" s="12"/>
      <c r="QRF13" s="12"/>
      <c r="QRG13" s="12"/>
      <c r="QRH13" s="12"/>
      <c r="QRI13" s="12"/>
      <c r="QRJ13" s="12"/>
      <c r="QRK13" s="12"/>
      <c r="QRL13" s="12"/>
      <c r="QRM13" s="12"/>
      <c r="QRN13" s="12"/>
      <c r="QRO13" s="12"/>
      <c r="QRP13" s="12"/>
      <c r="QRQ13" s="12"/>
      <c r="QRR13" s="12"/>
      <c r="QRS13" s="12"/>
      <c r="QRT13" s="12"/>
      <c r="QRU13" s="12"/>
      <c r="QRV13" s="12"/>
      <c r="QRW13" s="12"/>
      <c r="QRX13" s="12"/>
      <c r="QRY13" s="12"/>
      <c r="QRZ13" s="12"/>
      <c r="QSA13" s="12"/>
      <c r="QSB13" s="12"/>
      <c r="QSC13" s="12"/>
      <c r="QSD13" s="12"/>
      <c r="QSE13" s="12"/>
      <c r="QSF13" s="12"/>
      <c r="QSG13" s="12"/>
      <c r="QSH13" s="12"/>
      <c r="QSI13" s="12"/>
      <c r="QSJ13" s="12"/>
      <c r="QSK13" s="12"/>
      <c r="QSL13" s="12"/>
      <c r="QSM13" s="12"/>
      <c r="QSN13" s="12"/>
      <c r="QSO13" s="12"/>
      <c r="QSP13" s="12"/>
      <c r="QSQ13" s="12"/>
      <c r="QSR13" s="12"/>
      <c r="QSS13" s="12"/>
      <c r="QST13" s="12"/>
      <c r="QSU13" s="12"/>
      <c r="QSV13" s="12"/>
      <c r="QSW13" s="12"/>
      <c r="QSX13" s="12"/>
      <c r="QSY13" s="12"/>
      <c r="QSZ13" s="12"/>
      <c r="QTA13" s="12"/>
      <c r="QTB13" s="12"/>
      <c r="QTC13" s="12"/>
      <c r="QTD13" s="12"/>
      <c r="QTE13" s="12"/>
      <c r="QTF13" s="12"/>
      <c r="QTG13" s="12"/>
      <c r="QTH13" s="12"/>
      <c r="QTI13" s="12"/>
      <c r="QTJ13" s="12"/>
      <c r="QTK13" s="12"/>
      <c r="QTL13" s="12"/>
      <c r="QTM13" s="12"/>
      <c r="QTN13" s="12"/>
      <c r="QTO13" s="12"/>
      <c r="QTP13" s="12"/>
      <c r="QTQ13" s="12"/>
      <c r="QTR13" s="12"/>
      <c r="QTS13" s="12"/>
      <c r="QTT13" s="12"/>
      <c r="QTU13" s="12"/>
      <c r="QTV13" s="12"/>
      <c r="QTW13" s="12"/>
      <c r="QTX13" s="12"/>
      <c r="QTY13" s="12"/>
      <c r="QTZ13" s="12"/>
      <c r="QUA13" s="12"/>
      <c r="QUB13" s="12"/>
      <c r="QUC13" s="12"/>
      <c r="QUD13" s="12"/>
      <c r="QUE13" s="12"/>
      <c r="QUF13" s="12"/>
      <c r="QUG13" s="12"/>
      <c r="QUH13" s="12"/>
      <c r="QUI13" s="12"/>
      <c r="QUJ13" s="12"/>
      <c r="QUK13" s="12"/>
      <c r="QUL13" s="12"/>
      <c r="QUM13" s="12"/>
      <c r="QUN13" s="12"/>
      <c r="QUO13" s="12"/>
      <c r="QUP13" s="12"/>
      <c r="QUQ13" s="12"/>
      <c r="QUR13" s="12"/>
      <c r="QUS13" s="12"/>
      <c r="QUT13" s="12"/>
      <c r="QUU13" s="12"/>
      <c r="QUV13" s="12"/>
      <c r="QUW13" s="12"/>
      <c r="QUX13" s="12"/>
      <c r="QUY13" s="12"/>
      <c r="QUZ13" s="12"/>
      <c r="QVA13" s="12"/>
      <c r="QVB13" s="12"/>
      <c r="QVC13" s="12"/>
      <c r="QVD13" s="12"/>
      <c r="QVE13" s="12"/>
      <c r="QVF13" s="12"/>
      <c r="QVG13" s="12"/>
      <c r="QVH13" s="12"/>
      <c r="QVI13" s="12"/>
      <c r="QVJ13" s="12"/>
      <c r="QVK13" s="12"/>
      <c r="QVL13" s="12"/>
      <c r="QVM13" s="12"/>
      <c r="QVN13" s="12"/>
      <c r="QVO13" s="12"/>
      <c r="QVP13" s="12"/>
      <c r="QVQ13" s="12"/>
      <c r="QVR13" s="12"/>
      <c r="QVS13" s="12"/>
      <c r="QVT13" s="12"/>
      <c r="QVU13" s="12"/>
      <c r="QVV13" s="12"/>
      <c r="QVW13" s="12"/>
      <c r="QVX13" s="12"/>
      <c r="QVY13" s="12"/>
      <c r="QVZ13" s="12"/>
      <c r="QWA13" s="12"/>
      <c r="QWB13" s="12"/>
      <c r="QWC13" s="12"/>
      <c r="QWD13" s="12"/>
      <c r="QWE13" s="12"/>
      <c r="QWF13" s="12"/>
      <c r="QWG13" s="12"/>
      <c r="QWH13" s="12"/>
      <c r="QWI13" s="12"/>
      <c r="QWJ13" s="12"/>
      <c r="QWK13" s="12"/>
      <c r="QWL13" s="12"/>
      <c r="QWM13" s="12"/>
      <c r="QWN13" s="12"/>
      <c r="QWO13" s="12"/>
      <c r="QWP13" s="12"/>
      <c r="QWQ13" s="12"/>
      <c r="QWR13" s="12"/>
      <c r="QWS13" s="12"/>
      <c r="QWT13" s="12"/>
      <c r="QWU13" s="12"/>
      <c r="QWV13" s="12"/>
      <c r="QWW13" s="12"/>
      <c r="QWX13" s="12"/>
      <c r="QWY13" s="12"/>
      <c r="QWZ13" s="12"/>
      <c r="QXA13" s="12"/>
      <c r="QXB13" s="12"/>
      <c r="QXC13" s="12"/>
      <c r="QXD13" s="12"/>
      <c r="QXE13" s="12"/>
      <c r="QXF13" s="12"/>
      <c r="QXG13" s="12"/>
      <c r="QXH13" s="12"/>
      <c r="QXI13" s="12"/>
      <c r="QXJ13" s="12"/>
      <c r="QXK13" s="12"/>
      <c r="QXL13" s="12"/>
      <c r="QXM13" s="12"/>
      <c r="QXN13" s="12"/>
      <c r="QXO13" s="12"/>
      <c r="QXP13" s="12"/>
      <c r="QXQ13" s="12"/>
      <c r="QXR13" s="12"/>
      <c r="QXS13" s="12"/>
      <c r="QXT13" s="12"/>
      <c r="QXU13" s="12"/>
      <c r="QXV13" s="12"/>
      <c r="QXW13" s="12"/>
      <c r="QXX13" s="12"/>
      <c r="QXY13" s="12"/>
      <c r="QXZ13" s="12"/>
      <c r="QYA13" s="12"/>
      <c r="QYB13" s="12"/>
      <c r="QYC13" s="12"/>
      <c r="QYD13" s="12"/>
      <c r="QYE13" s="12"/>
      <c r="QYF13" s="12"/>
      <c r="QYG13" s="12"/>
      <c r="QYH13" s="12"/>
      <c r="QYI13" s="12"/>
      <c r="QYJ13" s="12"/>
      <c r="QYK13" s="12"/>
      <c r="QYL13" s="12"/>
      <c r="QYM13" s="12"/>
      <c r="QYN13" s="12"/>
      <c r="QYO13" s="12"/>
      <c r="QYP13" s="12"/>
      <c r="QYQ13" s="12"/>
      <c r="QYR13" s="12"/>
      <c r="QYS13" s="12"/>
      <c r="QYT13" s="12"/>
      <c r="QYU13" s="12"/>
      <c r="QYV13" s="12"/>
      <c r="QYW13" s="12"/>
      <c r="QYX13" s="12"/>
      <c r="QYY13" s="12"/>
      <c r="QYZ13" s="12"/>
      <c r="QZA13" s="12"/>
      <c r="QZB13" s="12"/>
      <c r="QZC13" s="12"/>
      <c r="QZD13" s="12"/>
      <c r="QZE13" s="12"/>
      <c r="QZF13" s="12"/>
      <c r="QZG13" s="12"/>
      <c r="QZH13" s="12"/>
      <c r="QZI13" s="12"/>
      <c r="QZJ13" s="12"/>
      <c r="QZK13" s="12"/>
      <c r="QZL13" s="12"/>
      <c r="QZM13" s="12"/>
      <c r="QZN13" s="12"/>
      <c r="QZO13" s="12"/>
      <c r="QZP13" s="12"/>
      <c r="QZQ13" s="12"/>
      <c r="QZR13" s="12"/>
      <c r="QZS13" s="12"/>
      <c r="QZT13" s="12"/>
      <c r="QZU13" s="12"/>
      <c r="QZV13" s="12"/>
      <c r="QZW13" s="12"/>
      <c r="QZX13" s="12"/>
      <c r="QZY13" s="12"/>
      <c r="QZZ13" s="12"/>
      <c r="RAA13" s="12"/>
      <c r="RAB13" s="12"/>
      <c r="RAC13" s="12"/>
      <c r="RAD13" s="12"/>
      <c r="RAE13" s="12"/>
      <c r="RAF13" s="12"/>
      <c r="RAG13" s="12"/>
      <c r="RAH13" s="12"/>
      <c r="RAI13" s="12"/>
      <c r="RAJ13" s="12"/>
      <c r="RAK13" s="12"/>
      <c r="RAL13" s="12"/>
      <c r="RAM13" s="12"/>
      <c r="RAN13" s="12"/>
      <c r="RAO13" s="12"/>
      <c r="RAP13" s="12"/>
      <c r="RAQ13" s="12"/>
      <c r="RAR13" s="12"/>
      <c r="RAS13" s="12"/>
      <c r="RAT13" s="12"/>
      <c r="RAU13" s="12"/>
      <c r="RAV13" s="12"/>
      <c r="RAW13" s="12"/>
      <c r="RAX13" s="12"/>
      <c r="RAY13" s="12"/>
      <c r="RAZ13" s="12"/>
      <c r="RBA13" s="12"/>
      <c r="RBB13" s="12"/>
      <c r="RBC13" s="12"/>
      <c r="RBD13" s="12"/>
      <c r="RBE13" s="12"/>
      <c r="RBF13" s="12"/>
      <c r="RBG13" s="12"/>
      <c r="RBH13" s="12"/>
      <c r="RBI13" s="12"/>
      <c r="RBJ13" s="12"/>
      <c r="RBK13" s="12"/>
      <c r="RBL13" s="12"/>
      <c r="RBM13" s="12"/>
      <c r="RBN13" s="12"/>
      <c r="RBO13" s="12"/>
      <c r="RBP13" s="12"/>
      <c r="RBQ13" s="12"/>
      <c r="RBR13" s="12"/>
      <c r="RBS13" s="12"/>
      <c r="RBT13" s="12"/>
      <c r="RBU13" s="12"/>
      <c r="RBV13" s="12"/>
      <c r="RBW13" s="12"/>
      <c r="RBX13" s="12"/>
      <c r="RBY13" s="12"/>
      <c r="RBZ13" s="12"/>
      <c r="RCA13" s="12"/>
      <c r="RCB13" s="12"/>
      <c r="RCC13" s="12"/>
      <c r="RCD13" s="12"/>
      <c r="RCE13" s="12"/>
      <c r="RCF13" s="12"/>
      <c r="RCG13" s="12"/>
      <c r="RCH13" s="12"/>
      <c r="RCI13" s="12"/>
      <c r="RCJ13" s="12"/>
      <c r="RCK13" s="12"/>
      <c r="RCL13" s="12"/>
      <c r="RCM13" s="12"/>
      <c r="RCN13" s="12"/>
      <c r="RCO13" s="12"/>
      <c r="RCP13" s="12"/>
      <c r="RCQ13" s="12"/>
      <c r="RCR13" s="12"/>
      <c r="RCS13" s="12"/>
      <c r="RCT13" s="12"/>
      <c r="RCU13" s="12"/>
      <c r="RCV13" s="12"/>
      <c r="RCW13" s="12"/>
      <c r="RCX13" s="12"/>
      <c r="RCY13" s="12"/>
      <c r="RCZ13" s="12"/>
      <c r="RDA13" s="12"/>
      <c r="RDB13" s="12"/>
      <c r="RDC13" s="12"/>
      <c r="RDD13" s="12"/>
      <c r="RDE13" s="12"/>
      <c r="RDF13" s="12"/>
      <c r="RDG13" s="12"/>
      <c r="RDH13" s="12"/>
      <c r="RDI13" s="12"/>
      <c r="RDJ13" s="12"/>
      <c r="RDK13" s="12"/>
      <c r="RDL13" s="12"/>
      <c r="RDM13" s="12"/>
      <c r="RDN13" s="12"/>
      <c r="RDO13" s="12"/>
      <c r="RDP13" s="12"/>
      <c r="RDQ13" s="12"/>
      <c r="RDR13" s="12"/>
      <c r="RDS13" s="12"/>
      <c r="RDT13" s="12"/>
      <c r="RDU13" s="12"/>
      <c r="RDV13" s="12"/>
      <c r="RDW13" s="12"/>
      <c r="RDX13" s="12"/>
      <c r="RDY13" s="12"/>
      <c r="RDZ13" s="12"/>
      <c r="REA13" s="12"/>
      <c r="REB13" s="12"/>
      <c r="REC13" s="12"/>
      <c r="RED13" s="12"/>
      <c r="REE13" s="12"/>
      <c r="REF13" s="12"/>
      <c r="REG13" s="12"/>
      <c r="REH13" s="12"/>
      <c r="REI13" s="12"/>
      <c r="REJ13" s="12"/>
      <c r="REK13" s="12"/>
      <c r="REL13" s="12"/>
      <c r="REM13" s="12"/>
      <c r="REN13" s="12"/>
      <c r="REO13" s="12"/>
      <c r="REP13" s="12"/>
      <c r="REQ13" s="12"/>
      <c r="RER13" s="12"/>
      <c r="RES13" s="12"/>
      <c r="RET13" s="12"/>
      <c r="REU13" s="12"/>
      <c r="REV13" s="12"/>
      <c r="REW13" s="12"/>
      <c r="REX13" s="12"/>
      <c r="REY13" s="12"/>
      <c r="REZ13" s="12"/>
      <c r="RFA13" s="12"/>
      <c r="RFB13" s="12"/>
      <c r="RFC13" s="12"/>
      <c r="RFD13" s="12"/>
      <c r="RFE13" s="12"/>
      <c r="RFF13" s="12"/>
      <c r="RFG13" s="12"/>
      <c r="RFH13" s="12"/>
      <c r="RFI13" s="12"/>
      <c r="RFJ13" s="12"/>
      <c r="RFK13" s="12"/>
      <c r="RFL13" s="12"/>
      <c r="RFM13" s="12"/>
      <c r="RFN13" s="12"/>
      <c r="RFO13" s="12"/>
      <c r="RFP13" s="12"/>
      <c r="RFQ13" s="12"/>
      <c r="RFR13" s="12"/>
      <c r="RFS13" s="12"/>
      <c r="RFT13" s="12"/>
      <c r="RFU13" s="12"/>
      <c r="RFV13" s="12"/>
      <c r="RFW13" s="12"/>
      <c r="RFX13" s="12"/>
      <c r="RFY13" s="12"/>
      <c r="RFZ13" s="12"/>
      <c r="RGA13" s="12"/>
      <c r="RGB13" s="12"/>
      <c r="RGC13" s="12"/>
      <c r="RGD13" s="12"/>
      <c r="RGE13" s="12"/>
      <c r="RGF13" s="12"/>
      <c r="RGG13" s="12"/>
      <c r="RGH13" s="12"/>
      <c r="RGI13" s="12"/>
      <c r="RGJ13" s="12"/>
      <c r="RGK13" s="12"/>
      <c r="RGL13" s="12"/>
      <c r="RGM13" s="12"/>
      <c r="RGN13" s="12"/>
      <c r="RGO13" s="12"/>
      <c r="RGP13" s="12"/>
      <c r="RGQ13" s="12"/>
      <c r="RGR13" s="12"/>
      <c r="RGS13" s="12"/>
      <c r="RGT13" s="12"/>
      <c r="RGU13" s="12"/>
      <c r="RGV13" s="12"/>
      <c r="RGW13" s="12"/>
      <c r="RGX13" s="12"/>
      <c r="RGY13" s="12"/>
      <c r="RGZ13" s="12"/>
      <c r="RHA13" s="12"/>
      <c r="RHB13" s="12"/>
      <c r="RHC13" s="12"/>
      <c r="RHD13" s="12"/>
      <c r="RHE13" s="12"/>
      <c r="RHF13" s="12"/>
      <c r="RHG13" s="12"/>
      <c r="RHH13" s="12"/>
      <c r="RHI13" s="12"/>
      <c r="RHJ13" s="12"/>
      <c r="RHK13" s="12"/>
      <c r="RHL13" s="12"/>
      <c r="RHM13" s="12"/>
      <c r="RHN13" s="12"/>
      <c r="RHO13" s="12"/>
      <c r="RHP13" s="12"/>
      <c r="RHQ13" s="12"/>
      <c r="RHR13" s="12"/>
      <c r="RHS13" s="12"/>
      <c r="RHT13" s="12"/>
      <c r="RHU13" s="12"/>
      <c r="RHV13" s="12"/>
      <c r="RHW13" s="12"/>
      <c r="RHX13" s="12"/>
      <c r="RHY13" s="12"/>
      <c r="RHZ13" s="12"/>
      <c r="RIA13" s="12"/>
      <c r="RIB13" s="12"/>
      <c r="RIC13" s="12"/>
      <c r="RID13" s="12"/>
      <c r="RIE13" s="12"/>
      <c r="RIF13" s="12"/>
      <c r="RIG13" s="12"/>
      <c r="RIH13" s="12"/>
      <c r="RII13" s="12"/>
      <c r="RIJ13" s="12"/>
      <c r="RIK13" s="12"/>
      <c r="RIL13" s="12"/>
      <c r="RIM13" s="12"/>
      <c r="RIN13" s="12"/>
      <c r="RIO13" s="12"/>
      <c r="RIP13" s="12"/>
      <c r="RIQ13" s="12"/>
      <c r="RIR13" s="12"/>
      <c r="RIS13" s="12"/>
      <c r="RIT13" s="12"/>
      <c r="RIU13" s="12"/>
      <c r="RIV13" s="12"/>
      <c r="RIW13" s="12"/>
      <c r="RIX13" s="12"/>
      <c r="RIY13" s="12"/>
      <c r="RIZ13" s="12"/>
      <c r="RJA13" s="12"/>
      <c r="RJB13" s="12"/>
      <c r="RJC13" s="12"/>
      <c r="RJD13" s="12"/>
      <c r="RJE13" s="12"/>
      <c r="RJF13" s="12"/>
      <c r="RJG13" s="12"/>
      <c r="RJH13" s="12"/>
      <c r="RJI13" s="12"/>
      <c r="RJJ13" s="12"/>
      <c r="RJK13" s="12"/>
      <c r="RJL13" s="12"/>
      <c r="RJM13" s="12"/>
      <c r="RJN13" s="12"/>
      <c r="RJO13" s="12"/>
      <c r="RJP13" s="12"/>
      <c r="RJQ13" s="12"/>
      <c r="RJR13" s="12"/>
      <c r="RJS13" s="12"/>
      <c r="RJT13" s="12"/>
      <c r="RJU13" s="12"/>
      <c r="RJV13" s="12"/>
      <c r="RJW13" s="12"/>
      <c r="RJX13" s="12"/>
      <c r="RJY13" s="12"/>
      <c r="RJZ13" s="12"/>
      <c r="RKA13" s="12"/>
      <c r="RKB13" s="12"/>
      <c r="RKC13" s="12"/>
      <c r="RKD13" s="12"/>
      <c r="RKE13" s="12"/>
      <c r="RKF13" s="12"/>
      <c r="RKG13" s="12"/>
      <c r="RKH13" s="12"/>
      <c r="RKI13" s="12"/>
      <c r="RKJ13" s="12"/>
      <c r="RKK13" s="12"/>
      <c r="RKL13" s="12"/>
      <c r="RKM13" s="12"/>
      <c r="RKN13" s="12"/>
      <c r="RKO13" s="12"/>
      <c r="RKP13" s="12"/>
      <c r="RKQ13" s="12"/>
      <c r="RKR13" s="12"/>
      <c r="RKS13" s="12"/>
      <c r="RKT13" s="12"/>
      <c r="RKU13" s="12"/>
      <c r="RKV13" s="12"/>
      <c r="RKW13" s="12"/>
      <c r="RKX13" s="12"/>
      <c r="RKY13" s="12"/>
      <c r="RKZ13" s="12"/>
      <c r="RLA13" s="12"/>
      <c r="RLB13" s="12"/>
      <c r="RLC13" s="12"/>
      <c r="RLD13" s="12"/>
      <c r="RLE13" s="12"/>
      <c r="RLF13" s="12"/>
      <c r="RLG13" s="12"/>
      <c r="RLH13" s="12"/>
      <c r="RLI13" s="12"/>
      <c r="RLJ13" s="12"/>
      <c r="RLK13" s="12"/>
      <c r="RLL13" s="12"/>
      <c r="RLM13" s="12"/>
      <c r="RLN13" s="12"/>
      <c r="RLO13" s="12"/>
      <c r="RLP13" s="12"/>
      <c r="RLQ13" s="12"/>
      <c r="RLR13" s="12"/>
      <c r="RLS13" s="12"/>
      <c r="RLT13" s="12"/>
      <c r="RLU13" s="12"/>
      <c r="RLV13" s="12"/>
      <c r="RLW13" s="12"/>
      <c r="RLX13" s="12"/>
      <c r="RLY13" s="12"/>
      <c r="RLZ13" s="12"/>
      <c r="RMA13" s="12"/>
      <c r="RMB13" s="12"/>
      <c r="RMC13" s="12"/>
      <c r="RMD13" s="12"/>
      <c r="RME13" s="12"/>
      <c r="RMF13" s="12"/>
      <c r="RMG13" s="12"/>
      <c r="RMH13" s="12"/>
      <c r="RMI13" s="12"/>
      <c r="RMJ13" s="12"/>
      <c r="RMK13" s="12"/>
      <c r="RML13" s="12"/>
      <c r="RMM13" s="12"/>
      <c r="RMN13" s="12"/>
      <c r="RMO13" s="12"/>
      <c r="RMP13" s="12"/>
      <c r="RMQ13" s="12"/>
      <c r="RMR13" s="12"/>
      <c r="RMS13" s="12"/>
      <c r="RMT13" s="12"/>
      <c r="RMU13" s="12"/>
      <c r="RMV13" s="12"/>
      <c r="RMW13" s="12"/>
      <c r="RMX13" s="12"/>
      <c r="RMY13" s="12"/>
      <c r="RMZ13" s="12"/>
      <c r="RNA13" s="12"/>
      <c r="RNB13" s="12"/>
      <c r="RNC13" s="12"/>
      <c r="RND13" s="12"/>
      <c r="RNE13" s="12"/>
      <c r="RNF13" s="12"/>
      <c r="RNG13" s="12"/>
      <c r="RNH13" s="12"/>
      <c r="RNI13" s="12"/>
      <c r="RNJ13" s="12"/>
      <c r="RNK13" s="12"/>
      <c r="RNL13" s="12"/>
      <c r="RNM13" s="12"/>
      <c r="RNN13" s="12"/>
      <c r="RNO13" s="12"/>
      <c r="RNP13" s="12"/>
      <c r="RNQ13" s="12"/>
      <c r="RNR13" s="12"/>
      <c r="RNS13" s="12"/>
      <c r="RNT13" s="12"/>
      <c r="RNU13" s="12"/>
      <c r="RNV13" s="12"/>
      <c r="RNW13" s="12"/>
      <c r="RNX13" s="12"/>
      <c r="RNY13" s="12"/>
      <c r="RNZ13" s="12"/>
      <c r="ROA13" s="12"/>
      <c r="ROB13" s="12"/>
      <c r="ROC13" s="12"/>
      <c r="ROD13" s="12"/>
      <c r="ROE13" s="12"/>
      <c r="ROF13" s="12"/>
      <c r="ROG13" s="12"/>
      <c r="ROH13" s="12"/>
      <c r="ROI13" s="12"/>
      <c r="ROJ13" s="12"/>
      <c r="ROK13" s="12"/>
      <c r="ROL13" s="12"/>
      <c r="ROM13" s="12"/>
      <c r="RON13" s="12"/>
      <c r="ROO13" s="12"/>
      <c r="ROP13" s="12"/>
      <c r="ROQ13" s="12"/>
      <c r="ROR13" s="12"/>
      <c r="ROS13" s="12"/>
      <c r="ROT13" s="12"/>
      <c r="ROU13" s="12"/>
      <c r="ROV13" s="12"/>
      <c r="ROW13" s="12"/>
      <c r="ROX13" s="12"/>
      <c r="ROY13" s="12"/>
      <c r="ROZ13" s="12"/>
      <c r="RPA13" s="12"/>
      <c r="RPB13" s="12"/>
      <c r="RPC13" s="12"/>
      <c r="RPD13" s="12"/>
      <c r="RPE13" s="12"/>
      <c r="RPF13" s="12"/>
      <c r="RPG13" s="12"/>
      <c r="RPH13" s="12"/>
      <c r="RPI13" s="12"/>
      <c r="RPJ13" s="12"/>
      <c r="RPK13" s="12"/>
      <c r="RPL13" s="12"/>
      <c r="RPM13" s="12"/>
      <c r="RPN13" s="12"/>
      <c r="RPO13" s="12"/>
      <c r="RPP13" s="12"/>
      <c r="RPQ13" s="12"/>
      <c r="RPR13" s="12"/>
      <c r="RPS13" s="12"/>
      <c r="RPT13" s="12"/>
      <c r="RPU13" s="12"/>
      <c r="RPV13" s="12"/>
      <c r="RPW13" s="12"/>
      <c r="RPX13" s="12"/>
      <c r="RPY13" s="12"/>
      <c r="RPZ13" s="12"/>
      <c r="RQA13" s="12"/>
      <c r="RQB13" s="12"/>
      <c r="RQC13" s="12"/>
      <c r="RQD13" s="12"/>
      <c r="RQE13" s="12"/>
      <c r="RQF13" s="12"/>
      <c r="RQG13" s="12"/>
      <c r="RQH13" s="12"/>
      <c r="RQI13" s="12"/>
      <c r="RQJ13" s="12"/>
      <c r="RQK13" s="12"/>
      <c r="RQL13" s="12"/>
      <c r="RQM13" s="12"/>
      <c r="RQN13" s="12"/>
      <c r="RQO13" s="12"/>
      <c r="RQP13" s="12"/>
      <c r="RQQ13" s="12"/>
      <c r="RQR13" s="12"/>
      <c r="RQS13" s="12"/>
      <c r="RQT13" s="12"/>
      <c r="RQU13" s="12"/>
      <c r="RQV13" s="12"/>
      <c r="RQW13" s="12"/>
      <c r="RQX13" s="12"/>
      <c r="RQY13" s="12"/>
      <c r="RQZ13" s="12"/>
      <c r="RRA13" s="12"/>
      <c r="RRB13" s="12"/>
      <c r="RRC13" s="12"/>
      <c r="RRD13" s="12"/>
      <c r="RRE13" s="12"/>
      <c r="RRF13" s="12"/>
      <c r="RRG13" s="12"/>
      <c r="RRH13" s="12"/>
      <c r="RRI13" s="12"/>
      <c r="RRJ13" s="12"/>
      <c r="RRK13" s="12"/>
      <c r="RRL13" s="12"/>
      <c r="RRM13" s="12"/>
      <c r="RRN13" s="12"/>
      <c r="RRO13" s="12"/>
      <c r="RRP13" s="12"/>
      <c r="RRQ13" s="12"/>
      <c r="RRR13" s="12"/>
      <c r="RRS13" s="12"/>
      <c r="RRT13" s="12"/>
      <c r="RRU13" s="12"/>
      <c r="RRV13" s="12"/>
      <c r="RRW13" s="12"/>
      <c r="RRX13" s="12"/>
      <c r="RRY13" s="12"/>
      <c r="RRZ13" s="12"/>
      <c r="RSA13" s="12"/>
      <c r="RSB13" s="12"/>
      <c r="RSC13" s="12"/>
      <c r="RSD13" s="12"/>
      <c r="RSE13" s="12"/>
      <c r="RSF13" s="12"/>
      <c r="RSG13" s="12"/>
      <c r="RSH13" s="12"/>
      <c r="RSI13" s="12"/>
      <c r="RSJ13" s="12"/>
      <c r="RSK13" s="12"/>
      <c r="RSL13" s="12"/>
      <c r="RSM13" s="12"/>
      <c r="RSN13" s="12"/>
      <c r="RSO13" s="12"/>
      <c r="RSP13" s="12"/>
      <c r="RSQ13" s="12"/>
      <c r="RSR13" s="12"/>
      <c r="RSS13" s="12"/>
      <c r="RST13" s="12"/>
      <c r="RSU13" s="12"/>
      <c r="RSV13" s="12"/>
      <c r="RSW13" s="12"/>
      <c r="RSX13" s="12"/>
      <c r="RSY13" s="12"/>
      <c r="RSZ13" s="12"/>
      <c r="RTA13" s="12"/>
      <c r="RTB13" s="12"/>
      <c r="RTC13" s="12"/>
      <c r="RTD13" s="12"/>
      <c r="RTE13" s="12"/>
      <c r="RTF13" s="12"/>
      <c r="RTG13" s="12"/>
      <c r="RTH13" s="12"/>
      <c r="RTI13" s="12"/>
      <c r="RTJ13" s="12"/>
      <c r="RTK13" s="12"/>
      <c r="RTL13" s="12"/>
      <c r="RTM13" s="12"/>
      <c r="RTN13" s="12"/>
      <c r="RTO13" s="12"/>
      <c r="RTP13" s="12"/>
      <c r="RTQ13" s="12"/>
      <c r="RTR13" s="12"/>
      <c r="RTS13" s="12"/>
      <c r="RTT13" s="12"/>
      <c r="RTU13" s="12"/>
      <c r="RTV13" s="12"/>
      <c r="RTW13" s="12"/>
      <c r="RTX13" s="12"/>
      <c r="RTY13" s="12"/>
      <c r="RTZ13" s="12"/>
      <c r="RUA13" s="12"/>
      <c r="RUB13" s="12"/>
      <c r="RUC13" s="12"/>
      <c r="RUD13" s="12"/>
      <c r="RUE13" s="12"/>
      <c r="RUF13" s="12"/>
      <c r="RUG13" s="12"/>
      <c r="RUH13" s="12"/>
      <c r="RUI13" s="12"/>
      <c r="RUJ13" s="12"/>
      <c r="RUK13" s="12"/>
      <c r="RUL13" s="12"/>
      <c r="RUM13" s="12"/>
      <c r="RUN13" s="12"/>
      <c r="RUO13" s="12"/>
      <c r="RUP13" s="12"/>
      <c r="RUQ13" s="12"/>
      <c r="RUR13" s="12"/>
      <c r="RUS13" s="12"/>
      <c r="RUT13" s="12"/>
      <c r="RUU13" s="12"/>
      <c r="RUV13" s="12"/>
      <c r="RUW13" s="12"/>
      <c r="RUX13" s="12"/>
      <c r="RUY13" s="12"/>
      <c r="RUZ13" s="12"/>
      <c r="RVA13" s="12"/>
      <c r="RVB13" s="12"/>
      <c r="RVC13" s="12"/>
      <c r="RVD13" s="12"/>
      <c r="RVE13" s="12"/>
      <c r="RVF13" s="12"/>
      <c r="RVG13" s="12"/>
      <c r="RVH13" s="12"/>
      <c r="RVI13" s="12"/>
      <c r="RVJ13" s="12"/>
      <c r="RVK13" s="12"/>
      <c r="RVL13" s="12"/>
      <c r="RVM13" s="12"/>
      <c r="RVN13" s="12"/>
      <c r="RVO13" s="12"/>
      <c r="RVP13" s="12"/>
      <c r="RVQ13" s="12"/>
      <c r="RVR13" s="12"/>
      <c r="RVS13" s="12"/>
      <c r="RVT13" s="12"/>
      <c r="RVU13" s="12"/>
      <c r="RVV13" s="12"/>
      <c r="RVW13" s="12"/>
      <c r="RVX13" s="12"/>
      <c r="RVY13" s="12"/>
      <c r="RVZ13" s="12"/>
      <c r="RWA13" s="12"/>
      <c r="RWB13" s="12"/>
      <c r="RWC13" s="12"/>
      <c r="RWD13" s="12"/>
      <c r="RWE13" s="12"/>
      <c r="RWF13" s="12"/>
      <c r="RWG13" s="12"/>
      <c r="RWH13" s="12"/>
      <c r="RWI13" s="12"/>
      <c r="RWJ13" s="12"/>
      <c r="RWK13" s="12"/>
      <c r="RWL13" s="12"/>
      <c r="RWM13" s="12"/>
      <c r="RWN13" s="12"/>
      <c r="RWO13" s="12"/>
      <c r="RWP13" s="12"/>
      <c r="RWQ13" s="12"/>
      <c r="RWR13" s="12"/>
      <c r="RWS13" s="12"/>
      <c r="RWT13" s="12"/>
      <c r="RWU13" s="12"/>
      <c r="RWV13" s="12"/>
      <c r="RWW13" s="12"/>
      <c r="RWX13" s="12"/>
      <c r="RWY13" s="12"/>
      <c r="RWZ13" s="12"/>
      <c r="RXA13" s="12"/>
      <c r="RXB13" s="12"/>
      <c r="RXC13" s="12"/>
      <c r="RXD13" s="12"/>
      <c r="RXE13" s="12"/>
      <c r="RXF13" s="12"/>
      <c r="RXG13" s="12"/>
      <c r="RXH13" s="12"/>
      <c r="RXI13" s="12"/>
      <c r="RXJ13" s="12"/>
      <c r="RXK13" s="12"/>
      <c r="RXL13" s="12"/>
      <c r="RXM13" s="12"/>
      <c r="RXN13" s="12"/>
      <c r="RXO13" s="12"/>
      <c r="RXP13" s="12"/>
      <c r="RXQ13" s="12"/>
      <c r="RXR13" s="12"/>
      <c r="RXS13" s="12"/>
      <c r="RXT13" s="12"/>
      <c r="RXU13" s="12"/>
      <c r="RXV13" s="12"/>
      <c r="RXW13" s="12"/>
      <c r="RXX13" s="12"/>
      <c r="RXY13" s="12"/>
      <c r="RXZ13" s="12"/>
      <c r="RYA13" s="12"/>
      <c r="RYB13" s="12"/>
      <c r="RYC13" s="12"/>
      <c r="RYD13" s="12"/>
      <c r="RYE13" s="12"/>
      <c r="RYF13" s="12"/>
      <c r="RYG13" s="12"/>
      <c r="RYH13" s="12"/>
      <c r="RYI13" s="12"/>
      <c r="RYJ13" s="12"/>
      <c r="RYK13" s="12"/>
      <c r="RYL13" s="12"/>
      <c r="RYM13" s="12"/>
      <c r="RYN13" s="12"/>
      <c r="RYO13" s="12"/>
      <c r="RYP13" s="12"/>
      <c r="RYQ13" s="12"/>
      <c r="RYR13" s="12"/>
      <c r="RYS13" s="12"/>
      <c r="RYT13" s="12"/>
      <c r="RYU13" s="12"/>
      <c r="RYV13" s="12"/>
      <c r="RYW13" s="12"/>
      <c r="RYX13" s="12"/>
      <c r="RYY13" s="12"/>
      <c r="RYZ13" s="12"/>
      <c r="RZA13" s="12"/>
      <c r="RZB13" s="12"/>
      <c r="RZC13" s="12"/>
      <c r="RZD13" s="12"/>
      <c r="RZE13" s="12"/>
      <c r="RZF13" s="12"/>
      <c r="RZG13" s="12"/>
      <c r="RZH13" s="12"/>
      <c r="RZI13" s="12"/>
      <c r="RZJ13" s="12"/>
      <c r="RZK13" s="12"/>
      <c r="RZL13" s="12"/>
      <c r="RZM13" s="12"/>
      <c r="RZN13" s="12"/>
      <c r="RZO13" s="12"/>
      <c r="RZP13" s="12"/>
      <c r="RZQ13" s="12"/>
      <c r="RZR13" s="12"/>
      <c r="RZS13" s="12"/>
      <c r="RZT13" s="12"/>
      <c r="RZU13" s="12"/>
      <c r="RZV13" s="12"/>
      <c r="RZW13" s="12"/>
      <c r="RZX13" s="12"/>
      <c r="RZY13" s="12"/>
      <c r="RZZ13" s="12"/>
      <c r="SAA13" s="12"/>
      <c r="SAB13" s="12"/>
      <c r="SAC13" s="12"/>
      <c r="SAD13" s="12"/>
      <c r="SAE13" s="12"/>
      <c r="SAF13" s="12"/>
      <c r="SAG13" s="12"/>
      <c r="SAH13" s="12"/>
      <c r="SAI13" s="12"/>
      <c r="SAJ13" s="12"/>
      <c r="SAK13" s="12"/>
      <c r="SAL13" s="12"/>
      <c r="SAM13" s="12"/>
      <c r="SAN13" s="12"/>
      <c r="SAO13" s="12"/>
      <c r="SAP13" s="12"/>
      <c r="SAQ13" s="12"/>
      <c r="SAR13" s="12"/>
      <c r="SAS13" s="12"/>
      <c r="SAT13" s="12"/>
      <c r="SAU13" s="12"/>
      <c r="SAV13" s="12"/>
      <c r="SAW13" s="12"/>
      <c r="SAX13" s="12"/>
      <c r="SAY13" s="12"/>
      <c r="SAZ13" s="12"/>
      <c r="SBA13" s="12"/>
      <c r="SBB13" s="12"/>
      <c r="SBC13" s="12"/>
      <c r="SBD13" s="12"/>
      <c r="SBE13" s="12"/>
      <c r="SBF13" s="12"/>
      <c r="SBG13" s="12"/>
      <c r="SBH13" s="12"/>
      <c r="SBI13" s="12"/>
      <c r="SBJ13" s="12"/>
      <c r="SBK13" s="12"/>
      <c r="SBL13" s="12"/>
      <c r="SBM13" s="12"/>
      <c r="SBN13" s="12"/>
      <c r="SBO13" s="12"/>
      <c r="SBP13" s="12"/>
      <c r="SBQ13" s="12"/>
      <c r="SBR13" s="12"/>
      <c r="SBS13" s="12"/>
      <c r="SBT13" s="12"/>
      <c r="SBU13" s="12"/>
      <c r="SBV13" s="12"/>
      <c r="SBW13" s="12"/>
      <c r="SBX13" s="12"/>
      <c r="SBY13" s="12"/>
      <c r="SBZ13" s="12"/>
      <c r="SCA13" s="12"/>
      <c r="SCB13" s="12"/>
      <c r="SCC13" s="12"/>
      <c r="SCD13" s="12"/>
      <c r="SCE13" s="12"/>
      <c r="SCF13" s="12"/>
      <c r="SCG13" s="12"/>
      <c r="SCH13" s="12"/>
      <c r="SCI13" s="12"/>
      <c r="SCJ13" s="12"/>
      <c r="SCK13" s="12"/>
      <c r="SCL13" s="12"/>
      <c r="SCM13" s="12"/>
      <c r="SCN13" s="12"/>
      <c r="SCO13" s="12"/>
      <c r="SCP13" s="12"/>
      <c r="SCQ13" s="12"/>
      <c r="SCR13" s="12"/>
      <c r="SCS13" s="12"/>
      <c r="SCT13" s="12"/>
      <c r="SCU13" s="12"/>
      <c r="SCV13" s="12"/>
      <c r="SCW13" s="12"/>
      <c r="SCX13" s="12"/>
      <c r="SCY13" s="12"/>
      <c r="SCZ13" s="12"/>
      <c r="SDA13" s="12"/>
      <c r="SDB13" s="12"/>
      <c r="SDC13" s="12"/>
      <c r="SDD13" s="12"/>
      <c r="SDE13" s="12"/>
      <c r="SDF13" s="12"/>
      <c r="SDG13" s="12"/>
      <c r="SDH13" s="12"/>
      <c r="SDI13" s="12"/>
      <c r="SDJ13" s="12"/>
      <c r="SDK13" s="12"/>
      <c r="SDL13" s="12"/>
      <c r="SDM13" s="12"/>
      <c r="SDN13" s="12"/>
      <c r="SDO13" s="12"/>
      <c r="SDP13" s="12"/>
      <c r="SDQ13" s="12"/>
      <c r="SDR13" s="12"/>
      <c r="SDS13" s="12"/>
      <c r="SDT13" s="12"/>
      <c r="SDU13" s="12"/>
      <c r="SDV13" s="12"/>
      <c r="SDW13" s="12"/>
      <c r="SDX13" s="12"/>
      <c r="SDY13" s="12"/>
      <c r="SDZ13" s="12"/>
      <c r="SEA13" s="12"/>
      <c r="SEB13" s="12"/>
      <c r="SEC13" s="12"/>
      <c r="SED13" s="12"/>
      <c r="SEE13" s="12"/>
      <c r="SEF13" s="12"/>
      <c r="SEG13" s="12"/>
      <c r="SEH13" s="12"/>
      <c r="SEI13" s="12"/>
      <c r="SEJ13" s="12"/>
      <c r="SEK13" s="12"/>
      <c r="SEL13" s="12"/>
      <c r="SEM13" s="12"/>
      <c r="SEN13" s="12"/>
      <c r="SEO13" s="12"/>
      <c r="SEP13" s="12"/>
      <c r="SEQ13" s="12"/>
      <c r="SER13" s="12"/>
      <c r="SES13" s="12"/>
      <c r="SET13" s="12"/>
      <c r="SEU13" s="12"/>
      <c r="SEV13" s="12"/>
      <c r="SEW13" s="12"/>
      <c r="SEX13" s="12"/>
      <c r="SEY13" s="12"/>
      <c r="SEZ13" s="12"/>
      <c r="SFA13" s="12"/>
      <c r="SFB13" s="12"/>
      <c r="SFC13" s="12"/>
      <c r="SFD13" s="12"/>
      <c r="SFE13" s="12"/>
      <c r="SFF13" s="12"/>
      <c r="SFG13" s="12"/>
      <c r="SFH13" s="12"/>
      <c r="SFI13" s="12"/>
      <c r="SFJ13" s="12"/>
      <c r="SFK13" s="12"/>
      <c r="SFL13" s="12"/>
      <c r="SFM13" s="12"/>
      <c r="SFN13" s="12"/>
      <c r="SFO13" s="12"/>
      <c r="SFP13" s="12"/>
      <c r="SFQ13" s="12"/>
      <c r="SFR13" s="12"/>
      <c r="SFS13" s="12"/>
      <c r="SFT13" s="12"/>
      <c r="SFU13" s="12"/>
      <c r="SFV13" s="12"/>
      <c r="SFW13" s="12"/>
      <c r="SFX13" s="12"/>
      <c r="SFY13" s="12"/>
      <c r="SFZ13" s="12"/>
      <c r="SGA13" s="12"/>
      <c r="SGB13" s="12"/>
      <c r="SGC13" s="12"/>
      <c r="SGD13" s="12"/>
      <c r="SGE13" s="12"/>
      <c r="SGF13" s="12"/>
      <c r="SGG13" s="12"/>
      <c r="SGH13" s="12"/>
      <c r="SGI13" s="12"/>
      <c r="SGJ13" s="12"/>
      <c r="SGK13" s="12"/>
      <c r="SGL13" s="12"/>
      <c r="SGM13" s="12"/>
      <c r="SGN13" s="12"/>
      <c r="SGO13" s="12"/>
      <c r="SGP13" s="12"/>
      <c r="SGQ13" s="12"/>
      <c r="SGR13" s="12"/>
      <c r="SGS13" s="12"/>
      <c r="SGT13" s="12"/>
      <c r="SGU13" s="12"/>
      <c r="SGV13" s="12"/>
      <c r="SGW13" s="12"/>
      <c r="SGX13" s="12"/>
      <c r="SGY13" s="12"/>
      <c r="SGZ13" s="12"/>
      <c r="SHA13" s="12"/>
      <c r="SHB13" s="12"/>
      <c r="SHC13" s="12"/>
      <c r="SHD13" s="12"/>
      <c r="SHE13" s="12"/>
      <c r="SHF13" s="12"/>
      <c r="SHG13" s="12"/>
      <c r="SHH13" s="12"/>
      <c r="SHI13" s="12"/>
      <c r="SHJ13" s="12"/>
      <c r="SHK13" s="12"/>
      <c r="SHL13" s="12"/>
      <c r="SHM13" s="12"/>
      <c r="SHN13" s="12"/>
      <c r="SHO13" s="12"/>
      <c r="SHP13" s="12"/>
      <c r="SHQ13" s="12"/>
      <c r="SHR13" s="12"/>
      <c r="SHS13" s="12"/>
      <c r="SHT13" s="12"/>
      <c r="SHU13" s="12"/>
      <c r="SHV13" s="12"/>
      <c r="SHW13" s="12"/>
      <c r="SHX13" s="12"/>
      <c r="SHY13" s="12"/>
      <c r="SHZ13" s="12"/>
      <c r="SIA13" s="12"/>
      <c r="SIB13" s="12"/>
      <c r="SIC13" s="12"/>
      <c r="SID13" s="12"/>
      <c r="SIE13" s="12"/>
      <c r="SIF13" s="12"/>
      <c r="SIG13" s="12"/>
      <c r="SIH13" s="12"/>
      <c r="SII13" s="12"/>
      <c r="SIJ13" s="12"/>
      <c r="SIK13" s="12"/>
      <c r="SIL13" s="12"/>
      <c r="SIM13" s="12"/>
      <c r="SIN13" s="12"/>
      <c r="SIO13" s="12"/>
      <c r="SIP13" s="12"/>
      <c r="SIQ13" s="12"/>
      <c r="SIR13" s="12"/>
      <c r="SIS13" s="12"/>
      <c r="SIT13" s="12"/>
      <c r="SIU13" s="12"/>
      <c r="SIV13" s="12"/>
      <c r="SIW13" s="12"/>
      <c r="SIX13" s="12"/>
      <c r="SIY13" s="12"/>
      <c r="SIZ13" s="12"/>
      <c r="SJA13" s="12"/>
      <c r="SJB13" s="12"/>
      <c r="SJC13" s="12"/>
      <c r="SJD13" s="12"/>
      <c r="SJE13" s="12"/>
      <c r="SJF13" s="12"/>
      <c r="SJG13" s="12"/>
      <c r="SJH13" s="12"/>
      <c r="SJI13" s="12"/>
      <c r="SJJ13" s="12"/>
      <c r="SJK13" s="12"/>
      <c r="SJL13" s="12"/>
      <c r="SJM13" s="12"/>
      <c r="SJN13" s="12"/>
      <c r="SJO13" s="12"/>
      <c r="SJP13" s="12"/>
      <c r="SJQ13" s="12"/>
      <c r="SJR13" s="12"/>
      <c r="SJS13" s="12"/>
      <c r="SJT13" s="12"/>
      <c r="SJU13" s="12"/>
      <c r="SJV13" s="12"/>
      <c r="SJW13" s="12"/>
      <c r="SJX13" s="12"/>
      <c r="SJY13" s="12"/>
      <c r="SJZ13" s="12"/>
      <c r="SKA13" s="12"/>
      <c r="SKB13" s="12"/>
      <c r="SKC13" s="12"/>
      <c r="SKD13" s="12"/>
      <c r="SKE13" s="12"/>
      <c r="SKF13" s="12"/>
      <c r="SKG13" s="12"/>
      <c r="SKH13" s="12"/>
      <c r="SKI13" s="12"/>
      <c r="SKJ13" s="12"/>
      <c r="SKK13" s="12"/>
      <c r="SKL13" s="12"/>
      <c r="SKM13" s="12"/>
      <c r="SKN13" s="12"/>
      <c r="SKO13" s="12"/>
      <c r="SKP13" s="12"/>
      <c r="SKQ13" s="12"/>
      <c r="SKR13" s="12"/>
      <c r="SKS13" s="12"/>
      <c r="SKT13" s="12"/>
      <c r="SKU13" s="12"/>
      <c r="SKV13" s="12"/>
      <c r="SKW13" s="12"/>
      <c r="SKX13" s="12"/>
      <c r="SKY13" s="12"/>
      <c r="SKZ13" s="12"/>
      <c r="SLA13" s="12"/>
      <c r="SLB13" s="12"/>
      <c r="SLC13" s="12"/>
      <c r="SLD13" s="12"/>
      <c r="SLE13" s="12"/>
      <c r="SLF13" s="12"/>
      <c r="SLG13" s="12"/>
      <c r="SLH13" s="12"/>
      <c r="SLI13" s="12"/>
      <c r="SLJ13" s="12"/>
      <c r="SLK13" s="12"/>
      <c r="SLL13" s="12"/>
      <c r="SLM13" s="12"/>
      <c r="SLN13" s="12"/>
      <c r="SLO13" s="12"/>
      <c r="SLP13" s="12"/>
      <c r="SLQ13" s="12"/>
      <c r="SLR13" s="12"/>
      <c r="SLS13" s="12"/>
      <c r="SLT13" s="12"/>
      <c r="SLU13" s="12"/>
      <c r="SLV13" s="12"/>
      <c r="SLW13" s="12"/>
      <c r="SLX13" s="12"/>
      <c r="SLY13" s="12"/>
      <c r="SLZ13" s="12"/>
      <c r="SMA13" s="12"/>
      <c r="SMB13" s="12"/>
      <c r="SMC13" s="12"/>
      <c r="SMD13" s="12"/>
      <c r="SME13" s="12"/>
      <c r="SMF13" s="12"/>
      <c r="SMG13" s="12"/>
      <c r="SMH13" s="12"/>
      <c r="SMI13" s="12"/>
      <c r="SMJ13" s="12"/>
      <c r="SMK13" s="12"/>
      <c r="SML13" s="12"/>
      <c r="SMM13" s="12"/>
      <c r="SMN13" s="12"/>
      <c r="SMO13" s="12"/>
      <c r="SMP13" s="12"/>
      <c r="SMQ13" s="12"/>
      <c r="SMR13" s="12"/>
      <c r="SMS13" s="12"/>
      <c r="SMT13" s="12"/>
      <c r="SMU13" s="12"/>
      <c r="SMV13" s="12"/>
      <c r="SMW13" s="12"/>
      <c r="SMX13" s="12"/>
      <c r="SMY13" s="12"/>
      <c r="SMZ13" s="12"/>
      <c r="SNA13" s="12"/>
      <c r="SNB13" s="12"/>
      <c r="SNC13" s="12"/>
      <c r="SND13" s="12"/>
      <c r="SNE13" s="12"/>
      <c r="SNF13" s="12"/>
      <c r="SNG13" s="12"/>
      <c r="SNH13" s="12"/>
      <c r="SNI13" s="12"/>
      <c r="SNJ13" s="12"/>
      <c r="SNK13" s="12"/>
      <c r="SNL13" s="12"/>
      <c r="SNM13" s="12"/>
      <c r="SNN13" s="12"/>
      <c r="SNO13" s="12"/>
      <c r="SNP13" s="12"/>
      <c r="SNQ13" s="12"/>
      <c r="SNR13" s="12"/>
      <c r="SNS13" s="12"/>
      <c r="SNT13" s="12"/>
      <c r="SNU13" s="12"/>
      <c r="SNV13" s="12"/>
      <c r="SNW13" s="12"/>
      <c r="SNX13" s="12"/>
      <c r="SNY13" s="12"/>
      <c r="SNZ13" s="12"/>
      <c r="SOA13" s="12"/>
      <c r="SOB13" s="12"/>
      <c r="SOC13" s="12"/>
      <c r="SOD13" s="12"/>
      <c r="SOE13" s="12"/>
      <c r="SOF13" s="12"/>
      <c r="SOG13" s="12"/>
      <c r="SOH13" s="12"/>
      <c r="SOI13" s="12"/>
      <c r="SOJ13" s="12"/>
      <c r="SOK13" s="12"/>
      <c r="SOL13" s="12"/>
      <c r="SOM13" s="12"/>
      <c r="SON13" s="12"/>
      <c r="SOO13" s="12"/>
      <c r="SOP13" s="12"/>
      <c r="SOQ13" s="12"/>
      <c r="SOR13" s="12"/>
      <c r="SOS13" s="12"/>
      <c r="SOT13" s="12"/>
      <c r="SOU13" s="12"/>
      <c r="SOV13" s="12"/>
      <c r="SOW13" s="12"/>
      <c r="SOX13" s="12"/>
      <c r="SOY13" s="12"/>
      <c r="SOZ13" s="12"/>
      <c r="SPA13" s="12"/>
      <c r="SPB13" s="12"/>
      <c r="SPC13" s="12"/>
      <c r="SPD13" s="12"/>
      <c r="SPE13" s="12"/>
      <c r="SPF13" s="12"/>
      <c r="SPG13" s="12"/>
      <c r="SPH13" s="12"/>
      <c r="SPI13" s="12"/>
      <c r="SPJ13" s="12"/>
      <c r="SPK13" s="12"/>
      <c r="SPL13" s="12"/>
      <c r="SPM13" s="12"/>
      <c r="SPN13" s="12"/>
      <c r="SPO13" s="12"/>
      <c r="SPP13" s="12"/>
      <c r="SPQ13" s="12"/>
      <c r="SPR13" s="12"/>
      <c r="SPS13" s="12"/>
      <c r="SPT13" s="12"/>
      <c r="SPU13" s="12"/>
      <c r="SPV13" s="12"/>
      <c r="SPW13" s="12"/>
      <c r="SPX13" s="12"/>
      <c r="SPY13" s="12"/>
      <c r="SPZ13" s="12"/>
      <c r="SQA13" s="12"/>
      <c r="SQB13" s="12"/>
      <c r="SQC13" s="12"/>
      <c r="SQD13" s="12"/>
      <c r="SQE13" s="12"/>
      <c r="SQF13" s="12"/>
      <c r="SQG13" s="12"/>
      <c r="SQH13" s="12"/>
      <c r="SQI13" s="12"/>
      <c r="SQJ13" s="12"/>
      <c r="SQK13" s="12"/>
      <c r="SQL13" s="12"/>
      <c r="SQM13" s="12"/>
      <c r="SQN13" s="12"/>
      <c r="SQO13" s="12"/>
      <c r="SQP13" s="12"/>
      <c r="SQQ13" s="12"/>
      <c r="SQR13" s="12"/>
      <c r="SQS13" s="12"/>
      <c r="SQT13" s="12"/>
      <c r="SQU13" s="12"/>
      <c r="SQV13" s="12"/>
      <c r="SQW13" s="12"/>
      <c r="SQX13" s="12"/>
      <c r="SQY13" s="12"/>
      <c r="SQZ13" s="12"/>
      <c r="SRA13" s="12"/>
      <c r="SRB13" s="12"/>
      <c r="SRC13" s="12"/>
      <c r="SRD13" s="12"/>
      <c r="SRE13" s="12"/>
      <c r="SRF13" s="12"/>
      <c r="SRG13" s="12"/>
      <c r="SRH13" s="12"/>
      <c r="SRI13" s="12"/>
      <c r="SRJ13" s="12"/>
      <c r="SRK13" s="12"/>
      <c r="SRL13" s="12"/>
      <c r="SRM13" s="12"/>
      <c r="SRN13" s="12"/>
      <c r="SRO13" s="12"/>
      <c r="SRP13" s="12"/>
      <c r="SRQ13" s="12"/>
      <c r="SRR13" s="12"/>
      <c r="SRS13" s="12"/>
      <c r="SRT13" s="12"/>
      <c r="SRU13" s="12"/>
      <c r="SRV13" s="12"/>
      <c r="SRW13" s="12"/>
      <c r="SRX13" s="12"/>
      <c r="SRY13" s="12"/>
      <c r="SRZ13" s="12"/>
      <c r="SSA13" s="12"/>
      <c r="SSB13" s="12"/>
      <c r="SSC13" s="12"/>
      <c r="SSD13" s="12"/>
      <c r="SSE13" s="12"/>
      <c r="SSF13" s="12"/>
      <c r="SSG13" s="12"/>
      <c r="SSH13" s="12"/>
      <c r="SSI13" s="12"/>
      <c r="SSJ13" s="12"/>
      <c r="SSK13" s="12"/>
      <c r="SSL13" s="12"/>
      <c r="SSM13" s="12"/>
      <c r="SSN13" s="12"/>
      <c r="SSO13" s="12"/>
      <c r="SSP13" s="12"/>
      <c r="SSQ13" s="12"/>
      <c r="SSR13" s="12"/>
      <c r="SSS13" s="12"/>
      <c r="SST13" s="12"/>
      <c r="SSU13" s="12"/>
      <c r="SSV13" s="12"/>
      <c r="SSW13" s="12"/>
      <c r="SSX13" s="12"/>
      <c r="SSY13" s="12"/>
      <c r="SSZ13" s="12"/>
      <c r="STA13" s="12"/>
      <c r="STB13" s="12"/>
      <c r="STC13" s="12"/>
      <c r="STD13" s="12"/>
      <c r="STE13" s="12"/>
      <c r="STF13" s="12"/>
      <c r="STG13" s="12"/>
      <c r="STH13" s="12"/>
      <c r="STI13" s="12"/>
      <c r="STJ13" s="12"/>
      <c r="STK13" s="12"/>
      <c r="STL13" s="12"/>
      <c r="STM13" s="12"/>
      <c r="STN13" s="12"/>
      <c r="STO13" s="12"/>
      <c r="STP13" s="12"/>
      <c r="STQ13" s="12"/>
      <c r="STR13" s="12"/>
      <c r="STS13" s="12"/>
      <c r="STT13" s="12"/>
      <c r="STU13" s="12"/>
      <c r="STV13" s="12"/>
      <c r="STW13" s="12"/>
      <c r="STX13" s="12"/>
      <c r="STY13" s="12"/>
      <c r="STZ13" s="12"/>
      <c r="SUA13" s="12"/>
      <c r="SUB13" s="12"/>
      <c r="SUC13" s="12"/>
      <c r="SUD13" s="12"/>
      <c r="SUE13" s="12"/>
      <c r="SUF13" s="12"/>
      <c r="SUG13" s="12"/>
      <c r="SUH13" s="12"/>
      <c r="SUI13" s="12"/>
      <c r="SUJ13" s="12"/>
      <c r="SUK13" s="12"/>
      <c r="SUL13" s="12"/>
      <c r="SUM13" s="12"/>
      <c r="SUN13" s="12"/>
      <c r="SUO13" s="12"/>
      <c r="SUP13" s="12"/>
      <c r="SUQ13" s="12"/>
      <c r="SUR13" s="12"/>
      <c r="SUS13" s="12"/>
      <c r="SUT13" s="12"/>
      <c r="SUU13" s="12"/>
      <c r="SUV13" s="12"/>
      <c r="SUW13" s="12"/>
      <c r="SUX13" s="12"/>
      <c r="SUY13" s="12"/>
      <c r="SUZ13" s="12"/>
      <c r="SVA13" s="12"/>
      <c r="SVB13" s="12"/>
      <c r="SVC13" s="12"/>
      <c r="SVD13" s="12"/>
      <c r="SVE13" s="12"/>
      <c r="SVF13" s="12"/>
      <c r="SVG13" s="12"/>
      <c r="SVH13" s="12"/>
      <c r="SVI13" s="12"/>
      <c r="SVJ13" s="12"/>
      <c r="SVK13" s="12"/>
      <c r="SVL13" s="12"/>
      <c r="SVM13" s="12"/>
      <c r="SVN13" s="12"/>
      <c r="SVO13" s="12"/>
      <c r="SVP13" s="12"/>
      <c r="SVQ13" s="12"/>
      <c r="SVR13" s="12"/>
      <c r="SVS13" s="12"/>
      <c r="SVT13" s="12"/>
      <c r="SVU13" s="12"/>
      <c r="SVV13" s="12"/>
      <c r="SVW13" s="12"/>
      <c r="SVX13" s="12"/>
      <c r="SVY13" s="12"/>
      <c r="SVZ13" s="12"/>
      <c r="SWA13" s="12"/>
      <c r="SWB13" s="12"/>
      <c r="SWC13" s="12"/>
      <c r="SWD13" s="12"/>
      <c r="SWE13" s="12"/>
      <c r="SWF13" s="12"/>
      <c r="SWG13" s="12"/>
      <c r="SWH13" s="12"/>
      <c r="SWI13" s="12"/>
      <c r="SWJ13" s="12"/>
      <c r="SWK13" s="12"/>
      <c r="SWL13" s="12"/>
      <c r="SWM13" s="12"/>
      <c r="SWN13" s="12"/>
      <c r="SWO13" s="12"/>
      <c r="SWP13" s="12"/>
      <c r="SWQ13" s="12"/>
      <c r="SWR13" s="12"/>
      <c r="SWS13" s="12"/>
      <c r="SWT13" s="12"/>
      <c r="SWU13" s="12"/>
      <c r="SWV13" s="12"/>
      <c r="SWW13" s="12"/>
      <c r="SWX13" s="12"/>
      <c r="SWY13" s="12"/>
      <c r="SWZ13" s="12"/>
      <c r="SXA13" s="12"/>
      <c r="SXB13" s="12"/>
      <c r="SXC13" s="12"/>
      <c r="SXD13" s="12"/>
      <c r="SXE13" s="12"/>
      <c r="SXF13" s="12"/>
      <c r="SXG13" s="12"/>
      <c r="SXH13" s="12"/>
      <c r="SXI13" s="12"/>
      <c r="SXJ13" s="12"/>
      <c r="SXK13" s="12"/>
      <c r="SXL13" s="12"/>
      <c r="SXM13" s="12"/>
      <c r="SXN13" s="12"/>
      <c r="SXO13" s="12"/>
      <c r="SXP13" s="12"/>
      <c r="SXQ13" s="12"/>
      <c r="SXR13" s="12"/>
      <c r="SXS13" s="12"/>
      <c r="SXT13" s="12"/>
      <c r="SXU13" s="12"/>
      <c r="SXV13" s="12"/>
      <c r="SXW13" s="12"/>
      <c r="SXX13" s="12"/>
      <c r="SXY13" s="12"/>
      <c r="SXZ13" s="12"/>
      <c r="SYA13" s="12"/>
      <c r="SYB13" s="12"/>
      <c r="SYC13" s="12"/>
      <c r="SYD13" s="12"/>
      <c r="SYE13" s="12"/>
      <c r="SYF13" s="12"/>
      <c r="SYG13" s="12"/>
      <c r="SYH13" s="12"/>
      <c r="SYI13" s="12"/>
      <c r="SYJ13" s="12"/>
      <c r="SYK13" s="12"/>
      <c r="SYL13" s="12"/>
      <c r="SYM13" s="12"/>
      <c r="SYN13" s="12"/>
      <c r="SYO13" s="12"/>
      <c r="SYP13" s="12"/>
      <c r="SYQ13" s="12"/>
      <c r="SYR13" s="12"/>
      <c r="SYS13" s="12"/>
      <c r="SYT13" s="12"/>
      <c r="SYU13" s="12"/>
      <c r="SYV13" s="12"/>
      <c r="SYW13" s="12"/>
      <c r="SYX13" s="12"/>
      <c r="SYY13" s="12"/>
      <c r="SYZ13" s="12"/>
      <c r="SZA13" s="12"/>
      <c r="SZB13" s="12"/>
      <c r="SZC13" s="12"/>
      <c r="SZD13" s="12"/>
      <c r="SZE13" s="12"/>
      <c r="SZF13" s="12"/>
      <c r="SZG13" s="12"/>
      <c r="SZH13" s="12"/>
      <c r="SZI13" s="12"/>
      <c r="SZJ13" s="12"/>
      <c r="SZK13" s="12"/>
      <c r="SZL13" s="12"/>
      <c r="SZM13" s="12"/>
      <c r="SZN13" s="12"/>
      <c r="SZO13" s="12"/>
      <c r="SZP13" s="12"/>
      <c r="SZQ13" s="12"/>
      <c r="SZR13" s="12"/>
      <c r="SZS13" s="12"/>
      <c r="SZT13" s="12"/>
      <c r="SZU13" s="12"/>
      <c r="SZV13" s="12"/>
      <c r="SZW13" s="12"/>
      <c r="SZX13" s="12"/>
      <c r="SZY13" s="12"/>
      <c r="SZZ13" s="12"/>
      <c r="TAA13" s="12"/>
      <c r="TAB13" s="12"/>
      <c r="TAC13" s="12"/>
      <c r="TAD13" s="12"/>
      <c r="TAE13" s="12"/>
      <c r="TAF13" s="12"/>
      <c r="TAG13" s="12"/>
      <c r="TAH13" s="12"/>
      <c r="TAI13" s="12"/>
      <c r="TAJ13" s="12"/>
      <c r="TAK13" s="12"/>
      <c r="TAL13" s="12"/>
      <c r="TAM13" s="12"/>
      <c r="TAN13" s="12"/>
      <c r="TAO13" s="12"/>
      <c r="TAP13" s="12"/>
      <c r="TAQ13" s="12"/>
      <c r="TAR13" s="12"/>
      <c r="TAS13" s="12"/>
      <c r="TAT13" s="12"/>
      <c r="TAU13" s="12"/>
      <c r="TAV13" s="12"/>
      <c r="TAW13" s="12"/>
      <c r="TAX13" s="12"/>
      <c r="TAY13" s="12"/>
      <c r="TAZ13" s="12"/>
      <c r="TBA13" s="12"/>
      <c r="TBB13" s="12"/>
      <c r="TBC13" s="12"/>
      <c r="TBD13" s="12"/>
      <c r="TBE13" s="12"/>
      <c r="TBF13" s="12"/>
      <c r="TBG13" s="12"/>
      <c r="TBH13" s="12"/>
      <c r="TBI13" s="12"/>
      <c r="TBJ13" s="12"/>
      <c r="TBK13" s="12"/>
      <c r="TBL13" s="12"/>
      <c r="TBM13" s="12"/>
      <c r="TBN13" s="12"/>
      <c r="TBO13" s="12"/>
      <c r="TBP13" s="12"/>
      <c r="TBQ13" s="12"/>
      <c r="TBR13" s="12"/>
      <c r="TBS13" s="12"/>
      <c r="TBT13" s="12"/>
      <c r="TBU13" s="12"/>
      <c r="TBV13" s="12"/>
      <c r="TBW13" s="12"/>
      <c r="TBX13" s="12"/>
      <c r="TBY13" s="12"/>
      <c r="TBZ13" s="12"/>
      <c r="TCA13" s="12"/>
      <c r="TCB13" s="12"/>
      <c r="TCC13" s="12"/>
      <c r="TCD13" s="12"/>
      <c r="TCE13" s="12"/>
      <c r="TCF13" s="12"/>
      <c r="TCG13" s="12"/>
      <c r="TCH13" s="12"/>
      <c r="TCI13" s="12"/>
      <c r="TCJ13" s="12"/>
      <c r="TCK13" s="12"/>
      <c r="TCL13" s="12"/>
      <c r="TCM13" s="12"/>
      <c r="TCN13" s="12"/>
      <c r="TCO13" s="12"/>
      <c r="TCP13" s="12"/>
      <c r="TCQ13" s="12"/>
      <c r="TCR13" s="12"/>
      <c r="TCS13" s="12"/>
      <c r="TCT13" s="12"/>
      <c r="TCU13" s="12"/>
      <c r="TCV13" s="12"/>
      <c r="TCW13" s="12"/>
      <c r="TCX13" s="12"/>
      <c r="TCY13" s="12"/>
      <c r="TCZ13" s="12"/>
      <c r="TDA13" s="12"/>
      <c r="TDB13" s="12"/>
      <c r="TDC13" s="12"/>
      <c r="TDD13" s="12"/>
      <c r="TDE13" s="12"/>
      <c r="TDF13" s="12"/>
      <c r="TDG13" s="12"/>
      <c r="TDH13" s="12"/>
      <c r="TDI13" s="12"/>
      <c r="TDJ13" s="12"/>
      <c r="TDK13" s="12"/>
      <c r="TDL13" s="12"/>
      <c r="TDM13" s="12"/>
      <c r="TDN13" s="12"/>
      <c r="TDO13" s="12"/>
      <c r="TDP13" s="12"/>
      <c r="TDQ13" s="12"/>
      <c r="TDR13" s="12"/>
      <c r="TDS13" s="12"/>
      <c r="TDT13" s="12"/>
      <c r="TDU13" s="12"/>
      <c r="TDV13" s="12"/>
      <c r="TDW13" s="12"/>
      <c r="TDX13" s="12"/>
      <c r="TDY13" s="12"/>
      <c r="TDZ13" s="12"/>
      <c r="TEA13" s="12"/>
      <c r="TEB13" s="12"/>
      <c r="TEC13" s="12"/>
      <c r="TED13" s="12"/>
      <c r="TEE13" s="12"/>
      <c r="TEF13" s="12"/>
      <c r="TEG13" s="12"/>
      <c r="TEH13" s="12"/>
      <c r="TEI13" s="12"/>
      <c r="TEJ13" s="12"/>
      <c r="TEK13" s="12"/>
      <c r="TEL13" s="12"/>
      <c r="TEM13" s="12"/>
      <c r="TEN13" s="12"/>
      <c r="TEO13" s="12"/>
      <c r="TEP13" s="12"/>
      <c r="TEQ13" s="12"/>
      <c r="TER13" s="12"/>
      <c r="TES13" s="12"/>
      <c r="TET13" s="12"/>
      <c r="TEU13" s="12"/>
      <c r="TEV13" s="12"/>
      <c r="TEW13" s="12"/>
      <c r="TEX13" s="12"/>
      <c r="TEY13" s="12"/>
      <c r="TEZ13" s="12"/>
      <c r="TFA13" s="12"/>
      <c r="TFB13" s="12"/>
      <c r="TFC13" s="12"/>
      <c r="TFD13" s="12"/>
      <c r="TFE13" s="12"/>
      <c r="TFF13" s="12"/>
      <c r="TFG13" s="12"/>
      <c r="TFH13" s="12"/>
      <c r="TFI13" s="12"/>
      <c r="TFJ13" s="12"/>
      <c r="TFK13" s="12"/>
      <c r="TFL13" s="12"/>
      <c r="TFM13" s="12"/>
      <c r="TFN13" s="12"/>
      <c r="TFO13" s="12"/>
      <c r="TFP13" s="12"/>
      <c r="TFQ13" s="12"/>
      <c r="TFR13" s="12"/>
      <c r="TFS13" s="12"/>
      <c r="TFT13" s="12"/>
      <c r="TFU13" s="12"/>
      <c r="TFV13" s="12"/>
      <c r="TFW13" s="12"/>
      <c r="TFX13" s="12"/>
      <c r="TFY13" s="12"/>
      <c r="TFZ13" s="12"/>
      <c r="TGA13" s="12"/>
      <c r="TGB13" s="12"/>
      <c r="TGC13" s="12"/>
      <c r="TGD13" s="12"/>
      <c r="TGE13" s="12"/>
      <c r="TGF13" s="12"/>
      <c r="TGG13" s="12"/>
      <c r="TGH13" s="12"/>
      <c r="TGI13" s="12"/>
      <c r="TGJ13" s="12"/>
      <c r="TGK13" s="12"/>
      <c r="TGL13" s="12"/>
      <c r="TGM13" s="12"/>
      <c r="TGN13" s="12"/>
      <c r="TGO13" s="12"/>
      <c r="TGP13" s="12"/>
      <c r="TGQ13" s="12"/>
      <c r="TGR13" s="12"/>
      <c r="TGS13" s="12"/>
      <c r="TGT13" s="12"/>
      <c r="TGU13" s="12"/>
      <c r="TGV13" s="12"/>
      <c r="TGW13" s="12"/>
      <c r="TGX13" s="12"/>
      <c r="TGY13" s="12"/>
      <c r="TGZ13" s="12"/>
      <c r="THA13" s="12"/>
      <c r="THB13" s="12"/>
      <c r="THC13" s="12"/>
      <c r="THD13" s="12"/>
      <c r="THE13" s="12"/>
      <c r="THF13" s="12"/>
      <c r="THG13" s="12"/>
      <c r="THH13" s="12"/>
      <c r="THI13" s="12"/>
      <c r="THJ13" s="12"/>
      <c r="THK13" s="12"/>
      <c r="THL13" s="12"/>
      <c r="THM13" s="12"/>
      <c r="THN13" s="12"/>
      <c r="THO13" s="12"/>
      <c r="THP13" s="12"/>
      <c r="THQ13" s="12"/>
      <c r="THR13" s="12"/>
      <c r="THS13" s="12"/>
      <c r="THT13" s="12"/>
      <c r="THU13" s="12"/>
      <c r="THV13" s="12"/>
      <c r="THW13" s="12"/>
      <c r="THX13" s="12"/>
      <c r="THY13" s="12"/>
      <c r="THZ13" s="12"/>
      <c r="TIA13" s="12"/>
      <c r="TIB13" s="12"/>
      <c r="TIC13" s="12"/>
      <c r="TID13" s="12"/>
      <c r="TIE13" s="12"/>
      <c r="TIF13" s="12"/>
      <c r="TIG13" s="12"/>
      <c r="TIH13" s="12"/>
      <c r="TII13" s="12"/>
      <c r="TIJ13" s="12"/>
      <c r="TIK13" s="12"/>
      <c r="TIL13" s="12"/>
      <c r="TIM13" s="12"/>
      <c r="TIN13" s="12"/>
      <c r="TIO13" s="12"/>
      <c r="TIP13" s="12"/>
      <c r="TIQ13" s="12"/>
      <c r="TIR13" s="12"/>
      <c r="TIS13" s="12"/>
      <c r="TIT13" s="12"/>
      <c r="TIU13" s="12"/>
      <c r="TIV13" s="12"/>
      <c r="TIW13" s="12"/>
      <c r="TIX13" s="12"/>
      <c r="TIY13" s="12"/>
      <c r="TIZ13" s="12"/>
      <c r="TJA13" s="12"/>
      <c r="TJB13" s="12"/>
      <c r="TJC13" s="12"/>
      <c r="TJD13" s="12"/>
      <c r="TJE13" s="12"/>
      <c r="TJF13" s="12"/>
      <c r="TJG13" s="12"/>
      <c r="TJH13" s="12"/>
      <c r="TJI13" s="12"/>
      <c r="TJJ13" s="12"/>
      <c r="TJK13" s="12"/>
      <c r="TJL13" s="12"/>
      <c r="TJM13" s="12"/>
      <c r="TJN13" s="12"/>
      <c r="TJO13" s="12"/>
      <c r="TJP13" s="12"/>
      <c r="TJQ13" s="12"/>
      <c r="TJR13" s="12"/>
      <c r="TJS13" s="12"/>
      <c r="TJT13" s="12"/>
      <c r="TJU13" s="12"/>
      <c r="TJV13" s="12"/>
      <c r="TJW13" s="12"/>
      <c r="TJX13" s="12"/>
      <c r="TJY13" s="12"/>
      <c r="TJZ13" s="12"/>
      <c r="TKA13" s="12"/>
      <c r="TKB13" s="12"/>
      <c r="TKC13" s="12"/>
      <c r="TKD13" s="12"/>
      <c r="TKE13" s="12"/>
      <c r="TKF13" s="12"/>
      <c r="TKG13" s="12"/>
      <c r="TKH13" s="12"/>
      <c r="TKI13" s="12"/>
      <c r="TKJ13" s="12"/>
      <c r="TKK13" s="12"/>
      <c r="TKL13" s="12"/>
      <c r="TKM13" s="12"/>
      <c r="TKN13" s="12"/>
      <c r="TKO13" s="12"/>
      <c r="TKP13" s="12"/>
      <c r="TKQ13" s="12"/>
      <c r="TKR13" s="12"/>
      <c r="TKS13" s="12"/>
      <c r="TKT13" s="12"/>
      <c r="TKU13" s="12"/>
      <c r="TKV13" s="12"/>
      <c r="TKW13" s="12"/>
      <c r="TKX13" s="12"/>
      <c r="TKY13" s="12"/>
      <c r="TKZ13" s="12"/>
      <c r="TLA13" s="12"/>
      <c r="TLB13" s="12"/>
      <c r="TLC13" s="12"/>
      <c r="TLD13" s="12"/>
      <c r="TLE13" s="12"/>
      <c r="TLF13" s="12"/>
      <c r="TLG13" s="12"/>
      <c r="TLH13" s="12"/>
      <c r="TLI13" s="12"/>
      <c r="TLJ13" s="12"/>
      <c r="TLK13" s="12"/>
      <c r="TLL13" s="12"/>
      <c r="TLM13" s="12"/>
      <c r="TLN13" s="12"/>
      <c r="TLO13" s="12"/>
      <c r="TLP13" s="12"/>
      <c r="TLQ13" s="12"/>
      <c r="TLR13" s="12"/>
      <c r="TLS13" s="12"/>
      <c r="TLT13" s="12"/>
      <c r="TLU13" s="12"/>
      <c r="TLV13" s="12"/>
      <c r="TLW13" s="12"/>
      <c r="TLX13" s="12"/>
      <c r="TLY13" s="12"/>
      <c r="TLZ13" s="12"/>
      <c r="TMA13" s="12"/>
      <c r="TMB13" s="12"/>
      <c r="TMC13" s="12"/>
      <c r="TMD13" s="12"/>
      <c r="TME13" s="12"/>
      <c r="TMF13" s="12"/>
      <c r="TMG13" s="12"/>
      <c r="TMH13" s="12"/>
      <c r="TMI13" s="12"/>
      <c r="TMJ13" s="12"/>
      <c r="TMK13" s="12"/>
      <c r="TML13" s="12"/>
      <c r="TMM13" s="12"/>
      <c r="TMN13" s="12"/>
      <c r="TMO13" s="12"/>
      <c r="TMP13" s="12"/>
      <c r="TMQ13" s="12"/>
      <c r="TMR13" s="12"/>
      <c r="TMS13" s="12"/>
      <c r="TMT13" s="12"/>
      <c r="TMU13" s="12"/>
      <c r="TMV13" s="12"/>
      <c r="TMW13" s="12"/>
      <c r="TMX13" s="12"/>
      <c r="TMY13" s="12"/>
      <c r="TMZ13" s="12"/>
      <c r="TNA13" s="12"/>
      <c r="TNB13" s="12"/>
      <c r="TNC13" s="12"/>
      <c r="TND13" s="12"/>
      <c r="TNE13" s="12"/>
      <c r="TNF13" s="12"/>
      <c r="TNG13" s="12"/>
      <c r="TNH13" s="12"/>
      <c r="TNI13" s="12"/>
      <c r="TNJ13" s="12"/>
      <c r="TNK13" s="12"/>
      <c r="TNL13" s="12"/>
      <c r="TNM13" s="12"/>
      <c r="TNN13" s="12"/>
      <c r="TNO13" s="12"/>
      <c r="TNP13" s="12"/>
      <c r="TNQ13" s="12"/>
      <c r="TNR13" s="12"/>
      <c r="TNS13" s="12"/>
      <c r="TNT13" s="12"/>
      <c r="TNU13" s="12"/>
      <c r="TNV13" s="12"/>
      <c r="TNW13" s="12"/>
      <c r="TNX13" s="12"/>
      <c r="TNY13" s="12"/>
      <c r="TNZ13" s="12"/>
      <c r="TOA13" s="12"/>
      <c r="TOB13" s="12"/>
      <c r="TOC13" s="12"/>
      <c r="TOD13" s="12"/>
      <c r="TOE13" s="12"/>
      <c r="TOF13" s="12"/>
      <c r="TOG13" s="12"/>
      <c r="TOH13" s="12"/>
      <c r="TOI13" s="12"/>
      <c r="TOJ13" s="12"/>
      <c r="TOK13" s="12"/>
      <c r="TOL13" s="12"/>
      <c r="TOM13" s="12"/>
      <c r="TON13" s="12"/>
      <c r="TOO13" s="12"/>
      <c r="TOP13" s="12"/>
      <c r="TOQ13" s="12"/>
      <c r="TOR13" s="12"/>
      <c r="TOS13" s="12"/>
      <c r="TOT13" s="12"/>
      <c r="TOU13" s="12"/>
      <c r="TOV13" s="12"/>
      <c r="TOW13" s="12"/>
      <c r="TOX13" s="12"/>
      <c r="TOY13" s="12"/>
      <c r="TOZ13" s="12"/>
      <c r="TPA13" s="12"/>
      <c r="TPB13" s="12"/>
      <c r="TPC13" s="12"/>
      <c r="TPD13" s="12"/>
      <c r="TPE13" s="12"/>
      <c r="TPF13" s="12"/>
      <c r="TPG13" s="12"/>
      <c r="TPH13" s="12"/>
      <c r="TPI13" s="12"/>
      <c r="TPJ13" s="12"/>
      <c r="TPK13" s="12"/>
      <c r="TPL13" s="12"/>
      <c r="TPM13" s="12"/>
      <c r="TPN13" s="12"/>
      <c r="TPO13" s="12"/>
      <c r="TPP13" s="12"/>
      <c r="TPQ13" s="12"/>
      <c r="TPR13" s="12"/>
      <c r="TPS13" s="12"/>
      <c r="TPT13" s="12"/>
      <c r="TPU13" s="12"/>
      <c r="TPV13" s="12"/>
      <c r="TPW13" s="12"/>
      <c r="TPX13" s="12"/>
      <c r="TPY13" s="12"/>
      <c r="TPZ13" s="12"/>
      <c r="TQA13" s="12"/>
      <c r="TQB13" s="12"/>
      <c r="TQC13" s="12"/>
      <c r="TQD13" s="12"/>
      <c r="TQE13" s="12"/>
      <c r="TQF13" s="12"/>
      <c r="TQG13" s="12"/>
      <c r="TQH13" s="12"/>
      <c r="TQI13" s="12"/>
      <c r="TQJ13" s="12"/>
      <c r="TQK13" s="12"/>
      <c r="TQL13" s="12"/>
      <c r="TQM13" s="12"/>
      <c r="TQN13" s="12"/>
      <c r="TQO13" s="12"/>
      <c r="TQP13" s="12"/>
      <c r="TQQ13" s="12"/>
      <c r="TQR13" s="12"/>
      <c r="TQS13" s="12"/>
      <c r="TQT13" s="12"/>
      <c r="TQU13" s="12"/>
      <c r="TQV13" s="12"/>
      <c r="TQW13" s="12"/>
      <c r="TQX13" s="12"/>
      <c r="TQY13" s="12"/>
      <c r="TQZ13" s="12"/>
      <c r="TRA13" s="12"/>
      <c r="TRB13" s="12"/>
      <c r="TRC13" s="12"/>
      <c r="TRD13" s="12"/>
      <c r="TRE13" s="12"/>
      <c r="TRF13" s="12"/>
      <c r="TRG13" s="12"/>
      <c r="TRH13" s="12"/>
      <c r="TRI13" s="12"/>
      <c r="TRJ13" s="12"/>
      <c r="TRK13" s="12"/>
      <c r="TRL13" s="12"/>
      <c r="TRM13" s="12"/>
      <c r="TRN13" s="12"/>
      <c r="TRO13" s="12"/>
      <c r="TRP13" s="12"/>
      <c r="TRQ13" s="12"/>
      <c r="TRR13" s="12"/>
      <c r="TRS13" s="12"/>
      <c r="TRT13" s="12"/>
      <c r="TRU13" s="12"/>
      <c r="TRV13" s="12"/>
      <c r="TRW13" s="12"/>
      <c r="TRX13" s="12"/>
      <c r="TRY13" s="12"/>
      <c r="TRZ13" s="12"/>
      <c r="TSA13" s="12"/>
      <c r="TSB13" s="12"/>
      <c r="TSC13" s="12"/>
      <c r="TSD13" s="12"/>
      <c r="TSE13" s="12"/>
      <c r="TSF13" s="12"/>
      <c r="TSG13" s="12"/>
      <c r="TSH13" s="12"/>
      <c r="TSI13" s="12"/>
      <c r="TSJ13" s="12"/>
      <c r="TSK13" s="12"/>
      <c r="TSL13" s="12"/>
      <c r="TSM13" s="12"/>
      <c r="TSN13" s="12"/>
      <c r="TSO13" s="12"/>
      <c r="TSP13" s="12"/>
      <c r="TSQ13" s="12"/>
      <c r="TSR13" s="12"/>
      <c r="TSS13" s="12"/>
      <c r="TST13" s="12"/>
      <c r="TSU13" s="12"/>
      <c r="TSV13" s="12"/>
      <c r="TSW13" s="12"/>
      <c r="TSX13" s="12"/>
      <c r="TSY13" s="12"/>
      <c r="TSZ13" s="12"/>
      <c r="TTA13" s="12"/>
      <c r="TTB13" s="12"/>
      <c r="TTC13" s="12"/>
      <c r="TTD13" s="12"/>
      <c r="TTE13" s="12"/>
      <c r="TTF13" s="12"/>
      <c r="TTG13" s="12"/>
      <c r="TTH13" s="12"/>
      <c r="TTI13" s="12"/>
      <c r="TTJ13" s="12"/>
      <c r="TTK13" s="12"/>
      <c r="TTL13" s="12"/>
      <c r="TTM13" s="12"/>
      <c r="TTN13" s="12"/>
      <c r="TTO13" s="12"/>
      <c r="TTP13" s="12"/>
      <c r="TTQ13" s="12"/>
      <c r="TTR13" s="12"/>
      <c r="TTS13" s="12"/>
      <c r="TTT13" s="12"/>
      <c r="TTU13" s="12"/>
      <c r="TTV13" s="12"/>
      <c r="TTW13" s="12"/>
      <c r="TTX13" s="12"/>
      <c r="TTY13" s="12"/>
      <c r="TTZ13" s="12"/>
      <c r="TUA13" s="12"/>
      <c r="TUB13" s="12"/>
      <c r="TUC13" s="12"/>
      <c r="TUD13" s="12"/>
      <c r="TUE13" s="12"/>
      <c r="TUF13" s="12"/>
      <c r="TUG13" s="12"/>
      <c r="TUH13" s="12"/>
      <c r="TUI13" s="12"/>
      <c r="TUJ13" s="12"/>
      <c r="TUK13" s="12"/>
      <c r="TUL13" s="12"/>
      <c r="TUM13" s="12"/>
      <c r="TUN13" s="12"/>
      <c r="TUO13" s="12"/>
      <c r="TUP13" s="12"/>
      <c r="TUQ13" s="12"/>
      <c r="TUR13" s="12"/>
      <c r="TUS13" s="12"/>
      <c r="TUT13" s="12"/>
      <c r="TUU13" s="12"/>
      <c r="TUV13" s="12"/>
      <c r="TUW13" s="12"/>
      <c r="TUX13" s="12"/>
      <c r="TUY13" s="12"/>
      <c r="TUZ13" s="12"/>
      <c r="TVA13" s="12"/>
      <c r="TVB13" s="12"/>
      <c r="TVC13" s="12"/>
      <c r="TVD13" s="12"/>
      <c r="TVE13" s="12"/>
      <c r="TVF13" s="12"/>
      <c r="TVG13" s="12"/>
      <c r="TVH13" s="12"/>
      <c r="TVI13" s="12"/>
      <c r="TVJ13" s="12"/>
      <c r="TVK13" s="12"/>
      <c r="TVL13" s="12"/>
      <c r="TVM13" s="12"/>
      <c r="TVN13" s="12"/>
      <c r="TVO13" s="12"/>
      <c r="TVP13" s="12"/>
      <c r="TVQ13" s="12"/>
      <c r="TVR13" s="12"/>
      <c r="TVS13" s="12"/>
      <c r="TVT13" s="12"/>
      <c r="TVU13" s="12"/>
      <c r="TVV13" s="12"/>
      <c r="TVW13" s="12"/>
      <c r="TVX13" s="12"/>
      <c r="TVY13" s="12"/>
      <c r="TVZ13" s="12"/>
      <c r="TWA13" s="12"/>
      <c r="TWB13" s="12"/>
      <c r="TWC13" s="12"/>
      <c r="TWD13" s="12"/>
      <c r="TWE13" s="12"/>
      <c r="TWF13" s="12"/>
      <c r="TWG13" s="12"/>
      <c r="TWH13" s="12"/>
      <c r="TWI13" s="12"/>
      <c r="TWJ13" s="12"/>
      <c r="TWK13" s="12"/>
      <c r="TWL13" s="12"/>
      <c r="TWM13" s="12"/>
      <c r="TWN13" s="12"/>
      <c r="TWO13" s="12"/>
      <c r="TWP13" s="12"/>
      <c r="TWQ13" s="12"/>
      <c r="TWR13" s="12"/>
      <c r="TWS13" s="12"/>
      <c r="TWT13" s="12"/>
      <c r="TWU13" s="12"/>
      <c r="TWV13" s="12"/>
      <c r="TWW13" s="12"/>
      <c r="TWX13" s="12"/>
      <c r="TWY13" s="12"/>
      <c r="TWZ13" s="12"/>
      <c r="TXA13" s="12"/>
      <c r="TXB13" s="12"/>
      <c r="TXC13" s="12"/>
      <c r="TXD13" s="12"/>
      <c r="TXE13" s="12"/>
      <c r="TXF13" s="12"/>
      <c r="TXG13" s="12"/>
      <c r="TXH13" s="12"/>
      <c r="TXI13" s="12"/>
      <c r="TXJ13" s="12"/>
      <c r="TXK13" s="12"/>
      <c r="TXL13" s="12"/>
      <c r="TXM13" s="12"/>
      <c r="TXN13" s="12"/>
      <c r="TXO13" s="12"/>
      <c r="TXP13" s="12"/>
      <c r="TXQ13" s="12"/>
      <c r="TXR13" s="12"/>
      <c r="TXS13" s="12"/>
      <c r="TXT13" s="12"/>
      <c r="TXU13" s="12"/>
      <c r="TXV13" s="12"/>
      <c r="TXW13" s="12"/>
      <c r="TXX13" s="12"/>
      <c r="TXY13" s="12"/>
      <c r="TXZ13" s="12"/>
      <c r="TYA13" s="12"/>
      <c r="TYB13" s="12"/>
      <c r="TYC13" s="12"/>
      <c r="TYD13" s="12"/>
      <c r="TYE13" s="12"/>
      <c r="TYF13" s="12"/>
      <c r="TYG13" s="12"/>
      <c r="TYH13" s="12"/>
      <c r="TYI13" s="12"/>
      <c r="TYJ13" s="12"/>
      <c r="TYK13" s="12"/>
      <c r="TYL13" s="12"/>
      <c r="TYM13" s="12"/>
      <c r="TYN13" s="12"/>
      <c r="TYO13" s="12"/>
      <c r="TYP13" s="12"/>
      <c r="TYQ13" s="12"/>
      <c r="TYR13" s="12"/>
      <c r="TYS13" s="12"/>
      <c r="TYT13" s="12"/>
      <c r="TYU13" s="12"/>
      <c r="TYV13" s="12"/>
      <c r="TYW13" s="12"/>
      <c r="TYX13" s="12"/>
      <c r="TYY13" s="12"/>
      <c r="TYZ13" s="12"/>
      <c r="TZA13" s="12"/>
      <c r="TZB13" s="12"/>
      <c r="TZC13" s="12"/>
      <c r="TZD13" s="12"/>
      <c r="TZE13" s="12"/>
      <c r="TZF13" s="12"/>
      <c r="TZG13" s="12"/>
      <c r="TZH13" s="12"/>
      <c r="TZI13" s="12"/>
      <c r="TZJ13" s="12"/>
      <c r="TZK13" s="12"/>
      <c r="TZL13" s="12"/>
      <c r="TZM13" s="12"/>
      <c r="TZN13" s="12"/>
      <c r="TZO13" s="12"/>
      <c r="TZP13" s="12"/>
      <c r="TZQ13" s="12"/>
      <c r="TZR13" s="12"/>
      <c r="TZS13" s="12"/>
      <c r="TZT13" s="12"/>
      <c r="TZU13" s="12"/>
      <c r="TZV13" s="12"/>
      <c r="TZW13" s="12"/>
      <c r="TZX13" s="12"/>
      <c r="TZY13" s="12"/>
      <c r="TZZ13" s="12"/>
      <c r="UAA13" s="12"/>
      <c r="UAB13" s="12"/>
      <c r="UAC13" s="12"/>
      <c r="UAD13" s="12"/>
      <c r="UAE13" s="12"/>
      <c r="UAF13" s="12"/>
      <c r="UAG13" s="12"/>
      <c r="UAH13" s="12"/>
      <c r="UAI13" s="12"/>
      <c r="UAJ13" s="12"/>
      <c r="UAK13" s="12"/>
      <c r="UAL13" s="12"/>
      <c r="UAM13" s="12"/>
      <c r="UAN13" s="12"/>
      <c r="UAO13" s="12"/>
      <c r="UAP13" s="12"/>
      <c r="UAQ13" s="12"/>
      <c r="UAR13" s="12"/>
      <c r="UAS13" s="12"/>
      <c r="UAT13" s="12"/>
      <c r="UAU13" s="12"/>
      <c r="UAV13" s="12"/>
      <c r="UAW13" s="12"/>
      <c r="UAX13" s="12"/>
      <c r="UAY13" s="12"/>
      <c r="UAZ13" s="12"/>
      <c r="UBA13" s="12"/>
      <c r="UBB13" s="12"/>
      <c r="UBC13" s="12"/>
      <c r="UBD13" s="12"/>
      <c r="UBE13" s="12"/>
      <c r="UBF13" s="12"/>
      <c r="UBG13" s="12"/>
      <c r="UBH13" s="12"/>
      <c r="UBI13" s="12"/>
      <c r="UBJ13" s="12"/>
      <c r="UBK13" s="12"/>
      <c r="UBL13" s="12"/>
      <c r="UBM13" s="12"/>
      <c r="UBN13" s="12"/>
      <c r="UBO13" s="12"/>
      <c r="UBP13" s="12"/>
      <c r="UBQ13" s="12"/>
      <c r="UBR13" s="12"/>
      <c r="UBS13" s="12"/>
      <c r="UBT13" s="12"/>
      <c r="UBU13" s="12"/>
      <c r="UBV13" s="12"/>
      <c r="UBW13" s="12"/>
      <c r="UBX13" s="12"/>
      <c r="UBY13" s="12"/>
      <c r="UBZ13" s="12"/>
      <c r="UCA13" s="12"/>
      <c r="UCB13" s="12"/>
      <c r="UCC13" s="12"/>
      <c r="UCD13" s="12"/>
      <c r="UCE13" s="12"/>
      <c r="UCF13" s="12"/>
      <c r="UCG13" s="12"/>
      <c r="UCH13" s="12"/>
      <c r="UCI13" s="12"/>
      <c r="UCJ13" s="12"/>
      <c r="UCK13" s="12"/>
      <c r="UCL13" s="12"/>
      <c r="UCM13" s="12"/>
      <c r="UCN13" s="12"/>
      <c r="UCO13" s="12"/>
      <c r="UCP13" s="12"/>
      <c r="UCQ13" s="12"/>
      <c r="UCR13" s="12"/>
      <c r="UCS13" s="12"/>
      <c r="UCT13" s="12"/>
      <c r="UCU13" s="12"/>
      <c r="UCV13" s="12"/>
      <c r="UCW13" s="12"/>
      <c r="UCX13" s="12"/>
      <c r="UCY13" s="12"/>
      <c r="UCZ13" s="12"/>
      <c r="UDA13" s="12"/>
      <c r="UDB13" s="12"/>
      <c r="UDC13" s="12"/>
      <c r="UDD13" s="12"/>
      <c r="UDE13" s="12"/>
      <c r="UDF13" s="12"/>
      <c r="UDG13" s="12"/>
      <c r="UDH13" s="12"/>
      <c r="UDI13" s="12"/>
      <c r="UDJ13" s="12"/>
      <c r="UDK13" s="12"/>
      <c r="UDL13" s="12"/>
      <c r="UDM13" s="12"/>
      <c r="UDN13" s="12"/>
      <c r="UDO13" s="12"/>
      <c r="UDP13" s="12"/>
      <c r="UDQ13" s="12"/>
      <c r="UDR13" s="12"/>
      <c r="UDS13" s="12"/>
      <c r="UDT13" s="12"/>
      <c r="UDU13" s="12"/>
      <c r="UDV13" s="12"/>
      <c r="UDW13" s="12"/>
      <c r="UDX13" s="12"/>
      <c r="UDY13" s="12"/>
      <c r="UDZ13" s="12"/>
      <c r="UEA13" s="12"/>
      <c r="UEB13" s="12"/>
      <c r="UEC13" s="12"/>
      <c r="UED13" s="12"/>
      <c r="UEE13" s="12"/>
      <c r="UEF13" s="12"/>
      <c r="UEG13" s="12"/>
      <c r="UEH13" s="12"/>
      <c r="UEI13" s="12"/>
      <c r="UEJ13" s="12"/>
      <c r="UEK13" s="12"/>
      <c r="UEL13" s="12"/>
      <c r="UEM13" s="12"/>
      <c r="UEN13" s="12"/>
      <c r="UEO13" s="12"/>
      <c r="UEP13" s="12"/>
      <c r="UEQ13" s="12"/>
      <c r="UER13" s="12"/>
      <c r="UES13" s="12"/>
      <c r="UET13" s="12"/>
      <c r="UEU13" s="12"/>
      <c r="UEV13" s="12"/>
      <c r="UEW13" s="12"/>
      <c r="UEX13" s="12"/>
      <c r="UEY13" s="12"/>
      <c r="UEZ13" s="12"/>
      <c r="UFA13" s="12"/>
      <c r="UFB13" s="12"/>
      <c r="UFC13" s="12"/>
      <c r="UFD13" s="12"/>
      <c r="UFE13" s="12"/>
      <c r="UFF13" s="12"/>
      <c r="UFG13" s="12"/>
      <c r="UFH13" s="12"/>
      <c r="UFI13" s="12"/>
      <c r="UFJ13" s="12"/>
      <c r="UFK13" s="12"/>
      <c r="UFL13" s="12"/>
      <c r="UFM13" s="12"/>
      <c r="UFN13" s="12"/>
      <c r="UFO13" s="12"/>
      <c r="UFP13" s="12"/>
      <c r="UFQ13" s="12"/>
      <c r="UFR13" s="12"/>
      <c r="UFS13" s="12"/>
      <c r="UFT13" s="12"/>
      <c r="UFU13" s="12"/>
      <c r="UFV13" s="12"/>
      <c r="UFW13" s="12"/>
      <c r="UFX13" s="12"/>
      <c r="UFY13" s="12"/>
      <c r="UFZ13" s="12"/>
      <c r="UGA13" s="12"/>
      <c r="UGB13" s="12"/>
      <c r="UGC13" s="12"/>
      <c r="UGD13" s="12"/>
      <c r="UGE13" s="12"/>
      <c r="UGF13" s="12"/>
      <c r="UGG13" s="12"/>
      <c r="UGH13" s="12"/>
      <c r="UGI13" s="12"/>
      <c r="UGJ13" s="12"/>
      <c r="UGK13" s="12"/>
      <c r="UGL13" s="12"/>
      <c r="UGM13" s="12"/>
      <c r="UGN13" s="12"/>
      <c r="UGO13" s="12"/>
      <c r="UGP13" s="12"/>
      <c r="UGQ13" s="12"/>
      <c r="UGR13" s="12"/>
      <c r="UGS13" s="12"/>
      <c r="UGT13" s="12"/>
      <c r="UGU13" s="12"/>
      <c r="UGV13" s="12"/>
      <c r="UGW13" s="12"/>
      <c r="UGX13" s="12"/>
      <c r="UGY13" s="12"/>
      <c r="UGZ13" s="12"/>
      <c r="UHA13" s="12"/>
      <c r="UHB13" s="12"/>
      <c r="UHC13" s="12"/>
      <c r="UHD13" s="12"/>
      <c r="UHE13" s="12"/>
      <c r="UHF13" s="12"/>
      <c r="UHG13" s="12"/>
      <c r="UHH13" s="12"/>
      <c r="UHI13" s="12"/>
      <c r="UHJ13" s="12"/>
      <c r="UHK13" s="12"/>
      <c r="UHL13" s="12"/>
      <c r="UHM13" s="12"/>
      <c r="UHN13" s="12"/>
      <c r="UHO13" s="12"/>
      <c r="UHP13" s="12"/>
      <c r="UHQ13" s="12"/>
      <c r="UHR13" s="12"/>
      <c r="UHS13" s="12"/>
      <c r="UHT13" s="12"/>
      <c r="UHU13" s="12"/>
      <c r="UHV13" s="12"/>
      <c r="UHW13" s="12"/>
      <c r="UHX13" s="12"/>
      <c r="UHY13" s="12"/>
      <c r="UHZ13" s="12"/>
      <c r="UIA13" s="12"/>
      <c r="UIB13" s="12"/>
      <c r="UIC13" s="12"/>
      <c r="UID13" s="12"/>
      <c r="UIE13" s="12"/>
      <c r="UIF13" s="12"/>
      <c r="UIG13" s="12"/>
      <c r="UIH13" s="12"/>
      <c r="UII13" s="12"/>
      <c r="UIJ13" s="12"/>
      <c r="UIK13" s="12"/>
      <c r="UIL13" s="12"/>
      <c r="UIM13" s="12"/>
      <c r="UIN13" s="12"/>
      <c r="UIO13" s="12"/>
      <c r="UIP13" s="12"/>
      <c r="UIQ13" s="12"/>
      <c r="UIR13" s="12"/>
      <c r="UIS13" s="12"/>
      <c r="UIT13" s="12"/>
      <c r="UIU13" s="12"/>
      <c r="UIV13" s="12"/>
      <c r="UIW13" s="12"/>
      <c r="UIX13" s="12"/>
      <c r="UIY13" s="12"/>
      <c r="UIZ13" s="12"/>
      <c r="UJA13" s="12"/>
      <c r="UJB13" s="12"/>
      <c r="UJC13" s="12"/>
      <c r="UJD13" s="12"/>
      <c r="UJE13" s="12"/>
      <c r="UJF13" s="12"/>
      <c r="UJG13" s="12"/>
      <c r="UJH13" s="12"/>
      <c r="UJI13" s="12"/>
      <c r="UJJ13" s="12"/>
      <c r="UJK13" s="12"/>
      <c r="UJL13" s="12"/>
      <c r="UJM13" s="12"/>
      <c r="UJN13" s="12"/>
      <c r="UJO13" s="12"/>
      <c r="UJP13" s="12"/>
      <c r="UJQ13" s="12"/>
      <c r="UJR13" s="12"/>
      <c r="UJS13" s="12"/>
      <c r="UJT13" s="12"/>
      <c r="UJU13" s="12"/>
      <c r="UJV13" s="12"/>
      <c r="UJW13" s="12"/>
      <c r="UJX13" s="12"/>
      <c r="UJY13" s="12"/>
      <c r="UJZ13" s="12"/>
      <c r="UKA13" s="12"/>
      <c r="UKB13" s="12"/>
      <c r="UKC13" s="12"/>
      <c r="UKD13" s="12"/>
      <c r="UKE13" s="12"/>
      <c r="UKF13" s="12"/>
      <c r="UKG13" s="12"/>
      <c r="UKH13" s="12"/>
      <c r="UKI13" s="12"/>
      <c r="UKJ13" s="12"/>
      <c r="UKK13" s="12"/>
      <c r="UKL13" s="12"/>
      <c r="UKM13" s="12"/>
      <c r="UKN13" s="12"/>
      <c r="UKO13" s="12"/>
      <c r="UKP13" s="12"/>
      <c r="UKQ13" s="12"/>
      <c r="UKR13" s="12"/>
      <c r="UKS13" s="12"/>
      <c r="UKT13" s="12"/>
      <c r="UKU13" s="12"/>
      <c r="UKV13" s="12"/>
      <c r="UKW13" s="12"/>
      <c r="UKX13" s="12"/>
      <c r="UKY13" s="12"/>
      <c r="UKZ13" s="12"/>
      <c r="ULA13" s="12"/>
      <c r="ULB13" s="12"/>
      <c r="ULC13" s="12"/>
      <c r="ULD13" s="12"/>
      <c r="ULE13" s="12"/>
      <c r="ULF13" s="12"/>
      <c r="ULG13" s="12"/>
      <c r="ULH13" s="12"/>
      <c r="ULI13" s="12"/>
      <c r="ULJ13" s="12"/>
      <c r="ULK13" s="12"/>
      <c r="ULL13" s="12"/>
      <c r="ULM13" s="12"/>
      <c r="ULN13" s="12"/>
      <c r="ULO13" s="12"/>
      <c r="ULP13" s="12"/>
      <c r="ULQ13" s="12"/>
      <c r="ULR13" s="12"/>
      <c r="ULS13" s="12"/>
      <c r="ULT13" s="12"/>
      <c r="ULU13" s="12"/>
      <c r="ULV13" s="12"/>
      <c r="ULW13" s="12"/>
      <c r="ULX13" s="12"/>
      <c r="ULY13" s="12"/>
      <c r="ULZ13" s="12"/>
      <c r="UMA13" s="12"/>
      <c r="UMB13" s="12"/>
      <c r="UMC13" s="12"/>
      <c r="UMD13" s="12"/>
      <c r="UME13" s="12"/>
      <c r="UMF13" s="12"/>
      <c r="UMG13" s="12"/>
      <c r="UMH13" s="12"/>
      <c r="UMI13" s="12"/>
      <c r="UMJ13" s="12"/>
      <c r="UMK13" s="12"/>
      <c r="UML13" s="12"/>
      <c r="UMM13" s="12"/>
      <c r="UMN13" s="12"/>
      <c r="UMO13" s="12"/>
      <c r="UMP13" s="12"/>
      <c r="UMQ13" s="12"/>
      <c r="UMR13" s="12"/>
      <c r="UMS13" s="12"/>
      <c r="UMT13" s="12"/>
      <c r="UMU13" s="12"/>
      <c r="UMV13" s="12"/>
      <c r="UMW13" s="12"/>
      <c r="UMX13" s="12"/>
      <c r="UMY13" s="12"/>
      <c r="UMZ13" s="12"/>
      <c r="UNA13" s="12"/>
      <c r="UNB13" s="12"/>
      <c r="UNC13" s="12"/>
      <c r="UND13" s="12"/>
      <c r="UNE13" s="12"/>
      <c r="UNF13" s="12"/>
      <c r="UNG13" s="12"/>
      <c r="UNH13" s="12"/>
      <c r="UNI13" s="12"/>
      <c r="UNJ13" s="12"/>
      <c r="UNK13" s="12"/>
      <c r="UNL13" s="12"/>
      <c r="UNM13" s="12"/>
      <c r="UNN13" s="12"/>
      <c r="UNO13" s="12"/>
      <c r="UNP13" s="12"/>
      <c r="UNQ13" s="12"/>
      <c r="UNR13" s="12"/>
      <c r="UNS13" s="12"/>
      <c r="UNT13" s="12"/>
      <c r="UNU13" s="12"/>
      <c r="UNV13" s="12"/>
      <c r="UNW13" s="12"/>
      <c r="UNX13" s="12"/>
      <c r="UNY13" s="12"/>
      <c r="UNZ13" s="12"/>
      <c r="UOA13" s="12"/>
      <c r="UOB13" s="12"/>
      <c r="UOC13" s="12"/>
      <c r="UOD13" s="12"/>
      <c r="UOE13" s="12"/>
      <c r="UOF13" s="12"/>
      <c r="UOG13" s="12"/>
      <c r="UOH13" s="12"/>
      <c r="UOI13" s="12"/>
      <c r="UOJ13" s="12"/>
      <c r="UOK13" s="12"/>
      <c r="UOL13" s="12"/>
      <c r="UOM13" s="12"/>
      <c r="UON13" s="12"/>
      <c r="UOO13" s="12"/>
      <c r="UOP13" s="12"/>
      <c r="UOQ13" s="12"/>
      <c r="UOR13" s="12"/>
      <c r="UOS13" s="12"/>
      <c r="UOT13" s="12"/>
      <c r="UOU13" s="12"/>
      <c r="UOV13" s="12"/>
      <c r="UOW13" s="12"/>
      <c r="UOX13" s="12"/>
      <c r="UOY13" s="12"/>
      <c r="UOZ13" s="12"/>
      <c r="UPA13" s="12"/>
      <c r="UPB13" s="12"/>
      <c r="UPC13" s="12"/>
      <c r="UPD13" s="12"/>
      <c r="UPE13" s="12"/>
      <c r="UPF13" s="12"/>
      <c r="UPG13" s="12"/>
      <c r="UPH13" s="12"/>
      <c r="UPI13" s="12"/>
      <c r="UPJ13" s="12"/>
      <c r="UPK13" s="12"/>
      <c r="UPL13" s="12"/>
      <c r="UPM13" s="12"/>
      <c r="UPN13" s="12"/>
      <c r="UPO13" s="12"/>
      <c r="UPP13" s="12"/>
      <c r="UPQ13" s="12"/>
      <c r="UPR13" s="12"/>
      <c r="UPS13" s="12"/>
      <c r="UPT13" s="12"/>
      <c r="UPU13" s="12"/>
      <c r="UPV13" s="12"/>
      <c r="UPW13" s="12"/>
      <c r="UPX13" s="12"/>
      <c r="UPY13" s="12"/>
      <c r="UPZ13" s="12"/>
      <c r="UQA13" s="12"/>
      <c r="UQB13" s="12"/>
      <c r="UQC13" s="12"/>
      <c r="UQD13" s="12"/>
      <c r="UQE13" s="12"/>
      <c r="UQF13" s="12"/>
      <c r="UQG13" s="12"/>
      <c r="UQH13" s="12"/>
      <c r="UQI13" s="12"/>
      <c r="UQJ13" s="12"/>
      <c r="UQK13" s="12"/>
      <c r="UQL13" s="12"/>
      <c r="UQM13" s="12"/>
      <c r="UQN13" s="12"/>
      <c r="UQO13" s="12"/>
      <c r="UQP13" s="12"/>
      <c r="UQQ13" s="12"/>
      <c r="UQR13" s="12"/>
      <c r="UQS13" s="12"/>
      <c r="UQT13" s="12"/>
      <c r="UQU13" s="12"/>
      <c r="UQV13" s="12"/>
      <c r="UQW13" s="12"/>
      <c r="UQX13" s="12"/>
      <c r="UQY13" s="12"/>
      <c r="UQZ13" s="12"/>
      <c r="URA13" s="12"/>
      <c r="URB13" s="12"/>
      <c r="URC13" s="12"/>
      <c r="URD13" s="12"/>
      <c r="URE13" s="12"/>
      <c r="URF13" s="12"/>
      <c r="URG13" s="12"/>
      <c r="URH13" s="12"/>
      <c r="URI13" s="12"/>
      <c r="URJ13" s="12"/>
      <c r="URK13" s="12"/>
      <c r="URL13" s="12"/>
      <c r="URM13" s="12"/>
      <c r="URN13" s="12"/>
      <c r="URO13" s="12"/>
      <c r="URP13" s="12"/>
      <c r="URQ13" s="12"/>
      <c r="URR13" s="12"/>
      <c r="URS13" s="12"/>
      <c r="URT13" s="12"/>
      <c r="URU13" s="12"/>
      <c r="URV13" s="12"/>
      <c r="URW13" s="12"/>
      <c r="URX13" s="12"/>
      <c r="URY13" s="12"/>
      <c r="URZ13" s="12"/>
      <c r="USA13" s="12"/>
      <c r="USB13" s="12"/>
      <c r="USC13" s="12"/>
      <c r="USD13" s="12"/>
      <c r="USE13" s="12"/>
      <c r="USF13" s="12"/>
      <c r="USG13" s="12"/>
      <c r="USH13" s="12"/>
      <c r="USI13" s="12"/>
      <c r="USJ13" s="12"/>
      <c r="USK13" s="12"/>
      <c r="USL13" s="12"/>
      <c r="USM13" s="12"/>
      <c r="USN13" s="12"/>
      <c r="USO13" s="12"/>
      <c r="USP13" s="12"/>
      <c r="USQ13" s="12"/>
      <c r="USR13" s="12"/>
      <c r="USS13" s="12"/>
      <c r="UST13" s="12"/>
      <c r="USU13" s="12"/>
      <c r="USV13" s="12"/>
      <c r="USW13" s="12"/>
      <c r="USX13" s="12"/>
      <c r="USY13" s="12"/>
      <c r="USZ13" s="12"/>
      <c r="UTA13" s="12"/>
      <c r="UTB13" s="12"/>
      <c r="UTC13" s="12"/>
      <c r="UTD13" s="12"/>
      <c r="UTE13" s="12"/>
      <c r="UTF13" s="12"/>
      <c r="UTG13" s="12"/>
      <c r="UTH13" s="12"/>
      <c r="UTI13" s="12"/>
      <c r="UTJ13" s="12"/>
      <c r="UTK13" s="12"/>
      <c r="UTL13" s="12"/>
      <c r="UTM13" s="12"/>
      <c r="UTN13" s="12"/>
      <c r="UTO13" s="12"/>
      <c r="UTP13" s="12"/>
      <c r="UTQ13" s="12"/>
      <c r="UTR13" s="12"/>
      <c r="UTS13" s="12"/>
      <c r="UTT13" s="12"/>
      <c r="UTU13" s="12"/>
      <c r="UTV13" s="12"/>
      <c r="UTW13" s="12"/>
      <c r="UTX13" s="12"/>
      <c r="UTY13" s="12"/>
      <c r="UTZ13" s="12"/>
      <c r="UUA13" s="12"/>
      <c r="UUB13" s="12"/>
      <c r="UUC13" s="12"/>
      <c r="UUD13" s="12"/>
      <c r="UUE13" s="12"/>
      <c r="UUF13" s="12"/>
      <c r="UUG13" s="12"/>
      <c r="UUH13" s="12"/>
      <c r="UUI13" s="12"/>
      <c r="UUJ13" s="12"/>
      <c r="UUK13" s="12"/>
      <c r="UUL13" s="12"/>
      <c r="UUM13" s="12"/>
      <c r="UUN13" s="12"/>
      <c r="UUO13" s="12"/>
      <c r="UUP13" s="12"/>
      <c r="UUQ13" s="12"/>
      <c r="UUR13" s="12"/>
      <c r="UUS13" s="12"/>
      <c r="UUT13" s="12"/>
      <c r="UUU13" s="12"/>
      <c r="UUV13" s="12"/>
      <c r="UUW13" s="12"/>
      <c r="UUX13" s="12"/>
      <c r="UUY13" s="12"/>
      <c r="UUZ13" s="12"/>
      <c r="UVA13" s="12"/>
      <c r="UVB13" s="12"/>
      <c r="UVC13" s="12"/>
      <c r="UVD13" s="12"/>
      <c r="UVE13" s="12"/>
      <c r="UVF13" s="12"/>
      <c r="UVG13" s="12"/>
      <c r="UVH13" s="12"/>
      <c r="UVI13" s="12"/>
      <c r="UVJ13" s="12"/>
      <c r="UVK13" s="12"/>
      <c r="UVL13" s="12"/>
      <c r="UVM13" s="12"/>
      <c r="UVN13" s="12"/>
      <c r="UVO13" s="12"/>
      <c r="UVP13" s="12"/>
      <c r="UVQ13" s="12"/>
      <c r="UVR13" s="12"/>
      <c r="UVS13" s="12"/>
      <c r="UVT13" s="12"/>
      <c r="UVU13" s="12"/>
      <c r="UVV13" s="12"/>
      <c r="UVW13" s="12"/>
      <c r="UVX13" s="12"/>
      <c r="UVY13" s="12"/>
      <c r="UVZ13" s="12"/>
      <c r="UWA13" s="12"/>
      <c r="UWB13" s="12"/>
      <c r="UWC13" s="12"/>
      <c r="UWD13" s="12"/>
      <c r="UWE13" s="12"/>
      <c r="UWF13" s="12"/>
      <c r="UWG13" s="12"/>
      <c r="UWH13" s="12"/>
      <c r="UWI13" s="12"/>
      <c r="UWJ13" s="12"/>
      <c r="UWK13" s="12"/>
      <c r="UWL13" s="12"/>
      <c r="UWM13" s="12"/>
      <c r="UWN13" s="12"/>
      <c r="UWO13" s="12"/>
      <c r="UWP13" s="12"/>
      <c r="UWQ13" s="12"/>
      <c r="UWR13" s="12"/>
      <c r="UWS13" s="12"/>
      <c r="UWT13" s="12"/>
      <c r="UWU13" s="12"/>
      <c r="UWV13" s="12"/>
      <c r="UWW13" s="12"/>
      <c r="UWX13" s="12"/>
      <c r="UWY13" s="12"/>
      <c r="UWZ13" s="12"/>
      <c r="UXA13" s="12"/>
      <c r="UXB13" s="12"/>
      <c r="UXC13" s="12"/>
      <c r="UXD13" s="12"/>
      <c r="UXE13" s="12"/>
      <c r="UXF13" s="12"/>
      <c r="UXG13" s="12"/>
      <c r="UXH13" s="12"/>
      <c r="UXI13" s="12"/>
      <c r="UXJ13" s="12"/>
      <c r="UXK13" s="12"/>
      <c r="UXL13" s="12"/>
      <c r="UXM13" s="12"/>
      <c r="UXN13" s="12"/>
      <c r="UXO13" s="12"/>
      <c r="UXP13" s="12"/>
      <c r="UXQ13" s="12"/>
      <c r="UXR13" s="12"/>
      <c r="UXS13" s="12"/>
      <c r="UXT13" s="12"/>
      <c r="UXU13" s="12"/>
      <c r="UXV13" s="12"/>
      <c r="UXW13" s="12"/>
      <c r="UXX13" s="12"/>
      <c r="UXY13" s="12"/>
      <c r="UXZ13" s="12"/>
      <c r="UYA13" s="12"/>
      <c r="UYB13" s="12"/>
      <c r="UYC13" s="12"/>
      <c r="UYD13" s="12"/>
      <c r="UYE13" s="12"/>
      <c r="UYF13" s="12"/>
      <c r="UYG13" s="12"/>
      <c r="UYH13" s="12"/>
      <c r="UYI13" s="12"/>
      <c r="UYJ13" s="12"/>
      <c r="UYK13" s="12"/>
      <c r="UYL13" s="12"/>
      <c r="UYM13" s="12"/>
      <c r="UYN13" s="12"/>
      <c r="UYO13" s="12"/>
      <c r="UYP13" s="12"/>
      <c r="UYQ13" s="12"/>
      <c r="UYR13" s="12"/>
      <c r="UYS13" s="12"/>
      <c r="UYT13" s="12"/>
      <c r="UYU13" s="12"/>
      <c r="UYV13" s="12"/>
      <c r="UYW13" s="12"/>
      <c r="UYX13" s="12"/>
      <c r="UYY13" s="12"/>
      <c r="UYZ13" s="12"/>
      <c r="UZA13" s="12"/>
      <c r="UZB13" s="12"/>
      <c r="UZC13" s="12"/>
      <c r="UZD13" s="12"/>
      <c r="UZE13" s="12"/>
      <c r="UZF13" s="12"/>
      <c r="UZG13" s="12"/>
      <c r="UZH13" s="12"/>
      <c r="UZI13" s="12"/>
      <c r="UZJ13" s="12"/>
      <c r="UZK13" s="12"/>
      <c r="UZL13" s="12"/>
      <c r="UZM13" s="12"/>
      <c r="UZN13" s="12"/>
      <c r="UZO13" s="12"/>
      <c r="UZP13" s="12"/>
      <c r="UZQ13" s="12"/>
      <c r="UZR13" s="12"/>
      <c r="UZS13" s="12"/>
      <c r="UZT13" s="12"/>
      <c r="UZU13" s="12"/>
      <c r="UZV13" s="12"/>
      <c r="UZW13" s="12"/>
      <c r="UZX13" s="12"/>
      <c r="UZY13" s="12"/>
      <c r="UZZ13" s="12"/>
      <c r="VAA13" s="12"/>
      <c r="VAB13" s="12"/>
      <c r="VAC13" s="12"/>
      <c r="VAD13" s="12"/>
      <c r="VAE13" s="12"/>
      <c r="VAF13" s="12"/>
      <c r="VAG13" s="12"/>
      <c r="VAH13" s="12"/>
      <c r="VAI13" s="12"/>
      <c r="VAJ13" s="12"/>
      <c r="VAK13" s="12"/>
      <c r="VAL13" s="12"/>
      <c r="VAM13" s="12"/>
      <c r="VAN13" s="12"/>
      <c r="VAO13" s="12"/>
      <c r="VAP13" s="12"/>
      <c r="VAQ13" s="12"/>
      <c r="VAR13" s="12"/>
      <c r="VAS13" s="12"/>
      <c r="VAT13" s="12"/>
      <c r="VAU13" s="12"/>
      <c r="VAV13" s="12"/>
      <c r="VAW13" s="12"/>
      <c r="VAX13" s="12"/>
      <c r="VAY13" s="12"/>
      <c r="VAZ13" s="12"/>
      <c r="VBA13" s="12"/>
      <c r="VBB13" s="12"/>
      <c r="VBC13" s="12"/>
      <c r="VBD13" s="12"/>
      <c r="VBE13" s="12"/>
      <c r="VBF13" s="12"/>
      <c r="VBG13" s="12"/>
      <c r="VBH13" s="12"/>
      <c r="VBI13" s="12"/>
      <c r="VBJ13" s="12"/>
      <c r="VBK13" s="12"/>
      <c r="VBL13" s="12"/>
      <c r="VBM13" s="12"/>
      <c r="VBN13" s="12"/>
      <c r="VBO13" s="12"/>
      <c r="VBP13" s="12"/>
      <c r="VBQ13" s="12"/>
      <c r="VBR13" s="12"/>
      <c r="VBS13" s="12"/>
      <c r="VBT13" s="12"/>
      <c r="VBU13" s="12"/>
      <c r="VBV13" s="12"/>
      <c r="VBW13" s="12"/>
      <c r="VBX13" s="12"/>
      <c r="VBY13" s="12"/>
      <c r="VBZ13" s="12"/>
      <c r="VCA13" s="12"/>
      <c r="VCB13" s="12"/>
      <c r="VCC13" s="12"/>
      <c r="VCD13" s="12"/>
      <c r="VCE13" s="12"/>
      <c r="VCF13" s="12"/>
      <c r="VCG13" s="12"/>
      <c r="VCH13" s="12"/>
      <c r="VCI13" s="12"/>
      <c r="VCJ13" s="12"/>
      <c r="VCK13" s="12"/>
      <c r="VCL13" s="12"/>
      <c r="VCM13" s="12"/>
      <c r="VCN13" s="12"/>
      <c r="VCO13" s="12"/>
      <c r="VCP13" s="12"/>
      <c r="VCQ13" s="12"/>
      <c r="VCR13" s="12"/>
      <c r="VCS13" s="12"/>
      <c r="VCT13" s="12"/>
      <c r="VCU13" s="12"/>
      <c r="VCV13" s="12"/>
      <c r="VCW13" s="12"/>
      <c r="VCX13" s="12"/>
      <c r="VCY13" s="12"/>
      <c r="VCZ13" s="12"/>
      <c r="VDA13" s="12"/>
      <c r="VDB13" s="12"/>
      <c r="VDC13" s="12"/>
      <c r="VDD13" s="12"/>
      <c r="VDE13" s="12"/>
      <c r="VDF13" s="12"/>
      <c r="VDG13" s="12"/>
      <c r="VDH13" s="12"/>
      <c r="VDI13" s="12"/>
      <c r="VDJ13" s="12"/>
      <c r="VDK13" s="12"/>
      <c r="VDL13" s="12"/>
      <c r="VDM13" s="12"/>
      <c r="VDN13" s="12"/>
      <c r="VDO13" s="12"/>
      <c r="VDP13" s="12"/>
      <c r="VDQ13" s="12"/>
      <c r="VDR13" s="12"/>
      <c r="VDS13" s="12"/>
      <c r="VDT13" s="12"/>
      <c r="VDU13" s="12"/>
      <c r="VDV13" s="12"/>
      <c r="VDW13" s="12"/>
      <c r="VDX13" s="12"/>
      <c r="VDY13" s="12"/>
      <c r="VDZ13" s="12"/>
      <c r="VEA13" s="12"/>
      <c r="VEB13" s="12"/>
      <c r="VEC13" s="12"/>
      <c r="VED13" s="12"/>
      <c r="VEE13" s="12"/>
      <c r="VEF13" s="12"/>
      <c r="VEG13" s="12"/>
      <c r="VEH13" s="12"/>
      <c r="VEI13" s="12"/>
      <c r="VEJ13" s="12"/>
      <c r="VEK13" s="12"/>
      <c r="VEL13" s="12"/>
      <c r="VEM13" s="12"/>
      <c r="VEN13" s="12"/>
      <c r="VEO13" s="12"/>
      <c r="VEP13" s="12"/>
      <c r="VEQ13" s="12"/>
      <c r="VER13" s="12"/>
      <c r="VES13" s="12"/>
      <c r="VET13" s="12"/>
      <c r="VEU13" s="12"/>
      <c r="VEV13" s="12"/>
      <c r="VEW13" s="12"/>
      <c r="VEX13" s="12"/>
      <c r="VEY13" s="12"/>
      <c r="VEZ13" s="12"/>
      <c r="VFA13" s="12"/>
      <c r="VFB13" s="12"/>
      <c r="VFC13" s="12"/>
      <c r="VFD13" s="12"/>
      <c r="VFE13" s="12"/>
      <c r="VFF13" s="12"/>
      <c r="VFG13" s="12"/>
      <c r="VFH13" s="12"/>
      <c r="VFI13" s="12"/>
      <c r="VFJ13" s="12"/>
      <c r="VFK13" s="12"/>
      <c r="VFL13" s="12"/>
      <c r="VFM13" s="12"/>
      <c r="VFN13" s="12"/>
      <c r="VFO13" s="12"/>
      <c r="VFP13" s="12"/>
      <c r="VFQ13" s="12"/>
      <c r="VFR13" s="12"/>
      <c r="VFS13" s="12"/>
      <c r="VFT13" s="12"/>
      <c r="VFU13" s="12"/>
      <c r="VFV13" s="12"/>
      <c r="VFW13" s="12"/>
      <c r="VFX13" s="12"/>
      <c r="VFY13" s="12"/>
      <c r="VFZ13" s="12"/>
      <c r="VGA13" s="12"/>
      <c r="VGB13" s="12"/>
      <c r="VGC13" s="12"/>
      <c r="VGD13" s="12"/>
      <c r="VGE13" s="12"/>
      <c r="VGF13" s="12"/>
      <c r="VGG13" s="12"/>
      <c r="VGH13" s="12"/>
      <c r="VGI13" s="12"/>
      <c r="VGJ13" s="12"/>
      <c r="VGK13" s="12"/>
      <c r="VGL13" s="12"/>
      <c r="VGM13" s="12"/>
      <c r="VGN13" s="12"/>
      <c r="VGO13" s="12"/>
      <c r="VGP13" s="12"/>
      <c r="VGQ13" s="12"/>
      <c r="VGR13" s="12"/>
      <c r="VGS13" s="12"/>
      <c r="VGT13" s="12"/>
      <c r="VGU13" s="12"/>
      <c r="VGV13" s="12"/>
      <c r="VGW13" s="12"/>
      <c r="VGX13" s="12"/>
      <c r="VGY13" s="12"/>
      <c r="VGZ13" s="12"/>
      <c r="VHA13" s="12"/>
      <c r="VHB13" s="12"/>
      <c r="VHC13" s="12"/>
      <c r="VHD13" s="12"/>
      <c r="VHE13" s="12"/>
      <c r="VHF13" s="12"/>
      <c r="VHG13" s="12"/>
      <c r="VHH13" s="12"/>
      <c r="VHI13" s="12"/>
      <c r="VHJ13" s="12"/>
      <c r="VHK13" s="12"/>
      <c r="VHL13" s="12"/>
      <c r="VHM13" s="12"/>
      <c r="VHN13" s="12"/>
      <c r="VHO13" s="12"/>
      <c r="VHP13" s="12"/>
      <c r="VHQ13" s="12"/>
      <c r="VHR13" s="12"/>
      <c r="VHS13" s="12"/>
      <c r="VHT13" s="12"/>
      <c r="VHU13" s="12"/>
      <c r="VHV13" s="12"/>
      <c r="VHW13" s="12"/>
      <c r="VHX13" s="12"/>
      <c r="VHY13" s="12"/>
      <c r="VHZ13" s="12"/>
      <c r="VIA13" s="12"/>
      <c r="VIB13" s="12"/>
      <c r="VIC13" s="12"/>
      <c r="VID13" s="12"/>
      <c r="VIE13" s="12"/>
      <c r="VIF13" s="12"/>
      <c r="VIG13" s="12"/>
      <c r="VIH13" s="12"/>
      <c r="VII13" s="12"/>
      <c r="VIJ13" s="12"/>
      <c r="VIK13" s="12"/>
      <c r="VIL13" s="12"/>
      <c r="VIM13" s="12"/>
      <c r="VIN13" s="12"/>
      <c r="VIO13" s="12"/>
      <c r="VIP13" s="12"/>
      <c r="VIQ13" s="12"/>
      <c r="VIR13" s="12"/>
      <c r="VIS13" s="12"/>
      <c r="VIT13" s="12"/>
      <c r="VIU13" s="12"/>
      <c r="VIV13" s="12"/>
      <c r="VIW13" s="12"/>
      <c r="VIX13" s="12"/>
      <c r="VIY13" s="12"/>
      <c r="VIZ13" s="12"/>
      <c r="VJA13" s="12"/>
      <c r="VJB13" s="12"/>
      <c r="VJC13" s="12"/>
      <c r="VJD13" s="12"/>
      <c r="VJE13" s="12"/>
      <c r="VJF13" s="12"/>
      <c r="VJG13" s="12"/>
      <c r="VJH13" s="12"/>
      <c r="VJI13" s="12"/>
      <c r="VJJ13" s="12"/>
      <c r="VJK13" s="12"/>
      <c r="VJL13" s="12"/>
      <c r="VJM13" s="12"/>
      <c r="VJN13" s="12"/>
      <c r="VJO13" s="12"/>
      <c r="VJP13" s="12"/>
      <c r="VJQ13" s="12"/>
      <c r="VJR13" s="12"/>
      <c r="VJS13" s="12"/>
      <c r="VJT13" s="12"/>
      <c r="VJU13" s="12"/>
      <c r="VJV13" s="12"/>
      <c r="VJW13" s="12"/>
      <c r="VJX13" s="12"/>
      <c r="VJY13" s="12"/>
      <c r="VJZ13" s="12"/>
      <c r="VKA13" s="12"/>
      <c r="VKB13" s="12"/>
      <c r="VKC13" s="12"/>
      <c r="VKD13" s="12"/>
      <c r="VKE13" s="12"/>
      <c r="VKF13" s="12"/>
      <c r="VKG13" s="12"/>
      <c r="VKH13" s="12"/>
      <c r="VKI13" s="12"/>
      <c r="VKJ13" s="12"/>
      <c r="VKK13" s="12"/>
      <c r="VKL13" s="12"/>
      <c r="VKM13" s="12"/>
      <c r="VKN13" s="12"/>
      <c r="VKO13" s="12"/>
      <c r="VKP13" s="12"/>
      <c r="VKQ13" s="12"/>
      <c r="VKR13" s="12"/>
      <c r="VKS13" s="12"/>
      <c r="VKT13" s="12"/>
      <c r="VKU13" s="12"/>
      <c r="VKV13" s="12"/>
      <c r="VKW13" s="12"/>
      <c r="VKX13" s="12"/>
      <c r="VKY13" s="12"/>
      <c r="VKZ13" s="12"/>
      <c r="VLA13" s="12"/>
      <c r="VLB13" s="12"/>
      <c r="VLC13" s="12"/>
      <c r="VLD13" s="12"/>
      <c r="VLE13" s="12"/>
      <c r="VLF13" s="12"/>
      <c r="VLG13" s="12"/>
      <c r="VLH13" s="12"/>
      <c r="VLI13" s="12"/>
      <c r="VLJ13" s="12"/>
      <c r="VLK13" s="12"/>
      <c r="VLL13" s="12"/>
      <c r="VLM13" s="12"/>
      <c r="VLN13" s="12"/>
      <c r="VLO13" s="12"/>
      <c r="VLP13" s="12"/>
      <c r="VLQ13" s="12"/>
      <c r="VLR13" s="12"/>
      <c r="VLS13" s="12"/>
      <c r="VLT13" s="12"/>
      <c r="VLU13" s="12"/>
      <c r="VLV13" s="12"/>
      <c r="VLW13" s="12"/>
      <c r="VLX13" s="12"/>
      <c r="VLY13" s="12"/>
      <c r="VLZ13" s="12"/>
      <c r="VMA13" s="12"/>
      <c r="VMB13" s="12"/>
      <c r="VMC13" s="12"/>
      <c r="VMD13" s="12"/>
      <c r="VME13" s="12"/>
      <c r="VMF13" s="12"/>
      <c r="VMG13" s="12"/>
      <c r="VMH13" s="12"/>
      <c r="VMI13" s="12"/>
      <c r="VMJ13" s="12"/>
      <c r="VMK13" s="12"/>
      <c r="VML13" s="12"/>
      <c r="VMM13" s="12"/>
      <c r="VMN13" s="12"/>
      <c r="VMO13" s="12"/>
      <c r="VMP13" s="12"/>
      <c r="VMQ13" s="12"/>
      <c r="VMR13" s="12"/>
      <c r="VMS13" s="12"/>
      <c r="VMT13" s="12"/>
      <c r="VMU13" s="12"/>
      <c r="VMV13" s="12"/>
      <c r="VMW13" s="12"/>
      <c r="VMX13" s="12"/>
      <c r="VMY13" s="12"/>
      <c r="VMZ13" s="12"/>
      <c r="VNA13" s="12"/>
      <c r="VNB13" s="12"/>
      <c r="VNC13" s="12"/>
      <c r="VND13" s="12"/>
      <c r="VNE13" s="12"/>
      <c r="VNF13" s="12"/>
      <c r="VNG13" s="12"/>
      <c r="VNH13" s="12"/>
      <c r="VNI13" s="12"/>
      <c r="VNJ13" s="12"/>
      <c r="VNK13" s="12"/>
      <c r="VNL13" s="12"/>
      <c r="VNM13" s="12"/>
      <c r="VNN13" s="12"/>
      <c r="VNO13" s="12"/>
      <c r="VNP13" s="12"/>
      <c r="VNQ13" s="12"/>
      <c r="VNR13" s="12"/>
      <c r="VNS13" s="12"/>
      <c r="VNT13" s="12"/>
      <c r="VNU13" s="12"/>
      <c r="VNV13" s="12"/>
      <c r="VNW13" s="12"/>
      <c r="VNX13" s="12"/>
      <c r="VNY13" s="12"/>
      <c r="VNZ13" s="12"/>
      <c r="VOA13" s="12"/>
      <c r="VOB13" s="12"/>
      <c r="VOC13" s="12"/>
      <c r="VOD13" s="12"/>
      <c r="VOE13" s="12"/>
      <c r="VOF13" s="12"/>
      <c r="VOG13" s="12"/>
      <c r="VOH13" s="12"/>
      <c r="VOI13" s="12"/>
      <c r="VOJ13" s="12"/>
      <c r="VOK13" s="12"/>
      <c r="VOL13" s="12"/>
      <c r="VOM13" s="12"/>
      <c r="VON13" s="12"/>
      <c r="VOO13" s="12"/>
      <c r="VOP13" s="12"/>
      <c r="VOQ13" s="12"/>
      <c r="VOR13" s="12"/>
      <c r="VOS13" s="12"/>
      <c r="VOT13" s="12"/>
      <c r="VOU13" s="12"/>
      <c r="VOV13" s="12"/>
      <c r="VOW13" s="12"/>
      <c r="VOX13" s="12"/>
      <c r="VOY13" s="12"/>
      <c r="VOZ13" s="12"/>
      <c r="VPA13" s="12"/>
      <c r="VPB13" s="12"/>
      <c r="VPC13" s="12"/>
      <c r="VPD13" s="12"/>
      <c r="VPE13" s="12"/>
      <c r="VPF13" s="12"/>
      <c r="VPG13" s="12"/>
      <c r="VPH13" s="12"/>
      <c r="VPI13" s="12"/>
      <c r="VPJ13" s="12"/>
      <c r="VPK13" s="12"/>
      <c r="VPL13" s="12"/>
      <c r="VPM13" s="12"/>
      <c r="VPN13" s="12"/>
      <c r="VPO13" s="12"/>
      <c r="VPP13" s="12"/>
      <c r="VPQ13" s="12"/>
      <c r="VPR13" s="12"/>
      <c r="VPS13" s="12"/>
      <c r="VPT13" s="12"/>
      <c r="VPU13" s="12"/>
      <c r="VPV13" s="12"/>
      <c r="VPW13" s="12"/>
      <c r="VPX13" s="12"/>
      <c r="VPY13" s="12"/>
      <c r="VPZ13" s="12"/>
      <c r="VQA13" s="12"/>
      <c r="VQB13" s="12"/>
      <c r="VQC13" s="12"/>
      <c r="VQD13" s="12"/>
      <c r="VQE13" s="12"/>
      <c r="VQF13" s="12"/>
      <c r="VQG13" s="12"/>
      <c r="VQH13" s="12"/>
      <c r="VQI13" s="12"/>
      <c r="VQJ13" s="12"/>
      <c r="VQK13" s="12"/>
      <c r="VQL13" s="12"/>
      <c r="VQM13" s="12"/>
      <c r="VQN13" s="12"/>
      <c r="VQO13" s="12"/>
      <c r="VQP13" s="12"/>
      <c r="VQQ13" s="12"/>
      <c r="VQR13" s="12"/>
      <c r="VQS13" s="12"/>
      <c r="VQT13" s="12"/>
      <c r="VQU13" s="12"/>
      <c r="VQV13" s="12"/>
      <c r="VQW13" s="12"/>
      <c r="VQX13" s="12"/>
      <c r="VQY13" s="12"/>
      <c r="VQZ13" s="12"/>
      <c r="VRA13" s="12"/>
      <c r="VRB13" s="12"/>
      <c r="VRC13" s="12"/>
      <c r="VRD13" s="12"/>
      <c r="VRE13" s="12"/>
      <c r="VRF13" s="12"/>
      <c r="VRG13" s="12"/>
      <c r="VRH13" s="12"/>
      <c r="VRI13" s="12"/>
      <c r="VRJ13" s="12"/>
      <c r="VRK13" s="12"/>
      <c r="VRL13" s="12"/>
      <c r="VRM13" s="12"/>
      <c r="VRN13" s="12"/>
      <c r="VRO13" s="12"/>
      <c r="VRP13" s="12"/>
      <c r="VRQ13" s="12"/>
      <c r="VRR13" s="12"/>
      <c r="VRS13" s="12"/>
      <c r="VRT13" s="12"/>
      <c r="VRU13" s="12"/>
      <c r="VRV13" s="12"/>
      <c r="VRW13" s="12"/>
      <c r="VRX13" s="12"/>
      <c r="VRY13" s="12"/>
      <c r="VRZ13" s="12"/>
      <c r="VSA13" s="12"/>
      <c r="VSB13" s="12"/>
      <c r="VSC13" s="12"/>
      <c r="VSD13" s="12"/>
      <c r="VSE13" s="12"/>
      <c r="VSF13" s="12"/>
      <c r="VSG13" s="12"/>
      <c r="VSH13" s="12"/>
      <c r="VSI13" s="12"/>
      <c r="VSJ13" s="12"/>
      <c r="VSK13" s="12"/>
      <c r="VSL13" s="12"/>
      <c r="VSM13" s="12"/>
      <c r="VSN13" s="12"/>
      <c r="VSO13" s="12"/>
      <c r="VSP13" s="12"/>
      <c r="VSQ13" s="12"/>
      <c r="VSR13" s="12"/>
      <c r="VSS13" s="12"/>
      <c r="VST13" s="12"/>
      <c r="VSU13" s="12"/>
      <c r="VSV13" s="12"/>
      <c r="VSW13" s="12"/>
      <c r="VSX13" s="12"/>
      <c r="VSY13" s="12"/>
      <c r="VSZ13" s="12"/>
      <c r="VTA13" s="12"/>
      <c r="VTB13" s="12"/>
      <c r="VTC13" s="12"/>
      <c r="VTD13" s="12"/>
      <c r="VTE13" s="12"/>
      <c r="VTF13" s="12"/>
      <c r="VTG13" s="12"/>
      <c r="VTH13" s="12"/>
      <c r="VTI13" s="12"/>
      <c r="VTJ13" s="12"/>
      <c r="VTK13" s="12"/>
      <c r="VTL13" s="12"/>
      <c r="VTM13" s="12"/>
      <c r="VTN13" s="12"/>
      <c r="VTO13" s="12"/>
      <c r="VTP13" s="12"/>
      <c r="VTQ13" s="12"/>
      <c r="VTR13" s="12"/>
      <c r="VTS13" s="12"/>
      <c r="VTT13" s="12"/>
      <c r="VTU13" s="12"/>
      <c r="VTV13" s="12"/>
      <c r="VTW13" s="12"/>
      <c r="VTX13" s="12"/>
      <c r="VTY13" s="12"/>
      <c r="VTZ13" s="12"/>
      <c r="VUA13" s="12"/>
      <c r="VUB13" s="12"/>
      <c r="VUC13" s="12"/>
      <c r="VUD13" s="12"/>
      <c r="VUE13" s="12"/>
      <c r="VUF13" s="12"/>
      <c r="VUG13" s="12"/>
      <c r="VUH13" s="12"/>
      <c r="VUI13" s="12"/>
      <c r="VUJ13" s="12"/>
      <c r="VUK13" s="12"/>
      <c r="VUL13" s="12"/>
      <c r="VUM13" s="12"/>
      <c r="VUN13" s="12"/>
      <c r="VUO13" s="12"/>
      <c r="VUP13" s="12"/>
      <c r="VUQ13" s="12"/>
      <c r="VUR13" s="12"/>
      <c r="VUS13" s="12"/>
      <c r="VUT13" s="12"/>
      <c r="VUU13" s="12"/>
      <c r="VUV13" s="12"/>
      <c r="VUW13" s="12"/>
      <c r="VUX13" s="12"/>
      <c r="VUY13" s="12"/>
      <c r="VUZ13" s="12"/>
      <c r="VVA13" s="12"/>
      <c r="VVB13" s="12"/>
      <c r="VVC13" s="12"/>
      <c r="VVD13" s="12"/>
      <c r="VVE13" s="12"/>
      <c r="VVF13" s="12"/>
      <c r="VVG13" s="12"/>
      <c r="VVH13" s="12"/>
      <c r="VVI13" s="12"/>
      <c r="VVJ13" s="12"/>
      <c r="VVK13" s="12"/>
      <c r="VVL13" s="12"/>
      <c r="VVM13" s="12"/>
      <c r="VVN13" s="12"/>
      <c r="VVO13" s="12"/>
      <c r="VVP13" s="12"/>
      <c r="VVQ13" s="12"/>
      <c r="VVR13" s="12"/>
      <c r="VVS13" s="12"/>
      <c r="VVT13" s="12"/>
      <c r="VVU13" s="12"/>
      <c r="VVV13" s="12"/>
      <c r="VVW13" s="12"/>
      <c r="VVX13" s="12"/>
      <c r="VVY13" s="12"/>
      <c r="VVZ13" s="12"/>
      <c r="VWA13" s="12"/>
      <c r="VWB13" s="12"/>
      <c r="VWC13" s="12"/>
      <c r="VWD13" s="12"/>
      <c r="VWE13" s="12"/>
      <c r="VWF13" s="12"/>
      <c r="VWG13" s="12"/>
      <c r="VWH13" s="12"/>
      <c r="VWI13" s="12"/>
      <c r="VWJ13" s="12"/>
      <c r="VWK13" s="12"/>
      <c r="VWL13" s="12"/>
      <c r="VWM13" s="12"/>
      <c r="VWN13" s="12"/>
      <c r="VWO13" s="12"/>
      <c r="VWP13" s="12"/>
      <c r="VWQ13" s="12"/>
      <c r="VWR13" s="12"/>
      <c r="VWS13" s="12"/>
      <c r="VWT13" s="12"/>
      <c r="VWU13" s="12"/>
      <c r="VWV13" s="12"/>
      <c r="VWW13" s="12"/>
      <c r="VWX13" s="12"/>
      <c r="VWY13" s="12"/>
      <c r="VWZ13" s="12"/>
      <c r="VXA13" s="12"/>
      <c r="VXB13" s="12"/>
      <c r="VXC13" s="12"/>
      <c r="VXD13" s="12"/>
      <c r="VXE13" s="12"/>
      <c r="VXF13" s="12"/>
      <c r="VXG13" s="12"/>
      <c r="VXH13" s="12"/>
      <c r="VXI13" s="12"/>
      <c r="VXJ13" s="12"/>
      <c r="VXK13" s="12"/>
      <c r="VXL13" s="12"/>
      <c r="VXM13" s="12"/>
      <c r="VXN13" s="12"/>
      <c r="VXO13" s="12"/>
      <c r="VXP13" s="12"/>
      <c r="VXQ13" s="12"/>
      <c r="VXR13" s="12"/>
      <c r="VXS13" s="12"/>
      <c r="VXT13" s="12"/>
      <c r="VXU13" s="12"/>
      <c r="VXV13" s="12"/>
      <c r="VXW13" s="12"/>
      <c r="VXX13" s="12"/>
      <c r="VXY13" s="12"/>
      <c r="VXZ13" s="12"/>
      <c r="VYA13" s="12"/>
      <c r="VYB13" s="12"/>
      <c r="VYC13" s="12"/>
      <c r="VYD13" s="12"/>
      <c r="VYE13" s="12"/>
      <c r="VYF13" s="12"/>
      <c r="VYG13" s="12"/>
      <c r="VYH13" s="12"/>
      <c r="VYI13" s="12"/>
      <c r="VYJ13" s="12"/>
      <c r="VYK13" s="12"/>
      <c r="VYL13" s="12"/>
      <c r="VYM13" s="12"/>
      <c r="VYN13" s="12"/>
      <c r="VYO13" s="12"/>
      <c r="VYP13" s="12"/>
      <c r="VYQ13" s="12"/>
      <c r="VYR13" s="12"/>
      <c r="VYS13" s="12"/>
      <c r="VYT13" s="12"/>
      <c r="VYU13" s="12"/>
      <c r="VYV13" s="12"/>
      <c r="VYW13" s="12"/>
      <c r="VYX13" s="12"/>
      <c r="VYY13" s="12"/>
      <c r="VYZ13" s="12"/>
      <c r="VZA13" s="12"/>
      <c r="VZB13" s="12"/>
      <c r="VZC13" s="12"/>
      <c r="VZD13" s="12"/>
      <c r="VZE13" s="12"/>
      <c r="VZF13" s="12"/>
      <c r="VZG13" s="12"/>
      <c r="VZH13" s="12"/>
      <c r="VZI13" s="12"/>
      <c r="VZJ13" s="12"/>
      <c r="VZK13" s="12"/>
      <c r="VZL13" s="12"/>
      <c r="VZM13" s="12"/>
      <c r="VZN13" s="12"/>
      <c r="VZO13" s="12"/>
      <c r="VZP13" s="12"/>
      <c r="VZQ13" s="12"/>
      <c r="VZR13" s="12"/>
      <c r="VZS13" s="12"/>
      <c r="VZT13" s="12"/>
      <c r="VZU13" s="12"/>
      <c r="VZV13" s="12"/>
      <c r="VZW13" s="12"/>
      <c r="VZX13" s="12"/>
      <c r="VZY13" s="12"/>
      <c r="VZZ13" s="12"/>
      <c r="WAA13" s="12"/>
      <c r="WAB13" s="12"/>
      <c r="WAC13" s="12"/>
      <c r="WAD13" s="12"/>
      <c r="WAE13" s="12"/>
      <c r="WAF13" s="12"/>
      <c r="WAG13" s="12"/>
      <c r="WAH13" s="12"/>
      <c r="WAI13" s="12"/>
      <c r="WAJ13" s="12"/>
      <c r="WAK13" s="12"/>
      <c r="WAL13" s="12"/>
      <c r="WAM13" s="12"/>
      <c r="WAN13" s="12"/>
      <c r="WAO13" s="12"/>
      <c r="WAP13" s="12"/>
      <c r="WAQ13" s="12"/>
      <c r="WAR13" s="12"/>
      <c r="WAS13" s="12"/>
      <c r="WAT13" s="12"/>
      <c r="WAU13" s="12"/>
      <c r="WAV13" s="12"/>
      <c r="WAW13" s="12"/>
      <c r="WAX13" s="12"/>
      <c r="WAY13" s="12"/>
      <c r="WAZ13" s="12"/>
      <c r="WBA13" s="12"/>
      <c r="WBB13" s="12"/>
      <c r="WBC13" s="12"/>
      <c r="WBD13" s="12"/>
      <c r="WBE13" s="12"/>
      <c r="WBF13" s="12"/>
      <c r="WBG13" s="12"/>
      <c r="WBH13" s="12"/>
      <c r="WBI13" s="12"/>
      <c r="WBJ13" s="12"/>
      <c r="WBK13" s="12"/>
      <c r="WBL13" s="12"/>
      <c r="WBM13" s="12"/>
      <c r="WBN13" s="12"/>
      <c r="WBO13" s="12"/>
      <c r="WBP13" s="12"/>
      <c r="WBQ13" s="12"/>
      <c r="WBR13" s="12"/>
      <c r="WBS13" s="12"/>
      <c r="WBT13" s="12"/>
      <c r="WBU13" s="12"/>
      <c r="WBV13" s="12"/>
      <c r="WBW13" s="12"/>
      <c r="WBX13" s="12"/>
      <c r="WBY13" s="12"/>
      <c r="WBZ13" s="12"/>
      <c r="WCA13" s="12"/>
      <c r="WCB13" s="12"/>
      <c r="WCC13" s="12"/>
      <c r="WCD13" s="12"/>
      <c r="WCE13" s="12"/>
      <c r="WCF13" s="12"/>
      <c r="WCG13" s="12"/>
      <c r="WCH13" s="12"/>
      <c r="WCI13" s="12"/>
      <c r="WCJ13" s="12"/>
      <c r="WCK13" s="12"/>
      <c r="WCL13" s="12"/>
      <c r="WCM13" s="12"/>
      <c r="WCN13" s="12"/>
      <c r="WCO13" s="12"/>
      <c r="WCP13" s="12"/>
      <c r="WCQ13" s="12"/>
      <c r="WCR13" s="12"/>
      <c r="WCS13" s="12"/>
      <c r="WCT13" s="12"/>
      <c r="WCU13" s="12"/>
      <c r="WCV13" s="12"/>
      <c r="WCW13" s="12"/>
      <c r="WCX13" s="12"/>
      <c r="WCY13" s="12"/>
      <c r="WCZ13" s="12"/>
      <c r="WDA13" s="12"/>
      <c r="WDB13" s="12"/>
      <c r="WDC13" s="12"/>
      <c r="WDD13" s="12"/>
      <c r="WDE13" s="12"/>
      <c r="WDF13" s="12"/>
      <c r="WDG13" s="12"/>
      <c r="WDH13" s="12"/>
      <c r="WDI13" s="12"/>
      <c r="WDJ13" s="12"/>
      <c r="WDK13" s="12"/>
      <c r="WDL13" s="12"/>
      <c r="WDM13" s="12"/>
      <c r="WDN13" s="12"/>
      <c r="WDO13" s="12"/>
      <c r="WDP13" s="12"/>
      <c r="WDQ13" s="12"/>
      <c r="WDR13" s="12"/>
      <c r="WDS13" s="12"/>
      <c r="WDT13" s="12"/>
      <c r="WDU13" s="12"/>
      <c r="WDV13" s="12"/>
      <c r="WDW13" s="12"/>
      <c r="WDX13" s="12"/>
      <c r="WDY13" s="12"/>
      <c r="WDZ13" s="12"/>
      <c r="WEA13" s="12"/>
      <c r="WEB13" s="12"/>
      <c r="WEC13" s="12"/>
      <c r="WED13" s="12"/>
      <c r="WEE13" s="12"/>
      <c r="WEF13" s="12"/>
      <c r="WEG13" s="12"/>
      <c r="WEH13" s="12"/>
      <c r="WEI13" s="12"/>
      <c r="WEJ13" s="12"/>
      <c r="WEK13" s="12"/>
      <c r="WEL13" s="12"/>
      <c r="WEM13" s="12"/>
      <c r="WEN13" s="12"/>
      <c r="WEO13" s="12"/>
      <c r="WEP13" s="12"/>
      <c r="WEQ13" s="12"/>
      <c r="WER13" s="12"/>
      <c r="WES13" s="12"/>
      <c r="WET13" s="12"/>
      <c r="WEU13" s="12"/>
      <c r="WEV13" s="12"/>
      <c r="WEW13" s="12"/>
      <c r="WEX13" s="12"/>
      <c r="WEY13" s="12"/>
      <c r="WEZ13" s="12"/>
      <c r="WFA13" s="12"/>
      <c r="WFB13" s="12"/>
      <c r="WFC13" s="12"/>
      <c r="WFD13" s="12"/>
      <c r="WFE13" s="12"/>
      <c r="WFF13" s="12"/>
      <c r="WFG13" s="12"/>
      <c r="WFH13" s="12"/>
      <c r="WFI13" s="12"/>
      <c r="WFJ13" s="12"/>
      <c r="WFK13" s="12"/>
      <c r="WFL13" s="12"/>
      <c r="WFM13" s="12"/>
      <c r="WFN13" s="12"/>
      <c r="WFO13" s="12"/>
      <c r="WFP13" s="12"/>
      <c r="WFQ13" s="12"/>
      <c r="WFR13" s="12"/>
      <c r="WFS13" s="12"/>
      <c r="WFT13" s="12"/>
      <c r="WFU13" s="12"/>
      <c r="WFV13" s="12"/>
      <c r="WFW13" s="12"/>
      <c r="WFX13" s="12"/>
      <c r="WFY13" s="12"/>
      <c r="WFZ13" s="12"/>
      <c r="WGA13" s="12"/>
      <c r="WGB13" s="12"/>
      <c r="WGC13" s="12"/>
      <c r="WGD13" s="12"/>
      <c r="WGE13" s="12"/>
      <c r="WGF13" s="12"/>
      <c r="WGG13" s="12"/>
      <c r="WGH13" s="12"/>
      <c r="WGI13" s="12"/>
      <c r="WGJ13" s="12"/>
      <c r="WGK13" s="12"/>
      <c r="WGL13" s="12"/>
      <c r="WGM13" s="12"/>
      <c r="WGN13" s="12"/>
      <c r="WGO13" s="12"/>
      <c r="WGP13" s="12"/>
      <c r="WGQ13" s="12"/>
      <c r="WGR13" s="12"/>
      <c r="WGS13" s="12"/>
      <c r="WGT13" s="12"/>
      <c r="WGU13" s="12"/>
      <c r="WGV13" s="12"/>
      <c r="WGW13" s="12"/>
      <c r="WGX13" s="12"/>
      <c r="WGY13" s="12"/>
      <c r="WGZ13" s="12"/>
      <c r="WHA13" s="12"/>
      <c r="WHB13" s="12"/>
      <c r="WHC13" s="12"/>
      <c r="WHD13" s="12"/>
      <c r="WHE13" s="12"/>
      <c r="WHF13" s="12"/>
      <c r="WHG13" s="12"/>
      <c r="WHH13" s="12"/>
      <c r="WHI13" s="12"/>
      <c r="WHJ13" s="12"/>
      <c r="WHK13" s="12"/>
      <c r="WHL13" s="12"/>
      <c r="WHM13" s="12"/>
      <c r="WHN13" s="12"/>
      <c r="WHO13" s="12"/>
      <c r="WHP13" s="12"/>
      <c r="WHQ13" s="12"/>
      <c r="WHR13" s="12"/>
      <c r="WHS13" s="12"/>
      <c r="WHT13" s="12"/>
      <c r="WHU13" s="12"/>
      <c r="WHV13" s="12"/>
      <c r="WHW13" s="12"/>
      <c r="WHX13" s="12"/>
      <c r="WHY13" s="12"/>
      <c r="WHZ13" s="12"/>
      <c r="WIA13" s="12"/>
      <c r="WIB13" s="12"/>
      <c r="WIC13" s="12"/>
      <c r="WID13" s="12"/>
      <c r="WIE13" s="12"/>
      <c r="WIF13" s="12"/>
      <c r="WIG13" s="12"/>
      <c r="WIH13" s="12"/>
      <c r="WII13" s="12"/>
      <c r="WIJ13" s="12"/>
      <c r="WIK13" s="12"/>
      <c r="WIL13" s="12"/>
      <c r="WIM13" s="12"/>
      <c r="WIN13" s="12"/>
      <c r="WIO13" s="12"/>
      <c r="WIP13" s="12"/>
      <c r="WIQ13" s="12"/>
      <c r="WIR13" s="12"/>
      <c r="WIS13" s="12"/>
      <c r="WIT13" s="12"/>
      <c r="WIU13" s="12"/>
      <c r="WIV13" s="12"/>
      <c r="WIW13" s="12"/>
      <c r="WIX13" s="12"/>
      <c r="WIY13" s="12"/>
      <c r="WIZ13" s="12"/>
      <c r="WJA13" s="12"/>
      <c r="WJB13" s="12"/>
      <c r="WJC13" s="12"/>
      <c r="WJD13" s="12"/>
      <c r="WJE13" s="12"/>
      <c r="WJF13" s="12"/>
      <c r="WJG13" s="12"/>
      <c r="WJH13" s="12"/>
      <c r="WJI13" s="12"/>
      <c r="WJJ13" s="12"/>
      <c r="WJK13" s="12"/>
      <c r="WJL13" s="12"/>
      <c r="WJM13" s="12"/>
      <c r="WJN13" s="12"/>
      <c r="WJO13" s="12"/>
      <c r="WJP13" s="12"/>
      <c r="WJQ13" s="12"/>
      <c r="WJR13" s="12"/>
      <c r="WJS13" s="12"/>
      <c r="WJT13" s="12"/>
      <c r="WJU13" s="12"/>
      <c r="WJV13" s="12"/>
      <c r="WJW13" s="12"/>
      <c r="WJX13" s="12"/>
      <c r="WJY13" s="12"/>
      <c r="WJZ13" s="12"/>
      <c r="WKA13" s="12"/>
      <c r="WKB13" s="12"/>
      <c r="WKC13" s="12"/>
      <c r="WKD13" s="12"/>
      <c r="WKE13" s="12"/>
      <c r="WKF13" s="12"/>
      <c r="WKG13" s="12"/>
      <c r="WKH13" s="12"/>
      <c r="WKI13" s="12"/>
      <c r="WKJ13" s="12"/>
      <c r="WKK13" s="12"/>
      <c r="WKL13" s="12"/>
      <c r="WKM13" s="12"/>
      <c r="WKN13" s="12"/>
      <c r="WKO13" s="12"/>
      <c r="WKP13" s="12"/>
      <c r="WKQ13" s="12"/>
      <c r="WKR13" s="12"/>
      <c r="WKS13" s="12"/>
      <c r="WKT13" s="12"/>
      <c r="WKU13" s="12"/>
      <c r="WKV13" s="12"/>
      <c r="WKW13" s="12"/>
      <c r="WKX13" s="12"/>
      <c r="WKY13" s="12"/>
      <c r="WKZ13" s="12"/>
      <c r="WLA13" s="12"/>
      <c r="WLB13" s="12"/>
      <c r="WLC13" s="12"/>
      <c r="WLD13" s="12"/>
      <c r="WLE13" s="12"/>
      <c r="WLF13" s="12"/>
      <c r="WLG13" s="12"/>
      <c r="WLH13" s="12"/>
      <c r="WLI13" s="12"/>
      <c r="WLJ13" s="12"/>
      <c r="WLK13" s="12"/>
      <c r="WLL13" s="12"/>
      <c r="WLM13" s="12"/>
      <c r="WLN13" s="12"/>
      <c r="WLO13" s="12"/>
      <c r="WLP13" s="12"/>
      <c r="WLQ13" s="12"/>
      <c r="WLR13" s="12"/>
      <c r="WLS13" s="12"/>
      <c r="WLT13" s="12"/>
      <c r="WLU13" s="12"/>
      <c r="WLV13" s="12"/>
      <c r="WLW13" s="12"/>
      <c r="WLX13" s="12"/>
      <c r="WLY13" s="12"/>
      <c r="WLZ13" s="12"/>
      <c r="WMA13" s="12"/>
      <c r="WMB13" s="12"/>
      <c r="WMC13" s="12"/>
      <c r="WMD13" s="12"/>
      <c r="WME13" s="12"/>
      <c r="WMF13" s="12"/>
      <c r="WMG13" s="12"/>
      <c r="WMH13" s="12"/>
      <c r="WMI13" s="12"/>
      <c r="WMJ13" s="12"/>
      <c r="WMK13" s="12"/>
      <c r="WML13" s="12"/>
      <c r="WMM13" s="12"/>
      <c r="WMN13" s="12"/>
      <c r="WMO13" s="12"/>
      <c r="WMP13" s="12"/>
      <c r="WMQ13" s="12"/>
      <c r="WMR13" s="12"/>
      <c r="WMS13" s="12"/>
      <c r="WMT13" s="12"/>
      <c r="WMU13" s="12"/>
      <c r="WMV13" s="12"/>
      <c r="WMW13" s="12"/>
      <c r="WMX13" s="12"/>
      <c r="WMY13" s="12"/>
      <c r="WMZ13" s="12"/>
      <c r="WNA13" s="12"/>
      <c r="WNB13" s="12"/>
      <c r="WNC13" s="12"/>
      <c r="WND13" s="12"/>
      <c r="WNE13" s="12"/>
      <c r="WNF13" s="12"/>
      <c r="WNG13" s="12"/>
      <c r="WNH13" s="12"/>
      <c r="WNI13" s="12"/>
      <c r="WNJ13" s="12"/>
      <c r="WNK13" s="12"/>
      <c r="WNL13" s="12"/>
      <c r="WNM13" s="12"/>
      <c r="WNN13" s="12"/>
      <c r="WNO13" s="12"/>
      <c r="WNP13" s="12"/>
      <c r="WNQ13" s="12"/>
      <c r="WNR13" s="12"/>
      <c r="WNS13" s="12"/>
      <c r="WNT13" s="12"/>
      <c r="WNU13" s="12"/>
      <c r="WNV13" s="12"/>
      <c r="WNW13" s="12"/>
      <c r="WNX13" s="12"/>
      <c r="WNY13" s="12"/>
      <c r="WNZ13" s="12"/>
      <c r="WOA13" s="12"/>
      <c r="WOB13" s="12"/>
      <c r="WOC13" s="12"/>
      <c r="WOD13" s="12"/>
      <c r="WOE13" s="12"/>
      <c r="WOF13" s="12"/>
      <c r="WOG13" s="12"/>
      <c r="WOH13" s="12"/>
      <c r="WOI13" s="12"/>
      <c r="WOJ13" s="12"/>
      <c r="WOK13" s="12"/>
      <c r="WOL13" s="12"/>
      <c r="WOM13" s="12"/>
      <c r="WON13" s="12"/>
      <c r="WOO13" s="12"/>
      <c r="WOP13" s="12"/>
      <c r="WOQ13" s="12"/>
      <c r="WOR13" s="12"/>
      <c r="WOS13" s="12"/>
      <c r="WOT13" s="12"/>
      <c r="WOU13" s="12"/>
      <c r="WOV13" s="12"/>
      <c r="WOW13" s="12"/>
      <c r="WOX13" s="12"/>
      <c r="WOY13" s="12"/>
      <c r="WOZ13" s="12"/>
      <c r="WPA13" s="12"/>
      <c r="WPB13" s="12"/>
      <c r="WPC13" s="12"/>
      <c r="WPD13" s="12"/>
      <c r="WPE13" s="12"/>
      <c r="WPF13" s="12"/>
      <c r="WPG13" s="12"/>
      <c r="WPH13" s="12"/>
      <c r="WPI13" s="12"/>
      <c r="WPJ13" s="12"/>
      <c r="WPK13" s="12"/>
      <c r="WPL13" s="12"/>
      <c r="WPM13" s="12"/>
      <c r="WPN13" s="12"/>
      <c r="WPO13" s="12"/>
      <c r="WPP13" s="12"/>
      <c r="WPQ13" s="12"/>
      <c r="WPR13" s="12"/>
      <c r="WPS13" s="12"/>
      <c r="WPT13" s="12"/>
      <c r="WPU13" s="12"/>
      <c r="WPV13" s="12"/>
      <c r="WPW13" s="12"/>
      <c r="WPX13" s="12"/>
      <c r="WPY13" s="12"/>
      <c r="WPZ13" s="12"/>
      <c r="WQA13" s="12"/>
      <c r="WQB13" s="12"/>
      <c r="WQC13" s="12"/>
      <c r="WQD13" s="12"/>
      <c r="WQE13" s="12"/>
      <c r="WQF13" s="12"/>
      <c r="WQG13" s="12"/>
      <c r="WQH13" s="12"/>
      <c r="WQI13" s="12"/>
      <c r="WQJ13" s="12"/>
      <c r="WQK13" s="12"/>
      <c r="WQL13" s="12"/>
      <c r="WQM13" s="12"/>
      <c r="WQN13" s="12"/>
      <c r="WQO13" s="12"/>
      <c r="WQP13" s="12"/>
      <c r="WQQ13" s="12"/>
      <c r="WQR13" s="12"/>
      <c r="WQS13" s="12"/>
      <c r="WQT13" s="12"/>
      <c r="WQU13" s="12"/>
      <c r="WQV13" s="12"/>
      <c r="WQW13" s="12"/>
      <c r="WQX13" s="12"/>
      <c r="WQY13" s="12"/>
      <c r="WQZ13" s="12"/>
      <c r="WRA13" s="12"/>
      <c r="WRB13" s="12"/>
      <c r="WRC13" s="12"/>
      <c r="WRD13" s="12"/>
      <c r="WRE13" s="12"/>
      <c r="WRF13" s="12"/>
      <c r="WRG13" s="12"/>
      <c r="WRH13" s="12"/>
      <c r="WRI13" s="12"/>
      <c r="WRJ13" s="12"/>
      <c r="WRK13" s="12"/>
      <c r="WRL13" s="12"/>
      <c r="WRM13" s="12"/>
      <c r="WRN13" s="12"/>
      <c r="WRO13" s="12"/>
      <c r="WRP13" s="12"/>
      <c r="WRQ13" s="12"/>
      <c r="WRR13" s="12"/>
      <c r="WRS13" s="12"/>
      <c r="WRT13" s="12"/>
      <c r="WRU13" s="12"/>
      <c r="WRV13" s="12"/>
      <c r="WRW13" s="12"/>
      <c r="WRX13" s="12"/>
      <c r="WRY13" s="12"/>
      <c r="WRZ13" s="12"/>
      <c r="WSA13" s="12"/>
      <c r="WSB13" s="12"/>
      <c r="WSC13" s="12"/>
      <c r="WSD13" s="12"/>
      <c r="WSE13" s="12"/>
      <c r="WSF13" s="12"/>
      <c r="WSG13" s="12"/>
      <c r="WSH13" s="12"/>
      <c r="WSI13" s="12"/>
      <c r="WSJ13" s="12"/>
      <c r="WSK13" s="12"/>
      <c r="WSL13" s="12"/>
      <c r="WSM13" s="12"/>
      <c r="WSN13" s="12"/>
      <c r="WSO13" s="12"/>
      <c r="WSP13" s="12"/>
      <c r="WSQ13" s="12"/>
      <c r="WSR13" s="12"/>
      <c r="WSS13" s="12"/>
      <c r="WST13" s="12"/>
      <c r="WSU13" s="12"/>
      <c r="WSV13" s="12"/>
      <c r="WSW13" s="12"/>
      <c r="WSX13" s="12"/>
      <c r="WSY13" s="12"/>
      <c r="WSZ13" s="12"/>
      <c r="WTA13" s="12"/>
      <c r="WTB13" s="12"/>
      <c r="WTC13" s="12"/>
      <c r="WTD13" s="12"/>
      <c r="WTE13" s="12"/>
      <c r="WTF13" s="12"/>
      <c r="WTG13" s="12"/>
      <c r="WTH13" s="12"/>
      <c r="WTI13" s="12"/>
      <c r="WTJ13" s="12"/>
      <c r="WTK13" s="12"/>
      <c r="WTL13" s="12"/>
      <c r="WTM13" s="12"/>
      <c r="WTN13" s="12"/>
      <c r="WTO13" s="12"/>
      <c r="WTP13" s="12"/>
      <c r="WTQ13" s="12"/>
      <c r="WTR13" s="12"/>
      <c r="WTS13" s="12"/>
      <c r="WTT13" s="12"/>
      <c r="WTU13" s="12"/>
      <c r="WTV13" s="12"/>
      <c r="WTW13" s="12"/>
      <c r="WTX13" s="12"/>
      <c r="WTY13" s="12"/>
      <c r="WTZ13" s="12"/>
      <c r="WUA13" s="12"/>
      <c r="WUB13" s="12"/>
      <c r="WUC13" s="12"/>
      <c r="WUD13" s="12"/>
      <c r="WUE13" s="12"/>
      <c r="WUF13" s="12"/>
      <c r="WUG13" s="12"/>
      <c r="WUH13" s="12"/>
      <c r="WUI13" s="12"/>
      <c r="WUJ13" s="12"/>
      <c r="WUK13" s="12"/>
    </row>
    <row r="14" spans="1:16105" ht="15.75" customHeight="1" x14ac:dyDescent="0.2">
      <c r="A14" s="29">
        <v>210012</v>
      </c>
      <c r="B14" s="29" t="s">
        <v>74</v>
      </c>
      <c r="C14" s="26">
        <f>IFERROR(VLOOKUP(A14,'[3]Source Revenue'!$A$3:$E$50,3,0),"")</f>
        <v>847653940.56582034</v>
      </c>
      <c r="D14" s="92">
        <f>IFERROR(VLOOKUP($A14,'PAU Performance'!$A:$F,6,FALSE),"")</f>
        <v>19.172337684433511</v>
      </c>
      <c r="E14" s="68">
        <f>IFERROR(D14/$D$53*Savings!$C$8*Savings!$C$16,"")</f>
        <v>-1.6224987124656698E-3</v>
      </c>
      <c r="F14" s="114">
        <f t="shared" si="0"/>
        <v>-1375317.4271844949</v>
      </c>
      <c r="G14" s="70">
        <f>IFERROR(F14*Savings!$C$9*Savings!$C$16/$F$53,"")</f>
        <v>-1076509.5336566875</v>
      </c>
      <c r="H14" s="27">
        <f>IFERROR(VLOOKUP(A14,'PAU Performance'!A:C,3,FALSE),"")</f>
        <v>4.486247753134949E-2</v>
      </c>
      <c r="I14" s="28">
        <f>H14/$H$53*Savings!$C$8*Savings!$C$17</f>
        <v>-1.2468852945936384E-3</v>
      </c>
      <c r="J14" s="114">
        <f t="shared" si="1"/>
        <v>-1056927.2333958715</v>
      </c>
      <c r="K14" s="70">
        <f>IFERROR(J14*Savings!$C$9*Savings!$C$17/$J$53,"")</f>
        <v>-1056517.222181502</v>
      </c>
      <c r="L14" s="114">
        <f t="shared" si="2"/>
        <v>-2133026.7558381893</v>
      </c>
      <c r="M14" s="91">
        <f t="shared" si="3"/>
        <v>-2.5163886507911064E-3</v>
      </c>
    </row>
    <row r="15" spans="1:16105" ht="15.75" customHeight="1" x14ac:dyDescent="0.2">
      <c r="A15" s="29">
        <v>210013</v>
      </c>
      <c r="B15" s="29" t="s">
        <v>75</v>
      </c>
      <c r="C15" s="26" t="str">
        <f>IFERROR(VLOOKUP(A15,'[3]Source Revenue'!$A$3:$E$50,3,0),"")</f>
        <v/>
      </c>
      <c r="D15" s="92" t="str">
        <f>IFERROR(VLOOKUP($A15,'PAU Performance'!$A:$F,6,FALSE),"")</f>
        <v/>
      </c>
      <c r="E15" s="68" t="str">
        <f>IFERROR(D15/$D$53*Savings!$C$8*Savings!$C$16,"")</f>
        <v/>
      </c>
      <c r="F15" s="114" t="str">
        <f t="shared" si="0"/>
        <v/>
      </c>
      <c r="G15" s="70" t="str">
        <f>IFERROR(F15*Savings!$C$9*Savings!$C$16/$F$53,"")</f>
        <v/>
      </c>
      <c r="H15" s="27">
        <f>IFERROR(VLOOKUP(A15,'PAU Performance'!A:C,3,FALSE),"")</f>
        <v>0</v>
      </c>
      <c r="I15" s="28"/>
      <c r="J15" s="114" t="str">
        <f t="shared" si="1"/>
        <v/>
      </c>
      <c r="K15" s="70" t="str">
        <f>IFERROR(J15*Savings!$C$9*Savings!$C$17/$J$53,"")</f>
        <v/>
      </c>
      <c r="L15" s="114" t="str">
        <f t="shared" si="2"/>
        <v/>
      </c>
      <c r="M15" s="9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c r="IW15" s="12"/>
      <c r="IX15" s="12"/>
      <c r="IY15" s="12"/>
      <c r="IZ15" s="12"/>
      <c r="JA15" s="12"/>
      <c r="JB15" s="12"/>
      <c r="JC15" s="12"/>
      <c r="JD15" s="12"/>
      <c r="JE15" s="12"/>
      <c r="JF15" s="12"/>
      <c r="JG15" s="12"/>
      <c r="JH15" s="12"/>
      <c r="JI15" s="12"/>
      <c r="JJ15" s="12"/>
      <c r="JK15" s="12"/>
      <c r="JL15" s="12"/>
      <c r="JM15" s="12"/>
      <c r="JN15" s="12"/>
      <c r="JO15" s="12"/>
      <c r="JP15" s="12"/>
      <c r="JQ15" s="12"/>
      <c r="JR15" s="12"/>
      <c r="JS15" s="12"/>
      <c r="JT15" s="12"/>
      <c r="JU15" s="12"/>
      <c r="JV15" s="12"/>
      <c r="JW15" s="12"/>
      <c r="JX15" s="12"/>
      <c r="JY15" s="12"/>
      <c r="JZ15" s="12"/>
      <c r="KA15" s="12"/>
      <c r="KB15" s="12"/>
      <c r="KC15" s="12"/>
      <c r="KD15" s="12"/>
      <c r="KE15" s="12"/>
      <c r="KF15" s="12"/>
      <c r="KG15" s="12"/>
      <c r="KH15" s="12"/>
      <c r="KI15" s="12"/>
      <c r="KJ15" s="12"/>
      <c r="KK15" s="12"/>
      <c r="KL15" s="12"/>
      <c r="KM15" s="12"/>
      <c r="KN15" s="12"/>
      <c r="KO15" s="12"/>
      <c r="KP15" s="12"/>
      <c r="KQ15" s="12"/>
      <c r="KR15" s="12"/>
      <c r="KS15" s="12"/>
      <c r="KT15" s="12"/>
      <c r="KU15" s="12"/>
      <c r="KV15" s="12"/>
      <c r="KW15" s="12"/>
      <c r="KX15" s="12"/>
      <c r="KY15" s="12"/>
      <c r="KZ15" s="12"/>
      <c r="LA15" s="12"/>
      <c r="LB15" s="12"/>
      <c r="LC15" s="12"/>
      <c r="LD15" s="12"/>
      <c r="LE15" s="12"/>
      <c r="LF15" s="12"/>
      <c r="LG15" s="12"/>
      <c r="LH15" s="12"/>
      <c r="LI15" s="12"/>
      <c r="LJ15" s="12"/>
      <c r="LK15" s="12"/>
      <c r="LL15" s="12"/>
      <c r="LM15" s="12"/>
      <c r="LN15" s="12"/>
      <c r="LO15" s="12"/>
      <c r="LP15" s="12"/>
      <c r="LQ15" s="12"/>
      <c r="LR15" s="12"/>
      <c r="LS15" s="12"/>
      <c r="LT15" s="12"/>
      <c r="LU15" s="12"/>
      <c r="LV15" s="12"/>
      <c r="LW15" s="12"/>
      <c r="LX15" s="12"/>
      <c r="LY15" s="12"/>
      <c r="LZ15" s="12"/>
      <c r="MA15" s="12"/>
      <c r="MB15" s="12"/>
      <c r="MC15" s="12"/>
      <c r="MD15" s="12"/>
      <c r="ME15" s="12"/>
      <c r="MF15" s="12"/>
      <c r="MG15" s="12"/>
      <c r="MH15" s="12"/>
      <c r="MI15" s="12"/>
      <c r="MJ15" s="12"/>
      <c r="MK15" s="12"/>
      <c r="ML15" s="12"/>
      <c r="MM15" s="12"/>
      <c r="MN15" s="12"/>
      <c r="MO15" s="12"/>
      <c r="MP15" s="12"/>
      <c r="MQ15" s="12"/>
      <c r="MR15" s="12"/>
      <c r="MS15" s="12"/>
      <c r="MT15" s="12"/>
      <c r="MU15" s="12"/>
      <c r="MV15" s="12"/>
      <c r="MW15" s="12"/>
      <c r="MX15" s="12"/>
      <c r="MY15" s="12"/>
      <c r="MZ15" s="12"/>
      <c r="NA15" s="12"/>
      <c r="NB15" s="12"/>
      <c r="NC15" s="12"/>
      <c r="ND15" s="12"/>
      <c r="NE15" s="12"/>
      <c r="NF15" s="12"/>
      <c r="NG15" s="12"/>
      <c r="NH15" s="12"/>
      <c r="NI15" s="12"/>
      <c r="NJ15" s="12"/>
      <c r="NK15" s="12"/>
      <c r="NL15" s="12"/>
      <c r="NM15" s="12"/>
      <c r="NN15" s="12"/>
      <c r="NO15" s="12"/>
      <c r="NP15" s="12"/>
      <c r="NQ15" s="12"/>
      <c r="NR15" s="12"/>
      <c r="NS15" s="12"/>
      <c r="NT15" s="12"/>
      <c r="NU15" s="12"/>
      <c r="NV15" s="12"/>
      <c r="NW15" s="12"/>
      <c r="NX15" s="12"/>
      <c r="NY15" s="12"/>
      <c r="NZ15" s="12"/>
      <c r="OA15" s="12"/>
      <c r="OB15" s="12"/>
      <c r="OC15" s="12"/>
      <c r="OD15" s="12"/>
      <c r="OE15" s="12"/>
      <c r="OF15" s="12"/>
      <c r="OG15" s="12"/>
      <c r="OH15" s="12"/>
      <c r="OI15" s="12"/>
      <c r="OJ15" s="12"/>
      <c r="OK15" s="12"/>
      <c r="OL15" s="12"/>
      <c r="OM15" s="12"/>
      <c r="ON15" s="12"/>
      <c r="OO15" s="12"/>
      <c r="OP15" s="12"/>
      <c r="OQ15" s="12"/>
      <c r="OR15" s="12"/>
      <c r="OS15" s="12"/>
      <c r="OT15" s="12"/>
      <c r="OU15" s="12"/>
      <c r="OV15" s="12"/>
      <c r="OW15" s="12"/>
      <c r="OX15" s="12"/>
      <c r="OY15" s="12"/>
      <c r="OZ15" s="12"/>
      <c r="PA15" s="12"/>
      <c r="PB15" s="12"/>
      <c r="PC15" s="12"/>
      <c r="PD15" s="12"/>
      <c r="PE15" s="12"/>
      <c r="PF15" s="12"/>
      <c r="PG15" s="12"/>
      <c r="PH15" s="12"/>
      <c r="PI15" s="12"/>
      <c r="PJ15" s="12"/>
      <c r="PK15" s="12"/>
      <c r="PL15" s="12"/>
      <c r="PM15" s="12"/>
      <c r="PN15" s="12"/>
      <c r="PO15" s="12"/>
      <c r="PP15" s="12"/>
      <c r="PQ15" s="12"/>
      <c r="PR15" s="12"/>
      <c r="PS15" s="12"/>
      <c r="PT15" s="12"/>
      <c r="PU15" s="12"/>
      <c r="PV15" s="12"/>
      <c r="PW15" s="12"/>
      <c r="PX15" s="12"/>
      <c r="PY15" s="12"/>
      <c r="PZ15" s="12"/>
      <c r="QA15" s="12"/>
      <c r="QB15" s="12"/>
      <c r="QC15" s="12"/>
      <c r="QD15" s="12"/>
      <c r="QE15" s="12"/>
      <c r="QF15" s="12"/>
      <c r="QG15" s="12"/>
      <c r="QH15" s="12"/>
      <c r="QI15" s="12"/>
      <c r="QJ15" s="12"/>
      <c r="QK15" s="12"/>
      <c r="QL15" s="12"/>
      <c r="QM15" s="12"/>
      <c r="QN15" s="12"/>
      <c r="QO15" s="12"/>
      <c r="QP15" s="12"/>
      <c r="QQ15" s="12"/>
      <c r="QR15" s="12"/>
      <c r="QS15" s="12"/>
      <c r="QT15" s="12"/>
      <c r="QU15" s="12"/>
      <c r="QV15" s="12"/>
      <c r="QW15" s="12"/>
      <c r="QX15" s="12"/>
      <c r="QY15" s="12"/>
      <c r="QZ15" s="12"/>
      <c r="RA15" s="12"/>
      <c r="RB15" s="12"/>
      <c r="RC15" s="12"/>
      <c r="RD15" s="12"/>
      <c r="RE15" s="12"/>
      <c r="RF15" s="12"/>
      <c r="RG15" s="12"/>
      <c r="RH15" s="12"/>
      <c r="RI15" s="12"/>
      <c r="RJ15" s="12"/>
      <c r="RK15" s="12"/>
      <c r="RL15" s="12"/>
      <c r="RM15" s="12"/>
      <c r="RN15" s="12"/>
      <c r="RO15" s="12"/>
      <c r="RP15" s="12"/>
      <c r="RQ15" s="12"/>
      <c r="RR15" s="12"/>
      <c r="RS15" s="12"/>
      <c r="RT15" s="12"/>
      <c r="RU15" s="12"/>
      <c r="RV15" s="12"/>
      <c r="RW15" s="12"/>
      <c r="RX15" s="12"/>
      <c r="RY15" s="12"/>
      <c r="RZ15" s="12"/>
      <c r="SA15" s="12"/>
      <c r="SB15" s="12"/>
      <c r="SC15" s="12"/>
      <c r="SD15" s="12"/>
      <c r="SE15" s="12"/>
      <c r="SF15" s="12"/>
      <c r="SG15" s="12"/>
      <c r="SH15" s="12"/>
      <c r="SI15" s="12"/>
      <c r="SJ15" s="12"/>
      <c r="SK15" s="12"/>
      <c r="SL15" s="12"/>
      <c r="SM15" s="12"/>
      <c r="SN15" s="12"/>
      <c r="SO15" s="12"/>
      <c r="SP15" s="12"/>
      <c r="SQ15" s="12"/>
      <c r="SR15" s="12"/>
      <c r="SS15" s="12"/>
      <c r="ST15" s="12"/>
      <c r="SU15" s="12"/>
      <c r="SV15" s="12"/>
      <c r="SW15" s="12"/>
      <c r="SX15" s="12"/>
      <c r="SY15" s="12"/>
      <c r="SZ15" s="12"/>
      <c r="TA15" s="12"/>
      <c r="TB15" s="12"/>
      <c r="TC15" s="12"/>
      <c r="TD15" s="12"/>
      <c r="TE15" s="12"/>
      <c r="TF15" s="12"/>
      <c r="TG15" s="12"/>
      <c r="TH15" s="12"/>
      <c r="TI15" s="12"/>
      <c r="TJ15" s="12"/>
      <c r="TK15" s="12"/>
      <c r="TL15" s="12"/>
      <c r="TM15" s="12"/>
      <c r="TN15" s="12"/>
      <c r="TO15" s="12"/>
      <c r="TP15" s="12"/>
      <c r="TQ15" s="12"/>
      <c r="TR15" s="12"/>
      <c r="TS15" s="12"/>
      <c r="TT15" s="12"/>
      <c r="TU15" s="12"/>
      <c r="TV15" s="12"/>
      <c r="TW15" s="12"/>
      <c r="TX15" s="12"/>
      <c r="TY15" s="12"/>
      <c r="TZ15" s="12"/>
      <c r="UA15" s="12"/>
      <c r="UB15" s="12"/>
      <c r="UC15" s="12"/>
      <c r="UD15" s="12"/>
      <c r="UE15" s="12"/>
      <c r="UF15" s="12"/>
      <c r="UG15" s="12"/>
      <c r="UH15" s="12"/>
      <c r="UI15" s="12"/>
      <c r="UJ15" s="12"/>
      <c r="UK15" s="12"/>
      <c r="UL15" s="12"/>
      <c r="UM15" s="12"/>
      <c r="UN15" s="12"/>
      <c r="UO15" s="12"/>
      <c r="UP15" s="12"/>
      <c r="UQ15" s="12"/>
      <c r="UR15" s="12"/>
      <c r="US15" s="12"/>
      <c r="UT15" s="12"/>
      <c r="UU15" s="12"/>
      <c r="UV15" s="12"/>
      <c r="UW15" s="12"/>
      <c r="UX15" s="12"/>
      <c r="UY15" s="12"/>
      <c r="UZ15" s="12"/>
      <c r="VA15" s="12"/>
      <c r="VB15" s="12"/>
      <c r="VC15" s="12"/>
      <c r="VD15" s="12"/>
      <c r="VE15" s="12"/>
      <c r="VF15" s="12"/>
      <c r="VG15" s="12"/>
      <c r="VH15" s="12"/>
      <c r="VI15" s="12"/>
      <c r="VJ15" s="12"/>
      <c r="VK15" s="12"/>
      <c r="VL15" s="12"/>
      <c r="VM15" s="12"/>
      <c r="VN15" s="12"/>
      <c r="VO15" s="12"/>
      <c r="VP15" s="12"/>
      <c r="VQ15" s="12"/>
      <c r="VR15" s="12"/>
      <c r="VS15" s="12"/>
      <c r="VT15" s="12"/>
      <c r="VU15" s="12"/>
      <c r="VV15" s="12"/>
      <c r="VW15" s="12"/>
      <c r="VX15" s="12"/>
      <c r="VY15" s="12"/>
      <c r="VZ15" s="12"/>
      <c r="WA15" s="12"/>
      <c r="WB15" s="12"/>
      <c r="WC15" s="12"/>
      <c r="WD15" s="12"/>
      <c r="WE15" s="12"/>
      <c r="WF15" s="12"/>
      <c r="WG15" s="12"/>
      <c r="WH15" s="12"/>
      <c r="WI15" s="12"/>
      <c r="WJ15" s="12"/>
      <c r="WK15" s="12"/>
      <c r="WL15" s="12"/>
      <c r="WM15" s="12"/>
      <c r="WN15" s="12"/>
      <c r="WO15" s="12"/>
      <c r="WP15" s="12"/>
      <c r="WQ15" s="12"/>
      <c r="WR15" s="12"/>
      <c r="WS15" s="12"/>
      <c r="WT15" s="12"/>
      <c r="WU15" s="12"/>
      <c r="WV15" s="12"/>
      <c r="WW15" s="12"/>
      <c r="WX15" s="12"/>
      <c r="WY15" s="12"/>
      <c r="WZ15" s="12"/>
      <c r="XA15" s="12"/>
      <c r="XB15" s="12"/>
      <c r="XC15" s="12"/>
      <c r="XD15" s="12"/>
      <c r="XE15" s="12"/>
      <c r="XF15" s="12"/>
      <c r="XG15" s="12"/>
      <c r="XH15" s="12"/>
      <c r="XI15" s="12"/>
      <c r="XJ15" s="12"/>
      <c r="XK15" s="12"/>
      <c r="XL15" s="12"/>
      <c r="XM15" s="12"/>
      <c r="XN15" s="12"/>
      <c r="XO15" s="12"/>
      <c r="XP15" s="12"/>
      <c r="XQ15" s="12"/>
      <c r="XR15" s="12"/>
      <c r="XS15" s="12"/>
      <c r="XT15" s="12"/>
      <c r="XU15" s="12"/>
      <c r="XV15" s="12"/>
      <c r="XW15" s="12"/>
      <c r="XX15" s="12"/>
      <c r="XY15" s="12"/>
      <c r="XZ15" s="12"/>
      <c r="YA15" s="12"/>
      <c r="YB15" s="12"/>
      <c r="YC15" s="12"/>
      <c r="YD15" s="12"/>
      <c r="YE15" s="12"/>
      <c r="YF15" s="12"/>
      <c r="YG15" s="12"/>
      <c r="YH15" s="12"/>
      <c r="YI15" s="12"/>
      <c r="YJ15" s="12"/>
      <c r="YK15" s="12"/>
      <c r="YL15" s="12"/>
      <c r="YM15" s="12"/>
      <c r="YN15" s="12"/>
      <c r="YO15" s="12"/>
      <c r="YP15" s="12"/>
      <c r="YQ15" s="12"/>
      <c r="YR15" s="12"/>
      <c r="YS15" s="12"/>
      <c r="YT15" s="12"/>
      <c r="YU15" s="12"/>
      <c r="YV15" s="12"/>
      <c r="YW15" s="12"/>
      <c r="YX15" s="12"/>
      <c r="YY15" s="12"/>
      <c r="YZ15" s="12"/>
      <c r="ZA15" s="12"/>
      <c r="ZB15" s="12"/>
      <c r="ZC15" s="12"/>
      <c r="ZD15" s="12"/>
      <c r="ZE15" s="12"/>
      <c r="ZF15" s="12"/>
      <c r="ZG15" s="12"/>
      <c r="ZH15" s="12"/>
      <c r="ZI15" s="12"/>
      <c r="ZJ15" s="12"/>
      <c r="ZK15" s="12"/>
      <c r="ZL15" s="12"/>
      <c r="ZM15" s="12"/>
      <c r="ZN15" s="12"/>
      <c r="ZO15" s="12"/>
      <c r="ZP15" s="12"/>
      <c r="ZQ15" s="12"/>
      <c r="ZR15" s="12"/>
      <c r="ZS15" s="12"/>
      <c r="ZT15" s="12"/>
      <c r="ZU15" s="12"/>
      <c r="ZV15" s="12"/>
      <c r="ZW15" s="12"/>
      <c r="ZX15" s="12"/>
      <c r="ZY15" s="12"/>
      <c r="ZZ15" s="12"/>
      <c r="AAA15" s="12"/>
      <c r="AAB15" s="12"/>
      <c r="AAC15" s="12"/>
      <c r="AAD15" s="12"/>
      <c r="AAE15" s="12"/>
      <c r="AAF15" s="12"/>
      <c r="AAG15" s="12"/>
      <c r="AAH15" s="12"/>
      <c r="AAI15" s="12"/>
      <c r="AAJ15" s="12"/>
      <c r="AAK15" s="12"/>
      <c r="AAL15" s="12"/>
      <c r="AAM15" s="12"/>
      <c r="AAN15" s="12"/>
      <c r="AAO15" s="12"/>
      <c r="AAP15" s="12"/>
      <c r="AAQ15" s="12"/>
      <c r="AAR15" s="12"/>
      <c r="AAS15" s="12"/>
      <c r="AAT15" s="12"/>
      <c r="AAU15" s="12"/>
      <c r="AAV15" s="12"/>
      <c r="AAW15" s="12"/>
      <c r="AAX15" s="12"/>
      <c r="AAY15" s="12"/>
      <c r="AAZ15" s="12"/>
      <c r="ABA15" s="12"/>
      <c r="ABB15" s="12"/>
      <c r="ABC15" s="12"/>
      <c r="ABD15" s="12"/>
      <c r="ABE15" s="12"/>
      <c r="ABF15" s="12"/>
      <c r="ABG15" s="12"/>
      <c r="ABH15" s="12"/>
      <c r="ABI15" s="12"/>
      <c r="ABJ15" s="12"/>
      <c r="ABK15" s="12"/>
      <c r="ABL15" s="12"/>
      <c r="ABM15" s="12"/>
      <c r="ABN15" s="12"/>
      <c r="ABO15" s="12"/>
      <c r="ABP15" s="12"/>
      <c r="ABQ15" s="12"/>
      <c r="ABR15" s="12"/>
      <c r="ABS15" s="12"/>
      <c r="ABT15" s="12"/>
      <c r="ABU15" s="12"/>
      <c r="ABV15" s="12"/>
      <c r="ABW15" s="12"/>
      <c r="ABX15" s="12"/>
      <c r="ABY15" s="12"/>
      <c r="ABZ15" s="12"/>
      <c r="ACA15" s="12"/>
      <c r="ACB15" s="12"/>
      <c r="ACC15" s="12"/>
      <c r="ACD15" s="12"/>
      <c r="ACE15" s="12"/>
      <c r="ACF15" s="12"/>
      <c r="ACG15" s="12"/>
      <c r="ACH15" s="12"/>
      <c r="ACI15" s="12"/>
      <c r="ACJ15" s="12"/>
      <c r="ACK15" s="12"/>
      <c r="ACL15" s="12"/>
      <c r="ACM15" s="12"/>
      <c r="ACN15" s="12"/>
      <c r="ACO15" s="12"/>
      <c r="ACP15" s="12"/>
      <c r="ACQ15" s="12"/>
      <c r="ACR15" s="12"/>
      <c r="ACS15" s="12"/>
      <c r="ACT15" s="12"/>
      <c r="ACU15" s="12"/>
      <c r="ACV15" s="12"/>
      <c r="ACW15" s="12"/>
      <c r="ACX15" s="12"/>
      <c r="ACY15" s="12"/>
      <c r="ACZ15" s="12"/>
      <c r="ADA15" s="12"/>
      <c r="ADB15" s="12"/>
      <c r="ADC15" s="12"/>
      <c r="ADD15" s="12"/>
      <c r="ADE15" s="12"/>
      <c r="ADF15" s="12"/>
      <c r="ADG15" s="12"/>
      <c r="ADH15" s="12"/>
      <c r="ADI15" s="12"/>
      <c r="ADJ15" s="12"/>
      <c r="ADK15" s="12"/>
      <c r="ADL15" s="12"/>
      <c r="ADM15" s="12"/>
      <c r="ADN15" s="12"/>
      <c r="ADO15" s="12"/>
      <c r="ADP15" s="12"/>
      <c r="ADQ15" s="12"/>
      <c r="ADR15" s="12"/>
      <c r="ADS15" s="12"/>
      <c r="ADT15" s="12"/>
      <c r="ADU15" s="12"/>
      <c r="ADV15" s="12"/>
      <c r="ADW15" s="12"/>
      <c r="ADX15" s="12"/>
      <c r="ADY15" s="12"/>
      <c r="ADZ15" s="12"/>
      <c r="AEA15" s="12"/>
      <c r="AEB15" s="12"/>
      <c r="AEC15" s="12"/>
      <c r="AED15" s="12"/>
      <c r="AEE15" s="12"/>
      <c r="AEF15" s="12"/>
      <c r="AEG15" s="12"/>
      <c r="AEH15" s="12"/>
      <c r="AEI15" s="12"/>
      <c r="AEJ15" s="12"/>
      <c r="AEK15" s="12"/>
      <c r="AEL15" s="12"/>
      <c r="AEM15" s="12"/>
      <c r="AEN15" s="12"/>
      <c r="AEO15" s="12"/>
      <c r="AEP15" s="12"/>
      <c r="AEQ15" s="12"/>
      <c r="AER15" s="12"/>
      <c r="AES15" s="12"/>
      <c r="AET15" s="12"/>
      <c r="AEU15" s="12"/>
      <c r="AEV15" s="12"/>
      <c r="AEW15" s="12"/>
      <c r="AEX15" s="12"/>
      <c r="AEY15" s="12"/>
      <c r="AEZ15" s="12"/>
      <c r="AFA15" s="12"/>
      <c r="AFB15" s="12"/>
      <c r="AFC15" s="12"/>
      <c r="AFD15" s="12"/>
      <c r="AFE15" s="12"/>
      <c r="AFF15" s="12"/>
      <c r="AFG15" s="12"/>
      <c r="AFH15" s="12"/>
      <c r="AFI15" s="12"/>
      <c r="AFJ15" s="12"/>
      <c r="AFK15" s="12"/>
      <c r="AFL15" s="12"/>
      <c r="AFM15" s="12"/>
      <c r="AFN15" s="12"/>
      <c r="AFO15" s="12"/>
      <c r="AFP15" s="12"/>
      <c r="AFQ15" s="12"/>
      <c r="AFR15" s="12"/>
      <c r="AFS15" s="12"/>
      <c r="AFT15" s="12"/>
      <c r="AFU15" s="12"/>
      <c r="AFV15" s="12"/>
      <c r="AFW15" s="12"/>
      <c r="AFX15" s="12"/>
      <c r="AFY15" s="12"/>
      <c r="AFZ15" s="12"/>
      <c r="AGA15" s="12"/>
      <c r="AGB15" s="12"/>
      <c r="AGC15" s="12"/>
      <c r="AGD15" s="12"/>
      <c r="AGE15" s="12"/>
      <c r="AGF15" s="12"/>
      <c r="AGG15" s="12"/>
      <c r="AGH15" s="12"/>
      <c r="AGI15" s="12"/>
      <c r="AGJ15" s="12"/>
      <c r="AGK15" s="12"/>
      <c r="AGL15" s="12"/>
      <c r="AGM15" s="12"/>
      <c r="AGN15" s="12"/>
      <c r="AGO15" s="12"/>
      <c r="AGP15" s="12"/>
      <c r="AGQ15" s="12"/>
      <c r="AGR15" s="12"/>
      <c r="AGS15" s="12"/>
      <c r="AGT15" s="12"/>
      <c r="AGU15" s="12"/>
      <c r="AGV15" s="12"/>
      <c r="AGW15" s="12"/>
      <c r="AGX15" s="12"/>
      <c r="AGY15" s="12"/>
      <c r="AGZ15" s="12"/>
      <c r="AHA15" s="12"/>
      <c r="AHB15" s="12"/>
      <c r="AHC15" s="12"/>
      <c r="AHD15" s="12"/>
      <c r="AHE15" s="12"/>
      <c r="AHF15" s="12"/>
      <c r="AHG15" s="12"/>
      <c r="AHH15" s="12"/>
      <c r="AHI15" s="12"/>
      <c r="AHJ15" s="12"/>
      <c r="AHK15" s="12"/>
      <c r="AHL15" s="12"/>
      <c r="AHM15" s="12"/>
      <c r="AHN15" s="12"/>
      <c r="AHO15" s="12"/>
      <c r="AHP15" s="12"/>
      <c r="AHQ15" s="12"/>
      <c r="AHR15" s="12"/>
      <c r="AHS15" s="12"/>
      <c r="AHT15" s="12"/>
      <c r="AHU15" s="12"/>
      <c r="AHV15" s="12"/>
      <c r="AHW15" s="12"/>
      <c r="AHX15" s="12"/>
      <c r="AHY15" s="12"/>
      <c r="AHZ15" s="12"/>
      <c r="AIA15" s="12"/>
      <c r="AIB15" s="12"/>
      <c r="AIC15" s="12"/>
      <c r="AID15" s="12"/>
      <c r="AIE15" s="12"/>
      <c r="AIF15" s="12"/>
      <c r="AIG15" s="12"/>
      <c r="AIH15" s="12"/>
      <c r="AII15" s="12"/>
      <c r="AIJ15" s="12"/>
      <c r="AIK15" s="12"/>
      <c r="AIL15" s="12"/>
      <c r="AIM15" s="12"/>
      <c r="AIN15" s="12"/>
      <c r="AIO15" s="12"/>
      <c r="AIP15" s="12"/>
      <c r="AIQ15" s="12"/>
      <c r="AIR15" s="12"/>
      <c r="AIS15" s="12"/>
      <c r="AIT15" s="12"/>
      <c r="AIU15" s="12"/>
      <c r="AIV15" s="12"/>
      <c r="AIW15" s="12"/>
      <c r="AIX15" s="12"/>
      <c r="AIY15" s="12"/>
      <c r="AIZ15" s="12"/>
      <c r="AJA15" s="12"/>
      <c r="AJB15" s="12"/>
      <c r="AJC15" s="12"/>
      <c r="AJD15" s="12"/>
      <c r="AJE15" s="12"/>
      <c r="AJF15" s="12"/>
      <c r="AJG15" s="12"/>
      <c r="AJH15" s="12"/>
      <c r="AJI15" s="12"/>
      <c r="AJJ15" s="12"/>
      <c r="AJK15" s="12"/>
      <c r="AJL15" s="12"/>
      <c r="AJM15" s="12"/>
      <c r="AJN15" s="12"/>
      <c r="AJO15" s="12"/>
      <c r="AJP15" s="12"/>
      <c r="AJQ15" s="12"/>
      <c r="AJR15" s="12"/>
      <c r="AJS15" s="12"/>
      <c r="AJT15" s="12"/>
      <c r="AJU15" s="12"/>
      <c r="AJV15" s="12"/>
      <c r="AJW15" s="12"/>
      <c r="AJX15" s="12"/>
      <c r="AJY15" s="12"/>
      <c r="AJZ15" s="12"/>
      <c r="AKA15" s="12"/>
      <c r="AKB15" s="12"/>
      <c r="AKC15" s="12"/>
      <c r="AKD15" s="12"/>
      <c r="AKE15" s="12"/>
      <c r="AKF15" s="12"/>
      <c r="AKG15" s="12"/>
      <c r="AKH15" s="12"/>
      <c r="AKI15" s="12"/>
      <c r="AKJ15" s="12"/>
      <c r="AKK15" s="12"/>
      <c r="AKL15" s="12"/>
      <c r="AKM15" s="12"/>
      <c r="AKN15" s="12"/>
      <c r="AKO15" s="12"/>
      <c r="AKP15" s="12"/>
      <c r="AKQ15" s="12"/>
      <c r="AKR15" s="12"/>
      <c r="AKS15" s="12"/>
      <c r="AKT15" s="12"/>
      <c r="AKU15" s="12"/>
      <c r="AKV15" s="12"/>
      <c r="AKW15" s="12"/>
      <c r="AKX15" s="12"/>
      <c r="AKY15" s="12"/>
      <c r="AKZ15" s="12"/>
      <c r="ALA15" s="12"/>
      <c r="ALB15" s="12"/>
      <c r="ALC15" s="12"/>
      <c r="ALD15" s="12"/>
      <c r="ALE15" s="12"/>
      <c r="ALF15" s="12"/>
      <c r="ALG15" s="12"/>
      <c r="ALH15" s="12"/>
      <c r="ALI15" s="12"/>
      <c r="ALJ15" s="12"/>
      <c r="ALK15" s="12"/>
      <c r="ALL15" s="12"/>
      <c r="ALM15" s="12"/>
      <c r="ALN15" s="12"/>
      <c r="ALO15" s="12"/>
      <c r="ALP15" s="12"/>
      <c r="ALQ15" s="12"/>
      <c r="ALR15" s="12"/>
      <c r="ALS15" s="12"/>
      <c r="ALT15" s="12"/>
      <c r="ALU15" s="12"/>
      <c r="ALV15" s="12"/>
      <c r="ALW15" s="12"/>
      <c r="ALX15" s="12"/>
      <c r="ALY15" s="12"/>
      <c r="ALZ15" s="12"/>
      <c r="AMA15" s="12"/>
      <c r="AMB15" s="12"/>
      <c r="AMC15" s="12"/>
      <c r="AMD15" s="12"/>
      <c r="AME15" s="12"/>
      <c r="AMF15" s="12"/>
      <c r="AMG15" s="12"/>
      <c r="AMH15" s="12"/>
      <c r="AMI15" s="12"/>
      <c r="AMJ15" s="12"/>
      <c r="AMK15" s="12"/>
      <c r="AML15" s="12"/>
      <c r="AMM15" s="12"/>
      <c r="AMN15" s="12"/>
      <c r="AMO15" s="12"/>
      <c r="AMP15" s="12"/>
      <c r="AMQ15" s="12"/>
      <c r="AMR15" s="12"/>
      <c r="AMS15" s="12"/>
      <c r="AMT15" s="12"/>
      <c r="AMU15" s="12"/>
      <c r="AMV15" s="12"/>
      <c r="AMW15" s="12"/>
      <c r="AMX15" s="12"/>
      <c r="AMY15" s="12"/>
      <c r="AMZ15" s="12"/>
      <c r="ANA15" s="12"/>
      <c r="ANB15" s="12"/>
      <c r="ANC15" s="12"/>
      <c r="AND15" s="12"/>
      <c r="ANE15" s="12"/>
      <c r="ANF15" s="12"/>
      <c r="ANG15" s="12"/>
      <c r="ANH15" s="12"/>
      <c r="ANI15" s="12"/>
      <c r="ANJ15" s="12"/>
      <c r="ANK15" s="12"/>
      <c r="ANL15" s="12"/>
      <c r="ANM15" s="12"/>
      <c r="ANN15" s="12"/>
      <c r="ANO15" s="12"/>
      <c r="ANP15" s="12"/>
      <c r="ANQ15" s="12"/>
      <c r="ANR15" s="12"/>
      <c r="ANS15" s="12"/>
      <c r="ANT15" s="12"/>
      <c r="ANU15" s="12"/>
      <c r="ANV15" s="12"/>
      <c r="ANW15" s="12"/>
      <c r="ANX15" s="12"/>
      <c r="ANY15" s="12"/>
      <c r="ANZ15" s="12"/>
      <c r="AOA15" s="12"/>
      <c r="AOB15" s="12"/>
      <c r="AOC15" s="12"/>
      <c r="AOD15" s="12"/>
      <c r="AOE15" s="12"/>
      <c r="AOF15" s="12"/>
      <c r="AOG15" s="12"/>
      <c r="AOH15" s="12"/>
      <c r="AOI15" s="12"/>
      <c r="AOJ15" s="12"/>
      <c r="AOK15" s="12"/>
      <c r="AOL15" s="12"/>
      <c r="AOM15" s="12"/>
      <c r="AON15" s="12"/>
      <c r="AOO15" s="12"/>
      <c r="AOP15" s="12"/>
      <c r="AOQ15" s="12"/>
      <c r="AOR15" s="12"/>
      <c r="AOS15" s="12"/>
      <c r="AOT15" s="12"/>
      <c r="AOU15" s="12"/>
      <c r="AOV15" s="12"/>
      <c r="AOW15" s="12"/>
      <c r="AOX15" s="12"/>
      <c r="AOY15" s="12"/>
      <c r="AOZ15" s="12"/>
      <c r="APA15" s="12"/>
      <c r="APB15" s="12"/>
      <c r="APC15" s="12"/>
      <c r="APD15" s="12"/>
      <c r="APE15" s="12"/>
      <c r="APF15" s="12"/>
      <c r="APG15" s="12"/>
      <c r="APH15" s="12"/>
      <c r="API15" s="12"/>
      <c r="APJ15" s="12"/>
      <c r="APK15" s="12"/>
      <c r="APL15" s="12"/>
      <c r="APM15" s="12"/>
      <c r="APN15" s="12"/>
      <c r="APO15" s="12"/>
      <c r="APP15" s="12"/>
      <c r="APQ15" s="12"/>
      <c r="APR15" s="12"/>
      <c r="APS15" s="12"/>
      <c r="APT15" s="12"/>
      <c r="APU15" s="12"/>
      <c r="APV15" s="12"/>
      <c r="APW15" s="12"/>
      <c r="APX15" s="12"/>
      <c r="APY15" s="12"/>
      <c r="APZ15" s="12"/>
      <c r="AQA15" s="12"/>
      <c r="AQB15" s="12"/>
      <c r="AQC15" s="12"/>
      <c r="AQD15" s="12"/>
      <c r="AQE15" s="12"/>
      <c r="AQF15" s="12"/>
      <c r="AQG15" s="12"/>
      <c r="AQH15" s="12"/>
      <c r="AQI15" s="12"/>
      <c r="AQJ15" s="12"/>
      <c r="AQK15" s="12"/>
      <c r="AQL15" s="12"/>
      <c r="AQM15" s="12"/>
      <c r="AQN15" s="12"/>
      <c r="AQO15" s="12"/>
      <c r="AQP15" s="12"/>
      <c r="AQQ15" s="12"/>
      <c r="AQR15" s="12"/>
      <c r="AQS15" s="12"/>
      <c r="AQT15" s="12"/>
      <c r="AQU15" s="12"/>
      <c r="AQV15" s="12"/>
      <c r="AQW15" s="12"/>
      <c r="AQX15" s="12"/>
      <c r="AQY15" s="12"/>
      <c r="AQZ15" s="12"/>
      <c r="ARA15" s="12"/>
      <c r="ARB15" s="12"/>
      <c r="ARC15" s="12"/>
      <c r="ARD15" s="12"/>
      <c r="ARE15" s="12"/>
      <c r="ARF15" s="12"/>
      <c r="ARG15" s="12"/>
      <c r="ARH15" s="12"/>
      <c r="ARI15" s="12"/>
      <c r="ARJ15" s="12"/>
      <c r="ARK15" s="12"/>
      <c r="ARL15" s="12"/>
      <c r="ARM15" s="12"/>
      <c r="ARN15" s="12"/>
      <c r="ARO15" s="12"/>
      <c r="ARP15" s="12"/>
      <c r="ARQ15" s="12"/>
      <c r="ARR15" s="12"/>
      <c r="ARS15" s="12"/>
      <c r="ART15" s="12"/>
      <c r="ARU15" s="12"/>
      <c r="ARV15" s="12"/>
      <c r="ARW15" s="12"/>
      <c r="ARX15" s="12"/>
      <c r="ARY15" s="12"/>
      <c r="ARZ15" s="12"/>
      <c r="ASA15" s="12"/>
      <c r="ASB15" s="12"/>
      <c r="ASC15" s="12"/>
      <c r="ASD15" s="12"/>
      <c r="ASE15" s="12"/>
      <c r="ASF15" s="12"/>
      <c r="ASG15" s="12"/>
      <c r="ASH15" s="12"/>
      <c r="ASI15" s="12"/>
      <c r="ASJ15" s="12"/>
      <c r="ASK15" s="12"/>
      <c r="ASL15" s="12"/>
      <c r="ASM15" s="12"/>
      <c r="ASN15" s="12"/>
      <c r="ASO15" s="12"/>
      <c r="ASP15" s="12"/>
      <c r="ASQ15" s="12"/>
      <c r="ASR15" s="12"/>
      <c r="ASS15" s="12"/>
      <c r="AST15" s="12"/>
      <c r="ASU15" s="12"/>
      <c r="ASV15" s="12"/>
      <c r="ASW15" s="12"/>
      <c r="ASX15" s="12"/>
      <c r="ASY15" s="12"/>
      <c r="ASZ15" s="12"/>
      <c r="ATA15" s="12"/>
      <c r="ATB15" s="12"/>
      <c r="ATC15" s="12"/>
      <c r="ATD15" s="12"/>
      <c r="ATE15" s="12"/>
      <c r="ATF15" s="12"/>
      <c r="ATG15" s="12"/>
      <c r="ATH15" s="12"/>
      <c r="ATI15" s="12"/>
      <c r="ATJ15" s="12"/>
      <c r="ATK15" s="12"/>
      <c r="ATL15" s="12"/>
      <c r="ATM15" s="12"/>
      <c r="ATN15" s="12"/>
      <c r="ATO15" s="12"/>
      <c r="ATP15" s="12"/>
      <c r="ATQ15" s="12"/>
      <c r="ATR15" s="12"/>
      <c r="ATS15" s="12"/>
      <c r="ATT15" s="12"/>
      <c r="ATU15" s="12"/>
      <c r="ATV15" s="12"/>
      <c r="ATW15" s="12"/>
      <c r="ATX15" s="12"/>
      <c r="ATY15" s="12"/>
      <c r="ATZ15" s="12"/>
      <c r="AUA15" s="12"/>
      <c r="AUB15" s="12"/>
      <c r="AUC15" s="12"/>
      <c r="AUD15" s="12"/>
      <c r="AUE15" s="12"/>
      <c r="AUF15" s="12"/>
      <c r="AUG15" s="12"/>
      <c r="AUH15" s="12"/>
      <c r="AUI15" s="12"/>
      <c r="AUJ15" s="12"/>
      <c r="AUK15" s="12"/>
      <c r="AUL15" s="12"/>
      <c r="AUM15" s="12"/>
      <c r="AUN15" s="12"/>
      <c r="AUO15" s="12"/>
      <c r="AUP15" s="12"/>
      <c r="AUQ15" s="12"/>
      <c r="AUR15" s="12"/>
      <c r="AUS15" s="12"/>
      <c r="AUT15" s="12"/>
      <c r="AUU15" s="12"/>
      <c r="AUV15" s="12"/>
      <c r="AUW15" s="12"/>
      <c r="AUX15" s="12"/>
      <c r="AUY15" s="12"/>
      <c r="AUZ15" s="12"/>
      <c r="AVA15" s="12"/>
      <c r="AVB15" s="12"/>
      <c r="AVC15" s="12"/>
      <c r="AVD15" s="12"/>
      <c r="AVE15" s="12"/>
      <c r="AVF15" s="12"/>
      <c r="AVG15" s="12"/>
      <c r="AVH15" s="12"/>
      <c r="AVI15" s="12"/>
      <c r="AVJ15" s="12"/>
      <c r="AVK15" s="12"/>
      <c r="AVL15" s="12"/>
      <c r="AVM15" s="12"/>
      <c r="AVN15" s="12"/>
      <c r="AVO15" s="12"/>
      <c r="AVP15" s="12"/>
      <c r="AVQ15" s="12"/>
      <c r="AVR15" s="12"/>
      <c r="AVS15" s="12"/>
      <c r="AVT15" s="12"/>
      <c r="AVU15" s="12"/>
      <c r="AVV15" s="12"/>
      <c r="AVW15" s="12"/>
      <c r="AVX15" s="12"/>
      <c r="AVY15" s="12"/>
      <c r="AVZ15" s="12"/>
      <c r="AWA15" s="12"/>
      <c r="AWB15" s="12"/>
      <c r="AWC15" s="12"/>
      <c r="AWD15" s="12"/>
      <c r="AWE15" s="12"/>
      <c r="AWF15" s="12"/>
      <c r="AWG15" s="12"/>
      <c r="AWH15" s="12"/>
      <c r="AWI15" s="12"/>
      <c r="AWJ15" s="12"/>
      <c r="AWK15" s="12"/>
      <c r="AWL15" s="12"/>
      <c r="AWM15" s="12"/>
      <c r="AWN15" s="12"/>
      <c r="AWO15" s="12"/>
      <c r="AWP15" s="12"/>
      <c r="AWQ15" s="12"/>
      <c r="AWR15" s="12"/>
      <c r="AWS15" s="12"/>
      <c r="AWT15" s="12"/>
      <c r="AWU15" s="12"/>
      <c r="AWV15" s="12"/>
      <c r="AWW15" s="12"/>
      <c r="AWX15" s="12"/>
      <c r="AWY15" s="12"/>
      <c r="AWZ15" s="12"/>
      <c r="AXA15" s="12"/>
      <c r="AXB15" s="12"/>
      <c r="AXC15" s="12"/>
      <c r="AXD15" s="12"/>
      <c r="AXE15" s="12"/>
      <c r="AXF15" s="12"/>
      <c r="AXG15" s="12"/>
      <c r="AXH15" s="12"/>
      <c r="AXI15" s="12"/>
      <c r="AXJ15" s="12"/>
      <c r="AXK15" s="12"/>
      <c r="AXL15" s="12"/>
      <c r="AXM15" s="12"/>
      <c r="AXN15" s="12"/>
      <c r="AXO15" s="12"/>
      <c r="AXP15" s="12"/>
      <c r="AXQ15" s="12"/>
      <c r="AXR15" s="12"/>
      <c r="AXS15" s="12"/>
      <c r="AXT15" s="12"/>
      <c r="AXU15" s="12"/>
      <c r="AXV15" s="12"/>
      <c r="AXW15" s="12"/>
      <c r="AXX15" s="12"/>
      <c r="AXY15" s="12"/>
      <c r="AXZ15" s="12"/>
      <c r="AYA15" s="12"/>
      <c r="AYB15" s="12"/>
      <c r="AYC15" s="12"/>
      <c r="AYD15" s="12"/>
      <c r="AYE15" s="12"/>
      <c r="AYF15" s="12"/>
      <c r="AYG15" s="12"/>
      <c r="AYH15" s="12"/>
      <c r="AYI15" s="12"/>
      <c r="AYJ15" s="12"/>
      <c r="AYK15" s="12"/>
      <c r="AYL15" s="12"/>
      <c r="AYM15" s="12"/>
      <c r="AYN15" s="12"/>
      <c r="AYO15" s="12"/>
      <c r="AYP15" s="12"/>
      <c r="AYQ15" s="12"/>
      <c r="AYR15" s="12"/>
      <c r="AYS15" s="12"/>
      <c r="AYT15" s="12"/>
      <c r="AYU15" s="12"/>
      <c r="AYV15" s="12"/>
      <c r="AYW15" s="12"/>
      <c r="AYX15" s="12"/>
      <c r="AYY15" s="12"/>
      <c r="AYZ15" s="12"/>
      <c r="AZA15" s="12"/>
      <c r="AZB15" s="12"/>
      <c r="AZC15" s="12"/>
      <c r="AZD15" s="12"/>
      <c r="AZE15" s="12"/>
      <c r="AZF15" s="12"/>
      <c r="AZG15" s="12"/>
      <c r="AZH15" s="12"/>
      <c r="AZI15" s="12"/>
      <c r="AZJ15" s="12"/>
      <c r="AZK15" s="12"/>
      <c r="AZL15" s="12"/>
      <c r="AZM15" s="12"/>
      <c r="AZN15" s="12"/>
      <c r="AZO15" s="12"/>
      <c r="AZP15" s="12"/>
      <c r="AZQ15" s="12"/>
      <c r="AZR15" s="12"/>
      <c r="AZS15" s="12"/>
      <c r="AZT15" s="12"/>
      <c r="AZU15" s="12"/>
      <c r="AZV15" s="12"/>
      <c r="AZW15" s="12"/>
      <c r="AZX15" s="12"/>
      <c r="AZY15" s="12"/>
      <c r="AZZ15" s="12"/>
      <c r="BAA15" s="12"/>
      <c r="BAB15" s="12"/>
      <c r="BAC15" s="12"/>
      <c r="BAD15" s="12"/>
      <c r="BAE15" s="12"/>
      <c r="BAF15" s="12"/>
      <c r="BAG15" s="12"/>
      <c r="BAH15" s="12"/>
      <c r="BAI15" s="12"/>
      <c r="BAJ15" s="12"/>
      <c r="BAK15" s="12"/>
      <c r="BAL15" s="12"/>
      <c r="BAM15" s="12"/>
      <c r="BAN15" s="12"/>
      <c r="BAO15" s="12"/>
      <c r="BAP15" s="12"/>
      <c r="BAQ15" s="12"/>
      <c r="BAR15" s="12"/>
      <c r="BAS15" s="12"/>
      <c r="BAT15" s="12"/>
      <c r="BAU15" s="12"/>
      <c r="BAV15" s="12"/>
      <c r="BAW15" s="12"/>
      <c r="BAX15" s="12"/>
      <c r="BAY15" s="12"/>
      <c r="BAZ15" s="12"/>
      <c r="BBA15" s="12"/>
      <c r="BBB15" s="12"/>
      <c r="BBC15" s="12"/>
      <c r="BBD15" s="12"/>
      <c r="BBE15" s="12"/>
      <c r="BBF15" s="12"/>
      <c r="BBG15" s="12"/>
      <c r="BBH15" s="12"/>
      <c r="BBI15" s="12"/>
      <c r="BBJ15" s="12"/>
      <c r="BBK15" s="12"/>
      <c r="BBL15" s="12"/>
      <c r="BBM15" s="12"/>
      <c r="BBN15" s="12"/>
      <c r="BBO15" s="12"/>
      <c r="BBP15" s="12"/>
      <c r="BBQ15" s="12"/>
      <c r="BBR15" s="12"/>
      <c r="BBS15" s="12"/>
      <c r="BBT15" s="12"/>
      <c r="BBU15" s="12"/>
      <c r="BBV15" s="12"/>
      <c r="BBW15" s="12"/>
      <c r="BBX15" s="12"/>
      <c r="BBY15" s="12"/>
      <c r="BBZ15" s="12"/>
      <c r="BCA15" s="12"/>
      <c r="BCB15" s="12"/>
      <c r="BCC15" s="12"/>
      <c r="BCD15" s="12"/>
      <c r="BCE15" s="12"/>
      <c r="BCF15" s="12"/>
      <c r="BCG15" s="12"/>
      <c r="BCH15" s="12"/>
      <c r="BCI15" s="12"/>
      <c r="BCJ15" s="12"/>
      <c r="BCK15" s="12"/>
      <c r="BCL15" s="12"/>
      <c r="BCM15" s="12"/>
      <c r="BCN15" s="12"/>
      <c r="BCO15" s="12"/>
      <c r="BCP15" s="12"/>
      <c r="BCQ15" s="12"/>
      <c r="BCR15" s="12"/>
      <c r="BCS15" s="12"/>
      <c r="BCT15" s="12"/>
      <c r="BCU15" s="12"/>
      <c r="BCV15" s="12"/>
      <c r="BCW15" s="12"/>
      <c r="BCX15" s="12"/>
      <c r="BCY15" s="12"/>
      <c r="BCZ15" s="12"/>
      <c r="BDA15" s="12"/>
      <c r="BDB15" s="12"/>
      <c r="BDC15" s="12"/>
      <c r="BDD15" s="12"/>
      <c r="BDE15" s="12"/>
      <c r="BDF15" s="12"/>
      <c r="BDG15" s="12"/>
      <c r="BDH15" s="12"/>
      <c r="BDI15" s="12"/>
      <c r="BDJ15" s="12"/>
      <c r="BDK15" s="12"/>
      <c r="BDL15" s="12"/>
      <c r="BDM15" s="12"/>
      <c r="BDN15" s="12"/>
      <c r="BDO15" s="12"/>
      <c r="BDP15" s="12"/>
      <c r="BDQ15" s="12"/>
      <c r="BDR15" s="12"/>
      <c r="BDS15" s="12"/>
      <c r="BDT15" s="12"/>
      <c r="BDU15" s="12"/>
      <c r="BDV15" s="12"/>
      <c r="BDW15" s="12"/>
      <c r="BDX15" s="12"/>
      <c r="BDY15" s="12"/>
      <c r="BDZ15" s="12"/>
      <c r="BEA15" s="12"/>
      <c r="BEB15" s="12"/>
      <c r="BEC15" s="12"/>
      <c r="BED15" s="12"/>
      <c r="BEE15" s="12"/>
      <c r="BEF15" s="12"/>
      <c r="BEG15" s="12"/>
      <c r="BEH15" s="12"/>
      <c r="BEI15" s="12"/>
      <c r="BEJ15" s="12"/>
      <c r="BEK15" s="12"/>
      <c r="BEL15" s="12"/>
      <c r="BEM15" s="12"/>
      <c r="BEN15" s="12"/>
      <c r="BEO15" s="12"/>
      <c r="BEP15" s="12"/>
      <c r="BEQ15" s="12"/>
      <c r="BER15" s="12"/>
      <c r="BES15" s="12"/>
      <c r="BET15" s="12"/>
      <c r="BEU15" s="12"/>
      <c r="BEV15" s="12"/>
      <c r="BEW15" s="12"/>
      <c r="BEX15" s="12"/>
      <c r="BEY15" s="12"/>
      <c r="BEZ15" s="12"/>
      <c r="BFA15" s="12"/>
      <c r="BFB15" s="12"/>
      <c r="BFC15" s="12"/>
      <c r="BFD15" s="12"/>
      <c r="BFE15" s="12"/>
      <c r="BFF15" s="12"/>
      <c r="BFG15" s="12"/>
      <c r="BFH15" s="12"/>
      <c r="BFI15" s="12"/>
      <c r="BFJ15" s="12"/>
      <c r="BFK15" s="12"/>
      <c r="BFL15" s="12"/>
      <c r="BFM15" s="12"/>
      <c r="BFN15" s="12"/>
      <c r="BFO15" s="12"/>
      <c r="BFP15" s="12"/>
      <c r="BFQ15" s="12"/>
      <c r="BFR15" s="12"/>
      <c r="BFS15" s="12"/>
      <c r="BFT15" s="12"/>
      <c r="BFU15" s="12"/>
      <c r="BFV15" s="12"/>
      <c r="BFW15" s="12"/>
      <c r="BFX15" s="12"/>
      <c r="BFY15" s="12"/>
      <c r="BFZ15" s="12"/>
      <c r="BGA15" s="12"/>
      <c r="BGB15" s="12"/>
      <c r="BGC15" s="12"/>
      <c r="BGD15" s="12"/>
      <c r="BGE15" s="12"/>
      <c r="BGF15" s="12"/>
      <c r="BGG15" s="12"/>
      <c r="BGH15" s="12"/>
      <c r="BGI15" s="12"/>
      <c r="BGJ15" s="12"/>
      <c r="BGK15" s="12"/>
      <c r="BGL15" s="12"/>
      <c r="BGM15" s="12"/>
      <c r="BGN15" s="12"/>
      <c r="BGO15" s="12"/>
      <c r="BGP15" s="12"/>
      <c r="BGQ15" s="12"/>
      <c r="BGR15" s="12"/>
      <c r="BGS15" s="12"/>
      <c r="BGT15" s="12"/>
      <c r="BGU15" s="12"/>
      <c r="BGV15" s="12"/>
      <c r="BGW15" s="12"/>
      <c r="BGX15" s="12"/>
      <c r="BGY15" s="12"/>
      <c r="BGZ15" s="12"/>
      <c r="BHA15" s="12"/>
      <c r="BHB15" s="12"/>
      <c r="BHC15" s="12"/>
      <c r="BHD15" s="12"/>
      <c r="BHE15" s="12"/>
      <c r="BHF15" s="12"/>
      <c r="BHG15" s="12"/>
      <c r="BHH15" s="12"/>
      <c r="BHI15" s="12"/>
      <c r="BHJ15" s="12"/>
      <c r="BHK15" s="12"/>
      <c r="BHL15" s="12"/>
      <c r="BHM15" s="12"/>
      <c r="BHN15" s="12"/>
      <c r="BHO15" s="12"/>
      <c r="BHP15" s="12"/>
      <c r="BHQ15" s="12"/>
      <c r="BHR15" s="12"/>
      <c r="BHS15" s="12"/>
      <c r="BHT15" s="12"/>
      <c r="BHU15" s="12"/>
      <c r="BHV15" s="12"/>
      <c r="BHW15" s="12"/>
      <c r="BHX15" s="12"/>
      <c r="BHY15" s="12"/>
      <c r="BHZ15" s="12"/>
      <c r="BIA15" s="12"/>
      <c r="BIB15" s="12"/>
      <c r="BIC15" s="12"/>
      <c r="BID15" s="12"/>
      <c r="BIE15" s="12"/>
      <c r="BIF15" s="12"/>
      <c r="BIG15" s="12"/>
      <c r="BIH15" s="12"/>
      <c r="BII15" s="12"/>
      <c r="BIJ15" s="12"/>
      <c r="BIK15" s="12"/>
      <c r="BIL15" s="12"/>
      <c r="BIM15" s="12"/>
      <c r="BIN15" s="12"/>
      <c r="BIO15" s="12"/>
      <c r="BIP15" s="12"/>
      <c r="BIQ15" s="12"/>
      <c r="BIR15" s="12"/>
      <c r="BIS15" s="12"/>
      <c r="BIT15" s="12"/>
      <c r="BIU15" s="12"/>
      <c r="BIV15" s="12"/>
      <c r="BIW15" s="12"/>
      <c r="BIX15" s="12"/>
      <c r="BIY15" s="12"/>
      <c r="BIZ15" s="12"/>
      <c r="BJA15" s="12"/>
      <c r="BJB15" s="12"/>
      <c r="BJC15" s="12"/>
      <c r="BJD15" s="12"/>
      <c r="BJE15" s="12"/>
      <c r="BJF15" s="12"/>
      <c r="BJG15" s="12"/>
      <c r="BJH15" s="12"/>
      <c r="BJI15" s="12"/>
      <c r="BJJ15" s="12"/>
      <c r="BJK15" s="12"/>
      <c r="BJL15" s="12"/>
      <c r="BJM15" s="12"/>
      <c r="BJN15" s="12"/>
      <c r="BJO15" s="12"/>
      <c r="BJP15" s="12"/>
      <c r="BJQ15" s="12"/>
      <c r="BJR15" s="12"/>
      <c r="BJS15" s="12"/>
      <c r="BJT15" s="12"/>
      <c r="BJU15" s="12"/>
      <c r="BJV15" s="12"/>
      <c r="BJW15" s="12"/>
      <c r="BJX15" s="12"/>
      <c r="BJY15" s="12"/>
      <c r="BJZ15" s="12"/>
      <c r="BKA15" s="12"/>
      <c r="BKB15" s="12"/>
      <c r="BKC15" s="12"/>
      <c r="BKD15" s="12"/>
      <c r="BKE15" s="12"/>
      <c r="BKF15" s="12"/>
      <c r="BKG15" s="12"/>
      <c r="BKH15" s="12"/>
      <c r="BKI15" s="12"/>
      <c r="BKJ15" s="12"/>
      <c r="BKK15" s="12"/>
      <c r="BKL15" s="12"/>
      <c r="BKM15" s="12"/>
      <c r="BKN15" s="12"/>
      <c r="BKO15" s="12"/>
      <c r="BKP15" s="12"/>
      <c r="BKQ15" s="12"/>
      <c r="BKR15" s="12"/>
      <c r="BKS15" s="12"/>
      <c r="BKT15" s="12"/>
      <c r="BKU15" s="12"/>
      <c r="BKV15" s="12"/>
      <c r="BKW15" s="12"/>
      <c r="BKX15" s="12"/>
      <c r="BKY15" s="12"/>
      <c r="BKZ15" s="12"/>
      <c r="BLA15" s="12"/>
      <c r="BLB15" s="12"/>
      <c r="BLC15" s="12"/>
      <c r="BLD15" s="12"/>
      <c r="BLE15" s="12"/>
      <c r="BLF15" s="12"/>
      <c r="BLG15" s="12"/>
      <c r="BLH15" s="12"/>
      <c r="BLI15" s="12"/>
      <c r="BLJ15" s="12"/>
      <c r="BLK15" s="12"/>
      <c r="BLL15" s="12"/>
      <c r="BLM15" s="12"/>
      <c r="BLN15" s="12"/>
      <c r="BLO15" s="12"/>
      <c r="BLP15" s="12"/>
      <c r="BLQ15" s="12"/>
      <c r="BLR15" s="12"/>
      <c r="BLS15" s="12"/>
      <c r="BLT15" s="12"/>
      <c r="BLU15" s="12"/>
      <c r="BLV15" s="12"/>
      <c r="BLW15" s="12"/>
      <c r="BLX15" s="12"/>
      <c r="BLY15" s="12"/>
      <c r="BLZ15" s="12"/>
      <c r="BMA15" s="12"/>
      <c r="BMB15" s="12"/>
      <c r="BMC15" s="12"/>
      <c r="BMD15" s="12"/>
      <c r="BME15" s="12"/>
      <c r="BMF15" s="12"/>
      <c r="BMG15" s="12"/>
      <c r="BMH15" s="12"/>
      <c r="BMI15" s="12"/>
      <c r="BMJ15" s="12"/>
      <c r="BMK15" s="12"/>
      <c r="BML15" s="12"/>
      <c r="BMM15" s="12"/>
      <c r="BMN15" s="12"/>
      <c r="BMO15" s="12"/>
      <c r="BMP15" s="12"/>
      <c r="BMQ15" s="12"/>
      <c r="BMR15" s="12"/>
      <c r="BMS15" s="12"/>
      <c r="BMT15" s="12"/>
      <c r="BMU15" s="12"/>
      <c r="BMV15" s="12"/>
      <c r="BMW15" s="12"/>
      <c r="BMX15" s="12"/>
      <c r="BMY15" s="12"/>
      <c r="BMZ15" s="12"/>
      <c r="BNA15" s="12"/>
      <c r="BNB15" s="12"/>
      <c r="BNC15" s="12"/>
      <c r="BND15" s="12"/>
      <c r="BNE15" s="12"/>
      <c r="BNF15" s="12"/>
      <c r="BNG15" s="12"/>
      <c r="BNH15" s="12"/>
      <c r="BNI15" s="12"/>
      <c r="BNJ15" s="12"/>
      <c r="BNK15" s="12"/>
      <c r="BNL15" s="12"/>
      <c r="BNM15" s="12"/>
      <c r="BNN15" s="12"/>
      <c r="BNO15" s="12"/>
      <c r="BNP15" s="12"/>
      <c r="BNQ15" s="12"/>
      <c r="BNR15" s="12"/>
      <c r="BNS15" s="12"/>
      <c r="BNT15" s="12"/>
      <c r="BNU15" s="12"/>
      <c r="BNV15" s="12"/>
      <c r="BNW15" s="12"/>
      <c r="BNX15" s="12"/>
      <c r="BNY15" s="12"/>
      <c r="BNZ15" s="12"/>
      <c r="BOA15" s="12"/>
      <c r="BOB15" s="12"/>
      <c r="BOC15" s="12"/>
      <c r="BOD15" s="12"/>
      <c r="BOE15" s="12"/>
      <c r="BOF15" s="12"/>
      <c r="BOG15" s="12"/>
      <c r="BOH15" s="12"/>
      <c r="BOI15" s="12"/>
      <c r="BOJ15" s="12"/>
      <c r="BOK15" s="12"/>
      <c r="BOL15" s="12"/>
      <c r="BOM15" s="12"/>
      <c r="BON15" s="12"/>
      <c r="BOO15" s="12"/>
      <c r="BOP15" s="12"/>
      <c r="BOQ15" s="12"/>
      <c r="BOR15" s="12"/>
      <c r="BOS15" s="12"/>
      <c r="BOT15" s="12"/>
      <c r="BOU15" s="12"/>
      <c r="BOV15" s="12"/>
      <c r="BOW15" s="12"/>
      <c r="BOX15" s="12"/>
      <c r="BOY15" s="12"/>
      <c r="BOZ15" s="12"/>
      <c r="BPA15" s="12"/>
      <c r="BPB15" s="12"/>
      <c r="BPC15" s="12"/>
      <c r="BPD15" s="12"/>
      <c r="BPE15" s="12"/>
      <c r="BPF15" s="12"/>
      <c r="BPG15" s="12"/>
      <c r="BPH15" s="12"/>
      <c r="BPI15" s="12"/>
      <c r="BPJ15" s="12"/>
      <c r="BPK15" s="12"/>
      <c r="BPL15" s="12"/>
      <c r="BPM15" s="12"/>
      <c r="BPN15" s="12"/>
      <c r="BPO15" s="12"/>
      <c r="BPP15" s="12"/>
      <c r="BPQ15" s="12"/>
      <c r="BPR15" s="12"/>
      <c r="BPS15" s="12"/>
      <c r="BPT15" s="12"/>
      <c r="BPU15" s="12"/>
      <c r="BPV15" s="12"/>
      <c r="BPW15" s="12"/>
      <c r="BPX15" s="12"/>
      <c r="BPY15" s="12"/>
      <c r="BPZ15" s="12"/>
      <c r="BQA15" s="12"/>
      <c r="BQB15" s="12"/>
      <c r="BQC15" s="12"/>
      <c r="BQD15" s="12"/>
      <c r="BQE15" s="12"/>
      <c r="BQF15" s="12"/>
      <c r="BQG15" s="12"/>
      <c r="BQH15" s="12"/>
      <c r="BQI15" s="12"/>
      <c r="BQJ15" s="12"/>
      <c r="BQK15" s="12"/>
      <c r="BQL15" s="12"/>
      <c r="BQM15" s="12"/>
      <c r="BQN15" s="12"/>
      <c r="BQO15" s="12"/>
      <c r="BQP15" s="12"/>
      <c r="BQQ15" s="12"/>
      <c r="BQR15" s="12"/>
      <c r="BQS15" s="12"/>
      <c r="BQT15" s="12"/>
      <c r="BQU15" s="12"/>
      <c r="BQV15" s="12"/>
      <c r="BQW15" s="12"/>
      <c r="BQX15" s="12"/>
      <c r="BQY15" s="12"/>
      <c r="BQZ15" s="12"/>
      <c r="BRA15" s="12"/>
      <c r="BRB15" s="12"/>
      <c r="BRC15" s="12"/>
      <c r="BRD15" s="12"/>
      <c r="BRE15" s="12"/>
      <c r="BRF15" s="12"/>
      <c r="BRG15" s="12"/>
      <c r="BRH15" s="12"/>
      <c r="BRI15" s="12"/>
      <c r="BRJ15" s="12"/>
      <c r="BRK15" s="12"/>
      <c r="BRL15" s="12"/>
      <c r="BRM15" s="12"/>
      <c r="BRN15" s="12"/>
      <c r="BRO15" s="12"/>
      <c r="BRP15" s="12"/>
      <c r="BRQ15" s="12"/>
      <c r="BRR15" s="12"/>
      <c r="BRS15" s="12"/>
      <c r="BRT15" s="12"/>
      <c r="BRU15" s="12"/>
      <c r="BRV15" s="12"/>
      <c r="BRW15" s="12"/>
      <c r="BRX15" s="12"/>
      <c r="BRY15" s="12"/>
      <c r="BRZ15" s="12"/>
      <c r="BSA15" s="12"/>
      <c r="BSB15" s="12"/>
      <c r="BSC15" s="12"/>
      <c r="BSD15" s="12"/>
      <c r="BSE15" s="12"/>
      <c r="BSF15" s="12"/>
      <c r="BSG15" s="12"/>
      <c r="BSH15" s="12"/>
      <c r="BSI15" s="12"/>
      <c r="BSJ15" s="12"/>
      <c r="BSK15" s="12"/>
      <c r="BSL15" s="12"/>
      <c r="BSM15" s="12"/>
      <c r="BSN15" s="12"/>
      <c r="BSO15" s="12"/>
      <c r="BSP15" s="12"/>
      <c r="BSQ15" s="12"/>
      <c r="BSR15" s="12"/>
      <c r="BSS15" s="12"/>
      <c r="BST15" s="12"/>
      <c r="BSU15" s="12"/>
      <c r="BSV15" s="12"/>
      <c r="BSW15" s="12"/>
      <c r="BSX15" s="12"/>
      <c r="BSY15" s="12"/>
      <c r="BSZ15" s="12"/>
      <c r="BTA15" s="12"/>
      <c r="BTB15" s="12"/>
      <c r="BTC15" s="12"/>
      <c r="BTD15" s="12"/>
      <c r="BTE15" s="12"/>
      <c r="BTF15" s="12"/>
      <c r="BTG15" s="12"/>
      <c r="BTH15" s="12"/>
      <c r="BTI15" s="12"/>
      <c r="BTJ15" s="12"/>
      <c r="BTK15" s="12"/>
      <c r="BTL15" s="12"/>
      <c r="BTM15" s="12"/>
      <c r="BTN15" s="12"/>
      <c r="BTO15" s="12"/>
      <c r="BTP15" s="12"/>
      <c r="BTQ15" s="12"/>
      <c r="BTR15" s="12"/>
      <c r="BTS15" s="12"/>
      <c r="BTT15" s="12"/>
      <c r="BTU15" s="12"/>
      <c r="BTV15" s="12"/>
      <c r="BTW15" s="12"/>
      <c r="BTX15" s="12"/>
      <c r="BTY15" s="12"/>
      <c r="BTZ15" s="12"/>
      <c r="BUA15" s="12"/>
      <c r="BUB15" s="12"/>
      <c r="BUC15" s="12"/>
      <c r="BUD15" s="12"/>
      <c r="BUE15" s="12"/>
      <c r="BUF15" s="12"/>
      <c r="BUG15" s="12"/>
      <c r="BUH15" s="12"/>
      <c r="BUI15" s="12"/>
      <c r="BUJ15" s="12"/>
      <c r="BUK15" s="12"/>
      <c r="BUL15" s="12"/>
      <c r="BUM15" s="12"/>
      <c r="BUN15" s="12"/>
      <c r="BUO15" s="12"/>
      <c r="BUP15" s="12"/>
      <c r="BUQ15" s="12"/>
      <c r="BUR15" s="12"/>
      <c r="BUS15" s="12"/>
      <c r="BUT15" s="12"/>
      <c r="BUU15" s="12"/>
      <c r="BUV15" s="12"/>
      <c r="BUW15" s="12"/>
      <c r="BUX15" s="12"/>
      <c r="BUY15" s="12"/>
      <c r="BUZ15" s="12"/>
      <c r="BVA15" s="12"/>
      <c r="BVB15" s="12"/>
      <c r="BVC15" s="12"/>
      <c r="BVD15" s="12"/>
      <c r="BVE15" s="12"/>
      <c r="BVF15" s="12"/>
      <c r="BVG15" s="12"/>
      <c r="BVH15" s="12"/>
      <c r="BVI15" s="12"/>
      <c r="BVJ15" s="12"/>
      <c r="BVK15" s="12"/>
      <c r="BVL15" s="12"/>
      <c r="BVM15" s="12"/>
      <c r="BVN15" s="12"/>
      <c r="BVO15" s="12"/>
      <c r="BVP15" s="12"/>
      <c r="BVQ15" s="12"/>
      <c r="BVR15" s="12"/>
      <c r="BVS15" s="12"/>
      <c r="BVT15" s="12"/>
      <c r="BVU15" s="12"/>
      <c r="BVV15" s="12"/>
      <c r="BVW15" s="12"/>
      <c r="BVX15" s="12"/>
      <c r="BVY15" s="12"/>
      <c r="BVZ15" s="12"/>
      <c r="BWA15" s="12"/>
      <c r="BWB15" s="12"/>
      <c r="BWC15" s="12"/>
      <c r="BWD15" s="12"/>
      <c r="BWE15" s="12"/>
      <c r="BWF15" s="12"/>
      <c r="BWG15" s="12"/>
      <c r="BWH15" s="12"/>
      <c r="BWI15" s="12"/>
      <c r="BWJ15" s="12"/>
      <c r="BWK15" s="12"/>
      <c r="BWL15" s="12"/>
      <c r="BWM15" s="12"/>
      <c r="BWN15" s="12"/>
      <c r="BWO15" s="12"/>
      <c r="BWP15" s="12"/>
      <c r="BWQ15" s="12"/>
      <c r="BWR15" s="12"/>
      <c r="BWS15" s="12"/>
      <c r="BWT15" s="12"/>
      <c r="BWU15" s="12"/>
      <c r="BWV15" s="12"/>
      <c r="BWW15" s="12"/>
      <c r="BWX15" s="12"/>
      <c r="BWY15" s="12"/>
      <c r="BWZ15" s="12"/>
      <c r="BXA15" s="12"/>
      <c r="BXB15" s="12"/>
      <c r="BXC15" s="12"/>
      <c r="BXD15" s="12"/>
      <c r="BXE15" s="12"/>
      <c r="BXF15" s="12"/>
      <c r="BXG15" s="12"/>
      <c r="BXH15" s="12"/>
      <c r="BXI15" s="12"/>
      <c r="BXJ15" s="12"/>
      <c r="BXK15" s="12"/>
      <c r="BXL15" s="12"/>
      <c r="BXM15" s="12"/>
      <c r="BXN15" s="12"/>
      <c r="BXO15" s="12"/>
      <c r="BXP15" s="12"/>
      <c r="BXQ15" s="12"/>
      <c r="BXR15" s="12"/>
      <c r="BXS15" s="12"/>
      <c r="BXT15" s="12"/>
      <c r="BXU15" s="12"/>
      <c r="BXV15" s="12"/>
      <c r="BXW15" s="12"/>
      <c r="BXX15" s="12"/>
      <c r="BXY15" s="12"/>
      <c r="BXZ15" s="12"/>
      <c r="BYA15" s="12"/>
      <c r="BYB15" s="12"/>
      <c r="BYC15" s="12"/>
      <c r="BYD15" s="12"/>
      <c r="BYE15" s="12"/>
      <c r="BYF15" s="12"/>
      <c r="BYG15" s="12"/>
      <c r="BYH15" s="12"/>
      <c r="BYI15" s="12"/>
      <c r="BYJ15" s="12"/>
      <c r="BYK15" s="12"/>
      <c r="BYL15" s="12"/>
      <c r="BYM15" s="12"/>
      <c r="BYN15" s="12"/>
      <c r="BYO15" s="12"/>
      <c r="BYP15" s="12"/>
      <c r="BYQ15" s="12"/>
      <c r="BYR15" s="12"/>
      <c r="BYS15" s="12"/>
      <c r="BYT15" s="12"/>
      <c r="BYU15" s="12"/>
      <c r="BYV15" s="12"/>
      <c r="BYW15" s="12"/>
      <c r="BYX15" s="12"/>
      <c r="BYY15" s="12"/>
      <c r="BYZ15" s="12"/>
      <c r="BZA15" s="12"/>
      <c r="BZB15" s="12"/>
      <c r="BZC15" s="12"/>
      <c r="BZD15" s="12"/>
      <c r="BZE15" s="12"/>
      <c r="BZF15" s="12"/>
      <c r="BZG15" s="12"/>
      <c r="BZH15" s="12"/>
      <c r="BZI15" s="12"/>
      <c r="BZJ15" s="12"/>
      <c r="BZK15" s="12"/>
      <c r="BZL15" s="12"/>
      <c r="BZM15" s="12"/>
      <c r="BZN15" s="12"/>
      <c r="BZO15" s="12"/>
      <c r="BZP15" s="12"/>
      <c r="BZQ15" s="12"/>
      <c r="BZR15" s="12"/>
      <c r="BZS15" s="12"/>
      <c r="BZT15" s="12"/>
      <c r="BZU15" s="12"/>
      <c r="BZV15" s="12"/>
      <c r="BZW15" s="12"/>
      <c r="BZX15" s="12"/>
      <c r="BZY15" s="12"/>
      <c r="BZZ15" s="12"/>
      <c r="CAA15" s="12"/>
      <c r="CAB15" s="12"/>
      <c r="CAC15" s="12"/>
      <c r="CAD15" s="12"/>
      <c r="CAE15" s="12"/>
      <c r="CAF15" s="12"/>
      <c r="CAG15" s="12"/>
      <c r="CAH15" s="12"/>
      <c r="CAI15" s="12"/>
      <c r="CAJ15" s="12"/>
      <c r="CAK15" s="12"/>
      <c r="CAL15" s="12"/>
      <c r="CAM15" s="12"/>
      <c r="CAN15" s="12"/>
      <c r="CAO15" s="12"/>
      <c r="CAP15" s="12"/>
      <c r="CAQ15" s="12"/>
      <c r="CAR15" s="12"/>
      <c r="CAS15" s="12"/>
      <c r="CAT15" s="12"/>
      <c r="CAU15" s="12"/>
      <c r="CAV15" s="12"/>
      <c r="CAW15" s="12"/>
      <c r="CAX15" s="12"/>
      <c r="CAY15" s="12"/>
      <c r="CAZ15" s="12"/>
      <c r="CBA15" s="12"/>
      <c r="CBB15" s="12"/>
      <c r="CBC15" s="12"/>
      <c r="CBD15" s="12"/>
      <c r="CBE15" s="12"/>
      <c r="CBF15" s="12"/>
      <c r="CBG15" s="12"/>
      <c r="CBH15" s="12"/>
      <c r="CBI15" s="12"/>
      <c r="CBJ15" s="12"/>
      <c r="CBK15" s="12"/>
      <c r="CBL15" s="12"/>
      <c r="CBM15" s="12"/>
      <c r="CBN15" s="12"/>
      <c r="CBO15" s="12"/>
      <c r="CBP15" s="12"/>
      <c r="CBQ15" s="12"/>
      <c r="CBR15" s="12"/>
      <c r="CBS15" s="12"/>
      <c r="CBT15" s="12"/>
      <c r="CBU15" s="12"/>
      <c r="CBV15" s="12"/>
      <c r="CBW15" s="12"/>
      <c r="CBX15" s="12"/>
      <c r="CBY15" s="12"/>
      <c r="CBZ15" s="12"/>
      <c r="CCA15" s="12"/>
      <c r="CCB15" s="12"/>
      <c r="CCC15" s="12"/>
      <c r="CCD15" s="12"/>
      <c r="CCE15" s="12"/>
      <c r="CCF15" s="12"/>
      <c r="CCG15" s="12"/>
      <c r="CCH15" s="12"/>
      <c r="CCI15" s="12"/>
      <c r="CCJ15" s="12"/>
      <c r="CCK15" s="12"/>
      <c r="CCL15" s="12"/>
      <c r="CCM15" s="12"/>
      <c r="CCN15" s="12"/>
      <c r="CCO15" s="12"/>
      <c r="CCP15" s="12"/>
      <c r="CCQ15" s="12"/>
      <c r="CCR15" s="12"/>
      <c r="CCS15" s="12"/>
      <c r="CCT15" s="12"/>
      <c r="CCU15" s="12"/>
      <c r="CCV15" s="12"/>
      <c r="CCW15" s="12"/>
      <c r="CCX15" s="12"/>
      <c r="CCY15" s="12"/>
      <c r="CCZ15" s="12"/>
      <c r="CDA15" s="12"/>
      <c r="CDB15" s="12"/>
      <c r="CDC15" s="12"/>
      <c r="CDD15" s="12"/>
      <c r="CDE15" s="12"/>
      <c r="CDF15" s="12"/>
      <c r="CDG15" s="12"/>
      <c r="CDH15" s="12"/>
      <c r="CDI15" s="12"/>
      <c r="CDJ15" s="12"/>
      <c r="CDK15" s="12"/>
      <c r="CDL15" s="12"/>
      <c r="CDM15" s="12"/>
      <c r="CDN15" s="12"/>
      <c r="CDO15" s="12"/>
      <c r="CDP15" s="12"/>
      <c r="CDQ15" s="12"/>
      <c r="CDR15" s="12"/>
      <c r="CDS15" s="12"/>
      <c r="CDT15" s="12"/>
      <c r="CDU15" s="12"/>
      <c r="CDV15" s="12"/>
      <c r="CDW15" s="12"/>
      <c r="CDX15" s="12"/>
      <c r="CDY15" s="12"/>
      <c r="CDZ15" s="12"/>
      <c r="CEA15" s="12"/>
      <c r="CEB15" s="12"/>
      <c r="CEC15" s="12"/>
      <c r="CED15" s="12"/>
      <c r="CEE15" s="12"/>
      <c r="CEF15" s="12"/>
      <c r="CEG15" s="12"/>
      <c r="CEH15" s="12"/>
      <c r="CEI15" s="12"/>
      <c r="CEJ15" s="12"/>
      <c r="CEK15" s="12"/>
      <c r="CEL15" s="12"/>
      <c r="CEM15" s="12"/>
      <c r="CEN15" s="12"/>
      <c r="CEO15" s="12"/>
      <c r="CEP15" s="12"/>
      <c r="CEQ15" s="12"/>
      <c r="CER15" s="12"/>
      <c r="CES15" s="12"/>
      <c r="CET15" s="12"/>
      <c r="CEU15" s="12"/>
      <c r="CEV15" s="12"/>
      <c r="CEW15" s="12"/>
      <c r="CEX15" s="12"/>
      <c r="CEY15" s="12"/>
      <c r="CEZ15" s="12"/>
      <c r="CFA15" s="12"/>
      <c r="CFB15" s="12"/>
      <c r="CFC15" s="12"/>
      <c r="CFD15" s="12"/>
      <c r="CFE15" s="12"/>
      <c r="CFF15" s="12"/>
      <c r="CFG15" s="12"/>
      <c r="CFH15" s="12"/>
      <c r="CFI15" s="12"/>
      <c r="CFJ15" s="12"/>
      <c r="CFK15" s="12"/>
      <c r="CFL15" s="12"/>
      <c r="CFM15" s="12"/>
      <c r="CFN15" s="12"/>
      <c r="CFO15" s="12"/>
      <c r="CFP15" s="12"/>
      <c r="CFQ15" s="12"/>
      <c r="CFR15" s="12"/>
      <c r="CFS15" s="12"/>
      <c r="CFT15" s="12"/>
      <c r="CFU15" s="12"/>
      <c r="CFV15" s="12"/>
      <c r="CFW15" s="12"/>
      <c r="CFX15" s="12"/>
      <c r="CFY15" s="12"/>
      <c r="CFZ15" s="12"/>
      <c r="CGA15" s="12"/>
      <c r="CGB15" s="12"/>
      <c r="CGC15" s="12"/>
      <c r="CGD15" s="12"/>
      <c r="CGE15" s="12"/>
      <c r="CGF15" s="12"/>
      <c r="CGG15" s="12"/>
      <c r="CGH15" s="12"/>
      <c r="CGI15" s="12"/>
      <c r="CGJ15" s="12"/>
      <c r="CGK15" s="12"/>
      <c r="CGL15" s="12"/>
      <c r="CGM15" s="12"/>
      <c r="CGN15" s="12"/>
      <c r="CGO15" s="12"/>
      <c r="CGP15" s="12"/>
      <c r="CGQ15" s="12"/>
      <c r="CGR15" s="12"/>
      <c r="CGS15" s="12"/>
      <c r="CGT15" s="12"/>
      <c r="CGU15" s="12"/>
      <c r="CGV15" s="12"/>
      <c r="CGW15" s="12"/>
      <c r="CGX15" s="12"/>
      <c r="CGY15" s="12"/>
      <c r="CGZ15" s="12"/>
      <c r="CHA15" s="12"/>
      <c r="CHB15" s="12"/>
      <c r="CHC15" s="12"/>
      <c r="CHD15" s="12"/>
      <c r="CHE15" s="12"/>
      <c r="CHF15" s="12"/>
      <c r="CHG15" s="12"/>
      <c r="CHH15" s="12"/>
      <c r="CHI15" s="12"/>
      <c r="CHJ15" s="12"/>
      <c r="CHK15" s="12"/>
      <c r="CHL15" s="12"/>
      <c r="CHM15" s="12"/>
      <c r="CHN15" s="12"/>
      <c r="CHO15" s="12"/>
      <c r="CHP15" s="12"/>
      <c r="CHQ15" s="12"/>
      <c r="CHR15" s="12"/>
      <c r="CHS15" s="12"/>
      <c r="CHT15" s="12"/>
      <c r="CHU15" s="12"/>
      <c r="CHV15" s="12"/>
      <c r="CHW15" s="12"/>
      <c r="CHX15" s="12"/>
      <c r="CHY15" s="12"/>
      <c r="CHZ15" s="12"/>
      <c r="CIA15" s="12"/>
      <c r="CIB15" s="12"/>
      <c r="CIC15" s="12"/>
      <c r="CID15" s="12"/>
      <c r="CIE15" s="12"/>
      <c r="CIF15" s="12"/>
      <c r="CIG15" s="12"/>
      <c r="CIH15" s="12"/>
      <c r="CII15" s="12"/>
      <c r="CIJ15" s="12"/>
      <c r="CIK15" s="12"/>
      <c r="CIL15" s="12"/>
      <c r="CIM15" s="12"/>
      <c r="CIN15" s="12"/>
      <c r="CIO15" s="12"/>
      <c r="CIP15" s="12"/>
      <c r="CIQ15" s="12"/>
      <c r="CIR15" s="12"/>
      <c r="CIS15" s="12"/>
      <c r="CIT15" s="12"/>
      <c r="CIU15" s="12"/>
      <c r="CIV15" s="12"/>
      <c r="CIW15" s="12"/>
      <c r="CIX15" s="12"/>
      <c r="CIY15" s="12"/>
      <c r="CIZ15" s="12"/>
      <c r="CJA15" s="12"/>
      <c r="CJB15" s="12"/>
      <c r="CJC15" s="12"/>
      <c r="CJD15" s="12"/>
      <c r="CJE15" s="12"/>
      <c r="CJF15" s="12"/>
      <c r="CJG15" s="12"/>
      <c r="CJH15" s="12"/>
      <c r="CJI15" s="12"/>
      <c r="CJJ15" s="12"/>
      <c r="CJK15" s="12"/>
      <c r="CJL15" s="12"/>
      <c r="CJM15" s="12"/>
      <c r="CJN15" s="12"/>
      <c r="CJO15" s="12"/>
      <c r="CJP15" s="12"/>
      <c r="CJQ15" s="12"/>
      <c r="CJR15" s="12"/>
      <c r="CJS15" s="12"/>
      <c r="CJT15" s="12"/>
      <c r="CJU15" s="12"/>
      <c r="CJV15" s="12"/>
      <c r="CJW15" s="12"/>
      <c r="CJX15" s="12"/>
      <c r="CJY15" s="12"/>
      <c r="CJZ15" s="12"/>
      <c r="CKA15" s="12"/>
      <c r="CKB15" s="12"/>
      <c r="CKC15" s="12"/>
      <c r="CKD15" s="12"/>
      <c r="CKE15" s="12"/>
      <c r="CKF15" s="12"/>
      <c r="CKG15" s="12"/>
      <c r="CKH15" s="12"/>
      <c r="CKI15" s="12"/>
      <c r="CKJ15" s="12"/>
      <c r="CKK15" s="12"/>
      <c r="CKL15" s="12"/>
      <c r="CKM15" s="12"/>
      <c r="CKN15" s="12"/>
      <c r="CKO15" s="12"/>
      <c r="CKP15" s="12"/>
      <c r="CKQ15" s="12"/>
      <c r="CKR15" s="12"/>
      <c r="CKS15" s="12"/>
      <c r="CKT15" s="12"/>
      <c r="CKU15" s="12"/>
      <c r="CKV15" s="12"/>
      <c r="CKW15" s="12"/>
      <c r="CKX15" s="12"/>
      <c r="CKY15" s="12"/>
      <c r="CKZ15" s="12"/>
      <c r="CLA15" s="12"/>
      <c r="CLB15" s="12"/>
      <c r="CLC15" s="12"/>
      <c r="CLD15" s="12"/>
      <c r="CLE15" s="12"/>
      <c r="CLF15" s="12"/>
      <c r="CLG15" s="12"/>
      <c r="CLH15" s="12"/>
      <c r="CLI15" s="12"/>
      <c r="CLJ15" s="12"/>
      <c r="CLK15" s="12"/>
      <c r="CLL15" s="12"/>
      <c r="CLM15" s="12"/>
      <c r="CLN15" s="12"/>
      <c r="CLO15" s="12"/>
      <c r="CLP15" s="12"/>
      <c r="CLQ15" s="12"/>
      <c r="CLR15" s="12"/>
      <c r="CLS15" s="12"/>
      <c r="CLT15" s="12"/>
      <c r="CLU15" s="12"/>
      <c r="CLV15" s="12"/>
      <c r="CLW15" s="12"/>
      <c r="CLX15" s="12"/>
      <c r="CLY15" s="12"/>
      <c r="CLZ15" s="12"/>
      <c r="CMA15" s="12"/>
      <c r="CMB15" s="12"/>
      <c r="CMC15" s="12"/>
      <c r="CMD15" s="12"/>
      <c r="CME15" s="12"/>
      <c r="CMF15" s="12"/>
      <c r="CMG15" s="12"/>
      <c r="CMH15" s="12"/>
      <c r="CMI15" s="12"/>
      <c r="CMJ15" s="12"/>
      <c r="CMK15" s="12"/>
      <c r="CML15" s="12"/>
      <c r="CMM15" s="12"/>
      <c r="CMN15" s="12"/>
      <c r="CMO15" s="12"/>
      <c r="CMP15" s="12"/>
      <c r="CMQ15" s="12"/>
      <c r="CMR15" s="12"/>
      <c r="CMS15" s="12"/>
      <c r="CMT15" s="12"/>
      <c r="CMU15" s="12"/>
      <c r="CMV15" s="12"/>
      <c r="CMW15" s="12"/>
      <c r="CMX15" s="12"/>
      <c r="CMY15" s="12"/>
      <c r="CMZ15" s="12"/>
      <c r="CNA15" s="12"/>
      <c r="CNB15" s="12"/>
      <c r="CNC15" s="12"/>
      <c r="CND15" s="12"/>
      <c r="CNE15" s="12"/>
      <c r="CNF15" s="12"/>
      <c r="CNG15" s="12"/>
      <c r="CNH15" s="12"/>
      <c r="CNI15" s="12"/>
      <c r="CNJ15" s="12"/>
      <c r="CNK15" s="12"/>
      <c r="CNL15" s="12"/>
      <c r="CNM15" s="12"/>
      <c r="CNN15" s="12"/>
      <c r="CNO15" s="12"/>
      <c r="CNP15" s="12"/>
      <c r="CNQ15" s="12"/>
      <c r="CNR15" s="12"/>
      <c r="CNS15" s="12"/>
      <c r="CNT15" s="12"/>
      <c r="CNU15" s="12"/>
      <c r="CNV15" s="12"/>
      <c r="CNW15" s="12"/>
      <c r="CNX15" s="12"/>
      <c r="CNY15" s="12"/>
      <c r="CNZ15" s="12"/>
      <c r="COA15" s="12"/>
      <c r="COB15" s="12"/>
      <c r="COC15" s="12"/>
      <c r="COD15" s="12"/>
      <c r="COE15" s="12"/>
      <c r="COF15" s="12"/>
      <c r="COG15" s="12"/>
      <c r="COH15" s="12"/>
      <c r="COI15" s="12"/>
      <c r="COJ15" s="12"/>
      <c r="COK15" s="12"/>
      <c r="COL15" s="12"/>
      <c r="COM15" s="12"/>
      <c r="CON15" s="12"/>
      <c r="COO15" s="12"/>
      <c r="COP15" s="12"/>
      <c r="COQ15" s="12"/>
      <c r="COR15" s="12"/>
      <c r="COS15" s="12"/>
      <c r="COT15" s="12"/>
      <c r="COU15" s="12"/>
      <c r="COV15" s="12"/>
      <c r="COW15" s="12"/>
      <c r="COX15" s="12"/>
      <c r="COY15" s="12"/>
      <c r="COZ15" s="12"/>
      <c r="CPA15" s="12"/>
      <c r="CPB15" s="12"/>
      <c r="CPC15" s="12"/>
      <c r="CPD15" s="12"/>
      <c r="CPE15" s="12"/>
      <c r="CPF15" s="12"/>
      <c r="CPG15" s="12"/>
      <c r="CPH15" s="12"/>
      <c r="CPI15" s="12"/>
      <c r="CPJ15" s="12"/>
      <c r="CPK15" s="12"/>
      <c r="CPL15" s="12"/>
      <c r="CPM15" s="12"/>
      <c r="CPN15" s="12"/>
      <c r="CPO15" s="12"/>
      <c r="CPP15" s="12"/>
      <c r="CPQ15" s="12"/>
      <c r="CPR15" s="12"/>
      <c r="CPS15" s="12"/>
      <c r="CPT15" s="12"/>
      <c r="CPU15" s="12"/>
      <c r="CPV15" s="12"/>
      <c r="CPW15" s="12"/>
      <c r="CPX15" s="12"/>
      <c r="CPY15" s="12"/>
      <c r="CPZ15" s="12"/>
      <c r="CQA15" s="12"/>
      <c r="CQB15" s="12"/>
      <c r="CQC15" s="12"/>
      <c r="CQD15" s="12"/>
      <c r="CQE15" s="12"/>
      <c r="CQF15" s="12"/>
      <c r="CQG15" s="12"/>
      <c r="CQH15" s="12"/>
      <c r="CQI15" s="12"/>
      <c r="CQJ15" s="12"/>
      <c r="CQK15" s="12"/>
      <c r="CQL15" s="12"/>
      <c r="CQM15" s="12"/>
      <c r="CQN15" s="12"/>
      <c r="CQO15" s="12"/>
      <c r="CQP15" s="12"/>
      <c r="CQQ15" s="12"/>
      <c r="CQR15" s="12"/>
      <c r="CQS15" s="12"/>
      <c r="CQT15" s="12"/>
      <c r="CQU15" s="12"/>
      <c r="CQV15" s="12"/>
      <c r="CQW15" s="12"/>
      <c r="CQX15" s="12"/>
      <c r="CQY15" s="12"/>
      <c r="CQZ15" s="12"/>
      <c r="CRA15" s="12"/>
      <c r="CRB15" s="12"/>
      <c r="CRC15" s="12"/>
      <c r="CRD15" s="12"/>
      <c r="CRE15" s="12"/>
      <c r="CRF15" s="12"/>
      <c r="CRG15" s="12"/>
      <c r="CRH15" s="12"/>
      <c r="CRI15" s="12"/>
      <c r="CRJ15" s="12"/>
      <c r="CRK15" s="12"/>
      <c r="CRL15" s="12"/>
      <c r="CRM15" s="12"/>
      <c r="CRN15" s="12"/>
      <c r="CRO15" s="12"/>
      <c r="CRP15" s="12"/>
      <c r="CRQ15" s="12"/>
      <c r="CRR15" s="12"/>
      <c r="CRS15" s="12"/>
      <c r="CRT15" s="12"/>
      <c r="CRU15" s="12"/>
      <c r="CRV15" s="12"/>
      <c r="CRW15" s="12"/>
      <c r="CRX15" s="12"/>
      <c r="CRY15" s="12"/>
      <c r="CRZ15" s="12"/>
      <c r="CSA15" s="12"/>
      <c r="CSB15" s="12"/>
      <c r="CSC15" s="12"/>
      <c r="CSD15" s="12"/>
      <c r="CSE15" s="12"/>
      <c r="CSF15" s="12"/>
      <c r="CSG15" s="12"/>
      <c r="CSH15" s="12"/>
      <c r="CSI15" s="12"/>
      <c r="CSJ15" s="12"/>
      <c r="CSK15" s="12"/>
      <c r="CSL15" s="12"/>
      <c r="CSM15" s="12"/>
      <c r="CSN15" s="12"/>
      <c r="CSO15" s="12"/>
      <c r="CSP15" s="12"/>
      <c r="CSQ15" s="12"/>
      <c r="CSR15" s="12"/>
      <c r="CSS15" s="12"/>
      <c r="CST15" s="12"/>
      <c r="CSU15" s="12"/>
      <c r="CSV15" s="12"/>
      <c r="CSW15" s="12"/>
      <c r="CSX15" s="12"/>
      <c r="CSY15" s="12"/>
      <c r="CSZ15" s="12"/>
      <c r="CTA15" s="12"/>
      <c r="CTB15" s="12"/>
      <c r="CTC15" s="12"/>
      <c r="CTD15" s="12"/>
      <c r="CTE15" s="12"/>
      <c r="CTF15" s="12"/>
      <c r="CTG15" s="12"/>
      <c r="CTH15" s="12"/>
      <c r="CTI15" s="12"/>
      <c r="CTJ15" s="12"/>
      <c r="CTK15" s="12"/>
      <c r="CTL15" s="12"/>
      <c r="CTM15" s="12"/>
      <c r="CTN15" s="12"/>
      <c r="CTO15" s="12"/>
      <c r="CTP15" s="12"/>
      <c r="CTQ15" s="12"/>
      <c r="CTR15" s="12"/>
      <c r="CTS15" s="12"/>
      <c r="CTT15" s="12"/>
      <c r="CTU15" s="12"/>
      <c r="CTV15" s="12"/>
      <c r="CTW15" s="12"/>
      <c r="CTX15" s="12"/>
      <c r="CTY15" s="12"/>
      <c r="CTZ15" s="12"/>
      <c r="CUA15" s="12"/>
      <c r="CUB15" s="12"/>
      <c r="CUC15" s="12"/>
      <c r="CUD15" s="12"/>
      <c r="CUE15" s="12"/>
      <c r="CUF15" s="12"/>
      <c r="CUG15" s="12"/>
      <c r="CUH15" s="12"/>
      <c r="CUI15" s="12"/>
      <c r="CUJ15" s="12"/>
      <c r="CUK15" s="12"/>
      <c r="CUL15" s="12"/>
      <c r="CUM15" s="12"/>
      <c r="CUN15" s="12"/>
      <c r="CUO15" s="12"/>
      <c r="CUP15" s="12"/>
      <c r="CUQ15" s="12"/>
      <c r="CUR15" s="12"/>
      <c r="CUS15" s="12"/>
      <c r="CUT15" s="12"/>
      <c r="CUU15" s="12"/>
      <c r="CUV15" s="12"/>
      <c r="CUW15" s="12"/>
      <c r="CUX15" s="12"/>
      <c r="CUY15" s="12"/>
      <c r="CUZ15" s="12"/>
      <c r="CVA15" s="12"/>
      <c r="CVB15" s="12"/>
      <c r="CVC15" s="12"/>
      <c r="CVD15" s="12"/>
      <c r="CVE15" s="12"/>
      <c r="CVF15" s="12"/>
      <c r="CVG15" s="12"/>
      <c r="CVH15" s="12"/>
      <c r="CVI15" s="12"/>
      <c r="CVJ15" s="12"/>
      <c r="CVK15" s="12"/>
      <c r="CVL15" s="12"/>
      <c r="CVM15" s="12"/>
      <c r="CVN15" s="12"/>
      <c r="CVO15" s="12"/>
      <c r="CVP15" s="12"/>
      <c r="CVQ15" s="12"/>
      <c r="CVR15" s="12"/>
      <c r="CVS15" s="12"/>
      <c r="CVT15" s="12"/>
      <c r="CVU15" s="12"/>
      <c r="CVV15" s="12"/>
      <c r="CVW15" s="12"/>
      <c r="CVX15" s="12"/>
      <c r="CVY15" s="12"/>
      <c r="CVZ15" s="12"/>
      <c r="CWA15" s="12"/>
      <c r="CWB15" s="12"/>
      <c r="CWC15" s="12"/>
      <c r="CWD15" s="12"/>
      <c r="CWE15" s="12"/>
      <c r="CWF15" s="12"/>
      <c r="CWG15" s="12"/>
      <c r="CWH15" s="12"/>
      <c r="CWI15" s="12"/>
      <c r="CWJ15" s="12"/>
      <c r="CWK15" s="12"/>
      <c r="CWL15" s="12"/>
      <c r="CWM15" s="12"/>
      <c r="CWN15" s="12"/>
      <c r="CWO15" s="12"/>
      <c r="CWP15" s="12"/>
      <c r="CWQ15" s="12"/>
      <c r="CWR15" s="12"/>
      <c r="CWS15" s="12"/>
      <c r="CWT15" s="12"/>
      <c r="CWU15" s="12"/>
      <c r="CWV15" s="12"/>
      <c r="CWW15" s="12"/>
      <c r="CWX15" s="12"/>
      <c r="CWY15" s="12"/>
      <c r="CWZ15" s="12"/>
      <c r="CXA15" s="12"/>
      <c r="CXB15" s="12"/>
      <c r="CXC15" s="12"/>
      <c r="CXD15" s="12"/>
      <c r="CXE15" s="12"/>
      <c r="CXF15" s="12"/>
      <c r="CXG15" s="12"/>
      <c r="CXH15" s="12"/>
      <c r="CXI15" s="12"/>
      <c r="CXJ15" s="12"/>
      <c r="CXK15" s="12"/>
      <c r="CXL15" s="12"/>
      <c r="CXM15" s="12"/>
      <c r="CXN15" s="12"/>
      <c r="CXO15" s="12"/>
      <c r="CXP15" s="12"/>
      <c r="CXQ15" s="12"/>
      <c r="CXR15" s="12"/>
      <c r="CXS15" s="12"/>
      <c r="CXT15" s="12"/>
      <c r="CXU15" s="12"/>
      <c r="CXV15" s="12"/>
      <c r="CXW15" s="12"/>
      <c r="CXX15" s="12"/>
      <c r="CXY15" s="12"/>
      <c r="CXZ15" s="12"/>
      <c r="CYA15" s="12"/>
      <c r="CYB15" s="12"/>
      <c r="CYC15" s="12"/>
      <c r="CYD15" s="12"/>
      <c r="CYE15" s="12"/>
      <c r="CYF15" s="12"/>
      <c r="CYG15" s="12"/>
      <c r="CYH15" s="12"/>
      <c r="CYI15" s="12"/>
      <c r="CYJ15" s="12"/>
      <c r="CYK15" s="12"/>
      <c r="CYL15" s="12"/>
      <c r="CYM15" s="12"/>
      <c r="CYN15" s="12"/>
      <c r="CYO15" s="12"/>
      <c r="CYP15" s="12"/>
      <c r="CYQ15" s="12"/>
      <c r="CYR15" s="12"/>
      <c r="CYS15" s="12"/>
      <c r="CYT15" s="12"/>
      <c r="CYU15" s="12"/>
      <c r="CYV15" s="12"/>
      <c r="CYW15" s="12"/>
      <c r="CYX15" s="12"/>
      <c r="CYY15" s="12"/>
      <c r="CYZ15" s="12"/>
      <c r="CZA15" s="12"/>
      <c r="CZB15" s="12"/>
      <c r="CZC15" s="12"/>
      <c r="CZD15" s="12"/>
      <c r="CZE15" s="12"/>
      <c r="CZF15" s="12"/>
      <c r="CZG15" s="12"/>
      <c r="CZH15" s="12"/>
      <c r="CZI15" s="12"/>
      <c r="CZJ15" s="12"/>
      <c r="CZK15" s="12"/>
      <c r="CZL15" s="12"/>
      <c r="CZM15" s="12"/>
      <c r="CZN15" s="12"/>
      <c r="CZO15" s="12"/>
      <c r="CZP15" s="12"/>
      <c r="CZQ15" s="12"/>
      <c r="CZR15" s="12"/>
      <c r="CZS15" s="12"/>
      <c r="CZT15" s="12"/>
      <c r="CZU15" s="12"/>
      <c r="CZV15" s="12"/>
      <c r="CZW15" s="12"/>
      <c r="CZX15" s="12"/>
      <c r="CZY15" s="12"/>
      <c r="CZZ15" s="12"/>
      <c r="DAA15" s="12"/>
      <c r="DAB15" s="12"/>
      <c r="DAC15" s="12"/>
      <c r="DAD15" s="12"/>
      <c r="DAE15" s="12"/>
      <c r="DAF15" s="12"/>
      <c r="DAG15" s="12"/>
      <c r="DAH15" s="12"/>
      <c r="DAI15" s="12"/>
      <c r="DAJ15" s="12"/>
      <c r="DAK15" s="12"/>
      <c r="DAL15" s="12"/>
      <c r="DAM15" s="12"/>
      <c r="DAN15" s="12"/>
      <c r="DAO15" s="12"/>
      <c r="DAP15" s="12"/>
      <c r="DAQ15" s="12"/>
      <c r="DAR15" s="12"/>
      <c r="DAS15" s="12"/>
      <c r="DAT15" s="12"/>
      <c r="DAU15" s="12"/>
      <c r="DAV15" s="12"/>
      <c r="DAW15" s="12"/>
      <c r="DAX15" s="12"/>
      <c r="DAY15" s="12"/>
      <c r="DAZ15" s="12"/>
      <c r="DBA15" s="12"/>
      <c r="DBB15" s="12"/>
      <c r="DBC15" s="12"/>
      <c r="DBD15" s="12"/>
      <c r="DBE15" s="12"/>
      <c r="DBF15" s="12"/>
      <c r="DBG15" s="12"/>
      <c r="DBH15" s="12"/>
      <c r="DBI15" s="12"/>
      <c r="DBJ15" s="12"/>
      <c r="DBK15" s="12"/>
      <c r="DBL15" s="12"/>
      <c r="DBM15" s="12"/>
      <c r="DBN15" s="12"/>
      <c r="DBO15" s="12"/>
      <c r="DBP15" s="12"/>
      <c r="DBQ15" s="12"/>
      <c r="DBR15" s="12"/>
      <c r="DBS15" s="12"/>
      <c r="DBT15" s="12"/>
      <c r="DBU15" s="12"/>
      <c r="DBV15" s="12"/>
      <c r="DBW15" s="12"/>
      <c r="DBX15" s="12"/>
      <c r="DBY15" s="12"/>
      <c r="DBZ15" s="12"/>
      <c r="DCA15" s="12"/>
      <c r="DCB15" s="12"/>
      <c r="DCC15" s="12"/>
      <c r="DCD15" s="12"/>
      <c r="DCE15" s="12"/>
      <c r="DCF15" s="12"/>
      <c r="DCG15" s="12"/>
      <c r="DCH15" s="12"/>
      <c r="DCI15" s="12"/>
      <c r="DCJ15" s="12"/>
      <c r="DCK15" s="12"/>
      <c r="DCL15" s="12"/>
      <c r="DCM15" s="12"/>
      <c r="DCN15" s="12"/>
      <c r="DCO15" s="12"/>
      <c r="DCP15" s="12"/>
      <c r="DCQ15" s="12"/>
      <c r="DCR15" s="12"/>
      <c r="DCS15" s="12"/>
      <c r="DCT15" s="12"/>
      <c r="DCU15" s="12"/>
      <c r="DCV15" s="12"/>
      <c r="DCW15" s="12"/>
      <c r="DCX15" s="12"/>
      <c r="DCY15" s="12"/>
      <c r="DCZ15" s="12"/>
      <c r="DDA15" s="12"/>
      <c r="DDB15" s="12"/>
      <c r="DDC15" s="12"/>
      <c r="DDD15" s="12"/>
      <c r="DDE15" s="12"/>
      <c r="DDF15" s="12"/>
      <c r="DDG15" s="12"/>
      <c r="DDH15" s="12"/>
      <c r="DDI15" s="12"/>
      <c r="DDJ15" s="12"/>
      <c r="DDK15" s="12"/>
      <c r="DDL15" s="12"/>
      <c r="DDM15" s="12"/>
      <c r="DDN15" s="12"/>
      <c r="DDO15" s="12"/>
      <c r="DDP15" s="12"/>
      <c r="DDQ15" s="12"/>
      <c r="DDR15" s="12"/>
      <c r="DDS15" s="12"/>
      <c r="DDT15" s="12"/>
      <c r="DDU15" s="12"/>
      <c r="DDV15" s="12"/>
      <c r="DDW15" s="12"/>
      <c r="DDX15" s="12"/>
      <c r="DDY15" s="12"/>
      <c r="DDZ15" s="12"/>
      <c r="DEA15" s="12"/>
      <c r="DEB15" s="12"/>
      <c r="DEC15" s="12"/>
      <c r="DED15" s="12"/>
      <c r="DEE15" s="12"/>
      <c r="DEF15" s="12"/>
      <c r="DEG15" s="12"/>
      <c r="DEH15" s="12"/>
      <c r="DEI15" s="12"/>
      <c r="DEJ15" s="12"/>
      <c r="DEK15" s="12"/>
      <c r="DEL15" s="12"/>
      <c r="DEM15" s="12"/>
      <c r="DEN15" s="12"/>
      <c r="DEO15" s="12"/>
      <c r="DEP15" s="12"/>
      <c r="DEQ15" s="12"/>
      <c r="DER15" s="12"/>
      <c r="DES15" s="12"/>
      <c r="DET15" s="12"/>
      <c r="DEU15" s="12"/>
      <c r="DEV15" s="12"/>
      <c r="DEW15" s="12"/>
      <c r="DEX15" s="12"/>
      <c r="DEY15" s="12"/>
      <c r="DEZ15" s="12"/>
      <c r="DFA15" s="12"/>
      <c r="DFB15" s="12"/>
      <c r="DFC15" s="12"/>
      <c r="DFD15" s="12"/>
      <c r="DFE15" s="12"/>
      <c r="DFF15" s="12"/>
      <c r="DFG15" s="12"/>
      <c r="DFH15" s="12"/>
      <c r="DFI15" s="12"/>
      <c r="DFJ15" s="12"/>
      <c r="DFK15" s="12"/>
      <c r="DFL15" s="12"/>
      <c r="DFM15" s="12"/>
      <c r="DFN15" s="12"/>
      <c r="DFO15" s="12"/>
      <c r="DFP15" s="12"/>
      <c r="DFQ15" s="12"/>
      <c r="DFR15" s="12"/>
      <c r="DFS15" s="12"/>
      <c r="DFT15" s="12"/>
      <c r="DFU15" s="12"/>
      <c r="DFV15" s="12"/>
      <c r="DFW15" s="12"/>
      <c r="DFX15" s="12"/>
      <c r="DFY15" s="12"/>
      <c r="DFZ15" s="12"/>
      <c r="DGA15" s="12"/>
      <c r="DGB15" s="12"/>
      <c r="DGC15" s="12"/>
      <c r="DGD15" s="12"/>
      <c r="DGE15" s="12"/>
      <c r="DGF15" s="12"/>
      <c r="DGG15" s="12"/>
      <c r="DGH15" s="12"/>
      <c r="DGI15" s="12"/>
      <c r="DGJ15" s="12"/>
      <c r="DGK15" s="12"/>
      <c r="DGL15" s="12"/>
      <c r="DGM15" s="12"/>
      <c r="DGN15" s="12"/>
      <c r="DGO15" s="12"/>
      <c r="DGP15" s="12"/>
      <c r="DGQ15" s="12"/>
      <c r="DGR15" s="12"/>
      <c r="DGS15" s="12"/>
      <c r="DGT15" s="12"/>
      <c r="DGU15" s="12"/>
      <c r="DGV15" s="12"/>
      <c r="DGW15" s="12"/>
      <c r="DGX15" s="12"/>
      <c r="DGY15" s="12"/>
      <c r="DGZ15" s="12"/>
      <c r="DHA15" s="12"/>
      <c r="DHB15" s="12"/>
      <c r="DHC15" s="12"/>
      <c r="DHD15" s="12"/>
      <c r="DHE15" s="12"/>
      <c r="DHF15" s="12"/>
      <c r="DHG15" s="12"/>
      <c r="DHH15" s="12"/>
      <c r="DHI15" s="12"/>
      <c r="DHJ15" s="12"/>
      <c r="DHK15" s="12"/>
      <c r="DHL15" s="12"/>
      <c r="DHM15" s="12"/>
      <c r="DHN15" s="12"/>
      <c r="DHO15" s="12"/>
      <c r="DHP15" s="12"/>
      <c r="DHQ15" s="12"/>
      <c r="DHR15" s="12"/>
      <c r="DHS15" s="12"/>
      <c r="DHT15" s="12"/>
      <c r="DHU15" s="12"/>
      <c r="DHV15" s="12"/>
      <c r="DHW15" s="12"/>
      <c r="DHX15" s="12"/>
      <c r="DHY15" s="12"/>
      <c r="DHZ15" s="12"/>
      <c r="DIA15" s="12"/>
      <c r="DIB15" s="12"/>
      <c r="DIC15" s="12"/>
      <c r="DID15" s="12"/>
      <c r="DIE15" s="12"/>
      <c r="DIF15" s="12"/>
      <c r="DIG15" s="12"/>
      <c r="DIH15" s="12"/>
      <c r="DII15" s="12"/>
      <c r="DIJ15" s="12"/>
      <c r="DIK15" s="12"/>
      <c r="DIL15" s="12"/>
      <c r="DIM15" s="12"/>
      <c r="DIN15" s="12"/>
      <c r="DIO15" s="12"/>
      <c r="DIP15" s="12"/>
      <c r="DIQ15" s="12"/>
      <c r="DIR15" s="12"/>
      <c r="DIS15" s="12"/>
      <c r="DIT15" s="12"/>
      <c r="DIU15" s="12"/>
      <c r="DIV15" s="12"/>
      <c r="DIW15" s="12"/>
      <c r="DIX15" s="12"/>
      <c r="DIY15" s="12"/>
      <c r="DIZ15" s="12"/>
      <c r="DJA15" s="12"/>
      <c r="DJB15" s="12"/>
      <c r="DJC15" s="12"/>
      <c r="DJD15" s="12"/>
      <c r="DJE15" s="12"/>
      <c r="DJF15" s="12"/>
      <c r="DJG15" s="12"/>
      <c r="DJH15" s="12"/>
      <c r="DJI15" s="12"/>
      <c r="DJJ15" s="12"/>
      <c r="DJK15" s="12"/>
      <c r="DJL15" s="12"/>
      <c r="DJM15" s="12"/>
      <c r="DJN15" s="12"/>
      <c r="DJO15" s="12"/>
      <c r="DJP15" s="12"/>
      <c r="DJQ15" s="12"/>
      <c r="DJR15" s="12"/>
      <c r="DJS15" s="12"/>
      <c r="DJT15" s="12"/>
      <c r="DJU15" s="12"/>
      <c r="DJV15" s="12"/>
      <c r="DJW15" s="12"/>
      <c r="DJX15" s="12"/>
      <c r="DJY15" s="12"/>
      <c r="DJZ15" s="12"/>
      <c r="DKA15" s="12"/>
      <c r="DKB15" s="12"/>
      <c r="DKC15" s="12"/>
      <c r="DKD15" s="12"/>
      <c r="DKE15" s="12"/>
      <c r="DKF15" s="12"/>
      <c r="DKG15" s="12"/>
      <c r="DKH15" s="12"/>
      <c r="DKI15" s="12"/>
      <c r="DKJ15" s="12"/>
      <c r="DKK15" s="12"/>
      <c r="DKL15" s="12"/>
      <c r="DKM15" s="12"/>
      <c r="DKN15" s="12"/>
      <c r="DKO15" s="12"/>
      <c r="DKP15" s="12"/>
      <c r="DKQ15" s="12"/>
      <c r="DKR15" s="12"/>
      <c r="DKS15" s="12"/>
      <c r="DKT15" s="12"/>
      <c r="DKU15" s="12"/>
      <c r="DKV15" s="12"/>
      <c r="DKW15" s="12"/>
      <c r="DKX15" s="12"/>
      <c r="DKY15" s="12"/>
      <c r="DKZ15" s="12"/>
      <c r="DLA15" s="12"/>
      <c r="DLB15" s="12"/>
      <c r="DLC15" s="12"/>
      <c r="DLD15" s="12"/>
      <c r="DLE15" s="12"/>
      <c r="DLF15" s="12"/>
      <c r="DLG15" s="12"/>
      <c r="DLH15" s="12"/>
      <c r="DLI15" s="12"/>
      <c r="DLJ15" s="12"/>
      <c r="DLK15" s="12"/>
      <c r="DLL15" s="12"/>
      <c r="DLM15" s="12"/>
      <c r="DLN15" s="12"/>
      <c r="DLO15" s="12"/>
      <c r="DLP15" s="12"/>
      <c r="DLQ15" s="12"/>
      <c r="DLR15" s="12"/>
      <c r="DLS15" s="12"/>
      <c r="DLT15" s="12"/>
      <c r="DLU15" s="12"/>
      <c r="DLV15" s="12"/>
      <c r="DLW15" s="12"/>
      <c r="DLX15" s="12"/>
      <c r="DLY15" s="12"/>
      <c r="DLZ15" s="12"/>
      <c r="DMA15" s="12"/>
      <c r="DMB15" s="12"/>
      <c r="DMC15" s="12"/>
      <c r="DMD15" s="12"/>
      <c r="DME15" s="12"/>
      <c r="DMF15" s="12"/>
      <c r="DMG15" s="12"/>
      <c r="DMH15" s="12"/>
      <c r="DMI15" s="12"/>
      <c r="DMJ15" s="12"/>
      <c r="DMK15" s="12"/>
      <c r="DML15" s="12"/>
      <c r="DMM15" s="12"/>
      <c r="DMN15" s="12"/>
      <c r="DMO15" s="12"/>
      <c r="DMP15" s="12"/>
      <c r="DMQ15" s="12"/>
      <c r="DMR15" s="12"/>
      <c r="DMS15" s="12"/>
      <c r="DMT15" s="12"/>
      <c r="DMU15" s="12"/>
      <c r="DMV15" s="12"/>
      <c r="DMW15" s="12"/>
      <c r="DMX15" s="12"/>
      <c r="DMY15" s="12"/>
      <c r="DMZ15" s="12"/>
      <c r="DNA15" s="12"/>
      <c r="DNB15" s="12"/>
      <c r="DNC15" s="12"/>
      <c r="DND15" s="12"/>
      <c r="DNE15" s="12"/>
      <c r="DNF15" s="12"/>
      <c r="DNG15" s="12"/>
      <c r="DNH15" s="12"/>
      <c r="DNI15" s="12"/>
      <c r="DNJ15" s="12"/>
      <c r="DNK15" s="12"/>
      <c r="DNL15" s="12"/>
      <c r="DNM15" s="12"/>
      <c r="DNN15" s="12"/>
      <c r="DNO15" s="12"/>
      <c r="DNP15" s="12"/>
      <c r="DNQ15" s="12"/>
      <c r="DNR15" s="12"/>
      <c r="DNS15" s="12"/>
      <c r="DNT15" s="12"/>
      <c r="DNU15" s="12"/>
      <c r="DNV15" s="12"/>
      <c r="DNW15" s="12"/>
      <c r="DNX15" s="12"/>
      <c r="DNY15" s="12"/>
      <c r="DNZ15" s="12"/>
      <c r="DOA15" s="12"/>
      <c r="DOB15" s="12"/>
      <c r="DOC15" s="12"/>
      <c r="DOD15" s="12"/>
      <c r="DOE15" s="12"/>
      <c r="DOF15" s="12"/>
      <c r="DOG15" s="12"/>
      <c r="DOH15" s="12"/>
      <c r="DOI15" s="12"/>
      <c r="DOJ15" s="12"/>
      <c r="DOK15" s="12"/>
      <c r="DOL15" s="12"/>
      <c r="DOM15" s="12"/>
      <c r="DON15" s="12"/>
      <c r="DOO15" s="12"/>
      <c r="DOP15" s="12"/>
      <c r="DOQ15" s="12"/>
      <c r="DOR15" s="12"/>
      <c r="DOS15" s="12"/>
      <c r="DOT15" s="12"/>
      <c r="DOU15" s="12"/>
      <c r="DOV15" s="12"/>
      <c r="DOW15" s="12"/>
      <c r="DOX15" s="12"/>
      <c r="DOY15" s="12"/>
      <c r="DOZ15" s="12"/>
      <c r="DPA15" s="12"/>
      <c r="DPB15" s="12"/>
      <c r="DPC15" s="12"/>
      <c r="DPD15" s="12"/>
      <c r="DPE15" s="12"/>
      <c r="DPF15" s="12"/>
      <c r="DPG15" s="12"/>
      <c r="DPH15" s="12"/>
      <c r="DPI15" s="12"/>
      <c r="DPJ15" s="12"/>
      <c r="DPK15" s="12"/>
      <c r="DPL15" s="12"/>
      <c r="DPM15" s="12"/>
      <c r="DPN15" s="12"/>
      <c r="DPO15" s="12"/>
      <c r="DPP15" s="12"/>
      <c r="DPQ15" s="12"/>
      <c r="DPR15" s="12"/>
      <c r="DPS15" s="12"/>
      <c r="DPT15" s="12"/>
      <c r="DPU15" s="12"/>
      <c r="DPV15" s="12"/>
      <c r="DPW15" s="12"/>
      <c r="DPX15" s="12"/>
      <c r="DPY15" s="12"/>
      <c r="DPZ15" s="12"/>
      <c r="DQA15" s="12"/>
      <c r="DQB15" s="12"/>
      <c r="DQC15" s="12"/>
      <c r="DQD15" s="12"/>
      <c r="DQE15" s="12"/>
      <c r="DQF15" s="12"/>
      <c r="DQG15" s="12"/>
      <c r="DQH15" s="12"/>
      <c r="DQI15" s="12"/>
      <c r="DQJ15" s="12"/>
      <c r="DQK15" s="12"/>
      <c r="DQL15" s="12"/>
      <c r="DQM15" s="12"/>
      <c r="DQN15" s="12"/>
      <c r="DQO15" s="12"/>
      <c r="DQP15" s="12"/>
      <c r="DQQ15" s="12"/>
      <c r="DQR15" s="12"/>
      <c r="DQS15" s="12"/>
      <c r="DQT15" s="12"/>
      <c r="DQU15" s="12"/>
      <c r="DQV15" s="12"/>
      <c r="DQW15" s="12"/>
      <c r="DQX15" s="12"/>
      <c r="DQY15" s="12"/>
      <c r="DQZ15" s="12"/>
      <c r="DRA15" s="12"/>
      <c r="DRB15" s="12"/>
      <c r="DRC15" s="12"/>
      <c r="DRD15" s="12"/>
      <c r="DRE15" s="12"/>
      <c r="DRF15" s="12"/>
      <c r="DRG15" s="12"/>
      <c r="DRH15" s="12"/>
      <c r="DRI15" s="12"/>
      <c r="DRJ15" s="12"/>
      <c r="DRK15" s="12"/>
      <c r="DRL15" s="12"/>
      <c r="DRM15" s="12"/>
      <c r="DRN15" s="12"/>
      <c r="DRO15" s="12"/>
      <c r="DRP15" s="12"/>
      <c r="DRQ15" s="12"/>
      <c r="DRR15" s="12"/>
      <c r="DRS15" s="12"/>
      <c r="DRT15" s="12"/>
      <c r="DRU15" s="12"/>
      <c r="DRV15" s="12"/>
      <c r="DRW15" s="12"/>
      <c r="DRX15" s="12"/>
      <c r="DRY15" s="12"/>
      <c r="DRZ15" s="12"/>
      <c r="DSA15" s="12"/>
      <c r="DSB15" s="12"/>
      <c r="DSC15" s="12"/>
      <c r="DSD15" s="12"/>
      <c r="DSE15" s="12"/>
      <c r="DSF15" s="12"/>
      <c r="DSG15" s="12"/>
      <c r="DSH15" s="12"/>
      <c r="DSI15" s="12"/>
      <c r="DSJ15" s="12"/>
      <c r="DSK15" s="12"/>
      <c r="DSL15" s="12"/>
      <c r="DSM15" s="12"/>
      <c r="DSN15" s="12"/>
      <c r="DSO15" s="12"/>
      <c r="DSP15" s="12"/>
      <c r="DSQ15" s="12"/>
      <c r="DSR15" s="12"/>
      <c r="DSS15" s="12"/>
      <c r="DST15" s="12"/>
      <c r="DSU15" s="12"/>
      <c r="DSV15" s="12"/>
      <c r="DSW15" s="12"/>
      <c r="DSX15" s="12"/>
      <c r="DSY15" s="12"/>
      <c r="DSZ15" s="12"/>
      <c r="DTA15" s="12"/>
      <c r="DTB15" s="12"/>
      <c r="DTC15" s="12"/>
      <c r="DTD15" s="12"/>
      <c r="DTE15" s="12"/>
      <c r="DTF15" s="12"/>
      <c r="DTG15" s="12"/>
      <c r="DTH15" s="12"/>
      <c r="DTI15" s="12"/>
      <c r="DTJ15" s="12"/>
      <c r="DTK15" s="12"/>
      <c r="DTL15" s="12"/>
      <c r="DTM15" s="12"/>
      <c r="DTN15" s="12"/>
      <c r="DTO15" s="12"/>
      <c r="DTP15" s="12"/>
      <c r="DTQ15" s="12"/>
      <c r="DTR15" s="12"/>
      <c r="DTS15" s="12"/>
      <c r="DTT15" s="12"/>
      <c r="DTU15" s="12"/>
      <c r="DTV15" s="12"/>
      <c r="DTW15" s="12"/>
      <c r="DTX15" s="12"/>
      <c r="DTY15" s="12"/>
      <c r="DTZ15" s="12"/>
      <c r="DUA15" s="12"/>
      <c r="DUB15" s="12"/>
      <c r="DUC15" s="12"/>
      <c r="DUD15" s="12"/>
      <c r="DUE15" s="12"/>
      <c r="DUF15" s="12"/>
      <c r="DUG15" s="12"/>
      <c r="DUH15" s="12"/>
      <c r="DUI15" s="12"/>
      <c r="DUJ15" s="12"/>
      <c r="DUK15" s="12"/>
      <c r="DUL15" s="12"/>
      <c r="DUM15" s="12"/>
      <c r="DUN15" s="12"/>
      <c r="DUO15" s="12"/>
      <c r="DUP15" s="12"/>
      <c r="DUQ15" s="12"/>
      <c r="DUR15" s="12"/>
      <c r="DUS15" s="12"/>
      <c r="DUT15" s="12"/>
      <c r="DUU15" s="12"/>
      <c r="DUV15" s="12"/>
      <c r="DUW15" s="12"/>
      <c r="DUX15" s="12"/>
      <c r="DUY15" s="12"/>
      <c r="DUZ15" s="12"/>
      <c r="DVA15" s="12"/>
      <c r="DVB15" s="12"/>
      <c r="DVC15" s="12"/>
      <c r="DVD15" s="12"/>
      <c r="DVE15" s="12"/>
      <c r="DVF15" s="12"/>
      <c r="DVG15" s="12"/>
      <c r="DVH15" s="12"/>
      <c r="DVI15" s="12"/>
      <c r="DVJ15" s="12"/>
      <c r="DVK15" s="12"/>
      <c r="DVL15" s="12"/>
      <c r="DVM15" s="12"/>
      <c r="DVN15" s="12"/>
      <c r="DVO15" s="12"/>
      <c r="DVP15" s="12"/>
      <c r="DVQ15" s="12"/>
      <c r="DVR15" s="12"/>
      <c r="DVS15" s="12"/>
      <c r="DVT15" s="12"/>
      <c r="DVU15" s="12"/>
      <c r="DVV15" s="12"/>
      <c r="DVW15" s="12"/>
      <c r="DVX15" s="12"/>
      <c r="DVY15" s="12"/>
      <c r="DVZ15" s="12"/>
      <c r="DWA15" s="12"/>
      <c r="DWB15" s="12"/>
      <c r="DWC15" s="12"/>
      <c r="DWD15" s="12"/>
      <c r="DWE15" s="12"/>
      <c r="DWF15" s="12"/>
      <c r="DWG15" s="12"/>
      <c r="DWH15" s="12"/>
      <c r="DWI15" s="12"/>
      <c r="DWJ15" s="12"/>
      <c r="DWK15" s="12"/>
      <c r="DWL15" s="12"/>
      <c r="DWM15" s="12"/>
      <c r="DWN15" s="12"/>
      <c r="DWO15" s="12"/>
      <c r="DWP15" s="12"/>
      <c r="DWQ15" s="12"/>
      <c r="DWR15" s="12"/>
      <c r="DWS15" s="12"/>
      <c r="DWT15" s="12"/>
      <c r="DWU15" s="12"/>
      <c r="DWV15" s="12"/>
      <c r="DWW15" s="12"/>
      <c r="DWX15" s="12"/>
      <c r="DWY15" s="12"/>
      <c r="DWZ15" s="12"/>
      <c r="DXA15" s="12"/>
      <c r="DXB15" s="12"/>
      <c r="DXC15" s="12"/>
      <c r="DXD15" s="12"/>
      <c r="DXE15" s="12"/>
      <c r="DXF15" s="12"/>
      <c r="DXG15" s="12"/>
      <c r="DXH15" s="12"/>
      <c r="DXI15" s="12"/>
      <c r="DXJ15" s="12"/>
      <c r="DXK15" s="12"/>
      <c r="DXL15" s="12"/>
      <c r="DXM15" s="12"/>
      <c r="DXN15" s="12"/>
      <c r="DXO15" s="12"/>
      <c r="DXP15" s="12"/>
      <c r="DXQ15" s="12"/>
      <c r="DXR15" s="12"/>
      <c r="DXS15" s="12"/>
      <c r="DXT15" s="12"/>
      <c r="DXU15" s="12"/>
      <c r="DXV15" s="12"/>
      <c r="DXW15" s="12"/>
      <c r="DXX15" s="12"/>
      <c r="DXY15" s="12"/>
      <c r="DXZ15" s="12"/>
      <c r="DYA15" s="12"/>
      <c r="DYB15" s="12"/>
      <c r="DYC15" s="12"/>
      <c r="DYD15" s="12"/>
      <c r="DYE15" s="12"/>
      <c r="DYF15" s="12"/>
      <c r="DYG15" s="12"/>
      <c r="DYH15" s="12"/>
      <c r="DYI15" s="12"/>
      <c r="DYJ15" s="12"/>
      <c r="DYK15" s="12"/>
      <c r="DYL15" s="12"/>
      <c r="DYM15" s="12"/>
      <c r="DYN15" s="12"/>
      <c r="DYO15" s="12"/>
      <c r="DYP15" s="12"/>
      <c r="DYQ15" s="12"/>
      <c r="DYR15" s="12"/>
      <c r="DYS15" s="12"/>
      <c r="DYT15" s="12"/>
      <c r="DYU15" s="12"/>
      <c r="DYV15" s="12"/>
      <c r="DYW15" s="12"/>
      <c r="DYX15" s="12"/>
      <c r="DYY15" s="12"/>
      <c r="DYZ15" s="12"/>
      <c r="DZA15" s="12"/>
      <c r="DZB15" s="12"/>
      <c r="DZC15" s="12"/>
      <c r="DZD15" s="12"/>
      <c r="DZE15" s="12"/>
      <c r="DZF15" s="12"/>
      <c r="DZG15" s="12"/>
      <c r="DZH15" s="12"/>
      <c r="DZI15" s="12"/>
      <c r="DZJ15" s="12"/>
      <c r="DZK15" s="12"/>
      <c r="DZL15" s="12"/>
      <c r="DZM15" s="12"/>
      <c r="DZN15" s="12"/>
      <c r="DZO15" s="12"/>
      <c r="DZP15" s="12"/>
      <c r="DZQ15" s="12"/>
      <c r="DZR15" s="12"/>
      <c r="DZS15" s="12"/>
      <c r="DZT15" s="12"/>
      <c r="DZU15" s="12"/>
      <c r="DZV15" s="12"/>
      <c r="DZW15" s="12"/>
      <c r="DZX15" s="12"/>
      <c r="DZY15" s="12"/>
      <c r="DZZ15" s="12"/>
      <c r="EAA15" s="12"/>
      <c r="EAB15" s="12"/>
      <c r="EAC15" s="12"/>
      <c r="EAD15" s="12"/>
      <c r="EAE15" s="12"/>
      <c r="EAF15" s="12"/>
      <c r="EAG15" s="12"/>
      <c r="EAH15" s="12"/>
      <c r="EAI15" s="12"/>
      <c r="EAJ15" s="12"/>
      <c r="EAK15" s="12"/>
      <c r="EAL15" s="12"/>
      <c r="EAM15" s="12"/>
      <c r="EAN15" s="12"/>
      <c r="EAO15" s="12"/>
      <c r="EAP15" s="12"/>
      <c r="EAQ15" s="12"/>
      <c r="EAR15" s="12"/>
      <c r="EAS15" s="12"/>
      <c r="EAT15" s="12"/>
      <c r="EAU15" s="12"/>
      <c r="EAV15" s="12"/>
      <c r="EAW15" s="12"/>
      <c r="EAX15" s="12"/>
      <c r="EAY15" s="12"/>
      <c r="EAZ15" s="12"/>
      <c r="EBA15" s="12"/>
      <c r="EBB15" s="12"/>
      <c r="EBC15" s="12"/>
      <c r="EBD15" s="12"/>
      <c r="EBE15" s="12"/>
      <c r="EBF15" s="12"/>
      <c r="EBG15" s="12"/>
      <c r="EBH15" s="12"/>
      <c r="EBI15" s="12"/>
      <c r="EBJ15" s="12"/>
      <c r="EBK15" s="12"/>
      <c r="EBL15" s="12"/>
      <c r="EBM15" s="12"/>
      <c r="EBN15" s="12"/>
      <c r="EBO15" s="12"/>
      <c r="EBP15" s="12"/>
      <c r="EBQ15" s="12"/>
      <c r="EBR15" s="12"/>
      <c r="EBS15" s="12"/>
      <c r="EBT15" s="12"/>
      <c r="EBU15" s="12"/>
      <c r="EBV15" s="12"/>
      <c r="EBW15" s="12"/>
      <c r="EBX15" s="12"/>
      <c r="EBY15" s="12"/>
      <c r="EBZ15" s="12"/>
      <c r="ECA15" s="12"/>
      <c r="ECB15" s="12"/>
      <c r="ECC15" s="12"/>
      <c r="ECD15" s="12"/>
      <c r="ECE15" s="12"/>
      <c r="ECF15" s="12"/>
      <c r="ECG15" s="12"/>
      <c r="ECH15" s="12"/>
      <c r="ECI15" s="12"/>
      <c r="ECJ15" s="12"/>
      <c r="ECK15" s="12"/>
      <c r="ECL15" s="12"/>
      <c r="ECM15" s="12"/>
      <c r="ECN15" s="12"/>
      <c r="ECO15" s="12"/>
      <c r="ECP15" s="12"/>
      <c r="ECQ15" s="12"/>
      <c r="ECR15" s="12"/>
      <c r="ECS15" s="12"/>
      <c r="ECT15" s="12"/>
      <c r="ECU15" s="12"/>
      <c r="ECV15" s="12"/>
      <c r="ECW15" s="12"/>
      <c r="ECX15" s="12"/>
      <c r="ECY15" s="12"/>
      <c r="ECZ15" s="12"/>
      <c r="EDA15" s="12"/>
      <c r="EDB15" s="12"/>
      <c r="EDC15" s="12"/>
      <c r="EDD15" s="12"/>
      <c r="EDE15" s="12"/>
      <c r="EDF15" s="12"/>
      <c r="EDG15" s="12"/>
      <c r="EDH15" s="12"/>
      <c r="EDI15" s="12"/>
      <c r="EDJ15" s="12"/>
      <c r="EDK15" s="12"/>
      <c r="EDL15" s="12"/>
      <c r="EDM15" s="12"/>
      <c r="EDN15" s="12"/>
      <c r="EDO15" s="12"/>
      <c r="EDP15" s="12"/>
      <c r="EDQ15" s="12"/>
      <c r="EDR15" s="12"/>
      <c r="EDS15" s="12"/>
      <c r="EDT15" s="12"/>
      <c r="EDU15" s="12"/>
      <c r="EDV15" s="12"/>
      <c r="EDW15" s="12"/>
      <c r="EDX15" s="12"/>
      <c r="EDY15" s="12"/>
      <c r="EDZ15" s="12"/>
      <c r="EEA15" s="12"/>
      <c r="EEB15" s="12"/>
      <c r="EEC15" s="12"/>
      <c r="EED15" s="12"/>
      <c r="EEE15" s="12"/>
      <c r="EEF15" s="12"/>
      <c r="EEG15" s="12"/>
      <c r="EEH15" s="12"/>
      <c r="EEI15" s="12"/>
      <c r="EEJ15" s="12"/>
      <c r="EEK15" s="12"/>
      <c r="EEL15" s="12"/>
      <c r="EEM15" s="12"/>
      <c r="EEN15" s="12"/>
      <c r="EEO15" s="12"/>
      <c r="EEP15" s="12"/>
      <c r="EEQ15" s="12"/>
      <c r="EER15" s="12"/>
      <c r="EES15" s="12"/>
      <c r="EET15" s="12"/>
      <c r="EEU15" s="12"/>
      <c r="EEV15" s="12"/>
      <c r="EEW15" s="12"/>
      <c r="EEX15" s="12"/>
      <c r="EEY15" s="12"/>
      <c r="EEZ15" s="12"/>
      <c r="EFA15" s="12"/>
      <c r="EFB15" s="12"/>
      <c r="EFC15" s="12"/>
      <c r="EFD15" s="12"/>
      <c r="EFE15" s="12"/>
      <c r="EFF15" s="12"/>
      <c r="EFG15" s="12"/>
      <c r="EFH15" s="12"/>
      <c r="EFI15" s="12"/>
      <c r="EFJ15" s="12"/>
      <c r="EFK15" s="12"/>
      <c r="EFL15" s="12"/>
      <c r="EFM15" s="12"/>
      <c r="EFN15" s="12"/>
      <c r="EFO15" s="12"/>
      <c r="EFP15" s="12"/>
      <c r="EFQ15" s="12"/>
      <c r="EFR15" s="12"/>
      <c r="EFS15" s="12"/>
      <c r="EFT15" s="12"/>
      <c r="EFU15" s="12"/>
      <c r="EFV15" s="12"/>
      <c r="EFW15" s="12"/>
      <c r="EFX15" s="12"/>
      <c r="EFY15" s="12"/>
      <c r="EFZ15" s="12"/>
      <c r="EGA15" s="12"/>
      <c r="EGB15" s="12"/>
      <c r="EGC15" s="12"/>
      <c r="EGD15" s="12"/>
      <c r="EGE15" s="12"/>
      <c r="EGF15" s="12"/>
      <c r="EGG15" s="12"/>
      <c r="EGH15" s="12"/>
      <c r="EGI15" s="12"/>
      <c r="EGJ15" s="12"/>
      <c r="EGK15" s="12"/>
      <c r="EGL15" s="12"/>
      <c r="EGM15" s="12"/>
      <c r="EGN15" s="12"/>
      <c r="EGO15" s="12"/>
      <c r="EGP15" s="12"/>
      <c r="EGQ15" s="12"/>
      <c r="EGR15" s="12"/>
      <c r="EGS15" s="12"/>
      <c r="EGT15" s="12"/>
      <c r="EGU15" s="12"/>
      <c r="EGV15" s="12"/>
      <c r="EGW15" s="12"/>
      <c r="EGX15" s="12"/>
      <c r="EGY15" s="12"/>
      <c r="EGZ15" s="12"/>
      <c r="EHA15" s="12"/>
      <c r="EHB15" s="12"/>
      <c r="EHC15" s="12"/>
      <c r="EHD15" s="12"/>
      <c r="EHE15" s="12"/>
      <c r="EHF15" s="12"/>
      <c r="EHG15" s="12"/>
      <c r="EHH15" s="12"/>
      <c r="EHI15" s="12"/>
      <c r="EHJ15" s="12"/>
      <c r="EHK15" s="12"/>
      <c r="EHL15" s="12"/>
      <c r="EHM15" s="12"/>
      <c r="EHN15" s="12"/>
      <c r="EHO15" s="12"/>
      <c r="EHP15" s="12"/>
      <c r="EHQ15" s="12"/>
      <c r="EHR15" s="12"/>
      <c r="EHS15" s="12"/>
      <c r="EHT15" s="12"/>
      <c r="EHU15" s="12"/>
      <c r="EHV15" s="12"/>
      <c r="EHW15" s="12"/>
      <c r="EHX15" s="12"/>
      <c r="EHY15" s="12"/>
      <c r="EHZ15" s="12"/>
      <c r="EIA15" s="12"/>
      <c r="EIB15" s="12"/>
      <c r="EIC15" s="12"/>
      <c r="EID15" s="12"/>
      <c r="EIE15" s="12"/>
      <c r="EIF15" s="12"/>
      <c r="EIG15" s="12"/>
      <c r="EIH15" s="12"/>
      <c r="EII15" s="12"/>
      <c r="EIJ15" s="12"/>
      <c r="EIK15" s="12"/>
      <c r="EIL15" s="12"/>
      <c r="EIM15" s="12"/>
      <c r="EIN15" s="12"/>
      <c r="EIO15" s="12"/>
      <c r="EIP15" s="12"/>
      <c r="EIQ15" s="12"/>
      <c r="EIR15" s="12"/>
      <c r="EIS15" s="12"/>
      <c r="EIT15" s="12"/>
      <c r="EIU15" s="12"/>
      <c r="EIV15" s="12"/>
      <c r="EIW15" s="12"/>
      <c r="EIX15" s="12"/>
      <c r="EIY15" s="12"/>
      <c r="EIZ15" s="12"/>
      <c r="EJA15" s="12"/>
      <c r="EJB15" s="12"/>
      <c r="EJC15" s="12"/>
      <c r="EJD15" s="12"/>
      <c r="EJE15" s="12"/>
      <c r="EJF15" s="12"/>
      <c r="EJG15" s="12"/>
      <c r="EJH15" s="12"/>
      <c r="EJI15" s="12"/>
      <c r="EJJ15" s="12"/>
      <c r="EJK15" s="12"/>
      <c r="EJL15" s="12"/>
      <c r="EJM15" s="12"/>
      <c r="EJN15" s="12"/>
      <c r="EJO15" s="12"/>
      <c r="EJP15" s="12"/>
      <c r="EJQ15" s="12"/>
      <c r="EJR15" s="12"/>
      <c r="EJS15" s="12"/>
      <c r="EJT15" s="12"/>
      <c r="EJU15" s="12"/>
      <c r="EJV15" s="12"/>
      <c r="EJW15" s="12"/>
      <c r="EJX15" s="12"/>
      <c r="EJY15" s="12"/>
      <c r="EJZ15" s="12"/>
      <c r="EKA15" s="12"/>
      <c r="EKB15" s="12"/>
      <c r="EKC15" s="12"/>
      <c r="EKD15" s="12"/>
      <c r="EKE15" s="12"/>
      <c r="EKF15" s="12"/>
      <c r="EKG15" s="12"/>
      <c r="EKH15" s="12"/>
      <c r="EKI15" s="12"/>
      <c r="EKJ15" s="12"/>
      <c r="EKK15" s="12"/>
      <c r="EKL15" s="12"/>
      <c r="EKM15" s="12"/>
      <c r="EKN15" s="12"/>
      <c r="EKO15" s="12"/>
      <c r="EKP15" s="12"/>
      <c r="EKQ15" s="12"/>
      <c r="EKR15" s="12"/>
      <c r="EKS15" s="12"/>
      <c r="EKT15" s="12"/>
      <c r="EKU15" s="12"/>
      <c r="EKV15" s="12"/>
      <c r="EKW15" s="12"/>
      <c r="EKX15" s="12"/>
      <c r="EKY15" s="12"/>
      <c r="EKZ15" s="12"/>
      <c r="ELA15" s="12"/>
      <c r="ELB15" s="12"/>
      <c r="ELC15" s="12"/>
      <c r="ELD15" s="12"/>
      <c r="ELE15" s="12"/>
      <c r="ELF15" s="12"/>
      <c r="ELG15" s="12"/>
      <c r="ELH15" s="12"/>
      <c r="ELI15" s="12"/>
      <c r="ELJ15" s="12"/>
      <c r="ELK15" s="12"/>
      <c r="ELL15" s="12"/>
      <c r="ELM15" s="12"/>
      <c r="ELN15" s="12"/>
      <c r="ELO15" s="12"/>
      <c r="ELP15" s="12"/>
      <c r="ELQ15" s="12"/>
      <c r="ELR15" s="12"/>
      <c r="ELS15" s="12"/>
      <c r="ELT15" s="12"/>
      <c r="ELU15" s="12"/>
      <c r="ELV15" s="12"/>
      <c r="ELW15" s="12"/>
      <c r="ELX15" s="12"/>
      <c r="ELY15" s="12"/>
      <c r="ELZ15" s="12"/>
      <c r="EMA15" s="12"/>
      <c r="EMB15" s="12"/>
      <c r="EMC15" s="12"/>
      <c r="EMD15" s="12"/>
      <c r="EME15" s="12"/>
      <c r="EMF15" s="12"/>
      <c r="EMG15" s="12"/>
      <c r="EMH15" s="12"/>
      <c r="EMI15" s="12"/>
      <c r="EMJ15" s="12"/>
      <c r="EMK15" s="12"/>
      <c r="EML15" s="12"/>
      <c r="EMM15" s="12"/>
      <c r="EMN15" s="12"/>
      <c r="EMO15" s="12"/>
      <c r="EMP15" s="12"/>
      <c r="EMQ15" s="12"/>
      <c r="EMR15" s="12"/>
      <c r="EMS15" s="12"/>
      <c r="EMT15" s="12"/>
      <c r="EMU15" s="12"/>
      <c r="EMV15" s="12"/>
      <c r="EMW15" s="12"/>
      <c r="EMX15" s="12"/>
      <c r="EMY15" s="12"/>
      <c r="EMZ15" s="12"/>
      <c r="ENA15" s="12"/>
      <c r="ENB15" s="12"/>
      <c r="ENC15" s="12"/>
      <c r="END15" s="12"/>
      <c r="ENE15" s="12"/>
      <c r="ENF15" s="12"/>
      <c r="ENG15" s="12"/>
      <c r="ENH15" s="12"/>
      <c r="ENI15" s="12"/>
      <c r="ENJ15" s="12"/>
      <c r="ENK15" s="12"/>
      <c r="ENL15" s="12"/>
      <c r="ENM15" s="12"/>
      <c r="ENN15" s="12"/>
      <c r="ENO15" s="12"/>
      <c r="ENP15" s="12"/>
      <c r="ENQ15" s="12"/>
      <c r="ENR15" s="12"/>
      <c r="ENS15" s="12"/>
      <c r="ENT15" s="12"/>
      <c r="ENU15" s="12"/>
      <c r="ENV15" s="12"/>
      <c r="ENW15" s="12"/>
      <c r="ENX15" s="12"/>
      <c r="ENY15" s="12"/>
      <c r="ENZ15" s="12"/>
      <c r="EOA15" s="12"/>
      <c r="EOB15" s="12"/>
      <c r="EOC15" s="12"/>
      <c r="EOD15" s="12"/>
      <c r="EOE15" s="12"/>
      <c r="EOF15" s="12"/>
      <c r="EOG15" s="12"/>
      <c r="EOH15" s="12"/>
      <c r="EOI15" s="12"/>
      <c r="EOJ15" s="12"/>
      <c r="EOK15" s="12"/>
      <c r="EOL15" s="12"/>
      <c r="EOM15" s="12"/>
      <c r="EON15" s="12"/>
      <c r="EOO15" s="12"/>
      <c r="EOP15" s="12"/>
      <c r="EOQ15" s="12"/>
      <c r="EOR15" s="12"/>
      <c r="EOS15" s="12"/>
      <c r="EOT15" s="12"/>
      <c r="EOU15" s="12"/>
      <c r="EOV15" s="12"/>
      <c r="EOW15" s="12"/>
      <c r="EOX15" s="12"/>
      <c r="EOY15" s="12"/>
      <c r="EOZ15" s="12"/>
      <c r="EPA15" s="12"/>
      <c r="EPB15" s="12"/>
      <c r="EPC15" s="12"/>
      <c r="EPD15" s="12"/>
      <c r="EPE15" s="12"/>
      <c r="EPF15" s="12"/>
      <c r="EPG15" s="12"/>
      <c r="EPH15" s="12"/>
      <c r="EPI15" s="12"/>
      <c r="EPJ15" s="12"/>
      <c r="EPK15" s="12"/>
      <c r="EPL15" s="12"/>
      <c r="EPM15" s="12"/>
      <c r="EPN15" s="12"/>
      <c r="EPO15" s="12"/>
      <c r="EPP15" s="12"/>
      <c r="EPQ15" s="12"/>
      <c r="EPR15" s="12"/>
      <c r="EPS15" s="12"/>
      <c r="EPT15" s="12"/>
      <c r="EPU15" s="12"/>
      <c r="EPV15" s="12"/>
      <c r="EPW15" s="12"/>
      <c r="EPX15" s="12"/>
      <c r="EPY15" s="12"/>
      <c r="EPZ15" s="12"/>
      <c r="EQA15" s="12"/>
      <c r="EQB15" s="12"/>
      <c r="EQC15" s="12"/>
      <c r="EQD15" s="12"/>
      <c r="EQE15" s="12"/>
      <c r="EQF15" s="12"/>
      <c r="EQG15" s="12"/>
      <c r="EQH15" s="12"/>
      <c r="EQI15" s="12"/>
      <c r="EQJ15" s="12"/>
      <c r="EQK15" s="12"/>
      <c r="EQL15" s="12"/>
      <c r="EQM15" s="12"/>
      <c r="EQN15" s="12"/>
      <c r="EQO15" s="12"/>
      <c r="EQP15" s="12"/>
      <c r="EQQ15" s="12"/>
      <c r="EQR15" s="12"/>
      <c r="EQS15" s="12"/>
      <c r="EQT15" s="12"/>
      <c r="EQU15" s="12"/>
      <c r="EQV15" s="12"/>
      <c r="EQW15" s="12"/>
      <c r="EQX15" s="12"/>
      <c r="EQY15" s="12"/>
      <c r="EQZ15" s="12"/>
      <c r="ERA15" s="12"/>
      <c r="ERB15" s="12"/>
      <c r="ERC15" s="12"/>
      <c r="ERD15" s="12"/>
      <c r="ERE15" s="12"/>
      <c r="ERF15" s="12"/>
      <c r="ERG15" s="12"/>
      <c r="ERH15" s="12"/>
      <c r="ERI15" s="12"/>
      <c r="ERJ15" s="12"/>
      <c r="ERK15" s="12"/>
      <c r="ERL15" s="12"/>
      <c r="ERM15" s="12"/>
      <c r="ERN15" s="12"/>
      <c r="ERO15" s="12"/>
      <c r="ERP15" s="12"/>
      <c r="ERQ15" s="12"/>
      <c r="ERR15" s="12"/>
      <c r="ERS15" s="12"/>
      <c r="ERT15" s="12"/>
      <c r="ERU15" s="12"/>
      <c r="ERV15" s="12"/>
      <c r="ERW15" s="12"/>
      <c r="ERX15" s="12"/>
      <c r="ERY15" s="12"/>
      <c r="ERZ15" s="12"/>
      <c r="ESA15" s="12"/>
      <c r="ESB15" s="12"/>
      <c r="ESC15" s="12"/>
      <c r="ESD15" s="12"/>
      <c r="ESE15" s="12"/>
      <c r="ESF15" s="12"/>
      <c r="ESG15" s="12"/>
      <c r="ESH15" s="12"/>
      <c r="ESI15" s="12"/>
      <c r="ESJ15" s="12"/>
      <c r="ESK15" s="12"/>
      <c r="ESL15" s="12"/>
      <c r="ESM15" s="12"/>
      <c r="ESN15" s="12"/>
      <c r="ESO15" s="12"/>
      <c r="ESP15" s="12"/>
      <c r="ESQ15" s="12"/>
      <c r="ESR15" s="12"/>
      <c r="ESS15" s="12"/>
      <c r="EST15" s="12"/>
      <c r="ESU15" s="12"/>
      <c r="ESV15" s="12"/>
      <c r="ESW15" s="12"/>
      <c r="ESX15" s="12"/>
      <c r="ESY15" s="12"/>
      <c r="ESZ15" s="12"/>
      <c r="ETA15" s="12"/>
      <c r="ETB15" s="12"/>
      <c r="ETC15" s="12"/>
      <c r="ETD15" s="12"/>
      <c r="ETE15" s="12"/>
      <c r="ETF15" s="12"/>
      <c r="ETG15" s="12"/>
      <c r="ETH15" s="12"/>
      <c r="ETI15" s="12"/>
      <c r="ETJ15" s="12"/>
      <c r="ETK15" s="12"/>
      <c r="ETL15" s="12"/>
      <c r="ETM15" s="12"/>
      <c r="ETN15" s="12"/>
      <c r="ETO15" s="12"/>
      <c r="ETP15" s="12"/>
      <c r="ETQ15" s="12"/>
      <c r="ETR15" s="12"/>
      <c r="ETS15" s="12"/>
      <c r="ETT15" s="12"/>
      <c r="ETU15" s="12"/>
      <c r="ETV15" s="12"/>
      <c r="ETW15" s="12"/>
      <c r="ETX15" s="12"/>
      <c r="ETY15" s="12"/>
      <c r="ETZ15" s="12"/>
      <c r="EUA15" s="12"/>
      <c r="EUB15" s="12"/>
      <c r="EUC15" s="12"/>
      <c r="EUD15" s="12"/>
      <c r="EUE15" s="12"/>
      <c r="EUF15" s="12"/>
      <c r="EUG15" s="12"/>
      <c r="EUH15" s="12"/>
      <c r="EUI15" s="12"/>
      <c r="EUJ15" s="12"/>
      <c r="EUK15" s="12"/>
      <c r="EUL15" s="12"/>
      <c r="EUM15" s="12"/>
      <c r="EUN15" s="12"/>
      <c r="EUO15" s="12"/>
      <c r="EUP15" s="12"/>
      <c r="EUQ15" s="12"/>
      <c r="EUR15" s="12"/>
      <c r="EUS15" s="12"/>
      <c r="EUT15" s="12"/>
      <c r="EUU15" s="12"/>
      <c r="EUV15" s="12"/>
      <c r="EUW15" s="12"/>
      <c r="EUX15" s="12"/>
      <c r="EUY15" s="12"/>
      <c r="EUZ15" s="12"/>
      <c r="EVA15" s="12"/>
      <c r="EVB15" s="12"/>
      <c r="EVC15" s="12"/>
      <c r="EVD15" s="12"/>
      <c r="EVE15" s="12"/>
      <c r="EVF15" s="12"/>
      <c r="EVG15" s="12"/>
      <c r="EVH15" s="12"/>
      <c r="EVI15" s="12"/>
      <c r="EVJ15" s="12"/>
      <c r="EVK15" s="12"/>
      <c r="EVL15" s="12"/>
      <c r="EVM15" s="12"/>
      <c r="EVN15" s="12"/>
      <c r="EVO15" s="12"/>
      <c r="EVP15" s="12"/>
      <c r="EVQ15" s="12"/>
      <c r="EVR15" s="12"/>
      <c r="EVS15" s="12"/>
      <c r="EVT15" s="12"/>
      <c r="EVU15" s="12"/>
      <c r="EVV15" s="12"/>
      <c r="EVW15" s="12"/>
      <c r="EVX15" s="12"/>
      <c r="EVY15" s="12"/>
      <c r="EVZ15" s="12"/>
      <c r="EWA15" s="12"/>
      <c r="EWB15" s="12"/>
      <c r="EWC15" s="12"/>
      <c r="EWD15" s="12"/>
      <c r="EWE15" s="12"/>
      <c r="EWF15" s="12"/>
      <c r="EWG15" s="12"/>
      <c r="EWH15" s="12"/>
      <c r="EWI15" s="12"/>
      <c r="EWJ15" s="12"/>
      <c r="EWK15" s="12"/>
      <c r="EWL15" s="12"/>
      <c r="EWM15" s="12"/>
      <c r="EWN15" s="12"/>
      <c r="EWO15" s="12"/>
      <c r="EWP15" s="12"/>
      <c r="EWQ15" s="12"/>
      <c r="EWR15" s="12"/>
      <c r="EWS15" s="12"/>
      <c r="EWT15" s="12"/>
      <c r="EWU15" s="12"/>
      <c r="EWV15" s="12"/>
      <c r="EWW15" s="12"/>
      <c r="EWX15" s="12"/>
      <c r="EWY15" s="12"/>
      <c r="EWZ15" s="12"/>
      <c r="EXA15" s="12"/>
      <c r="EXB15" s="12"/>
      <c r="EXC15" s="12"/>
      <c r="EXD15" s="12"/>
      <c r="EXE15" s="12"/>
      <c r="EXF15" s="12"/>
      <c r="EXG15" s="12"/>
      <c r="EXH15" s="12"/>
      <c r="EXI15" s="12"/>
      <c r="EXJ15" s="12"/>
      <c r="EXK15" s="12"/>
      <c r="EXL15" s="12"/>
      <c r="EXM15" s="12"/>
      <c r="EXN15" s="12"/>
      <c r="EXO15" s="12"/>
      <c r="EXP15" s="12"/>
      <c r="EXQ15" s="12"/>
      <c r="EXR15" s="12"/>
      <c r="EXS15" s="12"/>
      <c r="EXT15" s="12"/>
      <c r="EXU15" s="12"/>
      <c r="EXV15" s="12"/>
      <c r="EXW15" s="12"/>
      <c r="EXX15" s="12"/>
      <c r="EXY15" s="12"/>
      <c r="EXZ15" s="12"/>
      <c r="EYA15" s="12"/>
      <c r="EYB15" s="12"/>
      <c r="EYC15" s="12"/>
      <c r="EYD15" s="12"/>
      <c r="EYE15" s="12"/>
      <c r="EYF15" s="12"/>
      <c r="EYG15" s="12"/>
      <c r="EYH15" s="12"/>
      <c r="EYI15" s="12"/>
      <c r="EYJ15" s="12"/>
      <c r="EYK15" s="12"/>
      <c r="EYL15" s="12"/>
      <c r="EYM15" s="12"/>
      <c r="EYN15" s="12"/>
      <c r="EYO15" s="12"/>
      <c r="EYP15" s="12"/>
      <c r="EYQ15" s="12"/>
      <c r="EYR15" s="12"/>
      <c r="EYS15" s="12"/>
      <c r="EYT15" s="12"/>
      <c r="EYU15" s="12"/>
      <c r="EYV15" s="12"/>
      <c r="EYW15" s="12"/>
      <c r="EYX15" s="12"/>
      <c r="EYY15" s="12"/>
      <c r="EYZ15" s="12"/>
      <c r="EZA15" s="12"/>
      <c r="EZB15" s="12"/>
      <c r="EZC15" s="12"/>
      <c r="EZD15" s="12"/>
      <c r="EZE15" s="12"/>
      <c r="EZF15" s="12"/>
      <c r="EZG15" s="12"/>
      <c r="EZH15" s="12"/>
      <c r="EZI15" s="12"/>
      <c r="EZJ15" s="12"/>
      <c r="EZK15" s="12"/>
      <c r="EZL15" s="12"/>
      <c r="EZM15" s="12"/>
      <c r="EZN15" s="12"/>
      <c r="EZO15" s="12"/>
      <c r="EZP15" s="12"/>
      <c r="EZQ15" s="12"/>
      <c r="EZR15" s="12"/>
      <c r="EZS15" s="12"/>
      <c r="EZT15" s="12"/>
      <c r="EZU15" s="12"/>
      <c r="EZV15" s="12"/>
      <c r="EZW15" s="12"/>
      <c r="EZX15" s="12"/>
      <c r="EZY15" s="12"/>
      <c r="EZZ15" s="12"/>
      <c r="FAA15" s="12"/>
      <c r="FAB15" s="12"/>
      <c r="FAC15" s="12"/>
      <c r="FAD15" s="12"/>
      <c r="FAE15" s="12"/>
      <c r="FAF15" s="12"/>
      <c r="FAG15" s="12"/>
      <c r="FAH15" s="12"/>
      <c r="FAI15" s="12"/>
      <c r="FAJ15" s="12"/>
      <c r="FAK15" s="12"/>
      <c r="FAL15" s="12"/>
      <c r="FAM15" s="12"/>
      <c r="FAN15" s="12"/>
      <c r="FAO15" s="12"/>
      <c r="FAP15" s="12"/>
      <c r="FAQ15" s="12"/>
      <c r="FAR15" s="12"/>
      <c r="FAS15" s="12"/>
      <c r="FAT15" s="12"/>
      <c r="FAU15" s="12"/>
      <c r="FAV15" s="12"/>
      <c r="FAW15" s="12"/>
      <c r="FAX15" s="12"/>
      <c r="FAY15" s="12"/>
      <c r="FAZ15" s="12"/>
      <c r="FBA15" s="12"/>
      <c r="FBB15" s="12"/>
      <c r="FBC15" s="12"/>
      <c r="FBD15" s="12"/>
      <c r="FBE15" s="12"/>
      <c r="FBF15" s="12"/>
      <c r="FBG15" s="12"/>
      <c r="FBH15" s="12"/>
      <c r="FBI15" s="12"/>
      <c r="FBJ15" s="12"/>
      <c r="FBK15" s="12"/>
      <c r="FBL15" s="12"/>
      <c r="FBM15" s="12"/>
      <c r="FBN15" s="12"/>
      <c r="FBO15" s="12"/>
      <c r="FBP15" s="12"/>
      <c r="FBQ15" s="12"/>
      <c r="FBR15" s="12"/>
      <c r="FBS15" s="12"/>
      <c r="FBT15" s="12"/>
      <c r="FBU15" s="12"/>
      <c r="FBV15" s="12"/>
      <c r="FBW15" s="12"/>
      <c r="FBX15" s="12"/>
      <c r="FBY15" s="12"/>
      <c r="FBZ15" s="12"/>
      <c r="FCA15" s="12"/>
      <c r="FCB15" s="12"/>
      <c r="FCC15" s="12"/>
      <c r="FCD15" s="12"/>
      <c r="FCE15" s="12"/>
      <c r="FCF15" s="12"/>
      <c r="FCG15" s="12"/>
      <c r="FCH15" s="12"/>
      <c r="FCI15" s="12"/>
      <c r="FCJ15" s="12"/>
      <c r="FCK15" s="12"/>
      <c r="FCL15" s="12"/>
      <c r="FCM15" s="12"/>
      <c r="FCN15" s="12"/>
      <c r="FCO15" s="12"/>
      <c r="FCP15" s="12"/>
      <c r="FCQ15" s="12"/>
      <c r="FCR15" s="12"/>
      <c r="FCS15" s="12"/>
      <c r="FCT15" s="12"/>
      <c r="FCU15" s="12"/>
      <c r="FCV15" s="12"/>
      <c r="FCW15" s="12"/>
      <c r="FCX15" s="12"/>
      <c r="FCY15" s="12"/>
      <c r="FCZ15" s="12"/>
      <c r="FDA15" s="12"/>
      <c r="FDB15" s="12"/>
      <c r="FDC15" s="12"/>
      <c r="FDD15" s="12"/>
      <c r="FDE15" s="12"/>
      <c r="FDF15" s="12"/>
      <c r="FDG15" s="12"/>
      <c r="FDH15" s="12"/>
      <c r="FDI15" s="12"/>
      <c r="FDJ15" s="12"/>
      <c r="FDK15" s="12"/>
      <c r="FDL15" s="12"/>
      <c r="FDM15" s="12"/>
      <c r="FDN15" s="12"/>
      <c r="FDO15" s="12"/>
      <c r="FDP15" s="12"/>
      <c r="FDQ15" s="12"/>
      <c r="FDR15" s="12"/>
      <c r="FDS15" s="12"/>
      <c r="FDT15" s="12"/>
      <c r="FDU15" s="12"/>
      <c r="FDV15" s="12"/>
      <c r="FDW15" s="12"/>
      <c r="FDX15" s="12"/>
      <c r="FDY15" s="12"/>
      <c r="FDZ15" s="12"/>
      <c r="FEA15" s="12"/>
      <c r="FEB15" s="12"/>
      <c r="FEC15" s="12"/>
      <c r="FED15" s="12"/>
      <c r="FEE15" s="12"/>
      <c r="FEF15" s="12"/>
      <c r="FEG15" s="12"/>
      <c r="FEH15" s="12"/>
      <c r="FEI15" s="12"/>
      <c r="FEJ15" s="12"/>
      <c r="FEK15" s="12"/>
      <c r="FEL15" s="12"/>
      <c r="FEM15" s="12"/>
      <c r="FEN15" s="12"/>
      <c r="FEO15" s="12"/>
      <c r="FEP15" s="12"/>
      <c r="FEQ15" s="12"/>
      <c r="FER15" s="12"/>
      <c r="FES15" s="12"/>
      <c r="FET15" s="12"/>
      <c r="FEU15" s="12"/>
      <c r="FEV15" s="12"/>
      <c r="FEW15" s="12"/>
      <c r="FEX15" s="12"/>
      <c r="FEY15" s="12"/>
      <c r="FEZ15" s="12"/>
      <c r="FFA15" s="12"/>
      <c r="FFB15" s="12"/>
      <c r="FFC15" s="12"/>
      <c r="FFD15" s="12"/>
      <c r="FFE15" s="12"/>
      <c r="FFF15" s="12"/>
      <c r="FFG15" s="12"/>
      <c r="FFH15" s="12"/>
      <c r="FFI15" s="12"/>
      <c r="FFJ15" s="12"/>
      <c r="FFK15" s="12"/>
      <c r="FFL15" s="12"/>
      <c r="FFM15" s="12"/>
      <c r="FFN15" s="12"/>
      <c r="FFO15" s="12"/>
      <c r="FFP15" s="12"/>
      <c r="FFQ15" s="12"/>
      <c r="FFR15" s="12"/>
      <c r="FFS15" s="12"/>
      <c r="FFT15" s="12"/>
      <c r="FFU15" s="12"/>
      <c r="FFV15" s="12"/>
      <c r="FFW15" s="12"/>
      <c r="FFX15" s="12"/>
      <c r="FFY15" s="12"/>
      <c r="FFZ15" s="12"/>
      <c r="FGA15" s="12"/>
      <c r="FGB15" s="12"/>
      <c r="FGC15" s="12"/>
      <c r="FGD15" s="12"/>
      <c r="FGE15" s="12"/>
      <c r="FGF15" s="12"/>
      <c r="FGG15" s="12"/>
      <c r="FGH15" s="12"/>
      <c r="FGI15" s="12"/>
      <c r="FGJ15" s="12"/>
      <c r="FGK15" s="12"/>
      <c r="FGL15" s="12"/>
      <c r="FGM15" s="12"/>
      <c r="FGN15" s="12"/>
      <c r="FGO15" s="12"/>
      <c r="FGP15" s="12"/>
      <c r="FGQ15" s="12"/>
      <c r="FGR15" s="12"/>
      <c r="FGS15" s="12"/>
      <c r="FGT15" s="12"/>
      <c r="FGU15" s="12"/>
      <c r="FGV15" s="12"/>
      <c r="FGW15" s="12"/>
      <c r="FGX15" s="12"/>
      <c r="FGY15" s="12"/>
      <c r="FGZ15" s="12"/>
      <c r="FHA15" s="12"/>
      <c r="FHB15" s="12"/>
      <c r="FHC15" s="12"/>
      <c r="FHD15" s="12"/>
      <c r="FHE15" s="12"/>
      <c r="FHF15" s="12"/>
      <c r="FHG15" s="12"/>
      <c r="FHH15" s="12"/>
      <c r="FHI15" s="12"/>
      <c r="FHJ15" s="12"/>
      <c r="FHK15" s="12"/>
      <c r="FHL15" s="12"/>
      <c r="FHM15" s="12"/>
      <c r="FHN15" s="12"/>
      <c r="FHO15" s="12"/>
      <c r="FHP15" s="12"/>
      <c r="FHQ15" s="12"/>
      <c r="FHR15" s="12"/>
      <c r="FHS15" s="12"/>
      <c r="FHT15" s="12"/>
      <c r="FHU15" s="12"/>
      <c r="FHV15" s="12"/>
      <c r="FHW15" s="12"/>
      <c r="FHX15" s="12"/>
      <c r="FHY15" s="12"/>
      <c r="FHZ15" s="12"/>
      <c r="FIA15" s="12"/>
      <c r="FIB15" s="12"/>
      <c r="FIC15" s="12"/>
      <c r="FID15" s="12"/>
      <c r="FIE15" s="12"/>
      <c r="FIF15" s="12"/>
      <c r="FIG15" s="12"/>
      <c r="FIH15" s="12"/>
      <c r="FII15" s="12"/>
      <c r="FIJ15" s="12"/>
      <c r="FIK15" s="12"/>
      <c r="FIL15" s="12"/>
      <c r="FIM15" s="12"/>
      <c r="FIN15" s="12"/>
      <c r="FIO15" s="12"/>
      <c r="FIP15" s="12"/>
      <c r="FIQ15" s="12"/>
      <c r="FIR15" s="12"/>
      <c r="FIS15" s="12"/>
      <c r="FIT15" s="12"/>
      <c r="FIU15" s="12"/>
      <c r="FIV15" s="12"/>
      <c r="FIW15" s="12"/>
      <c r="FIX15" s="12"/>
      <c r="FIY15" s="12"/>
      <c r="FIZ15" s="12"/>
      <c r="FJA15" s="12"/>
      <c r="FJB15" s="12"/>
      <c r="FJC15" s="12"/>
      <c r="FJD15" s="12"/>
      <c r="FJE15" s="12"/>
      <c r="FJF15" s="12"/>
      <c r="FJG15" s="12"/>
      <c r="FJH15" s="12"/>
      <c r="FJI15" s="12"/>
      <c r="FJJ15" s="12"/>
      <c r="FJK15" s="12"/>
      <c r="FJL15" s="12"/>
      <c r="FJM15" s="12"/>
      <c r="FJN15" s="12"/>
      <c r="FJO15" s="12"/>
      <c r="FJP15" s="12"/>
      <c r="FJQ15" s="12"/>
      <c r="FJR15" s="12"/>
      <c r="FJS15" s="12"/>
      <c r="FJT15" s="12"/>
      <c r="FJU15" s="12"/>
      <c r="FJV15" s="12"/>
      <c r="FJW15" s="12"/>
      <c r="FJX15" s="12"/>
      <c r="FJY15" s="12"/>
      <c r="FJZ15" s="12"/>
      <c r="FKA15" s="12"/>
      <c r="FKB15" s="12"/>
      <c r="FKC15" s="12"/>
      <c r="FKD15" s="12"/>
      <c r="FKE15" s="12"/>
      <c r="FKF15" s="12"/>
      <c r="FKG15" s="12"/>
      <c r="FKH15" s="12"/>
      <c r="FKI15" s="12"/>
      <c r="FKJ15" s="12"/>
      <c r="FKK15" s="12"/>
      <c r="FKL15" s="12"/>
      <c r="FKM15" s="12"/>
      <c r="FKN15" s="12"/>
      <c r="FKO15" s="12"/>
      <c r="FKP15" s="12"/>
      <c r="FKQ15" s="12"/>
      <c r="FKR15" s="12"/>
      <c r="FKS15" s="12"/>
      <c r="FKT15" s="12"/>
      <c r="FKU15" s="12"/>
      <c r="FKV15" s="12"/>
      <c r="FKW15" s="12"/>
      <c r="FKX15" s="12"/>
      <c r="FKY15" s="12"/>
      <c r="FKZ15" s="12"/>
      <c r="FLA15" s="12"/>
      <c r="FLB15" s="12"/>
      <c r="FLC15" s="12"/>
      <c r="FLD15" s="12"/>
      <c r="FLE15" s="12"/>
      <c r="FLF15" s="12"/>
      <c r="FLG15" s="12"/>
      <c r="FLH15" s="12"/>
      <c r="FLI15" s="12"/>
      <c r="FLJ15" s="12"/>
      <c r="FLK15" s="12"/>
      <c r="FLL15" s="12"/>
      <c r="FLM15" s="12"/>
      <c r="FLN15" s="12"/>
      <c r="FLO15" s="12"/>
      <c r="FLP15" s="12"/>
      <c r="FLQ15" s="12"/>
      <c r="FLR15" s="12"/>
      <c r="FLS15" s="12"/>
      <c r="FLT15" s="12"/>
      <c r="FLU15" s="12"/>
      <c r="FLV15" s="12"/>
      <c r="FLW15" s="12"/>
      <c r="FLX15" s="12"/>
      <c r="FLY15" s="12"/>
      <c r="FLZ15" s="12"/>
      <c r="FMA15" s="12"/>
      <c r="FMB15" s="12"/>
      <c r="FMC15" s="12"/>
      <c r="FMD15" s="12"/>
      <c r="FME15" s="12"/>
      <c r="FMF15" s="12"/>
      <c r="FMG15" s="12"/>
      <c r="FMH15" s="12"/>
      <c r="FMI15" s="12"/>
      <c r="FMJ15" s="12"/>
      <c r="FMK15" s="12"/>
      <c r="FML15" s="12"/>
      <c r="FMM15" s="12"/>
      <c r="FMN15" s="12"/>
      <c r="FMO15" s="12"/>
      <c r="FMP15" s="12"/>
      <c r="FMQ15" s="12"/>
      <c r="FMR15" s="12"/>
      <c r="FMS15" s="12"/>
      <c r="FMT15" s="12"/>
      <c r="FMU15" s="12"/>
      <c r="FMV15" s="12"/>
      <c r="FMW15" s="12"/>
      <c r="FMX15" s="12"/>
      <c r="FMY15" s="12"/>
      <c r="FMZ15" s="12"/>
      <c r="FNA15" s="12"/>
      <c r="FNB15" s="12"/>
      <c r="FNC15" s="12"/>
      <c r="FND15" s="12"/>
      <c r="FNE15" s="12"/>
      <c r="FNF15" s="12"/>
      <c r="FNG15" s="12"/>
      <c r="FNH15" s="12"/>
      <c r="FNI15" s="12"/>
      <c r="FNJ15" s="12"/>
      <c r="FNK15" s="12"/>
      <c r="FNL15" s="12"/>
      <c r="FNM15" s="12"/>
      <c r="FNN15" s="12"/>
      <c r="FNO15" s="12"/>
      <c r="FNP15" s="12"/>
      <c r="FNQ15" s="12"/>
      <c r="FNR15" s="12"/>
      <c r="FNS15" s="12"/>
      <c r="FNT15" s="12"/>
      <c r="FNU15" s="12"/>
      <c r="FNV15" s="12"/>
      <c r="FNW15" s="12"/>
      <c r="FNX15" s="12"/>
      <c r="FNY15" s="12"/>
      <c r="FNZ15" s="12"/>
      <c r="FOA15" s="12"/>
      <c r="FOB15" s="12"/>
      <c r="FOC15" s="12"/>
      <c r="FOD15" s="12"/>
      <c r="FOE15" s="12"/>
      <c r="FOF15" s="12"/>
      <c r="FOG15" s="12"/>
      <c r="FOH15" s="12"/>
      <c r="FOI15" s="12"/>
      <c r="FOJ15" s="12"/>
      <c r="FOK15" s="12"/>
      <c r="FOL15" s="12"/>
      <c r="FOM15" s="12"/>
      <c r="FON15" s="12"/>
      <c r="FOO15" s="12"/>
      <c r="FOP15" s="12"/>
      <c r="FOQ15" s="12"/>
      <c r="FOR15" s="12"/>
      <c r="FOS15" s="12"/>
      <c r="FOT15" s="12"/>
      <c r="FOU15" s="12"/>
      <c r="FOV15" s="12"/>
      <c r="FOW15" s="12"/>
      <c r="FOX15" s="12"/>
      <c r="FOY15" s="12"/>
      <c r="FOZ15" s="12"/>
      <c r="FPA15" s="12"/>
      <c r="FPB15" s="12"/>
      <c r="FPC15" s="12"/>
      <c r="FPD15" s="12"/>
      <c r="FPE15" s="12"/>
      <c r="FPF15" s="12"/>
      <c r="FPG15" s="12"/>
      <c r="FPH15" s="12"/>
      <c r="FPI15" s="12"/>
      <c r="FPJ15" s="12"/>
      <c r="FPK15" s="12"/>
      <c r="FPL15" s="12"/>
      <c r="FPM15" s="12"/>
      <c r="FPN15" s="12"/>
      <c r="FPO15" s="12"/>
      <c r="FPP15" s="12"/>
      <c r="FPQ15" s="12"/>
      <c r="FPR15" s="12"/>
      <c r="FPS15" s="12"/>
      <c r="FPT15" s="12"/>
      <c r="FPU15" s="12"/>
      <c r="FPV15" s="12"/>
      <c r="FPW15" s="12"/>
      <c r="FPX15" s="12"/>
      <c r="FPY15" s="12"/>
      <c r="FPZ15" s="12"/>
      <c r="FQA15" s="12"/>
      <c r="FQB15" s="12"/>
      <c r="FQC15" s="12"/>
      <c r="FQD15" s="12"/>
      <c r="FQE15" s="12"/>
      <c r="FQF15" s="12"/>
      <c r="FQG15" s="12"/>
      <c r="FQH15" s="12"/>
      <c r="FQI15" s="12"/>
      <c r="FQJ15" s="12"/>
      <c r="FQK15" s="12"/>
      <c r="FQL15" s="12"/>
      <c r="FQM15" s="12"/>
      <c r="FQN15" s="12"/>
      <c r="FQO15" s="12"/>
      <c r="FQP15" s="12"/>
      <c r="FQQ15" s="12"/>
      <c r="FQR15" s="12"/>
      <c r="FQS15" s="12"/>
      <c r="FQT15" s="12"/>
      <c r="FQU15" s="12"/>
      <c r="FQV15" s="12"/>
      <c r="FQW15" s="12"/>
      <c r="FQX15" s="12"/>
      <c r="FQY15" s="12"/>
      <c r="FQZ15" s="12"/>
      <c r="FRA15" s="12"/>
      <c r="FRB15" s="12"/>
      <c r="FRC15" s="12"/>
      <c r="FRD15" s="12"/>
      <c r="FRE15" s="12"/>
      <c r="FRF15" s="12"/>
      <c r="FRG15" s="12"/>
      <c r="FRH15" s="12"/>
      <c r="FRI15" s="12"/>
      <c r="FRJ15" s="12"/>
      <c r="FRK15" s="12"/>
      <c r="FRL15" s="12"/>
      <c r="FRM15" s="12"/>
      <c r="FRN15" s="12"/>
      <c r="FRO15" s="12"/>
      <c r="FRP15" s="12"/>
      <c r="FRQ15" s="12"/>
      <c r="FRR15" s="12"/>
      <c r="FRS15" s="12"/>
      <c r="FRT15" s="12"/>
      <c r="FRU15" s="12"/>
      <c r="FRV15" s="12"/>
      <c r="FRW15" s="12"/>
      <c r="FRX15" s="12"/>
      <c r="FRY15" s="12"/>
      <c r="FRZ15" s="12"/>
      <c r="FSA15" s="12"/>
      <c r="FSB15" s="12"/>
      <c r="FSC15" s="12"/>
      <c r="FSD15" s="12"/>
      <c r="FSE15" s="12"/>
      <c r="FSF15" s="12"/>
      <c r="FSG15" s="12"/>
      <c r="FSH15" s="12"/>
      <c r="FSI15" s="12"/>
      <c r="FSJ15" s="12"/>
      <c r="FSK15" s="12"/>
      <c r="FSL15" s="12"/>
      <c r="FSM15" s="12"/>
      <c r="FSN15" s="12"/>
      <c r="FSO15" s="12"/>
      <c r="FSP15" s="12"/>
      <c r="FSQ15" s="12"/>
      <c r="FSR15" s="12"/>
      <c r="FSS15" s="12"/>
      <c r="FST15" s="12"/>
      <c r="FSU15" s="12"/>
      <c r="FSV15" s="12"/>
      <c r="FSW15" s="12"/>
      <c r="FSX15" s="12"/>
      <c r="FSY15" s="12"/>
      <c r="FSZ15" s="12"/>
      <c r="FTA15" s="12"/>
      <c r="FTB15" s="12"/>
      <c r="FTC15" s="12"/>
      <c r="FTD15" s="12"/>
      <c r="FTE15" s="12"/>
      <c r="FTF15" s="12"/>
      <c r="FTG15" s="12"/>
      <c r="FTH15" s="12"/>
      <c r="FTI15" s="12"/>
      <c r="FTJ15" s="12"/>
      <c r="FTK15" s="12"/>
      <c r="FTL15" s="12"/>
      <c r="FTM15" s="12"/>
      <c r="FTN15" s="12"/>
      <c r="FTO15" s="12"/>
      <c r="FTP15" s="12"/>
      <c r="FTQ15" s="12"/>
      <c r="FTR15" s="12"/>
      <c r="FTS15" s="12"/>
      <c r="FTT15" s="12"/>
      <c r="FTU15" s="12"/>
      <c r="FTV15" s="12"/>
      <c r="FTW15" s="12"/>
      <c r="FTX15" s="12"/>
      <c r="FTY15" s="12"/>
      <c r="FTZ15" s="12"/>
      <c r="FUA15" s="12"/>
      <c r="FUB15" s="12"/>
      <c r="FUC15" s="12"/>
      <c r="FUD15" s="12"/>
      <c r="FUE15" s="12"/>
      <c r="FUF15" s="12"/>
      <c r="FUG15" s="12"/>
      <c r="FUH15" s="12"/>
      <c r="FUI15" s="12"/>
      <c r="FUJ15" s="12"/>
      <c r="FUK15" s="12"/>
      <c r="FUL15" s="12"/>
      <c r="FUM15" s="12"/>
      <c r="FUN15" s="12"/>
      <c r="FUO15" s="12"/>
      <c r="FUP15" s="12"/>
      <c r="FUQ15" s="12"/>
      <c r="FUR15" s="12"/>
      <c r="FUS15" s="12"/>
      <c r="FUT15" s="12"/>
      <c r="FUU15" s="12"/>
      <c r="FUV15" s="12"/>
      <c r="FUW15" s="12"/>
      <c r="FUX15" s="12"/>
      <c r="FUY15" s="12"/>
      <c r="FUZ15" s="12"/>
      <c r="FVA15" s="12"/>
      <c r="FVB15" s="12"/>
      <c r="FVC15" s="12"/>
      <c r="FVD15" s="12"/>
      <c r="FVE15" s="12"/>
      <c r="FVF15" s="12"/>
      <c r="FVG15" s="12"/>
      <c r="FVH15" s="12"/>
      <c r="FVI15" s="12"/>
      <c r="FVJ15" s="12"/>
      <c r="FVK15" s="12"/>
      <c r="FVL15" s="12"/>
      <c r="FVM15" s="12"/>
      <c r="FVN15" s="12"/>
      <c r="FVO15" s="12"/>
      <c r="FVP15" s="12"/>
      <c r="FVQ15" s="12"/>
      <c r="FVR15" s="12"/>
      <c r="FVS15" s="12"/>
      <c r="FVT15" s="12"/>
      <c r="FVU15" s="12"/>
      <c r="FVV15" s="12"/>
      <c r="FVW15" s="12"/>
      <c r="FVX15" s="12"/>
      <c r="FVY15" s="12"/>
      <c r="FVZ15" s="12"/>
      <c r="FWA15" s="12"/>
      <c r="FWB15" s="12"/>
      <c r="FWC15" s="12"/>
      <c r="FWD15" s="12"/>
      <c r="FWE15" s="12"/>
      <c r="FWF15" s="12"/>
      <c r="FWG15" s="12"/>
      <c r="FWH15" s="12"/>
      <c r="FWI15" s="12"/>
      <c r="FWJ15" s="12"/>
      <c r="FWK15" s="12"/>
      <c r="FWL15" s="12"/>
      <c r="FWM15" s="12"/>
      <c r="FWN15" s="12"/>
      <c r="FWO15" s="12"/>
      <c r="FWP15" s="12"/>
      <c r="FWQ15" s="12"/>
      <c r="FWR15" s="12"/>
      <c r="FWS15" s="12"/>
      <c r="FWT15" s="12"/>
      <c r="FWU15" s="12"/>
      <c r="FWV15" s="12"/>
      <c r="FWW15" s="12"/>
      <c r="FWX15" s="12"/>
      <c r="FWY15" s="12"/>
      <c r="FWZ15" s="12"/>
      <c r="FXA15" s="12"/>
      <c r="FXB15" s="12"/>
      <c r="FXC15" s="12"/>
      <c r="FXD15" s="12"/>
      <c r="FXE15" s="12"/>
      <c r="FXF15" s="12"/>
      <c r="FXG15" s="12"/>
      <c r="FXH15" s="12"/>
      <c r="FXI15" s="12"/>
      <c r="FXJ15" s="12"/>
      <c r="FXK15" s="12"/>
      <c r="FXL15" s="12"/>
      <c r="FXM15" s="12"/>
      <c r="FXN15" s="12"/>
      <c r="FXO15" s="12"/>
      <c r="FXP15" s="12"/>
      <c r="FXQ15" s="12"/>
      <c r="FXR15" s="12"/>
      <c r="FXS15" s="12"/>
      <c r="FXT15" s="12"/>
      <c r="FXU15" s="12"/>
      <c r="FXV15" s="12"/>
      <c r="FXW15" s="12"/>
      <c r="FXX15" s="12"/>
      <c r="FXY15" s="12"/>
      <c r="FXZ15" s="12"/>
      <c r="FYA15" s="12"/>
      <c r="FYB15" s="12"/>
      <c r="FYC15" s="12"/>
      <c r="FYD15" s="12"/>
      <c r="FYE15" s="12"/>
      <c r="FYF15" s="12"/>
      <c r="FYG15" s="12"/>
      <c r="FYH15" s="12"/>
      <c r="FYI15" s="12"/>
      <c r="FYJ15" s="12"/>
      <c r="FYK15" s="12"/>
      <c r="FYL15" s="12"/>
      <c r="FYM15" s="12"/>
      <c r="FYN15" s="12"/>
      <c r="FYO15" s="12"/>
      <c r="FYP15" s="12"/>
      <c r="FYQ15" s="12"/>
      <c r="FYR15" s="12"/>
      <c r="FYS15" s="12"/>
      <c r="FYT15" s="12"/>
      <c r="FYU15" s="12"/>
      <c r="FYV15" s="12"/>
      <c r="FYW15" s="12"/>
      <c r="FYX15" s="12"/>
      <c r="FYY15" s="12"/>
      <c r="FYZ15" s="12"/>
      <c r="FZA15" s="12"/>
      <c r="FZB15" s="12"/>
      <c r="FZC15" s="12"/>
      <c r="FZD15" s="12"/>
      <c r="FZE15" s="12"/>
      <c r="FZF15" s="12"/>
      <c r="FZG15" s="12"/>
      <c r="FZH15" s="12"/>
      <c r="FZI15" s="12"/>
      <c r="FZJ15" s="12"/>
      <c r="FZK15" s="12"/>
      <c r="FZL15" s="12"/>
      <c r="FZM15" s="12"/>
      <c r="FZN15" s="12"/>
      <c r="FZO15" s="12"/>
      <c r="FZP15" s="12"/>
      <c r="FZQ15" s="12"/>
      <c r="FZR15" s="12"/>
      <c r="FZS15" s="12"/>
      <c r="FZT15" s="12"/>
      <c r="FZU15" s="12"/>
      <c r="FZV15" s="12"/>
      <c r="FZW15" s="12"/>
      <c r="FZX15" s="12"/>
      <c r="FZY15" s="12"/>
      <c r="FZZ15" s="12"/>
      <c r="GAA15" s="12"/>
      <c r="GAB15" s="12"/>
      <c r="GAC15" s="12"/>
      <c r="GAD15" s="12"/>
      <c r="GAE15" s="12"/>
      <c r="GAF15" s="12"/>
      <c r="GAG15" s="12"/>
      <c r="GAH15" s="12"/>
      <c r="GAI15" s="12"/>
      <c r="GAJ15" s="12"/>
      <c r="GAK15" s="12"/>
      <c r="GAL15" s="12"/>
      <c r="GAM15" s="12"/>
      <c r="GAN15" s="12"/>
      <c r="GAO15" s="12"/>
      <c r="GAP15" s="12"/>
      <c r="GAQ15" s="12"/>
      <c r="GAR15" s="12"/>
      <c r="GAS15" s="12"/>
      <c r="GAT15" s="12"/>
      <c r="GAU15" s="12"/>
      <c r="GAV15" s="12"/>
      <c r="GAW15" s="12"/>
      <c r="GAX15" s="12"/>
      <c r="GAY15" s="12"/>
      <c r="GAZ15" s="12"/>
      <c r="GBA15" s="12"/>
      <c r="GBB15" s="12"/>
      <c r="GBC15" s="12"/>
      <c r="GBD15" s="12"/>
      <c r="GBE15" s="12"/>
      <c r="GBF15" s="12"/>
      <c r="GBG15" s="12"/>
      <c r="GBH15" s="12"/>
      <c r="GBI15" s="12"/>
      <c r="GBJ15" s="12"/>
      <c r="GBK15" s="12"/>
      <c r="GBL15" s="12"/>
      <c r="GBM15" s="12"/>
      <c r="GBN15" s="12"/>
      <c r="GBO15" s="12"/>
      <c r="GBP15" s="12"/>
      <c r="GBQ15" s="12"/>
      <c r="GBR15" s="12"/>
      <c r="GBS15" s="12"/>
      <c r="GBT15" s="12"/>
      <c r="GBU15" s="12"/>
      <c r="GBV15" s="12"/>
      <c r="GBW15" s="12"/>
      <c r="GBX15" s="12"/>
      <c r="GBY15" s="12"/>
      <c r="GBZ15" s="12"/>
      <c r="GCA15" s="12"/>
      <c r="GCB15" s="12"/>
      <c r="GCC15" s="12"/>
      <c r="GCD15" s="12"/>
      <c r="GCE15" s="12"/>
      <c r="GCF15" s="12"/>
      <c r="GCG15" s="12"/>
      <c r="GCH15" s="12"/>
      <c r="GCI15" s="12"/>
      <c r="GCJ15" s="12"/>
      <c r="GCK15" s="12"/>
      <c r="GCL15" s="12"/>
      <c r="GCM15" s="12"/>
      <c r="GCN15" s="12"/>
      <c r="GCO15" s="12"/>
      <c r="GCP15" s="12"/>
      <c r="GCQ15" s="12"/>
      <c r="GCR15" s="12"/>
      <c r="GCS15" s="12"/>
      <c r="GCT15" s="12"/>
      <c r="GCU15" s="12"/>
      <c r="GCV15" s="12"/>
      <c r="GCW15" s="12"/>
      <c r="GCX15" s="12"/>
      <c r="GCY15" s="12"/>
      <c r="GCZ15" s="12"/>
      <c r="GDA15" s="12"/>
      <c r="GDB15" s="12"/>
      <c r="GDC15" s="12"/>
      <c r="GDD15" s="12"/>
      <c r="GDE15" s="12"/>
      <c r="GDF15" s="12"/>
      <c r="GDG15" s="12"/>
      <c r="GDH15" s="12"/>
      <c r="GDI15" s="12"/>
      <c r="GDJ15" s="12"/>
      <c r="GDK15" s="12"/>
      <c r="GDL15" s="12"/>
      <c r="GDM15" s="12"/>
      <c r="GDN15" s="12"/>
      <c r="GDO15" s="12"/>
      <c r="GDP15" s="12"/>
      <c r="GDQ15" s="12"/>
      <c r="GDR15" s="12"/>
      <c r="GDS15" s="12"/>
      <c r="GDT15" s="12"/>
      <c r="GDU15" s="12"/>
      <c r="GDV15" s="12"/>
      <c r="GDW15" s="12"/>
      <c r="GDX15" s="12"/>
      <c r="GDY15" s="12"/>
      <c r="GDZ15" s="12"/>
      <c r="GEA15" s="12"/>
      <c r="GEB15" s="12"/>
      <c r="GEC15" s="12"/>
      <c r="GED15" s="12"/>
      <c r="GEE15" s="12"/>
      <c r="GEF15" s="12"/>
      <c r="GEG15" s="12"/>
      <c r="GEH15" s="12"/>
      <c r="GEI15" s="12"/>
      <c r="GEJ15" s="12"/>
      <c r="GEK15" s="12"/>
      <c r="GEL15" s="12"/>
      <c r="GEM15" s="12"/>
      <c r="GEN15" s="12"/>
      <c r="GEO15" s="12"/>
      <c r="GEP15" s="12"/>
      <c r="GEQ15" s="12"/>
      <c r="GER15" s="12"/>
      <c r="GES15" s="12"/>
      <c r="GET15" s="12"/>
      <c r="GEU15" s="12"/>
      <c r="GEV15" s="12"/>
      <c r="GEW15" s="12"/>
      <c r="GEX15" s="12"/>
      <c r="GEY15" s="12"/>
      <c r="GEZ15" s="12"/>
      <c r="GFA15" s="12"/>
      <c r="GFB15" s="12"/>
      <c r="GFC15" s="12"/>
      <c r="GFD15" s="12"/>
      <c r="GFE15" s="12"/>
      <c r="GFF15" s="12"/>
      <c r="GFG15" s="12"/>
      <c r="GFH15" s="12"/>
      <c r="GFI15" s="12"/>
      <c r="GFJ15" s="12"/>
      <c r="GFK15" s="12"/>
      <c r="GFL15" s="12"/>
      <c r="GFM15" s="12"/>
      <c r="GFN15" s="12"/>
      <c r="GFO15" s="12"/>
      <c r="GFP15" s="12"/>
      <c r="GFQ15" s="12"/>
      <c r="GFR15" s="12"/>
      <c r="GFS15" s="12"/>
      <c r="GFT15" s="12"/>
      <c r="GFU15" s="12"/>
      <c r="GFV15" s="12"/>
      <c r="GFW15" s="12"/>
      <c r="GFX15" s="12"/>
      <c r="GFY15" s="12"/>
      <c r="GFZ15" s="12"/>
      <c r="GGA15" s="12"/>
      <c r="GGB15" s="12"/>
      <c r="GGC15" s="12"/>
      <c r="GGD15" s="12"/>
      <c r="GGE15" s="12"/>
      <c r="GGF15" s="12"/>
      <c r="GGG15" s="12"/>
      <c r="GGH15" s="12"/>
      <c r="GGI15" s="12"/>
      <c r="GGJ15" s="12"/>
      <c r="GGK15" s="12"/>
      <c r="GGL15" s="12"/>
      <c r="GGM15" s="12"/>
      <c r="GGN15" s="12"/>
      <c r="GGO15" s="12"/>
      <c r="GGP15" s="12"/>
      <c r="GGQ15" s="12"/>
      <c r="GGR15" s="12"/>
      <c r="GGS15" s="12"/>
      <c r="GGT15" s="12"/>
      <c r="GGU15" s="12"/>
      <c r="GGV15" s="12"/>
      <c r="GGW15" s="12"/>
      <c r="GGX15" s="12"/>
      <c r="GGY15" s="12"/>
      <c r="GGZ15" s="12"/>
      <c r="GHA15" s="12"/>
      <c r="GHB15" s="12"/>
      <c r="GHC15" s="12"/>
      <c r="GHD15" s="12"/>
      <c r="GHE15" s="12"/>
      <c r="GHF15" s="12"/>
      <c r="GHG15" s="12"/>
      <c r="GHH15" s="12"/>
      <c r="GHI15" s="12"/>
      <c r="GHJ15" s="12"/>
      <c r="GHK15" s="12"/>
      <c r="GHL15" s="12"/>
      <c r="GHM15" s="12"/>
      <c r="GHN15" s="12"/>
      <c r="GHO15" s="12"/>
      <c r="GHP15" s="12"/>
      <c r="GHQ15" s="12"/>
      <c r="GHR15" s="12"/>
      <c r="GHS15" s="12"/>
      <c r="GHT15" s="12"/>
      <c r="GHU15" s="12"/>
      <c r="GHV15" s="12"/>
      <c r="GHW15" s="12"/>
      <c r="GHX15" s="12"/>
      <c r="GHY15" s="12"/>
      <c r="GHZ15" s="12"/>
      <c r="GIA15" s="12"/>
      <c r="GIB15" s="12"/>
      <c r="GIC15" s="12"/>
      <c r="GID15" s="12"/>
      <c r="GIE15" s="12"/>
      <c r="GIF15" s="12"/>
      <c r="GIG15" s="12"/>
      <c r="GIH15" s="12"/>
      <c r="GII15" s="12"/>
      <c r="GIJ15" s="12"/>
      <c r="GIK15" s="12"/>
      <c r="GIL15" s="12"/>
      <c r="GIM15" s="12"/>
      <c r="GIN15" s="12"/>
      <c r="GIO15" s="12"/>
      <c r="GIP15" s="12"/>
      <c r="GIQ15" s="12"/>
      <c r="GIR15" s="12"/>
      <c r="GIS15" s="12"/>
      <c r="GIT15" s="12"/>
      <c r="GIU15" s="12"/>
      <c r="GIV15" s="12"/>
      <c r="GIW15" s="12"/>
      <c r="GIX15" s="12"/>
      <c r="GIY15" s="12"/>
      <c r="GIZ15" s="12"/>
      <c r="GJA15" s="12"/>
      <c r="GJB15" s="12"/>
      <c r="GJC15" s="12"/>
      <c r="GJD15" s="12"/>
      <c r="GJE15" s="12"/>
      <c r="GJF15" s="12"/>
      <c r="GJG15" s="12"/>
      <c r="GJH15" s="12"/>
      <c r="GJI15" s="12"/>
      <c r="GJJ15" s="12"/>
      <c r="GJK15" s="12"/>
      <c r="GJL15" s="12"/>
      <c r="GJM15" s="12"/>
      <c r="GJN15" s="12"/>
      <c r="GJO15" s="12"/>
      <c r="GJP15" s="12"/>
      <c r="GJQ15" s="12"/>
      <c r="GJR15" s="12"/>
      <c r="GJS15" s="12"/>
      <c r="GJT15" s="12"/>
      <c r="GJU15" s="12"/>
      <c r="GJV15" s="12"/>
      <c r="GJW15" s="12"/>
      <c r="GJX15" s="12"/>
      <c r="GJY15" s="12"/>
      <c r="GJZ15" s="12"/>
      <c r="GKA15" s="12"/>
      <c r="GKB15" s="12"/>
      <c r="GKC15" s="12"/>
      <c r="GKD15" s="12"/>
      <c r="GKE15" s="12"/>
      <c r="GKF15" s="12"/>
      <c r="GKG15" s="12"/>
      <c r="GKH15" s="12"/>
      <c r="GKI15" s="12"/>
      <c r="GKJ15" s="12"/>
      <c r="GKK15" s="12"/>
      <c r="GKL15" s="12"/>
      <c r="GKM15" s="12"/>
      <c r="GKN15" s="12"/>
      <c r="GKO15" s="12"/>
      <c r="GKP15" s="12"/>
      <c r="GKQ15" s="12"/>
      <c r="GKR15" s="12"/>
      <c r="GKS15" s="12"/>
      <c r="GKT15" s="12"/>
      <c r="GKU15" s="12"/>
      <c r="GKV15" s="12"/>
      <c r="GKW15" s="12"/>
      <c r="GKX15" s="12"/>
      <c r="GKY15" s="12"/>
      <c r="GKZ15" s="12"/>
      <c r="GLA15" s="12"/>
      <c r="GLB15" s="12"/>
      <c r="GLC15" s="12"/>
      <c r="GLD15" s="12"/>
      <c r="GLE15" s="12"/>
      <c r="GLF15" s="12"/>
      <c r="GLG15" s="12"/>
      <c r="GLH15" s="12"/>
      <c r="GLI15" s="12"/>
      <c r="GLJ15" s="12"/>
      <c r="GLK15" s="12"/>
      <c r="GLL15" s="12"/>
      <c r="GLM15" s="12"/>
      <c r="GLN15" s="12"/>
      <c r="GLO15" s="12"/>
      <c r="GLP15" s="12"/>
      <c r="GLQ15" s="12"/>
      <c r="GLR15" s="12"/>
      <c r="GLS15" s="12"/>
      <c r="GLT15" s="12"/>
      <c r="GLU15" s="12"/>
      <c r="GLV15" s="12"/>
      <c r="GLW15" s="12"/>
      <c r="GLX15" s="12"/>
      <c r="GLY15" s="12"/>
      <c r="GLZ15" s="12"/>
      <c r="GMA15" s="12"/>
      <c r="GMB15" s="12"/>
      <c r="GMC15" s="12"/>
      <c r="GMD15" s="12"/>
      <c r="GME15" s="12"/>
      <c r="GMF15" s="12"/>
      <c r="GMG15" s="12"/>
      <c r="GMH15" s="12"/>
      <c r="GMI15" s="12"/>
      <c r="GMJ15" s="12"/>
      <c r="GMK15" s="12"/>
      <c r="GML15" s="12"/>
      <c r="GMM15" s="12"/>
      <c r="GMN15" s="12"/>
      <c r="GMO15" s="12"/>
      <c r="GMP15" s="12"/>
      <c r="GMQ15" s="12"/>
      <c r="GMR15" s="12"/>
      <c r="GMS15" s="12"/>
      <c r="GMT15" s="12"/>
      <c r="GMU15" s="12"/>
      <c r="GMV15" s="12"/>
      <c r="GMW15" s="12"/>
      <c r="GMX15" s="12"/>
      <c r="GMY15" s="12"/>
      <c r="GMZ15" s="12"/>
      <c r="GNA15" s="12"/>
      <c r="GNB15" s="12"/>
      <c r="GNC15" s="12"/>
      <c r="GND15" s="12"/>
      <c r="GNE15" s="12"/>
      <c r="GNF15" s="12"/>
      <c r="GNG15" s="12"/>
      <c r="GNH15" s="12"/>
      <c r="GNI15" s="12"/>
      <c r="GNJ15" s="12"/>
      <c r="GNK15" s="12"/>
      <c r="GNL15" s="12"/>
      <c r="GNM15" s="12"/>
      <c r="GNN15" s="12"/>
      <c r="GNO15" s="12"/>
      <c r="GNP15" s="12"/>
      <c r="GNQ15" s="12"/>
      <c r="GNR15" s="12"/>
      <c r="GNS15" s="12"/>
      <c r="GNT15" s="12"/>
      <c r="GNU15" s="12"/>
      <c r="GNV15" s="12"/>
      <c r="GNW15" s="12"/>
      <c r="GNX15" s="12"/>
      <c r="GNY15" s="12"/>
      <c r="GNZ15" s="12"/>
      <c r="GOA15" s="12"/>
      <c r="GOB15" s="12"/>
      <c r="GOC15" s="12"/>
      <c r="GOD15" s="12"/>
      <c r="GOE15" s="12"/>
      <c r="GOF15" s="12"/>
      <c r="GOG15" s="12"/>
      <c r="GOH15" s="12"/>
      <c r="GOI15" s="12"/>
      <c r="GOJ15" s="12"/>
      <c r="GOK15" s="12"/>
      <c r="GOL15" s="12"/>
      <c r="GOM15" s="12"/>
      <c r="GON15" s="12"/>
      <c r="GOO15" s="12"/>
      <c r="GOP15" s="12"/>
      <c r="GOQ15" s="12"/>
      <c r="GOR15" s="12"/>
      <c r="GOS15" s="12"/>
      <c r="GOT15" s="12"/>
      <c r="GOU15" s="12"/>
      <c r="GOV15" s="12"/>
      <c r="GOW15" s="12"/>
      <c r="GOX15" s="12"/>
      <c r="GOY15" s="12"/>
      <c r="GOZ15" s="12"/>
      <c r="GPA15" s="12"/>
      <c r="GPB15" s="12"/>
      <c r="GPC15" s="12"/>
      <c r="GPD15" s="12"/>
      <c r="GPE15" s="12"/>
      <c r="GPF15" s="12"/>
      <c r="GPG15" s="12"/>
      <c r="GPH15" s="12"/>
      <c r="GPI15" s="12"/>
      <c r="GPJ15" s="12"/>
      <c r="GPK15" s="12"/>
      <c r="GPL15" s="12"/>
      <c r="GPM15" s="12"/>
      <c r="GPN15" s="12"/>
      <c r="GPO15" s="12"/>
      <c r="GPP15" s="12"/>
      <c r="GPQ15" s="12"/>
      <c r="GPR15" s="12"/>
      <c r="GPS15" s="12"/>
      <c r="GPT15" s="12"/>
      <c r="GPU15" s="12"/>
      <c r="GPV15" s="12"/>
      <c r="GPW15" s="12"/>
      <c r="GPX15" s="12"/>
      <c r="GPY15" s="12"/>
      <c r="GPZ15" s="12"/>
      <c r="GQA15" s="12"/>
      <c r="GQB15" s="12"/>
      <c r="GQC15" s="12"/>
      <c r="GQD15" s="12"/>
      <c r="GQE15" s="12"/>
      <c r="GQF15" s="12"/>
      <c r="GQG15" s="12"/>
      <c r="GQH15" s="12"/>
      <c r="GQI15" s="12"/>
      <c r="GQJ15" s="12"/>
      <c r="GQK15" s="12"/>
      <c r="GQL15" s="12"/>
      <c r="GQM15" s="12"/>
      <c r="GQN15" s="12"/>
      <c r="GQO15" s="12"/>
      <c r="GQP15" s="12"/>
      <c r="GQQ15" s="12"/>
      <c r="GQR15" s="12"/>
      <c r="GQS15" s="12"/>
      <c r="GQT15" s="12"/>
      <c r="GQU15" s="12"/>
      <c r="GQV15" s="12"/>
      <c r="GQW15" s="12"/>
      <c r="GQX15" s="12"/>
      <c r="GQY15" s="12"/>
      <c r="GQZ15" s="12"/>
      <c r="GRA15" s="12"/>
      <c r="GRB15" s="12"/>
      <c r="GRC15" s="12"/>
      <c r="GRD15" s="12"/>
      <c r="GRE15" s="12"/>
      <c r="GRF15" s="12"/>
      <c r="GRG15" s="12"/>
      <c r="GRH15" s="12"/>
      <c r="GRI15" s="12"/>
      <c r="GRJ15" s="12"/>
      <c r="GRK15" s="12"/>
      <c r="GRL15" s="12"/>
      <c r="GRM15" s="12"/>
      <c r="GRN15" s="12"/>
      <c r="GRO15" s="12"/>
      <c r="GRP15" s="12"/>
      <c r="GRQ15" s="12"/>
      <c r="GRR15" s="12"/>
      <c r="GRS15" s="12"/>
      <c r="GRT15" s="12"/>
      <c r="GRU15" s="12"/>
      <c r="GRV15" s="12"/>
      <c r="GRW15" s="12"/>
      <c r="GRX15" s="12"/>
      <c r="GRY15" s="12"/>
      <c r="GRZ15" s="12"/>
      <c r="GSA15" s="12"/>
      <c r="GSB15" s="12"/>
      <c r="GSC15" s="12"/>
      <c r="GSD15" s="12"/>
      <c r="GSE15" s="12"/>
      <c r="GSF15" s="12"/>
      <c r="GSG15" s="12"/>
      <c r="GSH15" s="12"/>
      <c r="GSI15" s="12"/>
      <c r="GSJ15" s="12"/>
      <c r="GSK15" s="12"/>
      <c r="GSL15" s="12"/>
      <c r="GSM15" s="12"/>
      <c r="GSN15" s="12"/>
      <c r="GSO15" s="12"/>
      <c r="GSP15" s="12"/>
      <c r="GSQ15" s="12"/>
      <c r="GSR15" s="12"/>
      <c r="GSS15" s="12"/>
      <c r="GST15" s="12"/>
      <c r="GSU15" s="12"/>
      <c r="GSV15" s="12"/>
      <c r="GSW15" s="12"/>
      <c r="GSX15" s="12"/>
      <c r="GSY15" s="12"/>
      <c r="GSZ15" s="12"/>
      <c r="GTA15" s="12"/>
      <c r="GTB15" s="12"/>
      <c r="GTC15" s="12"/>
      <c r="GTD15" s="12"/>
      <c r="GTE15" s="12"/>
      <c r="GTF15" s="12"/>
      <c r="GTG15" s="12"/>
      <c r="GTH15" s="12"/>
      <c r="GTI15" s="12"/>
      <c r="GTJ15" s="12"/>
      <c r="GTK15" s="12"/>
      <c r="GTL15" s="12"/>
      <c r="GTM15" s="12"/>
      <c r="GTN15" s="12"/>
      <c r="GTO15" s="12"/>
      <c r="GTP15" s="12"/>
      <c r="GTQ15" s="12"/>
      <c r="GTR15" s="12"/>
      <c r="GTS15" s="12"/>
      <c r="GTT15" s="12"/>
      <c r="GTU15" s="12"/>
      <c r="GTV15" s="12"/>
      <c r="GTW15" s="12"/>
      <c r="GTX15" s="12"/>
      <c r="GTY15" s="12"/>
      <c r="GTZ15" s="12"/>
      <c r="GUA15" s="12"/>
      <c r="GUB15" s="12"/>
      <c r="GUC15" s="12"/>
      <c r="GUD15" s="12"/>
      <c r="GUE15" s="12"/>
      <c r="GUF15" s="12"/>
      <c r="GUG15" s="12"/>
      <c r="GUH15" s="12"/>
      <c r="GUI15" s="12"/>
      <c r="GUJ15" s="12"/>
      <c r="GUK15" s="12"/>
      <c r="GUL15" s="12"/>
      <c r="GUM15" s="12"/>
      <c r="GUN15" s="12"/>
      <c r="GUO15" s="12"/>
      <c r="GUP15" s="12"/>
      <c r="GUQ15" s="12"/>
      <c r="GUR15" s="12"/>
      <c r="GUS15" s="12"/>
      <c r="GUT15" s="12"/>
      <c r="GUU15" s="12"/>
      <c r="GUV15" s="12"/>
      <c r="GUW15" s="12"/>
      <c r="GUX15" s="12"/>
      <c r="GUY15" s="12"/>
      <c r="GUZ15" s="12"/>
      <c r="GVA15" s="12"/>
      <c r="GVB15" s="12"/>
      <c r="GVC15" s="12"/>
      <c r="GVD15" s="12"/>
      <c r="GVE15" s="12"/>
      <c r="GVF15" s="12"/>
      <c r="GVG15" s="12"/>
      <c r="GVH15" s="12"/>
      <c r="GVI15" s="12"/>
      <c r="GVJ15" s="12"/>
      <c r="GVK15" s="12"/>
      <c r="GVL15" s="12"/>
      <c r="GVM15" s="12"/>
      <c r="GVN15" s="12"/>
      <c r="GVO15" s="12"/>
      <c r="GVP15" s="12"/>
      <c r="GVQ15" s="12"/>
      <c r="GVR15" s="12"/>
      <c r="GVS15" s="12"/>
      <c r="GVT15" s="12"/>
      <c r="GVU15" s="12"/>
      <c r="GVV15" s="12"/>
      <c r="GVW15" s="12"/>
      <c r="GVX15" s="12"/>
      <c r="GVY15" s="12"/>
      <c r="GVZ15" s="12"/>
      <c r="GWA15" s="12"/>
      <c r="GWB15" s="12"/>
      <c r="GWC15" s="12"/>
      <c r="GWD15" s="12"/>
      <c r="GWE15" s="12"/>
      <c r="GWF15" s="12"/>
      <c r="GWG15" s="12"/>
      <c r="GWH15" s="12"/>
      <c r="GWI15" s="12"/>
      <c r="GWJ15" s="12"/>
      <c r="GWK15" s="12"/>
      <c r="GWL15" s="12"/>
      <c r="GWM15" s="12"/>
      <c r="GWN15" s="12"/>
      <c r="GWO15" s="12"/>
      <c r="GWP15" s="12"/>
      <c r="GWQ15" s="12"/>
      <c r="GWR15" s="12"/>
      <c r="GWS15" s="12"/>
      <c r="GWT15" s="12"/>
      <c r="GWU15" s="12"/>
      <c r="GWV15" s="12"/>
      <c r="GWW15" s="12"/>
      <c r="GWX15" s="12"/>
      <c r="GWY15" s="12"/>
      <c r="GWZ15" s="12"/>
      <c r="GXA15" s="12"/>
      <c r="GXB15" s="12"/>
      <c r="GXC15" s="12"/>
      <c r="GXD15" s="12"/>
      <c r="GXE15" s="12"/>
      <c r="GXF15" s="12"/>
      <c r="GXG15" s="12"/>
      <c r="GXH15" s="12"/>
      <c r="GXI15" s="12"/>
      <c r="GXJ15" s="12"/>
      <c r="GXK15" s="12"/>
      <c r="GXL15" s="12"/>
      <c r="GXM15" s="12"/>
      <c r="GXN15" s="12"/>
      <c r="GXO15" s="12"/>
      <c r="GXP15" s="12"/>
      <c r="GXQ15" s="12"/>
      <c r="GXR15" s="12"/>
      <c r="GXS15" s="12"/>
      <c r="GXT15" s="12"/>
      <c r="GXU15" s="12"/>
      <c r="GXV15" s="12"/>
      <c r="GXW15" s="12"/>
      <c r="GXX15" s="12"/>
      <c r="GXY15" s="12"/>
      <c r="GXZ15" s="12"/>
      <c r="GYA15" s="12"/>
      <c r="GYB15" s="12"/>
      <c r="GYC15" s="12"/>
      <c r="GYD15" s="12"/>
      <c r="GYE15" s="12"/>
      <c r="GYF15" s="12"/>
      <c r="GYG15" s="12"/>
      <c r="GYH15" s="12"/>
      <c r="GYI15" s="12"/>
      <c r="GYJ15" s="12"/>
      <c r="GYK15" s="12"/>
      <c r="GYL15" s="12"/>
      <c r="GYM15" s="12"/>
      <c r="GYN15" s="12"/>
      <c r="GYO15" s="12"/>
      <c r="GYP15" s="12"/>
      <c r="GYQ15" s="12"/>
      <c r="GYR15" s="12"/>
      <c r="GYS15" s="12"/>
      <c r="GYT15" s="12"/>
      <c r="GYU15" s="12"/>
      <c r="GYV15" s="12"/>
      <c r="GYW15" s="12"/>
      <c r="GYX15" s="12"/>
      <c r="GYY15" s="12"/>
      <c r="GYZ15" s="12"/>
      <c r="GZA15" s="12"/>
      <c r="GZB15" s="12"/>
      <c r="GZC15" s="12"/>
      <c r="GZD15" s="12"/>
      <c r="GZE15" s="12"/>
      <c r="GZF15" s="12"/>
      <c r="GZG15" s="12"/>
      <c r="GZH15" s="12"/>
      <c r="GZI15" s="12"/>
      <c r="GZJ15" s="12"/>
      <c r="GZK15" s="12"/>
      <c r="GZL15" s="12"/>
      <c r="GZM15" s="12"/>
      <c r="GZN15" s="12"/>
      <c r="GZO15" s="12"/>
      <c r="GZP15" s="12"/>
      <c r="GZQ15" s="12"/>
      <c r="GZR15" s="12"/>
      <c r="GZS15" s="12"/>
      <c r="GZT15" s="12"/>
      <c r="GZU15" s="12"/>
      <c r="GZV15" s="12"/>
      <c r="GZW15" s="12"/>
      <c r="GZX15" s="12"/>
      <c r="GZY15" s="12"/>
      <c r="GZZ15" s="12"/>
      <c r="HAA15" s="12"/>
      <c r="HAB15" s="12"/>
      <c r="HAC15" s="12"/>
      <c r="HAD15" s="12"/>
      <c r="HAE15" s="12"/>
      <c r="HAF15" s="12"/>
      <c r="HAG15" s="12"/>
      <c r="HAH15" s="12"/>
      <c r="HAI15" s="12"/>
      <c r="HAJ15" s="12"/>
      <c r="HAK15" s="12"/>
      <c r="HAL15" s="12"/>
      <c r="HAM15" s="12"/>
      <c r="HAN15" s="12"/>
      <c r="HAO15" s="12"/>
      <c r="HAP15" s="12"/>
      <c r="HAQ15" s="12"/>
      <c r="HAR15" s="12"/>
      <c r="HAS15" s="12"/>
      <c r="HAT15" s="12"/>
      <c r="HAU15" s="12"/>
      <c r="HAV15" s="12"/>
      <c r="HAW15" s="12"/>
      <c r="HAX15" s="12"/>
      <c r="HAY15" s="12"/>
      <c r="HAZ15" s="12"/>
      <c r="HBA15" s="12"/>
      <c r="HBB15" s="12"/>
      <c r="HBC15" s="12"/>
      <c r="HBD15" s="12"/>
      <c r="HBE15" s="12"/>
      <c r="HBF15" s="12"/>
      <c r="HBG15" s="12"/>
      <c r="HBH15" s="12"/>
      <c r="HBI15" s="12"/>
      <c r="HBJ15" s="12"/>
      <c r="HBK15" s="12"/>
      <c r="HBL15" s="12"/>
      <c r="HBM15" s="12"/>
      <c r="HBN15" s="12"/>
      <c r="HBO15" s="12"/>
      <c r="HBP15" s="12"/>
      <c r="HBQ15" s="12"/>
      <c r="HBR15" s="12"/>
      <c r="HBS15" s="12"/>
      <c r="HBT15" s="12"/>
      <c r="HBU15" s="12"/>
      <c r="HBV15" s="12"/>
      <c r="HBW15" s="12"/>
      <c r="HBX15" s="12"/>
      <c r="HBY15" s="12"/>
      <c r="HBZ15" s="12"/>
      <c r="HCA15" s="12"/>
      <c r="HCB15" s="12"/>
      <c r="HCC15" s="12"/>
      <c r="HCD15" s="12"/>
      <c r="HCE15" s="12"/>
      <c r="HCF15" s="12"/>
      <c r="HCG15" s="12"/>
      <c r="HCH15" s="12"/>
      <c r="HCI15" s="12"/>
      <c r="HCJ15" s="12"/>
      <c r="HCK15" s="12"/>
      <c r="HCL15" s="12"/>
      <c r="HCM15" s="12"/>
      <c r="HCN15" s="12"/>
      <c r="HCO15" s="12"/>
      <c r="HCP15" s="12"/>
      <c r="HCQ15" s="12"/>
      <c r="HCR15" s="12"/>
      <c r="HCS15" s="12"/>
      <c r="HCT15" s="12"/>
      <c r="HCU15" s="12"/>
      <c r="HCV15" s="12"/>
      <c r="HCW15" s="12"/>
      <c r="HCX15" s="12"/>
      <c r="HCY15" s="12"/>
      <c r="HCZ15" s="12"/>
      <c r="HDA15" s="12"/>
      <c r="HDB15" s="12"/>
      <c r="HDC15" s="12"/>
      <c r="HDD15" s="12"/>
      <c r="HDE15" s="12"/>
      <c r="HDF15" s="12"/>
      <c r="HDG15" s="12"/>
      <c r="HDH15" s="12"/>
      <c r="HDI15" s="12"/>
      <c r="HDJ15" s="12"/>
      <c r="HDK15" s="12"/>
      <c r="HDL15" s="12"/>
      <c r="HDM15" s="12"/>
      <c r="HDN15" s="12"/>
      <c r="HDO15" s="12"/>
      <c r="HDP15" s="12"/>
      <c r="HDQ15" s="12"/>
      <c r="HDR15" s="12"/>
      <c r="HDS15" s="12"/>
      <c r="HDT15" s="12"/>
      <c r="HDU15" s="12"/>
      <c r="HDV15" s="12"/>
      <c r="HDW15" s="12"/>
      <c r="HDX15" s="12"/>
      <c r="HDY15" s="12"/>
      <c r="HDZ15" s="12"/>
      <c r="HEA15" s="12"/>
      <c r="HEB15" s="12"/>
      <c r="HEC15" s="12"/>
      <c r="HED15" s="12"/>
      <c r="HEE15" s="12"/>
      <c r="HEF15" s="12"/>
      <c r="HEG15" s="12"/>
      <c r="HEH15" s="12"/>
      <c r="HEI15" s="12"/>
      <c r="HEJ15" s="12"/>
      <c r="HEK15" s="12"/>
      <c r="HEL15" s="12"/>
      <c r="HEM15" s="12"/>
      <c r="HEN15" s="12"/>
      <c r="HEO15" s="12"/>
      <c r="HEP15" s="12"/>
      <c r="HEQ15" s="12"/>
      <c r="HER15" s="12"/>
      <c r="HES15" s="12"/>
      <c r="HET15" s="12"/>
      <c r="HEU15" s="12"/>
      <c r="HEV15" s="12"/>
      <c r="HEW15" s="12"/>
      <c r="HEX15" s="12"/>
      <c r="HEY15" s="12"/>
      <c r="HEZ15" s="12"/>
      <c r="HFA15" s="12"/>
      <c r="HFB15" s="12"/>
      <c r="HFC15" s="12"/>
      <c r="HFD15" s="12"/>
      <c r="HFE15" s="12"/>
      <c r="HFF15" s="12"/>
      <c r="HFG15" s="12"/>
      <c r="HFH15" s="12"/>
      <c r="HFI15" s="12"/>
      <c r="HFJ15" s="12"/>
      <c r="HFK15" s="12"/>
      <c r="HFL15" s="12"/>
      <c r="HFM15" s="12"/>
      <c r="HFN15" s="12"/>
      <c r="HFO15" s="12"/>
      <c r="HFP15" s="12"/>
      <c r="HFQ15" s="12"/>
      <c r="HFR15" s="12"/>
      <c r="HFS15" s="12"/>
      <c r="HFT15" s="12"/>
      <c r="HFU15" s="12"/>
      <c r="HFV15" s="12"/>
      <c r="HFW15" s="12"/>
      <c r="HFX15" s="12"/>
      <c r="HFY15" s="12"/>
      <c r="HFZ15" s="12"/>
      <c r="HGA15" s="12"/>
      <c r="HGB15" s="12"/>
      <c r="HGC15" s="12"/>
      <c r="HGD15" s="12"/>
      <c r="HGE15" s="12"/>
      <c r="HGF15" s="12"/>
      <c r="HGG15" s="12"/>
      <c r="HGH15" s="12"/>
      <c r="HGI15" s="12"/>
      <c r="HGJ15" s="12"/>
      <c r="HGK15" s="12"/>
      <c r="HGL15" s="12"/>
      <c r="HGM15" s="12"/>
      <c r="HGN15" s="12"/>
      <c r="HGO15" s="12"/>
      <c r="HGP15" s="12"/>
      <c r="HGQ15" s="12"/>
      <c r="HGR15" s="12"/>
      <c r="HGS15" s="12"/>
      <c r="HGT15" s="12"/>
      <c r="HGU15" s="12"/>
      <c r="HGV15" s="12"/>
      <c r="HGW15" s="12"/>
      <c r="HGX15" s="12"/>
      <c r="HGY15" s="12"/>
      <c r="HGZ15" s="12"/>
      <c r="HHA15" s="12"/>
      <c r="HHB15" s="12"/>
      <c r="HHC15" s="12"/>
      <c r="HHD15" s="12"/>
      <c r="HHE15" s="12"/>
      <c r="HHF15" s="12"/>
      <c r="HHG15" s="12"/>
      <c r="HHH15" s="12"/>
      <c r="HHI15" s="12"/>
      <c r="HHJ15" s="12"/>
      <c r="HHK15" s="12"/>
      <c r="HHL15" s="12"/>
      <c r="HHM15" s="12"/>
      <c r="HHN15" s="12"/>
      <c r="HHO15" s="12"/>
      <c r="HHP15" s="12"/>
      <c r="HHQ15" s="12"/>
      <c r="HHR15" s="12"/>
      <c r="HHS15" s="12"/>
      <c r="HHT15" s="12"/>
      <c r="HHU15" s="12"/>
      <c r="HHV15" s="12"/>
      <c r="HHW15" s="12"/>
      <c r="HHX15" s="12"/>
      <c r="HHY15" s="12"/>
      <c r="HHZ15" s="12"/>
      <c r="HIA15" s="12"/>
      <c r="HIB15" s="12"/>
      <c r="HIC15" s="12"/>
      <c r="HID15" s="12"/>
      <c r="HIE15" s="12"/>
      <c r="HIF15" s="12"/>
      <c r="HIG15" s="12"/>
      <c r="HIH15" s="12"/>
      <c r="HII15" s="12"/>
      <c r="HIJ15" s="12"/>
      <c r="HIK15" s="12"/>
      <c r="HIL15" s="12"/>
      <c r="HIM15" s="12"/>
      <c r="HIN15" s="12"/>
      <c r="HIO15" s="12"/>
      <c r="HIP15" s="12"/>
      <c r="HIQ15" s="12"/>
      <c r="HIR15" s="12"/>
      <c r="HIS15" s="12"/>
      <c r="HIT15" s="12"/>
      <c r="HIU15" s="12"/>
      <c r="HIV15" s="12"/>
      <c r="HIW15" s="12"/>
      <c r="HIX15" s="12"/>
      <c r="HIY15" s="12"/>
      <c r="HIZ15" s="12"/>
      <c r="HJA15" s="12"/>
      <c r="HJB15" s="12"/>
      <c r="HJC15" s="12"/>
      <c r="HJD15" s="12"/>
      <c r="HJE15" s="12"/>
      <c r="HJF15" s="12"/>
      <c r="HJG15" s="12"/>
      <c r="HJH15" s="12"/>
      <c r="HJI15" s="12"/>
      <c r="HJJ15" s="12"/>
      <c r="HJK15" s="12"/>
      <c r="HJL15" s="12"/>
      <c r="HJM15" s="12"/>
      <c r="HJN15" s="12"/>
      <c r="HJO15" s="12"/>
      <c r="HJP15" s="12"/>
      <c r="HJQ15" s="12"/>
      <c r="HJR15" s="12"/>
      <c r="HJS15" s="12"/>
      <c r="HJT15" s="12"/>
      <c r="HJU15" s="12"/>
      <c r="HJV15" s="12"/>
      <c r="HJW15" s="12"/>
      <c r="HJX15" s="12"/>
      <c r="HJY15" s="12"/>
      <c r="HJZ15" s="12"/>
      <c r="HKA15" s="12"/>
      <c r="HKB15" s="12"/>
      <c r="HKC15" s="12"/>
      <c r="HKD15" s="12"/>
      <c r="HKE15" s="12"/>
      <c r="HKF15" s="12"/>
      <c r="HKG15" s="12"/>
      <c r="HKH15" s="12"/>
      <c r="HKI15" s="12"/>
      <c r="HKJ15" s="12"/>
      <c r="HKK15" s="12"/>
      <c r="HKL15" s="12"/>
      <c r="HKM15" s="12"/>
      <c r="HKN15" s="12"/>
      <c r="HKO15" s="12"/>
      <c r="HKP15" s="12"/>
      <c r="HKQ15" s="12"/>
      <c r="HKR15" s="12"/>
      <c r="HKS15" s="12"/>
      <c r="HKT15" s="12"/>
      <c r="HKU15" s="12"/>
      <c r="HKV15" s="12"/>
      <c r="HKW15" s="12"/>
      <c r="HKX15" s="12"/>
      <c r="HKY15" s="12"/>
      <c r="HKZ15" s="12"/>
      <c r="HLA15" s="12"/>
      <c r="HLB15" s="12"/>
      <c r="HLC15" s="12"/>
      <c r="HLD15" s="12"/>
      <c r="HLE15" s="12"/>
      <c r="HLF15" s="12"/>
      <c r="HLG15" s="12"/>
      <c r="HLH15" s="12"/>
      <c r="HLI15" s="12"/>
      <c r="HLJ15" s="12"/>
      <c r="HLK15" s="12"/>
      <c r="HLL15" s="12"/>
      <c r="HLM15" s="12"/>
      <c r="HLN15" s="12"/>
      <c r="HLO15" s="12"/>
      <c r="HLP15" s="12"/>
      <c r="HLQ15" s="12"/>
      <c r="HLR15" s="12"/>
      <c r="HLS15" s="12"/>
      <c r="HLT15" s="12"/>
      <c r="HLU15" s="12"/>
      <c r="HLV15" s="12"/>
      <c r="HLW15" s="12"/>
      <c r="HLX15" s="12"/>
      <c r="HLY15" s="12"/>
      <c r="HLZ15" s="12"/>
      <c r="HMA15" s="12"/>
      <c r="HMB15" s="12"/>
      <c r="HMC15" s="12"/>
      <c r="HMD15" s="12"/>
      <c r="HME15" s="12"/>
      <c r="HMF15" s="12"/>
      <c r="HMG15" s="12"/>
      <c r="HMH15" s="12"/>
      <c r="HMI15" s="12"/>
      <c r="HMJ15" s="12"/>
      <c r="HMK15" s="12"/>
      <c r="HML15" s="12"/>
      <c r="HMM15" s="12"/>
      <c r="HMN15" s="12"/>
      <c r="HMO15" s="12"/>
      <c r="HMP15" s="12"/>
      <c r="HMQ15" s="12"/>
      <c r="HMR15" s="12"/>
      <c r="HMS15" s="12"/>
      <c r="HMT15" s="12"/>
      <c r="HMU15" s="12"/>
      <c r="HMV15" s="12"/>
      <c r="HMW15" s="12"/>
      <c r="HMX15" s="12"/>
      <c r="HMY15" s="12"/>
      <c r="HMZ15" s="12"/>
      <c r="HNA15" s="12"/>
      <c r="HNB15" s="12"/>
      <c r="HNC15" s="12"/>
      <c r="HND15" s="12"/>
      <c r="HNE15" s="12"/>
      <c r="HNF15" s="12"/>
      <c r="HNG15" s="12"/>
      <c r="HNH15" s="12"/>
      <c r="HNI15" s="12"/>
      <c r="HNJ15" s="12"/>
      <c r="HNK15" s="12"/>
      <c r="HNL15" s="12"/>
      <c r="HNM15" s="12"/>
      <c r="HNN15" s="12"/>
      <c r="HNO15" s="12"/>
      <c r="HNP15" s="12"/>
      <c r="HNQ15" s="12"/>
      <c r="HNR15" s="12"/>
      <c r="HNS15" s="12"/>
      <c r="HNT15" s="12"/>
      <c r="HNU15" s="12"/>
      <c r="HNV15" s="12"/>
      <c r="HNW15" s="12"/>
      <c r="HNX15" s="12"/>
      <c r="HNY15" s="12"/>
      <c r="HNZ15" s="12"/>
      <c r="HOA15" s="12"/>
      <c r="HOB15" s="12"/>
      <c r="HOC15" s="12"/>
      <c r="HOD15" s="12"/>
      <c r="HOE15" s="12"/>
      <c r="HOF15" s="12"/>
      <c r="HOG15" s="12"/>
      <c r="HOH15" s="12"/>
      <c r="HOI15" s="12"/>
      <c r="HOJ15" s="12"/>
      <c r="HOK15" s="12"/>
      <c r="HOL15" s="12"/>
      <c r="HOM15" s="12"/>
      <c r="HON15" s="12"/>
      <c r="HOO15" s="12"/>
      <c r="HOP15" s="12"/>
      <c r="HOQ15" s="12"/>
      <c r="HOR15" s="12"/>
      <c r="HOS15" s="12"/>
      <c r="HOT15" s="12"/>
      <c r="HOU15" s="12"/>
      <c r="HOV15" s="12"/>
      <c r="HOW15" s="12"/>
      <c r="HOX15" s="12"/>
      <c r="HOY15" s="12"/>
      <c r="HOZ15" s="12"/>
      <c r="HPA15" s="12"/>
      <c r="HPB15" s="12"/>
      <c r="HPC15" s="12"/>
      <c r="HPD15" s="12"/>
      <c r="HPE15" s="12"/>
      <c r="HPF15" s="12"/>
      <c r="HPG15" s="12"/>
      <c r="HPH15" s="12"/>
      <c r="HPI15" s="12"/>
      <c r="HPJ15" s="12"/>
      <c r="HPK15" s="12"/>
      <c r="HPL15" s="12"/>
      <c r="HPM15" s="12"/>
      <c r="HPN15" s="12"/>
      <c r="HPO15" s="12"/>
      <c r="HPP15" s="12"/>
      <c r="HPQ15" s="12"/>
      <c r="HPR15" s="12"/>
      <c r="HPS15" s="12"/>
      <c r="HPT15" s="12"/>
      <c r="HPU15" s="12"/>
      <c r="HPV15" s="12"/>
      <c r="HPW15" s="12"/>
      <c r="HPX15" s="12"/>
      <c r="HPY15" s="12"/>
      <c r="HPZ15" s="12"/>
      <c r="HQA15" s="12"/>
      <c r="HQB15" s="12"/>
      <c r="HQC15" s="12"/>
      <c r="HQD15" s="12"/>
      <c r="HQE15" s="12"/>
      <c r="HQF15" s="12"/>
      <c r="HQG15" s="12"/>
      <c r="HQH15" s="12"/>
      <c r="HQI15" s="12"/>
      <c r="HQJ15" s="12"/>
      <c r="HQK15" s="12"/>
      <c r="HQL15" s="12"/>
      <c r="HQM15" s="12"/>
      <c r="HQN15" s="12"/>
      <c r="HQO15" s="12"/>
      <c r="HQP15" s="12"/>
      <c r="HQQ15" s="12"/>
      <c r="HQR15" s="12"/>
      <c r="HQS15" s="12"/>
      <c r="HQT15" s="12"/>
      <c r="HQU15" s="12"/>
      <c r="HQV15" s="12"/>
      <c r="HQW15" s="12"/>
      <c r="HQX15" s="12"/>
      <c r="HQY15" s="12"/>
      <c r="HQZ15" s="12"/>
      <c r="HRA15" s="12"/>
      <c r="HRB15" s="12"/>
      <c r="HRC15" s="12"/>
      <c r="HRD15" s="12"/>
      <c r="HRE15" s="12"/>
      <c r="HRF15" s="12"/>
      <c r="HRG15" s="12"/>
      <c r="HRH15" s="12"/>
      <c r="HRI15" s="12"/>
      <c r="HRJ15" s="12"/>
      <c r="HRK15" s="12"/>
      <c r="HRL15" s="12"/>
      <c r="HRM15" s="12"/>
      <c r="HRN15" s="12"/>
      <c r="HRO15" s="12"/>
      <c r="HRP15" s="12"/>
      <c r="HRQ15" s="12"/>
      <c r="HRR15" s="12"/>
      <c r="HRS15" s="12"/>
      <c r="HRT15" s="12"/>
      <c r="HRU15" s="12"/>
      <c r="HRV15" s="12"/>
      <c r="HRW15" s="12"/>
      <c r="HRX15" s="12"/>
      <c r="HRY15" s="12"/>
      <c r="HRZ15" s="12"/>
      <c r="HSA15" s="12"/>
      <c r="HSB15" s="12"/>
      <c r="HSC15" s="12"/>
      <c r="HSD15" s="12"/>
      <c r="HSE15" s="12"/>
      <c r="HSF15" s="12"/>
      <c r="HSG15" s="12"/>
      <c r="HSH15" s="12"/>
      <c r="HSI15" s="12"/>
      <c r="HSJ15" s="12"/>
      <c r="HSK15" s="12"/>
      <c r="HSL15" s="12"/>
      <c r="HSM15" s="12"/>
      <c r="HSN15" s="12"/>
      <c r="HSO15" s="12"/>
      <c r="HSP15" s="12"/>
      <c r="HSQ15" s="12"/>
      <c r="HSR15" s="12"/>
      <c r="HSS15" s="12"/>
      <c r="HST15" s="12"/>
      <c r="HSU15" s="12"/>
      <c r="HSV15" s="12"/>
      <c r="HSW15" s="12"/>
      <c r="HSX15" s="12"/>
      <c r="HSY15" s="12"/>
      <c r="HSZ15" s="12"/>
      <c r="HTA15" s="12"/>
      <c r="HTB15" s="12"/>
      <c r="HTC15" s="12"/>
      <c r="HTD15" s="12"/>
      <c r="HTE15" s="12"/>
      <c r="HTF15" s="12"/>
      <c r="HTG15" s="12"/>
      <c r="HTH15" s="12"/>
      <c r="HTI15" s="12"/>
      <c r="HTJ15" s="12"/>
      <c r="HTK15" s="12"/>
      <c r="HTL15" s="12"/>
      <c r="HTM15" s="12"/>
      <c r="HTN15" s="12"/>
      <c r="HTO15" s="12"/>
      <c r="HTP15" s="12"/>
      <c r="HTQ15" s="12"/>
      <c r="HTR15" s="12"/>
      <c r="HTS15" s="12"/>
      <c r="HTT15" s="12"/>
      <c r="HTU15" s="12"/>
      <c r="HTV15" s="12"/>
      <c r="HTW15" s="12"/>
      <c r="HTX15" s="12"/>
      <c r="HTY15" s="12"/>
      <c r="HTZ15" s="12"/>
      <c r="HUA15" s="12"/>
      <c r="HUB15" s="12"/>
      <c r="HUC15" s="12"/>
      <c r="HUD15" s="12"/>
      <c r="HUE15" s="12"/>
      <c r="HUF15" s="12"/>
      <c r="HUG15" s="12"/>
      <c r="HUH15" s="12"/>
      <c r="HUI15" s="12"/>
      <c r="HUJ15" s="12"/>
      <c r="HUK15" s="12"/>
      <c r="HUL15" s="12"/>
      <c r="HUM15" s="12"/>
      <c r="HUN15" s="12"/>
      <c r="HUO15" s="12"/>
      <c r="HUP15" s="12"/>
      <c r="HUQ15" s="12"/>
      <c r="HUR15" s="12"/>
      <c r="HUS15" s="12"/>
      <c r="HUT15" s="12"/>
      <c r="HUU15" s="12"/>
      <c r="HUV15" s="12"/>
      <c r="HUW15" s="12"/>
      <c r="HUX15" s="12"/>
      <c r="HUY15" s="12"/>
      <c r="HUZ15" s="12"/>
      <c r="HVA15" s="12"/>
      <c r="HVB15" s="12"/>
      <c r="HVC15" s="12"/>
      <c r="HVD15" s="12"/>
      <c r="HVE15" s="12"/>
      <c r="HVF15" s="12"/>
      <c r="HVG15" s="12"/>
      <c r="HVH15" s="12"/>
      <c r="HVI15" s="12"/>
      <c r="HVJ15" s="12"/>
      <c r="HVK15" s="12"/>
      <c r="HVL15" s="12"/>
      <c r="HVM15" s="12"/>
      <c r="HVN15" s="12"/>
      <c r="HVO15" s="12"/>
      <c r="HVP15" s="12"/>
      <c r="HVQ15" s="12"/>
      <c r="HVR15" s="12"/>
      <c r="HVS15" s="12"/>
      <c r="HVT15" s="12"/>
      <c r="HVU15" s="12"/>
      <c r="HVV15" s="12"/>
      <c r="HVW15" s="12"/>
      <c r="HVX15" s="12"/>
      <c r="HVY15" s="12"/>
      <c r="HVZ15" s="12"/>
      <c r="HWA15" s="12"/>
      <c r="HWB15" s="12"/>
      <c r="HWC15" s="12"/>
      <c r="HWD15" s="12"/>
      <c r="HWE15" s="12"/>
      <c r="HWF15" s="12"/>
      <c r="HWG15" s="12"/>
      <c r="HWH15" s="12"/>
      <c r="HWI15" s="12"/>
      <c r="HWJ15" s="12"/>
      <c r="HWK15" s="12"/>
      <c r="HWL15" s="12"/>
      <c r="HWM15" s="12"/>
      <c r="HWN15" s="12"/>
      <c r="HWO15" s="12"/>
      <c r="HWP15" s="12"/>
      <c r="HWQ15" s="12"/>
      <c r="HWR15" s="12"/>
      <c r="HWS15" s="12"/>
      <c r="HWT15" s="12"/>
      <c r="HWU15" s="12"/>
      <c r="HWV15" s="12"/>
      <c r="HWW15" s="12"/>
      <c r="HWX15" s="12"/>
      <c r="HWY15" s="12"/>
      <c r="HWZ15" s="12"/>
      <c r="HXA15" s="12"/>
      <c r="HXB15" s="12"/>
      <c r="HXC15" s="12"/>
      <c r="HXD15" s="12"/>
      <c r="HXE15" s="12"/>
      <c r="HXF15" s="12"/>
      <c r="HXG15" s="12"/>
      <c r="HXH15" s="12"/>
      <c r="HXI15" s="12"/>
      <c r="HXJ15" s="12"/>
      <c r="HXK15" s="12"/>
      <c r="HXL15" s="12"/>
      <c r="HXM15" s="12"/>
      <c r="HXN15" s="12"/>
      <c r="HXO15" s="12"/>
      <c r="HXP15" s="12"/>
      <c r="HXQ15" s="12"/>
      <c r="HXR15" s="12"/>
      <c r="HXS15" s="12"/>
      <c r="HXT15" s="12"/>
      <c r="HXU15" s="12"/>
      <c r="HXV15" s="12"/>
      <c r="HXW15" s="12"/>
      <c r="HXX15" s="12"/>
      <c r="HXY15" s="12"/>
      <c r="HXZ15" s="12"/>
      <c r="HYA15" s="12"/>
      <c r="HYB15" s="12"/>
      <c r="HYC15" s="12"/>
      <c r="HYD15" s="12"/>
      <c r="HYE15" s="12"/>
      <c r="HYF15" s="12"/>
      <c r="HYG15" s="12"/>
      <c r="HYH15" s="12"/>
      <c r="HYI15" s="12"/>
      <c r="HYJ15" s="12"/>
      <c r="HYK15" s="12"/>
      <c r="HYL15" s="12"/>
      <c r="HYM15" s="12"/>
      <c r="HYN15" s="12"/>
      <c r="HYO15" s="12"/>
      <c r="HYP15" s="12"/>
      <c r="HYQ15" s="12"/>
      <c r="HYR15" s="12"/>
      <c r="HYS15" s="12"/>
      <c r="HYT15" s="12"/>
      <c r="HYU15" s="12"/>
      <c r="HYV15" s="12"/>
      <c r="HYW15" s="12"/>
      <c r="HYX15" s="12"/>
      <c r="HYY15" s="12"/>
      <c r="HYZ15" s="12"/>
      <c r="HZA15" s="12"/>
      <c r="HZB15" s="12"/>
      <c r="HZC15" s="12"/>
      <c r="HZD15" s="12"/>
      <c r="HZE15" s="12"/>
      <c r="HZF15" s="12"/>
      <c r="HZG15" s="12"/>
      <c r="HZH15" s="12"/>
      <c r="HZI15" s="12"/>
      <c r="HZJ15" s="12"/>
      <c r="HZK15" s="12"/>
      <c r="HZL15" s="12"/>
      <c r="HZM15" s="12"/>
      <c r="HZN15" s="12"/>
      <c r="HZO15" s="12"/>
      <c r="HZP15" s="12"/>
      <c r="HZQ15" s="12"/>
      <c r="HZR15" s="12"/>
      <c r="HZS15" s="12"/>
      <c r="HZT15" s="12"/>
      <c r="HZU15" s="12"/>
      <c r="HZV15" s="12"/>
      <c r="HZW15" s="12"/>
      <c r="HZX15" s="12"/>
      <c r="HZY15" s="12"/>
      <c r="HZZ15" s="12"/>
      <c r="IAA15" s="12"/>
      <c r="IAB15" s="12"/>
      <c r="IAC15" s="12"/>
      <c r="IAD15" s="12"/>
      <c r="IAE15" s="12"/>
      <c r="IAF15" s="12"/>
      <c r="IAG15" s="12"/>
      <c r="IAH15" s="12"/>
      <c r="IAI15" s="12"/>
      <c r="IAJ15" s="12"/>
      <c r="IAK15" s="12"/>
      <c r="IAL15" s="12"/>
      <c r="IAM15" s="12"/>
      <c r="IAN15" s="12"/>
      <c r="IAO15" s="12"/>
      <c r="IAP15" s="12"/>
      <c r="IAQ15" s="12"/>
      <c r="IAR15" s="12"/>
      <c r="IAS15" s="12"/>
      <c r="IAT15" s="12"/>
      <c r="IAU15" s="12"/>
      <c r="IAV15" s="12"/>
      <c r="IAW15" s="12"/>
      <c r="IAX15" s="12"/>
      <c r="IAY15" s="12"/>
      <c r="IAZ15" s="12"/>
      <c r="IBA15" s="12"/>
      <c r="IBB15" s="12"/>
      <c r="IBC15" s="12"/>
      <c r="IBD15" s="12"/>
      <c r="IBE15" s="12"/>
      <c r="IBF15" s="12"/>
      <c r="IBG15" s="12"/>
      <c r="IBH15" s="12"/>
      <c r="IBI15" s="12"/>
      <c r="IBJ15" s="12"/>
      <c r="IBK15" s="12"/>
      <c r="IBL15" s="12"/>
      <c r="IBM15" s="12"/>
      <c r="IBN15" s="12"/>
      <c r="IBO15" s="12"/>
      <c r="IBP15" s="12"/>
      <c r="IBQ15" s="12"/>
      <c r="IBR15" s="12"/>
      <c r="IBS15" s="12"/>
      <c r="IBT15" s="12"/>
      <c r="IBU15" s="12"/>
      <c r="IBV15" s="12"/>
      <c r="IBW15" s="12"/>
      <c r="IBX15" s="12"/>
      <c r="IBY15" s="12"/>
      <c r="IBZ15" s="12"/>
      <c r="ICA15" s="12"/>
      <c r="ICB15" s="12"/>
      <c r="ICC15" s="12"/>
      <c r="ICD15" s="12"/>
      <c r="ICE15" s="12"/>
      <c r="ICF15" s="12"/>
      <c r="ICG15" s="12"/>
      <c r="ICH15" s="12"/>
      <c r="ICI15" s="12"/>
      <c r="ICJ15" s="12"/>
      <c r="ICK15" s="12"/>
      <c r="ICL15" s="12"/>
      <c r="ICM15" s="12"/>
      <c r="ICN15" s="12"/>
      <c r="ICO15" s="12"/>
      <c r="ICP15" s="12"/>
      <c r="ICQ15" s="12"/>
      <c r="ICR15" s="12"/>
      <c r="ICS15" s="12"/>
      <c r="ICT15" s="12"/>
      <c r="ICU15" s="12"/>
      <c r="ICV15" s="12"/>
      <c r="ICW15" s="12"/>
      <c r="ICX15" s="12"/>
      <c r="ICY15" s="12"/>
      <c r="ICZ15" s="12"/>
      <c r="IDA15" s="12"/>
      <c r="IDB15" s="12"/>
      <c r="IDC15" s="12"/>
      <c r="IDD15" s="12"/>
      <c r="IDE15" s="12"/>
      <c r="IDF15" s="12"/>
      <c r="IDG15" s="12"/>
      <c r="IDH15" s="12"/>
      <c r="IDI15" s="12"/>
      <c r="IDJ15" s="12"/>
      <c r="IDK15" s="12"/>
      <c r="IDL15" s="12"/>
      <c r="IDM15" s="12"/>
      <c r="IDN15" s="12"/>
      <c r="IDO15" s="12"/>
      <c r="IDP15" s="12"/>
      <c r="IDQ15" s="12"/>
      <c r="IDR15" s="12"/>
      <c r="IDS15" s="12"/>
      <c r="IDT15" s="12"/>
      <c r="IDU15" s="12"/>
      <c r="IDV15" s="12"/>
      <c r="IDW15" s="12"/>
      <c r="IDX15" s="12"/>
      <c r="IDY15" s="12"/>
      <c r="IDZ15" s="12"/>
      <c r="IEA15" s="12"/>
      <c r="IEB15" s="12"/>
      <c r="IEC15" s="12"/>
      <c r="IED15" s="12"/>
      <c r="IEE15" s="12"/>
      <c r="IEF15" s="12"/>
      <c r="IEG15" s="12"/>
      <c r="IEH15" s="12"/>
      <c r="IEI15" s="12"/>
      <c r="IEJ15" s="12"/>
      <c r="IEK15" s="12"/>
      <c r="IEL15" s="12"/>
      <c r="IEM15" s="12"/>
      <c r="IEN15" s="12"/>
      <c r="IEO15" s="12"/>
      <c r="IEP15" s="12"/>
      <c r="IEQ15" s="12"/>
      <c r="IER15" s="12"/>
      <c r="IES15" s="12"/>
      <c r="IET15" s="12"/>
      <c r="IEU15" s="12"/>
      <c r="IEV15" s="12"/>
      <c r="IEW15" s="12"/>
      <c r="IEX15" s="12"/>
      <c r="IEY15" s="12"/>
      <c r="IEZ15" s="12"/>
      <c r="IFA15" s="12"/>
      <c r="IFB15" s="12"/>
      <c r="IFC15" s="12"/>
      <c r="IFD15" s="12"/>
      <c r="IFE15" s="12"/>
      <c r="IFF15" s="12"/>
      <c r="IFG15" s="12"/>
      <c r="IFH15" s="12"/>
      <c r="IFI15" s="12"/>
      <c r="IFJ15" s="12"/>
      <c r="IFK15" s="12"/>
      <c r="IFL15" s="12"/>
      <c r="IFM15" s="12"/>
      <c r="IFN15" s="12"/>
      <c r="IFO15" s="12"/>
      <c r="IFP15" s="12"/>
      <c r="IFQ15" s="12"/>
      <c r="IFR15" s="12"/>
      <c r="IFS15" s="12"/>
      <c r="IFT15" s="12"/>
      <c r="IFU15" s="12"/>
      <c r="IFV15" s="12"/>
      <c r="IFW15" s="12"/>
      <c r="IFX15" s="12"/>
      <c r="IFY15" s="12"/>
      <c r="IFZ15" s="12"/>
      <c r="IGA15" s="12"/>
      <c r="IGB15" s="12"/>
      <c r="IGC15" s="12"/>
      <c r="IGD15" s="12"/>
      <c r="IGE15" s="12"/>
      <c r="IGF15" s="12"/>
      <c r="IGG15" s="12"/>
      <c r="IGH15" s="12"/>
      <c r="IGI15" s="12"/>
      <c r="IGJ15" s="12"/>
      <c r="IGK15" s="12"/>
      <c r="IGL15" s="12"/>
      <c r="IGM15" s="12"/>
      <c r="IGN15" s="12"/>
      <c r="IGO15" s="12"/>
      <c r="IGP15" s="12"/>
      <c r="IGQ15" s="12"/>
      <c r="IGR15" s="12"/>
      <c r="IGS15" s="12"/>
      <c r="IGT15" s="12"/>
      <c r="IGU15" s="12"/>
      <c r="IGV15" s="12"/>
      <c r="IGW15" s="12"/>
      <c r="IGX15" s="12"/>
      <c r="IGY15" s="12"/>
      <c r="IGZ15" s="12"/>
      <c r="IHA15" s="12"/>
      <c r="IHB15" s="12"/>
      <c r="IHC15" s="12"/>
      <c r="IHD15" s="12"/>
      <c r="IHE15" s="12"/>
      <c r="IHF15" s="12"/>
      <c r="IHG15" s="12"/>
      <c r="IHH15" s="12"/>
      <c r="IHI15" s="12"/>
      <c r="IHJ15" s="12"/>
      <c r="IHK15" s="12"/>
      <c r="IHL15" s="12"/>
      <c r="IHM15" s="12"/>
      <c r="IHN15" s="12"/>
      <c r="IHO15" s="12"/>
      <c r="IHP15" s="12"/>
      <c r="IHQ15" s="12"/>
      <c r="IHR15" s="12"/>
      <c r="IHS15" s="12"/>
      <c r="IHT15" s="12"/>
      <c r="IHU15" s="12"/>
      <c r="IHV15" s="12"/>
      <c r="IHW15" s="12"/>
      <c r="IHX15" s="12"/>
      <c r="IHY15" s="12"/>
      <c r="IHZ15" s="12"/>
      <c r="IIA15" s="12"/>
      <c r="IIB15" s="12"/>
      <c r="IIC15" s="12"/>
      <c r="IID15" s="12"/>
      <c r="IIE15" s="12"/>
      <c r="IIF15" s="12"/>
      <c r="IIG15" s="12"/>
      <c r="IIH15" s="12"/>
      <c r="III15" s="12"/>
      <c r="IIJ15" s="12"/>
      <c r="IIK15" s="12"/>
      <c r="IIL15" s="12"/>
      <c r="IIM15" s="12"/>
      <c r="IIN15" s="12"/>
      <c r="IIO15" s="12"/>
      <c r="IIP15" s="12"/>
      <c r="IIQ15" s="12"/>
      <c r="IIR15" s="12"/>
      <c r="IIS15" s="12"/>
      <c r="IIT15" s="12"/>
      <c r="IIU15" s="12"/>
      <c r="IIV15" s="12"/>
      <c r="IIW15" s="12"/>
      <c r="IIX15" s="12"/>
      <c r="IIY15" s="12"/>
      <c r="IIZ15" s="12"/>
      <c r="IJA15" s="12"/>
      <c r="IJB15" s="12"/>
      <c r="IJC15" s="12"/>
      <c r="IJD15" s="12"/>
      <c r="IJE15" s="12"/>
      <c r="IJF15" s="12"/>
      <c r="IJG15" s="12"/>
      <c r="IJH15" s="12"/>
      <c r="IJI15" s="12"/>
      <c r="IJJ15" s="12"/>
      <c r="IJK15" s="12"/>
      <c r="IJL15" s="12"/>
      <c r="IJM15" s="12"/>
      <c r="IJN15" s="12"/>
      <c r="IJO15" s="12"/>
      <c r="IJP15" s="12"/>
      <c r="IJQ15" s="12"/>
      <c r="IJR15" s="12"/>
      <c r="IJS15" s="12"/>
      <c r="IJT15" s="12"/>
      <c r="IJU15" s="12"/>
      <c r="IJV15" s="12"/>
      <c r="IJW15" s="12"/>
      <c r="IJX15" s="12"/>
      <c r="IJY15" s="12"/>
      <c r="IJZ15" s="12"/>
      <c r="IKA15" s="12"/>
      <c r="IKB15" s="12"/>
      <c r="IKC15" s="12"/>
      <c r="IKD15" s="12"/>
      <c r="IKE15" s="12"/>
      <c r="IKF15" s="12"/>
      <c r="IKG15" s="12"/>
      <c r="IKH15" s="12"/>
      <c r="IKI15" s="12"/>
      <c r="IKJ15" s="12"/>
      <c r="IKK15" s="12"/>
      <c r="IKL15" s="12"/>
      <c r="IKM15" s="12"/>
      <c r="IKN15" s="12"/>
      <c r="IKO15" s="12"/>
      <c r="IKP15" s="12"/>
      <c r="IKQ15" s="12"/>
      <c r="IKR15" s="12"/>
      <c r="IKS15" s="12"/>
      <c r="IKT15" s="12"/>
      <c r="IKU15" s="12"/>
      <c r="IKV15" s="12"/>
      <c r="IKW15" s="12"/>
      <c r="IKX15" s="12"/>
      <c r="IKY15" s="12"/>
      <c r="IKZ15" s="12"/>
      <c r="ILA15" s="12"/>
      <c r="ILB15" s="12"/>
      <c r="ILC15" s="12"/>
      <c r="ILD15" s="12"/>
      <c r="ILE15" s="12"/>
      <c r="ILF15" s="12"/>
      <c r="ILG15" s="12"/>
      <c r="ILH15" s="12"/>
      <c r="ILI15" s="12"/>
      <c r="ILJ15" s="12"/>
      <c r="ILK15" s="12"/>
      <c r="ILL15" s="12"/>
      <c r="ILM15" s="12"/>
      <c r="ILN15" s="12"/>
      <c r="ILO15" s="12"/>
      <c r="ILP15" s="12"/>
      <c r="ILQ15" s="12"/>
      <c r="ILR15" s="12"/>
      <c r="ILS15" s="12"/>
      <c r="ILT15" s="12"/>
      <c r="ILU15" s="12"/>
      <c r="ILV15" s="12"/>
      <c r="ILW15" s="12"/>
      <c r="ILX15" s="12"/>
      <c r="ILY15" s="12"/>
      <c r="ILZ15" s="12"/>
      <c r="IMA15" s="12"/>
      <c r="IMB15" s="12"/>
      <c r="IMC15" s="12"/>
      <c r="IMD15" s="12"/>
      <c r="IME15" s="12"/>
      <c r="IMF15" s="12"/>
      <c r="IMG15" s="12"/>
      <c r="IMH15" s="12"/>
      <c r="IMI15" s="12"/>
      <c r="IMJ15" s="12"/>
      <c r="IMK15" s="12"/>
      <c r="IML15" s="12"/>
      <c r="IMM15" s="12"/>
      <c r="IMN15" s="12"/>
      <c r="IMO15" s="12"/>
      <c r="IMP15" s="12"/>
      <c r="IMQ15" s="12"/>
      <c r="IMR15" s="12"/>
      <c r="IMS15" s="12"/>
      <c r="IMT15" s="12"/>
      <c r="IMU15" s="12"/>
      <c r="IMV15" s="12"/>
      <c r="IMW15" s="12"/>
      <c r="IMX15" s="12"/>
      <c r="IMY15" s="12"/>
      <c r="IMZ15" s="12"/>
      <c r="INA15" s="12"/>
      <c r="INB15" s="12"/>
      <c r="INC15" s="12"/>
      <c r="IND15" s="12"/>
      <c r="INE15" s="12"/>
      <c r="INF15" s="12"/>
      <c r="ING15" s="12"/>
      <c r="INH15" s="12"/>
      <c r="INI15" s="12"/>
      <c r="INJ15" s="12"/>
      <c r="INK15" s="12"/>
      <c r="INL15" s="12"/>
      <c r="INM15" s="12"/>
      <c r="INN15" s="12"/>
      <c r="INO15" s="12"/>
      <c r="INP15" s="12"/>
      <c r="INQ15" s="12"/>
      <c r="INR15" s="12"/>
      <c r="INS15" s="12"/>
      <c r="INT15" s="12"/>
      <c r="INU15" s="12"/>
      <c r="INV15" s="12"/>
      <c r="INW15" s="12"/>
      <c r="INX15" s="12"/>
      <c r="INY15" s="12"/>
      <c r="INZ15" s="12"/>
      <c r="IOA15" s="12"/>
      <c r="IOB15" s="12"/>
      <c r="IOC15" s="12"/>
      <c r="IOD15" s="12"/>
      <c r="IOE15" s="12"/>
      <c r="IOF15" s="12"/>
      <c r="IOG15" s="12"/>
      <c r="IOH15" s="12"/>
      <c r="IOI15" s="12"/>
      <c r="IOJ15" s="12"/>
      <c r="IOK15" s="12"/>
      <c r="IOL15" s="12"/>
      <c r="IOM15" s="12"/>
      <c r="ION15" s="12"/>
      <c r="IOO15" s="12"/>
      <c r="IOP15" s="12"/>
      <c r="IOQ15" s="12"/>
      <c r="IOR15" s="12"/>
      <c r="IOS15" s="12"/>
      <c r="IOT15" s="12"/>
      <c r="IOU15" s="12"/>
      <c r="IOV15" s="12"/>
      <c r="IOW15" s="12"/>
      <c r="IOX15" s="12"/>
      <c r="IOY15" s="12"/>
      <c r="IOZ15" s="12"/>
      <c r="IPA15" s="12"/>
      <c r="IPB15" s="12"/>
      <c r="IPC15" s="12"/>
      <c r="IPD15" s="12"/>
      <c r="IPE15" s="12"/>
      <c r="IPF15" s="12"/>
      <c r="IPG15" s="12"/>
      <c r="IPH15" s="12"/>
      <c r="IPI15" s="12"/>
      <c r="IPJ15" s="12"/>
      <c r="IPK15" s="12"/>
      <c r="IPL15" s="12"/>
      <c r="IPM15" s="12"/>
      <c r="IPN15" s="12"/>
      <c r="IPO15" s="12"/>
      <c r="IPP15" s="12"/>
      <c r="IPQ15" s="12"/>
      <c r="IPR15" s="12"/>
      <c r="IPS15" s="12"/>
      <c r="IPT15" s="12"/>
      <c r="IPU15" s="12"/>
      <c r="IPV15" s="12"/>
      <c r="IPW15" s="12"/>
      <c r="IPX15" s="12"/>
      <c r="IPY15" s="12"/>
      <c r="IPZ15" s="12"/>
      <c r="IQA15" s="12"/>
      <c r="IQB15" s="12"/>
      <c r="IQC15" s="12"/>
      <c r="IQD15" s="12"/>
      <c r="IQE15" s="12"/>
      <c r="IQF15" s="12"/>
      <c r="IQG15" s="12"/>
      <c r="IQH15" s="12"/>
      <c r="IQI15" s="12"/>
      <c r="IQJ15" s="12"/>
      <c r="IQK15" s="12"/>
      <c r="IQL15" s="12"/>
      <c r="IQM15" s="12"/>
      <c r="IQN15" s="12"/>
      <c r="IQO15" s="12"/>
      <c r="IQP15" s="12"/>
      <c r="IQQ15" s="12"/>
      <c r="IQR15" s="12"/>
      <c r="IQS15" s="12"/>
      <c r="IQT15" s="12"/>
      <c r="IQU15" s="12"/>
      <c r="IQV15" s="12"/>
      <c r="IQW15" s="12"/>
      <c r="IQX15" s="12"/>
      <c r="IQY15" s="12"/>
      <c r="IQZ15" s="12"/>
      <c r="IRA15" s="12"/>
      <c r="IRB15" s="12"/>
      <c r="IRC15" s="12"/>
      <c r="IRD15" s="12"/>
      <c r="IRE15" s="12"/>
      <c r="IRF15" s="12"/>
      <c r="IRG15" s="12"/>
      <c r="IRH15" s="12"/>
      <c r="IRI15" s="12"/>
      <c r="IRJ15" s="12"/>
      <c r="IRK15" s="12"/>
      <c r="IRL15" s="12"/>
      <c r="IRM15" s="12"/>
      <c r="IRN15" s="12"/>
      <c r="IRO15" s="12"/>
      <c r="IRP15" s="12"/>
      <c r="IRQ15" s="12"/>
      <c r="IRR15" s="12"/>
      <c r="IRS15" s="12"/>
      <c r="IRT15" s="12"/>
      <c r="IRU15" s="12"/>
      <c r="IRV15" s="12"/>
      <c r="IRW15" s="12"/>
      <c r="IRX15" s="12"/>
      <c r="IRY15" s="12"/>
      <c r="IRZ15" s="12"/>
      <c r="ISA15" s="12"/>
      <c r="ISB15" s="12"/>
      <c r="ISC15" s="12"/>
      <c r="ISD15" s="12"/>
      <c r="ISE15" s="12"/>
      <c r="ISF15" s="12"/>
      <c r="ISG15" s="12"/>
      <c r="ISH15" s="12"/>
      <c r="ISI15" s="12"/>
      <c r="ISJ15" s="12"/>
      <c r="ISK15" s="12"/>
      <c r="ISL15" s="12"/>
      <c r="ISM15" s="12"/>
      <c r="ISN15" s="12"/>
      <c r="ISO15" s="12"/>
      <c r="ISP15" s="12"/>
      <c r="ISQ15" s="12"/>
      <c r="ISR15" s="12"/>
      <c r="ISS15" s="12"/>
      <c r="IST15" s="12"/>
      <c r="ISU15" s="12"/>
      <c r="ISV15" s="12"/>
      <c r="ISW15" s="12"/>
      <c r="ISX15" s="12"/>
      <c r="ISY15" s="12"/>
      <c r="ISZ15" s="12"/>
      <c r="ITA15" s="12"/>
      <c r="ITB15" s="12"/>
      <c r="ITC15" s="12"/>
      <c r="ITD15" s="12"/>
      <c r="ITE15" s="12"/>
      <c r="ITF15" s="12"/>
      <c r="ITG15" s="12"/>
      <c r="ITH15" s="12"/>
      <c r="ITI15" s="12"/>
      <c r="ITJ15" s="12"/>
      <c r="ITK15" s="12"/>
      <c r="ITL15" s="12"/>
      <c r="ITM15" s="12"/>
      <c r="ITN15" s="12"/>
      <c r="ITO15" s="12"/>
      <c r="ITP15" s="12"/>
      <c r="ITQ15" s="12"/>
      <c r="ITR15" s="12"/>
      <c r="ITS15" s="12"/>
      <c r="ITT15" s="12"/>
      <c r="ITU15" s="12"/>
      <c r="ITV15" s="12"/>
      <c r="ITW15" s="12"/>
      <c r="ITX15" s="12"/>
      <c r="ITY15" s="12"/>
      <c r="ITZ15" s="12"/>
      <c r="IUA15" s="12"/>
      <c r="IUB15" s="12"/>
      <c r="IUC15" s="12"/>
      <c r="IUD15" s="12"/>
      <c r="IUE15" s="12"/>
      <c r="IUF15" s="12"/>
      <c r="IUG15" s="12"/>
      <c r="IUH15" s="12"/>
      <c r="IUI15" s="12"/>
      <c r="IUJ15" s="12"/>
      <c r="IUK15" s="12"/>
      <c r="IUL15" s="12"/>
      <c r="IUM15" s="12"/>
      <c r="IUN15" s="12"/>
      <c r="IUO15" s="12"/>
      <c r="IUP15" s="12"/>
      <c r="IUQ15" s="12"/>
      <c r="IUR15" s="12"/>
      <c r="IUS15" s="12"/>
      <c r="IUT15" s="12"/>
      <c r="IUU15" s="12"/>
      <c r="IUV15" s="12"/>
      <c r="IUW15" s="12"/>
      <c r="IUX15" s="12"/>
      <c r="IUY15" s="12"/>
      <c r="IUZ15" s="12"/>
      <c r="IVA15" s="12"/>
      <c r="IVB15" s="12"/>
      <c r="IVC15" s="12"/>
      <c r="IVD15" s="12"/>
      <c r="IVE15" s="12"/>
      <c r="IVF15" s="12"/>
      <c r="IVG15" s="12"/>
      <c r="IVH15" s="12"/>
      <c r="IVI15" s="12"/>
      <c r="IVJ15" s="12"/>
      <c r="IVK15" s="12"/>
      <c r="IVL15" s="12"/>
      <c r="IVM15" s="12"/>
      <c r="IVN15" s="12"/>
      <c r="IVO15" s="12"/>
      <c r="IVP15" s="12"/>
      <c r="IVQ15" s="12"/>
      <c r="IVR15" s="12"/>
      <c r="IVS15" s="12"/>
      <c r="IVT15" s="12"/>
      <c r="IVU15" s="12"/>
      <c r="IVV15" s="12"/>
      <c r="IVW15" s="12"/>
      <c r="IVX15" s="12"/>
      <c r="IVY15" s="12"/>
      <c r="IVZ15" s="12"/>
      <c r="IWA15" s="12"/>
      <c r="IWB15" s="12"/>
      <c r="IWC15" s="12"/>
      <c r="IWD15" s="12"/>
      <c r="IWE15" s="12"/>
      <c r="IWF15" s="12"/>
      <c r="IWG15" s="12"/>
      <c r="IWH15" s="12"/>
      <c r="IWI15" s="12"/>
      <c r="IWJ15" s="12"/>
      <c r="IWK15" s="12"/>
      <c r="IWL15" s="12"/>
      <c r="IWM15" s="12"/>
      <c r="IWN15" s="12"/>
      <c r="IWO15" s="12"/>
      <c r="IWP15" s="12"/>
      <c r="IWQ15" s="12"/>
      <c r="IWR15" s="12"/>
      <c r="IWS15" s="12"/>
      <c r="IWT15" s="12"/>
      <c r="IWU15" s="12"/>
      <c r="IWV15" s="12"/>
      <c r="IWW15" s="12"/>
      <c r="IWX15" s="12"/>
      <c r="IWY15" s="12"/>
      <c r="IWZ15" s="12"/>
      <c r="IXA15" s="12"/>
      <c r="IXB15" s="12"/>
      <c r="IXC15" s="12"/>
      <c r="IXD15" s="12"/>
      <c r="IXE15" s="12"/>
      <c r="IXF15" s="12"/>
      <c r="IXG15" s="12"/>
      <c r="IXH15" s="12"/>
      <c r="IXI15" s="12"/>
      <c r="IXJ15" s="12"/>
      <c r="IXK15" s="12"/>
      <c r="IXL15" s="12"/>
      <c r="IXM15" s="12"/>
      <c r="IXN15" s="12"/>
      <c r="IXO15" s="12"/>
      <c r="IXP15" s="12"/>
      <c r="IXQ15" s="12"/>
      <c r="IXR15" s="12"/>
      <c r="IXS15" s="12"/>
      <c r="IXT15" s="12"/>
      <c r="IXU15" s="12"/>
      <c r="IXV15" s="12"/>
      <c r="IXW15" s="12"/>
      <c r="IXX15" s="12"/>
      <c r="IXY15" s="12"/>
      <c r="IXZ15" s="12"/>
      <c r="IYA15" s="12"/>
      <c r="IYB15" s="12"/>
      <c r="IYC15" s="12"/>
      <c r="IYD15" s="12"/>
      <c r="IYE15" s="12"/>
      <c r="IYF15" s="12"/>
      <c r="IYG15" s="12"/>
      <c r="IYH15" s="12"/>
      <c r="IYI15" s="12"/>
      <c r="IYJ15" s="12"/>
      <c r="IYK15" s="12"/>
      <c r="IYL15" s="12"/>
      <c r="IYM15" s="12"/>
      <c r="IYN15" s="12"/>
      <c r="IYO15" s="12"/>
      <c r="IYP15" s="12"/>
      <c r="IYQ15" s="12"/>
      <c r="IYR15" s="12"/>
      <c r="IYS15" s="12"/>
      <c r="IYT15" s="12"/>
      <c r="IYU15" s="12"/>
      <c r="IYV15" s="12"/>
      <c r="IYW15" s="12"/>
      <c r="IYX15" s="12"/>
      <c r="IYY15" s="12"/>
      <c r="IYZ15" s="12"/>
      <c r="IZA15" s="12"/>
      <c r="IZB15" s="12"/>
      <c r="IZC15" s="12"/>
      <c r="IZD15" s="12"/>
      <c r="IZE15" s="12"/>
      <c r="IZF15" s="12"/>
      <c r="IZG15" s="12"/>
      <c r="IZH15" s="12"/>
      <c r="IZI15" s="12"/>
      <c r="IZJ15" s="12"/>
      <c r="IZK15" s="12"/>
      <c r="IZL15" s="12"/>
      <c r="IZM15" s="12"/>
      <c r="IZN15" s="12"/>
      <c r="IZO15" s="12"/>
      <c r="IZP15" s="12"/>
      <c r="IZQ15" s="12"/>
      <c r="IZR15" s="12"/>
      <c r="IZS15" s="12"/>
      <c r="IZT15" s="12"/>
      <c r="IZU15" s="12"/>
      <c r="IZV15" s="12"/>
      <c r="IZW15" s="12"/>
      <c r="IZX15" s="12"/>
      <c r="IZY15" s="12"/>
      <c r="IZZ15" s="12"/>
      <c r="JAA15" s="12"/>
      <c r="JAB15" s="12"/>
      <c r="JAC15" s="12"/>
      <c r="JAD15" s="12"/>
      <c r="JAE15" s="12"/>
      <c r="JAF15" s="12"/>
      <c r="JAG15" s="12"/>
      <c r="JAH15" s="12"/>
      <c r="JAI15" s="12"/>
      <c r="JAJ15" s="12"/>
      <c r="JAK15" s="12"/>
      <c r="JAL15" s="12"/>
      <c r="JAM15" s="12"/>
      <c r="JAN15" s="12"/>
      <c r="JAO15" s="12"/>
      <c r="JAP15" s="12"/>
      <c r="JAQ15" s="12"/>
      <c r="JAR15" s="12"/>
      <c r="JAS15" s="12"/>
      <c r="JAT15" s="12"/>
      <c r="JAU15" s="12"/>
      <c r="JAV15" s="12"/>
      <c r="JAW15" s="12"/>
      <c r="JAX15" s="12"/>
      <c r="JAY15" s="12"/>
      <c r="JAZ15" s="12"/>
      <c r="JBA15" s="12"/>
      <c r="JBB15" s="12"/>
      <c r="JBC15" s="12"/>
      <c r="JBD15" s="12"/>
      <c r="JBE15" s="12"/>
      <c r="JBF15" s="12"/>
      <c r="JBG15" s="12"/>
      <c r="JBH15" s="12"/>
      <c r="JBI15" s="12"/>
      <c r="JBJ15" s="12"/>
      <c r="JBK15" s="12"/>
      <c r="JBL15" s="12"/>
      <c r="JBM15" s="12"/>
      <c r="JBN15" s="12"/>
      <c r="JBO15" s="12"/>
      <c r="JBP15" s="12"/>
      <c r="JBQ15" s="12"/>
      <c r="JBR15" s="12"/>
      <c r="JBS15" s="12"/>
      <c r="JBT15" s="12"/>
      <c r="JBU15" s="12"/>
      <c r="JBV15" s="12"/>
      <c r="JBW15" s="12"/>
      <c r="JBX15" s="12"/>
      <c r="JBY15" s="12"/>
      <c r="JBZ15" s="12"/>
      <c r="JCA15" s="12"/>
      <c r="JCB15" s="12"/>
      <c r="JCC15" s="12"/>
      <c r="JCD15" s="12"/>
      <c r="JCE15" s="12"/>
      <c r="JCF15" s="12"/>
      <c r="JCG15" s="12"/>
      <c r="JCH15" s="12"/>
      <c r="JCI15" s="12"/>
      <c r="JCJ15" s="12"/>
      <c r="JCK15" s="12"/>
      <c r="JCL15" s="12"/>
      <c r="JCM15" s="12"/>
      <c r="JCN15" s="12"/>
      <c r="JCO15" s="12"/>
      <c r="JCP15" s="12"/>
      <c r="JCQ15" s="12"/>
      <c r="JCR15" s="12"/>
      <c r="JCS15" s="12"/>
      <c r="JCT15" s="12"/>
      <c r="JCU15" s="12"/>
      <c r="JCV15" s="12"/>
      <c r="JCW15" s="12"/>
      <c r="JCX15" s="12"/>
      <c r="JCY15" s="12"/>
      <c r="JCZ15" s="12"/>
      <c r="JDA15" s="12"/>
      <c r="JDB15" s="12"/>
      <c r="JDC15" s="12"/>
      <c r="JDD15" s="12"/>
      <c r="JDE15" s="12"/>
      <c r="JDF15" s="12"/>
      <c r="JDG15" s="12"/>
      <c r="JDH15" s="12"/>
      <c r="JDI15" s="12"/>
      <c r="JDJ15" s="12"/>
      <c r="JDK15" s="12"/>
      <c r="JDL15" s="12"/>
      <c r="JDM15" s="12"/>
      <c r="JDN15" s="12"/>
      <c r="JDO15" s="12"/>
      <c r="JDP15" s="12"/>
      <c r="JDQ15" s="12"/>
      <c r="JDR15" s="12"/>
      <c r="JDS15" s="12"/>
      <c r="JDT15" s="12"/>
      <c r="JDU15" s="12"/>
      <c r="JDV15" s="12"/>
      <c r="JDW15" s="12"/>
      <c r="JDX15" s="12"/>
      <c r="JDY15" s="12"/>
      <c r="JDZ15" s="12"/>
      <c r="JEA15" s="12"/>
      <c r="JEB15" s="12"/>
      <c r="JEC15" s="12"/>
      <c r="JED15" s="12"/>
      <c r="JEE15" s="12"/>
      <c r="JEF15" s="12"/>
      <c r="JEG15" s="12"/>
      <c r="JEH15" s="12"/>
      <c r="JEI15" s="12"/>
      <c r="JEJ15" s="12"/>
      <c r="JEK15" s="12"/>
      <c r="JEL15" s="12"/>
      <c r="JEM15" s="12"/>
      <c r="JEN15" s="12"/>
      <c r="JEO15" s="12"/>
      <c r="JEP15" s="12"/>
      <c r="JEQ15" s="12"/>
      <c r="JER15" s="12"/>
      <c r="JES15" s="12"/>
      <c r="JET15" s="12"/>
      <c r="JEU15" s="12"/>
      <c r="JEV15" s="12"/>
      <c r="JEW15" s="12"/>
      <c r="JEX15" s="12"/>
      <c r="JEY15" s="12"/>
      <c r="JEZ15" s="12"/>
      <c r="JFA15" s="12"/>
      <c r="JFB15" s="12"/>
      <c r="JFC15" s="12"/>
      <c r="JFD15" s="12"/>
      <c r="JFE15" s="12"/>
      <c r="JFF15" s="12"/>
      <c r="JFG15" s="12"/>
      <c r="JFH15" s="12"/>
      <c r="JFI15" s="12"/>
      <c r="JFJ15" s="12"/>
      <c r="JFK15" s="12"/>
      <c r="JFL15" s="12"/>
      <c r="JFM15" s="12"/>
      <c r="JFN15" s="12"/>
      <c r="JFO15" s="12"/>
      <c r="JFP15" s="12"/>
      <c r="JFQ15" s="12"/>
      <c r="JFR15" s="12"/>
      <c r="JFS15" s="12"/>
      <c r="JFT15" s="12"/>
      <c r="JFU15" s="12"/>
      <c r="JFV15" s="12"/>
      <c r="JFW15" s="12"/>
      <c r="JFX15" s="12"/>
      <c r="JFY15" s="12"/>
      <c r="JFZ15" s="12"/>
      <c r="JGA15" s="12"/>
      <c r="JGB15" s="12"/>
      <c r="JGC15" s="12"/>
      <c r="JGD15" s="12"/>
      <c r="JGE15" s="12"/>
      <c r="JGF15" s="12"/>
      <c r="JGG15" s="12"/>
      <c r="JGH15" s="12"/>
      <c r="JGI15" s="12"/>
      <c r="JGJ15" s="12"/>
      <c r="JGK15" s="12"/>
      <c r="JGL15" s="12"/>
      <c r="JGM15" s="12"/>
      <c r="JGN15" s="12"/>
      <c r="JGO15" s="12"/>
      <c r="JGP15" s="12"/>
      <c r="JGQ15" s="12"/>
      <c r="JGR15" s="12"/>
      <c r="JGS15" s="12"/>
      <c r="JGT15" s="12"/>
      <c r="JGU15" s="12"/>
      <c r="JGV15" s="12"/>
      <c r="JGW15" s="12"/>
      <c r="JGX15" s="12"/>
      <c r="JGY15" s="12"/>
      <c r="JGZ15" s="12"/>
      <c r="JHA15" s="12"/>
      <c r="JHB15" s="12"/>
      <c r="JHC15" s="12"/>
      <c r="JHD15" s="12"/>
      <c r="JHE15" s="12"/>
      <c r="JHF15" s="12"/>
      <c r="JHG15" s="12"/>
      <c r="JHH15" s="12"/>
      <c r="JHI15" s="12"/>
      <c r="JHJ15" s="12"/>
      <c r="JHK15" s="12"/>
      <c r="JHL15" s="12"/>
      <c r="JHM15" s="12"/>
      <c r="JHN15" s="12"/>
      <c r="JHO15" s="12"/>
      <c r="JHP15" s="12"/>
      <c r="JHQ15" s="12"/>
      <c r="JHR15" s="12"/>
      <c r="JHS15" s="12"/>
      <c r="JHT15" s="12"/>
      <c r="JHU15" s="12"/>
      <c r="JHV15" s="12"/>
      <c r="JHW15" s="12"/>
      <c r="JHX15" s="12"/>
      <c r="JHY15" s="12"/>
      <c r="JHZ15" s="12"/>
      <c r="JIA15" s="12"/>
      <c r="JIB15" s="12"/>
      <c r="JIC15" s="12"/>
      <c r="JID15" s="12"/>
      <c r="JIE15" s="12"/>
      <c r="JIF15" s="12"/>
      <c r="JIG15" s="12"/>
      <c r="JIH15" s="12"/>
      <c r="JII15" s="12"/>
      <c r="JIJ15" s="12"/>
      <c r="JIK15" s="12"/>
      <c r="JIL15" s="12"/>
      <c r="JIM15" s="12"/>
      <c r="JIN15" s="12"/>
      <c r="JIO15" s="12"/>
      <c r="JIP15" s="12"/>
      <c r="JIQ15" s="12"/>
      <c r="JIR15" s="12"/>
      <c r="JIS15" s="12"/>
      <c r="JIT15" s="12"/>
      <c r="JIU15" s="12"/>
      <c r="JIV15" s="12"/>
      <c r="JIW15" s="12"/>
      <c r="JIX15" s="12"/>
      <c r="JIY15" s="12"/>
      <c r="JIZ15" s="12"/>
      <c r="JJA15" s="12"/>
      <c r="JJB15" s="12"/>
      <c r="JJC15" s="12"/>
      <c r="JJD15" s="12"/>
      <c r="JJE15" s="12"/>
      <c r="JJF15" s="12"/>
      <c r="JJG15" s="12"/>
      <c r="JJH15" s="12"/>
      <c r="JJI15" s="12"/>
      <c r="JJJ15" s="12"/>
      <c r="JJK15" s="12"/>
      <c r="JJL15" s="12"/>
      <c r="JJM15" s="12"/>
      <c r="JJN15" s="12"/>
      <c r="JJO15" s="12"/>
      <c r="JJP15" s="12"/>
      <c r="JJQ15" s="12"/>
      <c r="JJR15" s="12"/>
      <c r="JJS15" s="12"/>
      <c r="JJT15" s="12"/>
      <c r="JJU15" s="12"/>
      <c r="JJV15" s="12"/>
      <c r="JJW15" s="12"/>
      <c r="JJX15" s="12"/>
      <c r="JJY15" s="12"/>
      <c r="JJZ15" s="12"/>
      <c r="JKA15" s="12"/>
      <c r="JKB15" s="12"/>
      <c r="JKC15" s="12"/>
      <c r="JKD15" s="12"/>
      <c r="JKE15" s="12"/>
      <c r="JKF15" s="12"/>
      <c r="JKG15" s="12"/>
      <c r="JKH15" s="12"/>
      <c r="JKI15" s="12"/>
      <c r="JKJ15" s="12"/>
      <c r="JKK15" s="12"/>
      <c r="JKL15" s="12"/>
      <c r="JKM15" s="12"/>
      <c r="JKN15" s="12"/>
      <c r="JKO15" s="12"/>
      <c r="JKP15" s="12"/>
      <c r="JKQ15" s="12"/>
      <c r="JKR15" s="12"/>
      <c r="JKS15" s="12"/>
      <c r="JKT15" s="12"/>
      <c r="JKU15" s="12"/>
      <c r="JKV15" s="12"/>
      <c r="JKW15" s="12"/>
      <c r="JKX15" s="12"/>
      <c r="JKY15" s="12"/>
      <c r="JKZ15" s="12"/>
      <c r="JLA15" s="12"/>
      <c r="JLB15" s="12"/>
      <c r="JLC15" s="12"/>
      <c r="JLD15" s="12"/>
      <c r="JLE15" s="12"/>
      <c r="JLF15" s="12"/>
      <c r="JLG15" s="12"/>
      <c r="JLH15" s="12"/>
      <c r="JLI15" s="12"/>
      <c r="JLJ15" s="12"/>
      <c r="JLK15" s="12"/>
      <c r="JLL15" s="12"/>
      <c r="JLM15" s="12"/>
      <c r="JLN15" s="12"/>
      <c r="JLO15" s="12"/>
      <c r="JLP15" s="12"/>
      <c r="JLQ15" s="12"/>
      <c r="JLR15" s="12"/>
      <c r="JLS15" s="12"/>
      <c r="JLT15" s="12"/>
      <c r="JLU15" s="12"/>
      <c r="JLV15" s="12"/>
      <c r="JLW15" s="12"/>
      <c r="JLX15" s="12"/>
      <c r="JLY15" s="12"/>
      <c r="JLZ15" s="12"/>
      <c r="JMA15" s="12"/>
      <c r="JMB15" s="12"/>
      <c r="JMC15" s="12"/>
      <c r="JMD15" s="12"/>
      <c r="JME15" s="12"/>
      <c r="JMF15" s="12"/>
      <c r="JMG15" s="12"/>
      <c r="JMH15" s="12"/>
      <c r="JMI15" s="12"/>
      <c r="JMJ15" s="12"/>
      <c r="JMK15" s="12"/>
      <c r="JML15" s="12"/>
      <c r="JMM15" s="12"/>
      <c r="JMN15" s="12"/>
      <c r="JMO15" s="12"/>
      <c r="JMP15" s="12"/>
      <c r="JMQ15" s="12"/>
      <c r="JMR15" s="12"/>
      <c r="JMS15" s="12"/>
      <c r="JMT15" s="12"/>
      <c r="JMU15" s="12"/>
      <c r="JMV15" s="12"/>
      <c r="JMW15" s="12"/>
      <c r="JMX15" s="12"/>
      <c r="JMY15" s="12"/>
      <c r="JMZ15" s="12"/>
      <c r="JNA15" s="12"/>
      <c r="JNB15" s="12"/>
      <c r="JNC15" s="12"/>
      <c r="JND15" s="12"/>
      <c r="JNE15" s="12"/>
      <c r="JNF15" s="12"/>
      <c r="JNG15" s="12"/>
      <c r="JNH15" s="12"/>
      <c r="JNI15" s="12"/>
      <c r="JNJ15" s="12"/>
      <c r="JNK15" s="12"/>
      <c r="JNL15" s="12"/>
      <c r="JNM15" s="12"/>
      <c r="JNN15" s="12"/>
      <c r="JNO15" s="12"/>
      <c r="JNP15" s="12"/>
      <c r="JNQ15" s="12"/>
      <c r="JNR15" s="12"/>
      <c r="JNS15" s="12"/>
      <c r="JNT15" s="12"/>
      <c r="JNU15" s="12"/>
      <c r="JNV15" s="12"/>
      <c r="JNW15" s="12"/>
      <c r="JNX15" s="12"/>
      <c r="JNY15" s="12"/>
      <c r="JNZ15" s="12"/>
      <c r="JOA15" s="12"/>
      <c r="JOB15" s="12"/>
      <c r="JOC15" s="12"/>
      <c r="JOD15" s="12"/>
      <c r="JOE15" s="12"/>
      <c r="JOF15" s="12"/>
      <c r="JOG15" s="12"/>
      <c r="JOH15" s="12"/>
      <c r="JOI15" s="12"/>
      <c r="JOJ15" s="12"/>
      <c r="JOK15" s="12"/>
      <c r="JOL15" s="12"/>
      <c r="JOM15" s="12"/>
      <c r="JON15" s="12"/>
      <c r="JOO15" s="12"/>
      <c r="JOP15" s="12"/>
      <c r="JOQ15" s="12"/>
      <c r="JOR15" s="12"/>
      <c r="JOS15" s="12"/>
      <c r="JOT15" s="12"/>
      <c r="JOU15" s="12"/>
      <c r="JOV15" s="12"/>
      <c r="JOW15" s="12"/>
      <c r="JOX15" s="12"/>
      <c r="JOY15" s="12"/>
      <c r="JOZ15" s="12"/>
      <c r="JPA15" s="12"/>
      <c r="JPB15" s="12"/>
      <c r="JPC15" s="12"/>
      <c r="JPD15" s="12"/>
      <c r="JPE15" s="12"/>
      <c r="JPF15" s="12"/>
      <c r="JPG15" s="12"/>
      <c r="JPH15" s="12"/>
      <c r="JPI15" s="12"/>
      <c r="JPJ15" s="12"/>
      <c r="JPK15" s="12"/>
      <c r="JPL15" s="12"/>
      <c r="JPM15" s="12"/>
      <c r="JPN15" s="12"/>
      <c r="JPO15" s="12"/>
      <c r="JPP15" s="12"/>
      <c r="JPQ15" s="12"/>
      <c r="JPR15" s="12"/>
      <c r="JPS15" s="12"/>
      <c r="JPT15" s="12"/>
      <c r="JPU15" s="12"/>
      <c r="JPV15" s="12"/>
      <c r="JPW15" s="12"/>
      <c r="JPX15" s="12"/>
      <c r="JPY15" s="12"/>
      <c r="JPZ15" s="12"/>
      <c r="JQA15" s="12"/>
      <c r="JQB15" s="12"/>
      <c r="JQC15" s="12"/>
      <c r="JQD15" s="12"/>
      <c r="JQE15" s="12"/>
      <c r="JQF15" s="12"/>
      <c r="JQG15" s="12"/>
      <c r="JQH15" s="12"/>
      <c r="JQI15" s="12"/>
      <c r="JQJ15" s="12"/>
      <c r="JQK15" s="12"/>
      <c r="JQL15" s="12"/>
      <c r="JQM15" s="12"/>
      <c r="JQN15" s="12"/>
      <c r="JQO15" s="12"/>
      <c r="JQP15" s="12"/>
      <c r="JQQ15" s="12"/>
      <c r="JQR15" s="12"/>
      <c r="JQS15" s="12"/>
      <c r="JQT15" s="12"/>
      <c r="JQU15" s="12"/>
      <c r="JQV15" s="12"/>
      <c r="JQW15" s="12"/>
      <c r="JQX15" s="12"/>
      <c r="JQY15" s="12"/>
      <c r="JQZ15" s="12"/>
      <c r="JRA15" s="12"/>
      <c r="JRB15" s="12"/>
      <c r="JRC15" s="12"/>
      <c r="JRD15" s="12"/>
      <c r="JRE15" s="12"/>
      <c r="JRF15" s="12"/>
      <c r="JRG15" s="12"/>
      <c r="JRH15" s="12"/>
      <c r="JRI15" s="12"/>
      <c r="JRJ15" s="12"/>
      <c r="JRK15" s="12"/>
      <c r="JRL15" s="12"/>
      <c r="JRM15" s="12"/>
      <c r="JRN15" s="12"/>
      <c r="JRO15" s="12"/>
      <c r="JRP15" s="12"/>
      <c r="JRQ15" s="12"/>
      <c r="JRR15" s="12"/>
      <c r="JRS15" s="12"/>
      <c r="JRT15" s="12"/>
      <c r="JRU15" s="12"/>
      <c r="JRV15" s="12"/>
      <c r="JRW15" s="12"/>
      <c r="JRX15" s="12"/>
      <c r="JRY15" s="12"/>
      <c r="JRZ15" s="12"/>
      <c r="JSA15" s="12"/>
      <c r="JSB15" s="12"/>
      <c r="JSC15" s="12"/>
      <c r="JSD15" s="12"/>
      <c r="JSE15" s="12"/>
      <c r="JSF15" s="12"/>
      <c r="JSG15" s="12"/>
      <c r="JSH15" s="12"/>
      <c r="JSI15" s="12"/>
      <c r="JSJ15" s="12"/>
      <c r="JSK15" s="12"/>
      <c r="JSL15" s="12"/>
      <c r="JSM15" s="12"/>
      <c r="JSN15" s="12"/>
      <c r="JSO15" s="12"/>
      <c r="JSP15" s="12"/>
      <c r="JSQ15" s="12"/>
      <c r="JSR15" s="12"/>
      <c r="JSS15" s="12"/>
      <c r="JST15" s="12"/>
      <c r="JSU15" s="12"/>
      <c r="JSV15" s="12"/>
      <c r="JSW15" s="12"/>
      <c r="JSX15" s="12"/>
      <c r="JSY15" s="12"/>
      <c r="JSZ15" s="12"/>
      <c r="JTA15" s="12"/>
      <c r="JTB15" s="12"/>
      <c r="JTC15" s="12"/>
      <c r="JTD15" s="12"/>
      <c r="JTE15" s="12"/>
      <c r="JTF15" s="12"/>
      <c r="JTG15" s="12"/>
      <c r="JTH15" s="12"/>
      <c r="JTI15" s="12"/>
      <c r="JTJ15" s="12"/>
      <c r="JTK15" s="12"/>
      <c r="JTL15" s="12"/>
      <c r="JTM15" s="12"/>
      <c r="JTN15" s="12"/>
      <c r="JTO15" s="12"/>
      <c r="JTP15" s="12"/>
      <c r="JTQ15" s="12"/>
      <c r="JTR15" s="12"/>
      <c r="JTS15" s="12"/>
      <c r="JTT15" s="12"/>
      <c r="JTU15" s="12"/>
      <c r="JTV15" s="12"/>
      <c r="JTW15" s="12"/>
      <c r="JTX15" s="12"/>
      <c r="JTY15" s="12"/>
      <c r="JTZ15" s="12"/>
      <c r="JUA15" s="12"/>
      <c r="JUB15" s="12"/>
      <c r="JUC15" s="12"/>
      <c r="JUD15" s="12"/>
      <c r="JUE15" s="12"/>
      <c r="JUF15" s="12"/>
      <c r="JUG15" s="12"/>
      <c r="JUH15" s="12"/>
      <c r="JUI15" s="12"/>
      <c r="JUJ15" s="12"/>
      <c r="JUK15" s="12"/>
      <c r="JUL15" s="12"/>
      <c r="JUM15" s="12"/>
      <c r="JUN15" s="12"/>
      <c r="JUO15" s="12"/>
      <c r="JUP15" s="12"/>
      <c r="JUQ15" s="12"/>
      <c r="JUR15" s="12"/>
      <c r="JUS15" s="12"/>
      <c r="JUT15" s="12"/>
      <c r="JUU15" s="12"/>
      <c r="JUV15" s="12"/>
      <c r="JUW15" s="12"/>
      <c r="JUX15" s="12"/>
      <c r="JUY15" s="12"/>
      <c r="JUZ15" s="12"/>
      <c r="JVA15" s="12"/>
      <c r="JVB15" s="12"/>
      <c r="JVC15" s="12"/>
      <c r="JVD15" s="12"/>
      <c r="JVE15" s="12"/>
      <c r="JVF15" s="12"/>
      <c r="JVG15" s="12"/>
      <c r="JVH15" s="12"/>
      <c r="JVI15" s="12"/>
      <c r="JVJ15" s="12"/>
      <c r="JVK15" s="12"/>
      <c r="JVL15" s="12"/>
      <c r="JVM15" s="12"/>
      <c r="JVN15" s="12"/>
      <c r="JVO15" s="12"/>
      <c r="JVP15" s="12"/>
      <c r="JVQ15" s="12"/>
      <c r="JVR15" s="12"/>
      <c r="JVS15" s="12"/>
      <c r="JVT15" s="12"/>
      <c r="JVU15" s="12"/>
      <c r="JVV15" s="12"/>
      <c r="JVW15" s="12"/>
      <c r="JVX15" s="12"/>
      <c r="JVY15" s="12"/>
      <c r="JVZ15" s="12"/>
      <c r="JWA15" s="12"/>
      <c r="JWB15" s="12"/>
      <c r="JWC15" s="12"/>
      <c r="JWD15" s="12"/>
      <c r="JWE15" s="12"/>
      <c r="JWF15" s="12"/>
      <c r="JWG15" s="12"/>
      <c r="JWH15" s="12"/>
      <c r="JWI15" s="12"/>
      <c r="JWJ15" s="12"/>
      <c r="JWK15" s="12"/>
      <c r="JWL15" s="12"/>
      <c r="JWM15" s="12"/>
      <c r="JWN15" s="12"/>
      <c r="JWO15" s="12"/>
      <c r="JWP15" s="12"/>
      <c r="JWQ15" s="12"/>
      <c r="JWR15" s="12"/>
      <c r="JWS15" s="12"/>
      <c r="JWT15" s="12"/>
      <c r="JWU15" s="12"/>
      <c r="JWV15" s="12"/>
      <c r="JWW15" s="12"/>
      <c r="JWX15" s="12"/>
      <c r="JWY15" s="12"/>
      <c r="JWZ15" s="12"/>
      <c r="JXA15" s="12"/>
      <c r="JXB15" s="12"/>
      <c r="JXC15" s="12"/>
      <c r="JXD15" s="12"/>
      <c r="JXE15" s="12"/>
      <c r="JXF15" s="12"/>
      <c r="JXG15" s="12"/>
      <c r="JXH15" s="12"/>
      <c r="JXI15" s="12"/>
      <c r="JXJ15" s="12"/>
      <c r="JXK15" s="12"/>
      <c r="JXL15" s="12"/>
      <c r="JXM15" s="12"/>
      <c r="JXN15" s="12"/>
      <c r="JXO15" s="12"/>
      <c r="JXP15" s="12"/>
      <c r="JXQ15" s="12"/>
      <c r="JXR15" s="12"/>
      <c r="JXS15" s="12"/>
      <c r="JXT15" s="12"/>
      <c r="JXU15" s="12"/>
      <c r="JXV15" s="12"/>
      <c r="JXW15" s="12"/>
      <c r="JXX15" s="12"/>
      <c r="JXY15" s="12"/>
      <c r="JXZ15" s="12"/>
      <c r="JYA15" s="12"/>
      <c r="JYB15" s="12"/>
      <c r="JYC15" s="12"/>
      <c r="JYD15" s="12"/>
      <c r="JYE15" s="12"/>
      <c r="JYF15" s="12"/>
      <c r="JYG15" s="12"/>
      <c r="JYH15" s="12"/>
      <c r="JYI15" s="12"/>
      <c r="JYJ15" s="12"/>
      <c r="JYK15" s="12"/>
      <c r="JYL15" s="12"/>
      <c r="JYM15" s="12"/>
      <c r="JYN15" s="12"/>
      <c r="JYO15" s="12"/>
      <c r="JYP15" s="12"/>
      <c r="JYQ15" s="12"/>
      <c r="JYR15" s="12"/>
      <c r="JYS15" s="12"/>
      <c r="JYT15" s="12"/>
      <c r="JYU15" s="12"/>
      <c r="JYV15" s="12"/>
      <c r="JYW15" s="12"/>
      <c r="JYX15" s="12"/>
      <c r="JYY15" s="12"/>
      <c r="JYZ15" s="12"/>
      <c r="JZA15" s="12"/>
      <c r="JZB15" s="12"/>
      <c r="JZC15" s="12"/>
      <c r="JZD15" s="12"/>
      <c r="JZE15" s="12"/>
      <c r="JZF15" s="12"/>
      <c r="JZG15" s="12"/>
      <c r="JZH15" s="12"/>
      <c r="JZI15" s="12"/>
      <c r="JZJ15" s="12"/>
      <c r="JZK15" s="12"/>
      <c r="JZL15" s="12"/>
      <c r="JZM15" s="12"/>
      <c r="JZN15" s="12"/>
      <c r="JZO15" s="12"/>
      <c r="JZP15" s="12"/>
      <c r="JZQ15" s="12"/>
      <c r="JZR15" s="12"/>
      <c r="JZS15" s="12"/>
      <c r="JZT15" s="12"/>
      <c r="JZU15" s="12"/>
      <c r="JZV15" s="12"/>
      <c r="JZW15" s="12"/>
      <c r="JZX15" s="12"/>
      <c r="JZY15" s="12"/>
      <c r="JZZ15" s="12"/>
      <c r="KAA15" s="12"/>
      <c r="KAB15" s="12"/>
      <c r="KAC15" s="12"/>
      <c r="KAD15" s="12"/>
      <c r="KAE15" s="12"/>
      <c r="KAF15" s="12"/>
      <c r="KAG15" s="12"/>
      <c r="KAH15" s="12"/>
      <c r="KAI15" s="12"/>
      <c r="KAJ15" s="12"/>
      <c r="KAK15" s="12"/>
      <c r="KAL15" s="12"/>
      <c r="KAM15" s="12"/>
      <c r="KAN15" s="12"/>
      <c r="KAO15" s="12"/>
      <c r="KAP15" s="12"/>
      <c r="KAQ15" s="12"/>
      <c r="KAR15" s="12"/>
      <c r="KAS15" s="12"/>
      <c r="KAT15" s="12"/>
      <c r="KAU15" s="12"/>
      <c r="KAV15" s="12"/>
      <c r="KAW15" s="12"/>
      <c r="KAX15" s="12"/>
      <c r="KAY15" s="12"/>
      <c r="KAZ15" s="12"/>
      <c r="KBA15" s="12"/>
      <c r="KBB15" s="12"/>
      <c r="KBC15" s="12"/>
      <c r="KBD15" s="12"/>
      <c r="KBE15" s="12"/>
      <c r="KBF15" s="12"/>
      <c r="KBG15" s="12"/>
      <c r="KBH15" s="12"/>
      <c r="KBI15" s="12"/>
      <c r="KBJ15" s="12"/>
      <c r="KBK15" s="12"/>
      <c r="KBL15" s="12"/>
      <c r="KBM15" s="12"/>
      <c r="KBN15" s="12"/>
      <c r="KBO15" s="12"/>
      <c r="KBP15" s="12"/>
      <c r="KBQ15" s="12"/>
      <c r="KBR15" s="12"/>
      <c r="KBS15" s="12"/>
      <c r="KBT15" s="12"/>
      <c r="KBU15" s="12"/>
      <c r="KBV15" s="12"/>
      <c r="KBW15" s="12"/>
      <c r="KBX15" s="12"/>
      <c r="KBY15" s="12"/>
      <c r="KBZ15" s="12"/>
      <c r="KCA15" s="12"/>
      <c r="KCB15" s="12"/>
      <c r="KCC15" s="12"/>
      <c r="KCD15" s="12"/>
      <c r="KCE15" s="12"/>
      <c r="KCF15" s="12"/>
      <c r="KCG15" s="12"/>
      <c r="KCH15" s="12"/>
      <c r="KCI15" s="12"/>
      <c r="KCJ15" s="12"/>
      <c r="KCK15" s="12"/>
      <c r="KCL15" s="12"/>
      <c r="KCM15" s="12"/>
      <c r="KCN15" s="12"/>
      <c r="KCO15" s="12"/>
      <c r="KCP15" s="12"/>
      <c r="KCQ15" s="12"/>
      <c r="KCR15" s="12"/>
      <c r="KCS15" s="12"/>
      <c r="KCT15" s="12"/>
      <c r="KCU15" s="12"/>
      <c r="KCV15" s="12"/>
      <c r="KCW15" s="12"/>
      <c r="KCX15" s="12"/>
      <c r="KCY15" s="12"/>
      <c r="KCZ15" s="12"/>
      <c r="KDA15" s="12"/>
      <c r="KDB15" s="12"/>
      <c r="KDC15" s="12"/>
      <c r="KDD15" s="12"/>
      <c r="KDE15" s="12"/>
      <c r="KDF15" s="12"/>
      <c r="KDG15" s="12"/>
      <c r="KDH15" s="12"/>
      <c r="KDI15" s="12"/>
      <c r="KDJ15" s="12"/>
      <c r="KDK15" s="12"/>
      <c r="KDL15" s="12"/>
      <c r="KDM15" s="12"/>
      <c r="KDN15" s="12"/>
      <c r="KDO15" s="12"/>
      <c r="KDP15" s="12"/>
      <c r="KDQ15" s="12"/>
      <c r="KDR15" s="12"/>
      <c r="KDS15" s="12"/>
      <c r="KDT15" s="12"/>
      <c r="KDU15" s="12"/>
      <c r="KDV15" s="12"/>
      <c r="KDW15" s="12"/>
      <c r="KDX15" s="12"/>
      <c r="KDY15" s="12"/>
      <c r="KDZ15" s="12"/>
      <c r="KEA15" s="12"/>
      <c r="KEB15" s="12"/>
      <c r="KEC15" s="12"/>
      <c r="KED15" s="12"/>
      <c r="KEE15" s="12"/>
      <c r="KEF15" s="12"/>
      <c r="KEG15" s="12"/>
      <c r="KEH15" s="12"/>
      <c r="KEI15" s="12"/>
      <c r="KEJ15" s="12"/>
      <c r="KEK15" s="12"/>
      <c r="KEL15" s="12"/>
      <c r="KEM15" s="12"/>
      <c r="KEN15" s="12"/>
      <c r="KEO15" s="12"/>
      <c r="KEP15" s="12"/>
      <c r="KEQ15" s="12"/>
      <c r="KER15" s="12"/>
      <c r="KES15" s="12"/>
      <c r="KET15" s="12"/>
      <c r="KEU15" s="12"/>
      <c r="KEV15" s="12"/>
      <c r="KEW15" s="12"/>
      <c r="KEX15" s="12"/>
      <c r="KEY15" s="12"/>
      <c r="KEZ15" s="12"/>
      <c r="KFA15" s="12"/>
      <c r="KFB15" s="12"/>
      <c r="KFC15" s="12"/>
      <c r="KFD15" s="12"/>
      <c r="KFE15" s="12"/>
      <c r="KFF15" s="12"/>
      <c r="KFG15" s="12"/>
      <c r="KFH15" s="12"/>
      <c r="KFI15" s="12"/>
      <c r="KFJ15" s="12"/>
      <c r="KFK15" s="12"/>
      <c r="KFL15" s="12"/>
      <c r="KFM15" s="12"/>
      <c r="KFN15" s="12"/>
      <c r="KFO15" s="12"/>
      <c r="KFP15" s="12"/>
      <c r="KFQ15" s="12"/>
      <c r="KFR15" s="12"/>
      <c r="KFS15" s="12"/>
      <c r="KFT15" s="12"/>
      <c r="KFU15" s="12"/>
      <c r="KFV15" s="12"/>
      <c r="KFW15" s="12"/>
      <c r="KFX15" s="12"/>
      <c r="KFY15" s="12"/>
      <c r="KFZ15" s="12"/>
      <c r="KGA15" s="12"/>
      <c r="KGB15" s="12"/>
      <c r="KGC15" s="12"/>
      <c r="KGD15" s="12"/>
      <c r="KGE15" s="12"/>
      <c r="KGF15" s="12"/>
      <c r="KGG15" s="12"/>
      <c r="KGH15" s="12"/>
      <c r="KGI15" s="12"/>
      <c r="KGJ15" s="12"/>
      <c r="KGK15" s="12"/>
      <c r="KGL15" s="12"/>
      <c r="KGM15" s="12"/>
      <c r="KGN15" s="12"/>
      <c r="KGO15" s="12"/>
      <c r="KGP15" s="12"/>
      <c r="KGQ15" s="12"/>
      <c r="KGR15" s="12"/>
      <c r="KGS15" s="12"/>
      <c r="KGT15" s="12"/>
      <c r="KGU15" s="12"/>
      <c r="KGV15" s="12"/>
      <c r="KGW15" s="12"/>
      <c r="KGX15" s="12"/>
      <c r="KGY15" s="12"/>
      <c r="KGZ15" s="12"/>
      <c r="KHA15" s="12"/>
      <c r="KHB15" s="12"/>
      <c r="KHC15" s="12"/>
      <c r="KHD15" s="12"/>
      <c r="KHE15" s="12"/>
      <c r="KHF15" s="12"/>
      <c r="KHG15" s="12"/>
      <c r="KHH15" s="12"/>
      <c r="KHI15" s="12"/>
      <c r="KHJ15" s="12"/>
      <c r="KHK15" s="12"/>
      <c r="KHL15" s="12"/>
      <c r="KHM15" s="12"/>
      <c r="KHN15" s="12"/>
      <c r="KHO15" s="12"/>
      <c r="KHP15" s="12"/>
      <c r="KHQ15" s="12"/>
      <c r="KHR15" s="12"/>
      <c r="KHS15" s="12"/>
      <c r="KHT15" s="12"/>
      <c r="KHU15" s="12"/>
      <c r="KHV15" s="12"/>
      <c r="KHW15" s="12"/>
      <c r="KHX15" s="12"/>
      <c r="KHY15" s="12"/>
      <c r="KHZ15" s="12"/>
      <c r="KIA15" s="12"/>
      <c r="KIB15" s="12"/>
      <c r="KIC15" s="12"/>
      <c r="KID15" s="12"/>
      <c r="KIE15" s="12"/>
      <c r="KIF15" s="12"/>
      <c r="KIG15" s="12"/>
      <c r="KIH15" s="12"/>
      <c r="KII15" s="12"/>
      <c r="KIJ15" s="12"/>
      <c r="KIK15" s="12"/>
      <c r="KIL15" s="12"/>
      <c r="KIM15" s="12"/>
      <c r="KIN15" s="12"/>
      <c r="KIO15" s="12"/>
      <c r="KIP15" s="12"/>
      <c r="KIQ15" s="12"/>
      <c r="KIR15" s="12"/>
      <c r="KIS15" s="12"/>
      <c r="KIT15" s="12"/>
      <c r="KIU15" s="12"/>
      <c r="KIV15" s="12"/>
      <c r="KIW15" s="12"/>
      <c r="KIX15" s="12"/>
      <c r="KIY15" s="12"/>
      <c r="KIZ15" s="12"/>
      <c r="KJA15" s="12"/>
      <c r="KJB15" s="12"/>
      <c r="KJC15" s="12"/>
      <c r="KJD15" s="12"/>
      <c r="KJE15" s="12"/>
      <c r="KJF15" s="12"/>
      <c r="KJG15" s="12"/>
      <c r="KJH15" s="12"/>
      <c r="KJI15" s="12"/>
      <c r="KJJ15" s="12"/>
      <c r="KJK15" s="12"/>
      <c r="KJL15" s="12"/>
      <c r="KJM15" s="12"/>
      <c r="KJN15" s="12"/>
      <c r="KJO15" s="12"/>
      <c r="KJP15" s="12"/>
      <c r="KJQ15" s="12"/>
      <c r="KJR15" s="12"/>
      <c r="KJS15" s="12"/>
      <c r="KJT15" s="12"/>
      <c r="KJU15" s="12"/>
      <c r="KJV15" s="12"/>
      <c r="KJW15" s="12"/>
      <c r="KJX15" s="12"/>
      <c r="KJY15" s="12"/>
      <c r="KJZ15" s="12"/>
      <c r="KKA15" s="12"/>
      <c r="KKB15" s="12"/>
      <c r="KKC15" s="12"/>
      <c r="KKD15" s="12"/>
      <c r="KKE15" s="12"/>
      <c r="KKF15" s="12"/>
      <c r="KKG15" s="12"/>
      <c r="KKH15" s="12"/>
      <c r="KKI15" s="12"/>
      <c r="KKJ15" s="12"/>
      <c r="KKK15" s="12"/>
      <c r="KKL15" s="12"/>
      <c r="KKM15" s="12"/>
      <c r="KKN15" s="12"/>
      <c r="KKO15" s="12"/>
      <c r="KKP15" s="12"/>
      <c r="KKQ15" s="12"/>
      <c r="KKR15" s="12"/>
      <c r="KKS15" s="12"/>
      <c r="KKT15" s="12"/>
      <c r="KKU15" s="12"/>
      <c r="KKV15" s="12"/>
      <c r="KKW15" s="12"/>
      <c r="KKX15" s="12"/>
      <c r="KKY15" s="12"/>
      <c r="KKZ15" s="12"/>
      <c r="KLA15" s="12"/>
      <c r="KLB15" s="12"/>
      <c r="KLC15" s="12"/>
      <c r="KLD15" s="12"/>
      <c r="KLE15" s="12"/>
      <c r="KLF15" s="12"/>
      <c r="KLG15" s="12"/>
      <c r="KLH15" s="12"/>
      <c r="KLI15" s="12"/>
      <c r="KLJ15" s="12"/>
      <c r="KLK15" s="12"/>
      <c r="KLL15" s="12"/>
      <c r="KLM15" s="12"/>
      <c r="KLN15" s="12"/>
      <c r="KLO15" s="12"/>
      <c r="KLP15" s="12"/>
      <c r="KLQ15" s="12"/>
      <c r="KLR15" s="12"/>
      <c r="KLS15" s="12"/>
      <c r="KLT15" s="12"/>
      <c r="KLU15" s="12"/>
      <c r="KLV15" s="12"/>
      <c r="KLW15" s="12"/>
      <c r="KLX15" s="12"/>
      <c r="KLY15" s="12"/>
      <c r="KLZ15" s="12"/>
      <c r="KMA15" s="12"/>
      <c r="KMB15" s="12"/>
      <c r="KMC15" s="12"/>
      <c r="KMD15" s="12"/>
      <c r="KME15" s="12"/>
      <c r="KMF15" s="12"/>
      <c r="KMG15" s="12"/>
      <c r="KMH15" s="12"/>
      <c r="KMI15" s="12"/>
      <c r="KMJ15" s="12"/>
      <c r="KMK15" s="12"/>
      <c r="KML15" s="12"/>
      <c r="KMM15" s="12"/>
      <c r="KMN15" s="12"/>
      <c r="KMO15" s="12"/>
      <c r="KMP15" s="12"/>
      <c r="KMQ15" s="12"/>
      <c r="KMR15" s="12"/>
      <c r="KMS15" s="12"/>
      <c r="KMT15" s="12"/>
      <c r="KMU15" s="12"/>
      <c r="KMV15" s="12"/>
      <c r="KMW15" s="12"/>
      <c r="KMX15" s="12"/>
      <c r="KMY15" s="12"/>
      <c r="KMZ15" s="12"/>
      <c r="KNA15" s="12"/>
      <c r="KNB15" s="12"/>
      <c r="KNC15" s="12"/>
      <c r="KND15" s="12"/>
      <c r="KNE15" s="12"/>
      <c r="KNF15" s="12"/>
      <c r="KNG15" s="12"/>
      <c r="KNH15" s="12"/>
      <c r="KNI15" s="12"/>
      <c r="KNJ15" s="12"/>
      <c r="KNK15" s="12"/>
      <c r="KNL15" s="12"/>
      <c r="KNM15" s="12"/>
      <c r="KNN15" s="12"/>
      <c r="KNO15" s="12"/>
      <c r="KNP15" s="12"/>
      <c r="KNQ15" s="12"/>
      <c r="KNR15" s="12"/>
      <c r="KNS15" s="12"/>
      <c r="KNT15" s="12"/>
      <c r="KNU15" s="12"/>
      <c r="KNV15" s="12"/>
      <c r="KNW15" s="12"/>
      <c r="KNX15" s="12"/>
      <c r="KNY15" s="12"/>
      <c r="KNZ15" s="12"/>
      <c r="KOA15" s="12"/>
      <c r="KOB15" s="12"/>
      <c r="KOC15" s="12"/>
      <c r="KOD15" s="12"/>
      <c r="KOE15" s="12"/>
      <c r="KOF15" s="12"/>
      <c r="KOG15" s="12"/>
      <c r="KOH15" s="12"/>
      <c r="KOI15" s="12"/>
      <c r="KOJ15" s="12"/>
      <c r="KOK15" s="12"/>
      <c r="KOL15" s="12"/>
      <c r="KOM15" s="12"/>
      <c r="KON15" s="12"/>
      <c r="KOO15" s="12"/>
      <c r="KOP15" s="12"/>
      <c r="KOQ15" s="12"/>
      <c r="KOR15" s="12"/>
      <c r="KOS15" s="12"/>
      <c r="KOT15" s="12"/>
      <c r="KOU15" s="12"/>
      <c r="KOV15" s="12"/>
      <c r="KOW15" s="12"/>
      <c r="KOX15" s="12"/>
      <c r="KOY15" s="12"/>
      <c r="KOZ15" s="12"/>
      <c r="KPA15" s="12"/>
      <c r="KPB15" s="12"/>
      <c r="KPC15" s="12"/>
      <c r="KPD15" s="12"/>
      <c r="KPE15" s="12"/>
      <c r="KPF15" s="12"/>
      <c r="KPG15" s="12"/>
      <c r="KPH15" s="12"/>
      <c r="KPI15" s="12"/>
      <c r="KPJ15" s="12"/>
      <c r="KPK15" s="12"/>
      <c r="KPL15" s="12"/>
      <c r="KPM15" s="12"/>
      <c r="KPN15" s="12"/>
      <c r="KPO15" s="12"/>
      <c r="KPP15" s="12"/>
      <c r="KPQ15" s="12"/>
      <c r="KPR15" s="12"/>
      <c r="KPS15" s="12"/>
      <c r="KPT15" s="12"/>
      <c r="KPU15" s="12"/>
      <c r="KPV15" s="12"/>
      <c r="KPW15" s="12"/>
      <c r="KPX15" s="12"/>
      <c r="KPY15" s="12"/>
      <c r="KPZ15" s="12"/>
      <c r="KQA15" s="12"/>
      <c r="KQB15" s="12"/>
      <c r="KQC15" s="12"/>
      <c r="KQD15" s="12"/>
      <c r="KQE15" s="12"/>
      <c r="KQF15" s="12"/>
      <c r="KQG15" s="12"/>
      <c r="KQH15" s="12"/>
      <c r="KQI15" s="12"/>
      <c r="KQJ15" s="12"/>
      <c r="KQK15" s="12"/>
      <c r="KQL15" s="12"/>
      <c r="KQM15" s="12"/>
      <c r="KQN15" s="12"/>
      <c r="KQO15" s="12"/>
      <c r="KQP15" s="12"/>
      <c r="KQQ15" s="12"/>
      <c r="KQR15" s="12"/>
      <c r="KQS15" s="12"/>
      <c r="KQT15" s="12"/>
      <c r="KQU15" s="12"/>
      <c r="KQV15" s="12"/>
      <c r="KQW15" s="12"/>
      <c r="KQX15" s="12"/>
      <c r="KQY15" s="12"/>
      <c r="KQZ15" s="12"/>
      <c r="KRA15" s="12"/>
      <c r="KRB15" s="12"/>
      <c r="KRC15" s="12"/>
      <c r="KRD15" s="12"/>
      <c r="KRE15" s="12"/>
      <c r="KRF15" s="12"/>
      <c r="KRG15" s="12"/>
      <c r="KRH15" s="12"/>
      <c r="KRI15" s="12"/>
      <c r="KRJ15" s="12"/>
      <c r="KRK15" s="12"/>
      <c r="KRL15" s="12"/>
      <c r="KRM15" s="12"/>
      <c r="KRN15" s="12"/>
      <c r="KRO15" s="12"/>
      <c r="KRP15" s="12"/>
      <c r="KRQ15" s="12"/>
      <c r="KRR15" s="12"/>
      <c r="KRS15" s="12"/>
      <c r="KRT15" s="12"/>
      <c r="KRU15" s="12"/>
      <c r="KRV15" s="12"/>
      <c r="KRW15" s="12"/>
      <c r="KRX15" s="12"/>
      <c r="KRY15" s="12"/>
      <c r="KRZ15" s="12"/>
      <c r="KSA15" s="12"/>
      <c r="KSB15" s="12"/>
      <c r="KSC15" s="12"/>
      <c r="KSD15" s="12"/>
      <c r="KSE15" s="12"/>
      <c r="KSF15" s="12"/>
      <c r="KSG15" s="12"/>
      <c r="KSH15" s="12"/>
      <c r="KSI15" s="12"/>
      <c r="KSJ15" s="12"/>
      <c r="KSK15" s="12"/>
      <c r="KSL15" s="12"/>
      <c r="KSM15" s="12"/>
      <c r="KSN15" s="12"/>
      <c r="KSO15" s="12"/>
      <c r="KSP15" s="12"/>
      <c r="KSQ15" s="12"/>
      <c r="KSR15" s="12"/>
      <c r="KSS15" s="12"/>
      <c r="KST15" s="12"/>
      <c r="KSU15" s="12"/>
      <c r="KSV15" s="12"/>
      <c r="KSW15" s="12"/>
      <c r="KSX15" s="12"/>
      <c r="KSY15" s="12"/>
      <c r="KSZ15" s="12"/>
      <c r="KTA15" s="12"/>
      <c r="KTB15" s="12"/>
      <c r="KTC15" s="12"/>
      <c r="KTD15" s="12"/>
      <c r="KTE15" s="12"/>
      <c r="KTF15" s="12"/>
      <c r="KTG15" s="12"/>
      <c r="KTH15" s="12"/>
      <c r="KTI15" s="12"/>
      <c r="KTJ15" s="12"/>
      <c r="KTK15" s="12"/>
      <c r="KTL15" s="12"/>
      <c r="KTM15" s="12"/>
      <c r="KTN15" s="12"/>
      <c r="KTO15" s="12"/>
      <c r="KTP15" s="12"/>
      <c r="KTQ15" s="12"/>
      <c r="KTR15" s="12"/>
      <c r="KTS15" s="12"/>
      <c r="KTT15" s="12"/>
      <c r="KTU15" s="12"/>
      <c r="KTV15" s="12"/>
      <c r="KTW15" s="12"/>
      <c r="KTX15" s="12"/>
      <c r="KTY15" s="12"/>
      <c r="KTZ15" s="12"/>
      <c r="KUA15" s="12"/>
      <c r="KUB15" s="12"/>
      <c r="KUC15" s="12"/>
      <c r="KUD15" s="12"/>
      <c r="KUE15" s="12"/>
      <c r="KUF15" s="12"/>
      <c r="KUG15" s="12"/>
      <c r="KUH15" s="12"/>
      <c r="KUI15" s="12"/>
      <c r="KUJ15" s="12"/>
      <c r="KUK15" s="12"/>
      <c r="KUL15" s="12"/>
      <c r="KUM15" s="12"/>
      <c r="KUN15" s="12"/>
      <c r="KUO15" s="12"/>
      <c r="KUP15" s="12"/>
      <c r="KUQ15" s="12"/>
      <c r="KUR15" s="12"/>
      <c r="KUS15" s="12"/>
      <c r="KUT15" s="12"/>
      <c r="KUU15" s="12"/>
      <c r="KUV15" s="12"/>
      <c r="KUW15" s="12"/>
      <c r="KUX15" s="12"/>
      <c r="KUY15" s="12"/>
      <c r="KUZ15" s="12"/>
      <c r="KVA15" s="12"/>
      <c r="KVB15" s="12"/>
      <c r="KVC15" s="12"/>
      <c r="KVD15" s="12"/>
      <c r="KVE15" s="12"/>
      <c r="KVF15" s="12"/>
      <c r="KVG15" s="12"/>
      <c r="KVH15" s="12"/>
      <c r="KVI15" s="12"/>
      <c r="KVJ15" s="12"/>
      <c r="KVK15" s="12"/>
      <c r="KVL15" s="12"/>
      <c r="KVM15" s="12"/>
      <c r="KVN15" s="12"/>
      <c r="KVO15" s="12"/>
      <c r="KVP15" s="12"/>
      <c r="KVQ15" s="12"/>
      <c r="KVR15" s="12"/>
      <c r="KVS15" s="12"/>
      <c r="KVT15" s="12"/>
      <c r="KVU15" s="12"/>
      <c r="KVV15" s="12"/>
      <c r="KVW15" s="12"/>
      <c r="KVX15" s="12"/>
      <c r="KVY15" s="12"/>
      <c r="KVZ15" s="12"/>
      <c r="KWA15" s="12"/>
      <c r="KWB15" s="12"/>
      <c r="KWC15" s="12"/>
      <c r="KWD15" s="12"/>
      <c r="KWE15" s="12"/>
      <c r="KWF15" s="12"/>
      <c r="KWG15" s="12"/>
      <c r="KWH15" s="12"/>
      <c r="KWI15" s="12"/>
      <c r="KWJ15" s="12"/>
      <c r="KWK15" s="12"/>
      <c r="KWL15" s="12"/>
      <c r="KWM15" s="12"/>
      <c r="KWN15" s="12"/>
      <c r="KWO15" s="12"/>
      <c r="KWP15" s="12"/>
      <c r="KWQ15" s="12"/>
      <c r="KWR15" s="12"/>
      <c r="KWS15" s="12"/>
      <c r="KWT15" s="12"/>
      <c r="KWU15" s="12"/>
      <c r="KWV15" s="12"/>
      <c r="KWW15" s="12"/>
      <c r="KWX15" s="12"/>
      <c r="KWY15" s="12"/>
      <c r="KWZ15" s="12"/>
      <c r="KXA15" s="12"/>
      <c r="KXB15" s="12"/>
      <c r="KXC15" s="12"/>
      <c r="KXD15" s="12"/>
      <c r="KXE15" s="12"/>
      <c r="KXF15" s="12"/>
      <c r="KXG15" s="12"/>
      <c r="KXH15" s="12"/>
      <c r="KXI15" s="12"/>
      <c r="KXJ15" s="12"/>
      <c r="KXK15" s="12"/>
      <c r="KXL15" s="12"/>
      <c r="KXM15" s="12"/>
      <c r="KXN15" s="12"/>
      <c r="KXO15" s="12"/>
      <c r="KXP15" s="12"/>
      <c r="KXQ15" s="12"/>
      <c r="KXR15" s="12"/>
      <c r="KXS15" s="12"/>
      <c r="KXT15" s="12"/>
      <c r="KXU15" s="12"/>
      <c r="KXV15" s="12"/>
      <c r="KXW15" s="12"/>
      <c r="KXX15" s="12"/>
      <c r="KXY15" s="12"/>
      <c r="KXZ15" s="12"/>
      <c r="KYA15" s="12"/>
      <c r="KYB15" s="12"/>
      <c r="KYC15" s="12"/>
      <c r="KYD15" s="12"/>
      <c r="KYE15" s="12"/>
      <c r="KYF15" s="12"/>
      <c r="KYG15" s="12"/>
      <c r="KYH15" s="12"/>
      <c r="KYI15" s="12"/>
      <c r="KYJ15" s="12"/>
      <c r="KYK15" s="12"/>
      <c r="KYL15" s="12"/>
      <c r="KYM15" s="12"/>
      <c r="KYN15" s="12"/>
      <c r="KYO15" s="12"/>
      <c r="KYP15" s="12"/>
      <c r="KYQ15" s="12"/>
      <c r="KYR15" s="12"/>
      <c r="KYS15" s="12"/>
      <c r="KYT15" s="12"/>
      <c r="KYU15" s="12"/>
      <c r="KYV15" s="12"/>
      <c r="KYW15" s="12"/>
      <c r="KYX15" s="12"/>
      <c r="KYY15" s="12"/>
      <c r="KYZ15" s="12"/>
      <c r="KZA15" s="12"/>
      <c r="KZB15" s="12"/>
      <c r="KZC15" s="12"/>
      <c r="KZD15" s="12"/>
      <c r="KZE15" s="12"/>
      <c r="KZF15" s="12"/>
      <c r="KZG15" s="12"/>
      <c r="KZH15" s="12"/>
      <c r="KZI15" s="12"/>
      <c r="KZJ15" s="12"/>
      <c r="KZK15" s="12"/>
      <c r="KZL15" s="12"/>
      <c r="KZM15" s="12"/>
      <c r="KZN15" s="12"/>
      <c r="KZO15" s="12"/>
      <c r="KZP15" s="12"/>
      <c r="KZQ15" s="12"/>
      <c r="KZR15" s="12"/>
      <c r="KZS15" s="12"/>
      <c r="KZT15" s="12"/>
      <c r="KZU15" s="12"/>
      <c r="KZV15" s="12"/>
      <c r="KZW15" s="12"/>
      <c r="KZX15" s="12"/>
      <c r="KZY15" s="12"/>
      <c r="KZZ15" s="12"/>
      <c r="LAA15" s="12"/>
      <c r="LAB15" s="12"/>
      <c r="LAC15" s="12"/>
      <c r="LAD15" s="12"/>
      <c r="LAE15" s="12"/>
      <c r="LAF15" s="12"/>
      <c r="LAG15" s="12"/>
      <c r="LAH15" s="12"/>
      <c r="LAI15" s="12"/>
      <c r="LAJ15" s="12"/>
      <c r="LAK15" s="12"/>
      <c r="LAL15" s="12"/>
      <c r="LAM15" s="12"/>
      <c r="LAN15" s="12"/>
      <c r="LAO15" s="12"/>
      <c r="LAP15" s="12"/>
      <c r="LAQ15" s="12"/>
      <c r="LAR15" s="12"/>
      <c r="LAS15" s="12"/>
      <c r="LAT15" s="12"/>
      <c r="LAU15" s="12"/>
      <c r="LAV15" s="12"/>
      <c r="LAW15" s="12"/>
      <c r="LAX15" s="12"/>
      <c r="LAY15" s="12"/>
      <c r="LAZ15" s="12"/>
      <c r="LBA15" s="12"/>
      <c r="LBB15" s="12"/>
      <c r="LBC15" s="12"/>
      <c r="LBD15" s="12"/>
      <c r="LBE15" s="12"/>
      <c r="LBF15" s="12"/>
      <c r="LBG15" s="12"/>
      <c r="LBH15" s="12"/>
      <c r="LBI15" s="12"/>
      <c r="LBJ15" s="12"/>
      <c r="LBK15" s="12"/>
      <c r="LBL15" s="12"/>
      <c r="LBM15" s="12"/>
      <c r="LBN15" s="12"/>
      <c r="LBO15" s="12"/>
      <c r="LBP15" s="12"/>
      <c r="LBQ15" s="12"/>
      <c r="LBR15" s="12"/>
      <c r="LBS15" s="12"/>
      <c r="LBT15" s="12"/>
      <c r="LBU15" s="12"/>
      <c r="LBV15" s="12"/>
      <c r="LBW15" s="12"/>
      <c r="LBX15" s="12"/>
      <c r="LBY15" s="12"/>
      <c r="LBZ15" s="12"/>
      <c r="LCA15" s="12"/>
      <c r="LCB15" s="12"/>
      <c r="LCC15" s="12"/>
      <c r="LCD15" s="12"/>
      <c r="LCE15" s="12"/>
      <c r="LCF15" s="12"/>
      <c r="LCG15" s="12"/>
      <c r="LCH15" s="12"/>
      <c r="LCI15" s="12"/>
      <c r="LCJ15" s="12"/>
      <c r="LCK15" s="12"/>
      <c r="LCL15" s="12"/>
      <c r="LCM15" s="12"/>
      <c r="LCN15" s="12"/>
      <c r="LCO15" s="12"/>
      <c r="LCP15" s="12"/>
      <c r="LCQ15" s="12"/>
      <c r="LCR15" s="12"/>
      <c r="LCS15" s="12"/>
      <c r="LCT15" s="12"/>
      <c r="LCU15" s="12"/>
      <c r="LCV15" s="12"/>
      <c r="LCW15" s="12"/>
      <c r="LCX15" s="12"/>
      <c r="LCY15" s="12"/>
      <c r="LCZ15" s="12"/>
      <c r="LDA15" s="12"/>
      <c r="LDB15" s="12"/>
      <c r="LDC15" s="12"/>
      <c r="LDD15" s="12"/>
      <c r="LDE15" s="12"/>
      <c r="LDF15" s="12"/>
      <c r="LDG15" s="12"/>
      <c r="LDH15" s="12"/>
      <c r="LDI15" s="12"/>
      <c r="LDJ15" s="12"/>
      <c r="LDK15" s="12"/>
      <c r="LDL15" s="12"/>
      <c r="LDM15" s="12"/>
      <c r="LDN15" s="12"/>
      <c r="LDO15" s="12"/>
      <c r="LDP15" s="12"/>
      <c r="LDQ15" s="12"/>
      <c r="LDR15" s="12"/>
      <c r="LDS15" s="12"/>
      <c r="LDT15" s="12"/>
      <c r="LDU15" s="12"/>
      <c r="LDV15" s="12"/>
      <c r="LDW15" s="12"/>
      <c r="LDX15" s="12"/>
      <c r="LDY15" s="12"/>
      <c r="LDZ15" s="12"/>
      <c r="LEA15" s="12"/>
      <c r="LEB15" s="12"/>
      <c r="LEC15" s="12"/>
      <c r="LED15" s="12"/>
      <c r="LEE15" s="12"/>
      <c r="LEF15" s="12"/>
      <c r="LEG15" s="12"/>
      <c r="LEH15" s="12"/>
      <c r="LEI15" s="12"/>
      <c r="LEJ15" s="12"/>
      <c r="LEK15" s="12"/>
      <c r="LEL15" s="12"/>
      <c r="LEM15" s="12"/>
      <c r="LEN15" s="12"/>
      <c r="LEO15" s="12"/>
      <c r="LEP15" s="12"/>
      <c r="LEQ15" s="12"/>
      <c r="LER15" s="12"/>
      <c r="LES15" s="12"/>
      <c r="LET15" s="12"/>
      <c r="LEU15" s="12"/>
      <c r="LEV15" s="12"/>
      <c r="LEW15" s="12"/>
      <c r="LEX15" s="12"/>
      <c r="LEY15" s="12"/>
      <c r="LEZ15" s="12"/>
      <c r="LFA15" s="12"/>
      <c r="LFB15" s="12"/>
      <c r="LFC15" s="12"/>
      <c r="LFD15" s="12"/>
      <c r="LFE15" s="12"/>
      <c r="LFF15" s="12"/>
      <c r="LFG15" s="12"/>
      <c r="LFH15" s="12"/>
      <c r="LFI15" s="12"/>
      <c r="LFJ15" s="12"/>
      <c r="LFK15" s="12"/>
      <c r="LFL15" s="12"/>
      <c r="LFM15" s="12"/>
      <c r="LFN15" s="12"/>
      <c r="LFO15" s="12"/>
      <c r="LFP15" s="12"/>
      <c r="LFQ15" s="12"/>
      <c r="LFR15" s="12"/>
      <c r="LFS15" s="12"/>
      <c r="LFT15" s="12"/>
      <c r="LFU15" s="12"/>
      <c r="LFV15" s="12"/>
      <c r="LFW15" s="12"/>
      <c r="LFX15" s="12"/>
      <c r="LFY15" s="12"/>
      <c r="LFZ15" s="12"/>
      <c r="LGA15" s="12"/>
      <c r="LGB15" s="12"/>
      <c r="LGC15" s="12"/>
      <c r="LGD15" s="12"/>
      <c r="LGE15" s="12"/>
      <c r="LGF15" s="12"/>
      <c r="LGG15" s="12"/>
      <c r="LGH15" s="12"/>
      <c r="LGI15" s="12"/>
      <c r="LGJ15" s="12"/>
      <c r="LGK15" s="12"/>
      <c r="LGL15" s="12"/>
      <c r="LGM15" s="12"/>
      <c r="LGN15" s="12"/>
      <c r="LGO15" s="12"/>
      <c r="LGP15" s="12"/>
      <c r="LGQ15" s="12"/>
      <c r="LGR15" s="12"/>
      <c r="LGS15" s="12"/>
      <c r="LGT15" s="12"/>
      <c r="LGU15" s="12"/>
      <c r="LGV15" s="12"/>
      <c r="LGW15" s="12"/>
      <c r="LGX15" s="12"/>
      <c r="LGY15" s="12"/>
      <c r="LGZ15" s="12"/>
      <c r="LHA15" s="12"/>
      <c r="LHB15" s="12"/>
      <c r="LHC15" s="12"/>
      <c r="LHD15" s="12"/>
      <c r="LHE15" s="12"/>
      <c r="LHF15" s="12"/>
      <c r="LHG15" s="12"/>
      <c r="LHH15" s="12"/>
      <c r="LHI15" s="12"/>
      <c r="LHJ15" s="12"/>
      <c r="LHK15" s="12"/>
      <c r="LHL15" s="12"/>
      <c r="LHM15" s="12"/>
      <c r="LHN15" s="12"/>
      <c r="LHO15" s="12"/>
      <c r="LHP15" s="12"/>
      <c r="LHQ15" s="12"/>
      <c r="LHR15" s="12"/>
      <c r="LHS15" s="12"/>
      <c r="LHT15" s="12"/>
      <c r="LHU15" s="12"/>
      <c r="LHV15" s="12"/>
      <c r="LHW15" s="12"/>
      <c r="LHX15" s="12"/>
      <c r="LHY15" s="12"/>
      <c r="LHZ15" s="12"/>
      <c r="LIA15" s="12"/>
      <c r="LIB15" s="12"/>
      <c r="LIC15" s="12"/>
      <c r="LID15" s="12"/>
      <c r="LIE15" s="12"/>
      <c r="LIF15" s="12"/>
      <c r="LIG15" s="12"/>
      <c r="LIH15" s="12"/>
      <c r="LII15" s="12"/>
      <c r="LIJ15" s="12"/>
      <c r="LIK15" s="12"/>
      <c r="LIL15" s="12"/>
      <c r="LIM15" s="12"/>
      <c r="LIN15" s="12"/>
      <c r="LIO15" s="12"/>
      <c r="LIP15" s="12"/>
      <c r="LIQ15" s="12"/>
      <c r="LIR15" s="12"/>
      <c r="LIS15" s="12"/>
      <c r="LIT15" s="12"/>
      <c r="LIU15" s="12"/>
      <c r="LIV15" s="12"/>
      <c r="LIW15" s="12"/>
      <c r="LIX15" s="12"/>
      <c r="LIY15" s="12"/>
      <c r="LIZ15" s="12"/>
      <c r="LJA15" s="12"/>
      <c r="LJB15" s="12"/>
      <c r="LJC15" s="12"/>
      <c r="LJD15" s="12"/>
      <c r="LJE15" s="12"/>
      <c r="LJF15" s="12"/>
      <c r="LJG15" s="12"/>
      <c r="LJH15" s="12"/>
      <c r="LJI15" s="12"/>
      <c r="LJJ15" s="12"/>
      <c r="LJK15" s="12"/>
      <c r="LJL15" s="12"/>
      <c r="LJM15" s="12"/>
      <c r="LJN15" s="12"/>
      <c r="LJO15" s="12"/>
      <c r="LJP15" s="12"/>
      <c r="LJQ15" s="12"/>
      <c r="LJR15" s="12"/>
      <c r="LJS15" s="12"/>
      <c r="LJT15" s="12"/>
      <c r="LJU15" s="12"/>
      <c r="LJV15" s="12"/>
      <c r="LJW15" s="12"/>
      <c r="LJX15" s="12"/>
      <c r="LJY15" s="12"/>
      <c r="LJZ15" s="12"/>
      <c r="LKA15" s="12"/>
      <c r="LKB15" s="12"/>
      <c r="LKC15" s="12"/>
      <c r="LKD15" s="12"/>
      <c r="LKE15" s="12"/>
      <c r="LKF15" s="12"/>
      <c r="LKG15" s="12"/>
      <c r="LKH15" s="12"/>
      <c r="LKI15" s="12"/>
      <c r="LKJ15" s="12"/>
      <c r="LKK15" s="12"/>
      <c r="LKL15" s="12"/>
      <c r="LKM15" s="12"/>
      <c r="LKN15" s="12"/>
      <c r="LKO15" s="12"/>
      <c r="LKP15" s="12"/>
      <c r="LKQ15" s="12"/>
      <c r="LKR15" s="12"/>
      <c r="LKS15" s="12"/>
      <c r="LKT15" s="12"/>
      <c r="LKU15" s="12"/>
      <c r="LKV15" s="12"/>
      <c r="LKW15" s="12"/>
      <c r="LKX15" s="12"/>
      <c r="LKY15" s="12"/>
      <c r="LKZ15" s="12"/>
      <c r="LLA15" s="12"/>
      <c r="LLB15" s="12"/>
      <c r="LLC15" s="12"/>
      <c r="LLD15" s="12"/>
      <c r="LLE15" s="12"/>
      <c r="LLF15" s="12"/>
      <c r="LLG15" s="12"/>
      <c r="LLH15" s="12"/>
      <c r="LLI15" s="12"/>
      <c r="LLJ15" s="12"/>
      <c r="LLK15" s="12"/>
      <c r="LLL15" s="12"/>
      <c r="LLM15" s="12"/>
      <c r="LLN15" s="12"/>
      <c r="LLO15" s="12"/>
      <c r="LLP15" s="12"/>
      <c r="LLQ15" s="12"/>
      <c r="LLR15" s="12"/>
      <c r="LLS15" s="12"/>
      <c r="LLT15" s="12"/>
      <c r="LLU15" s="12"/>
      <c r="LLV15" s="12"/>
      <c r="LLW15" s="12"/>
      <c r="LLX15" s="12"/>
      <c r="LLY15" s="12"/>
      <c r="LLZ15" s="12"/>
      <c r="LMA15" s="12"/>
      <c r="LMB15" s="12"/>
      <c r="LMC15" s="12"/>
      <c r="LMD15" s="12"/>
      <c r="LME15" s="12"/>
      <c r="LMF15" s="12"/>
      <c r="LMG15" s="12"/>
      <c r="LMH15" s="12"/>
      <c r="LMI15" s="12"/>
      <c r="LMJ15" s="12"/>
      <c r="LMK15" s="12"/>
      <c r="LML15" s="12"/>
      <c r="LMM15" s="12"/>
      <c r="LMN15" s="12"/>
      <c r="LMO15" s="12"/>
      <c r="LMP15" s="12"/>
      <c r="LMQ15" s="12"/>
      <c r="LMR15" s="12"/>
      <c r="LMS15" s="12"/>
      <c r="LMT15" s="12"/>
      <c r="LMU15" s="12"/>
      <c r="LMV15" s="12"/>
      <c r="LMW15" s="12"/>
      <c r="LMX15" s="12"/>
      <c r="LMY15" s="12"/>
      <c r="LMZ15" s="12"/>
      <c r="LNA15" s="12"/>
      <c r="LNB15" s="12"/>
      <c r="LNC15" s="12"/>
      <c r="LND15" s="12"/>
      <c r="LNE15" s="12"/>
      <c r="LNF15" s="12"/>
      <c r="LNG15" s="12"/>
      <c r="LNH15" s="12"/>
      <c r="LNI15" s="12"/>
      <c r="LNJ15" s="12"/>
      <c r="LNK15" s="12"/>
      <c r="LNL15" s="12"/>
      <c r="LNM15" s="12"/>
      <c r="LNN15" s="12"/>
      <c r="LNO15" s="12"/>
      <c r="LNP15" s="12"/>
      <c r="LNQ15" s="12"/>
      <c r="LNR15" s="12"/>
      <c r="LNS15" s="12"/>
      <c r="LNT15" s="12"/>
      <c r="LNU15" s="12"/>
      <c r="LNV15" s="12"/>
      <c r="LNW15" s="12"/>
      <c r="LNX15" s="12"/>
      <c r="LNY15" s="12"/>
      <c r="LNZ15" s="12"/>
      <c r="LOA15" s="12"/>
      <c r="LOB15" s="12"/>
      <c r="LOC15" s="12"/>
      <c r="LOD15" s="12"/>
      <c r="LOE15" s="12"/>
      <c r="LOF15" s="12"/>
      <c r="LOG15" s="12"/>
      <c r="LOH15" s="12"/>
      <c r="LOI15" s="12"/>
      <c r="LOJ15" s="12"/>
      <c r="LOK15" s="12"/>
      <c r="LOL15" s="12"/>
      <c r="LOM15" s="12"/>
      <c r="LON15" s="12"/>
      <c r="LOO15" s="12"/>
      <c r="LOP15" s="12"/>
      <c r="LOQ15" s="12"/>
      <c r="LOR15" s="12"/>
      <c r="LOS15" s="12"/>
      <c r="LOT15" s="12"/>
      <c r="LOU15" s="12"/>
      <c r="LOV15" s="12"/>
      <c r="LOW15" s="12"/>
      <c r="LOX15" s="12"/>
      <c r="LOY15" s="12"/>
      <c r="LOZ15" s="12"/>
      <c r="LPA15" s="12"/>
      <c r="LPB15" s="12"/>
      <c r="LPC15" s="12"/>
      <c r="LPD15" s="12"/>
      <c r="LPE15" s="12"/>
      <c r="LPF15" s="12"/>
      <c r="LPG15" s="12"/>
      <c r="LPH15" s="12"/>
      <c r="LPI15" s="12"/>
      <c r="LPJ15" s="12"/>
      <c r="LPK15" s="12"/>
      <c r="LPL15" s="12"/>
      <c r="LPM15" s="12"/>
      <c r="LPN15" s="12"/>
      <c r="LPO15" s="12"/>
      <c r="LPP15" s="12"/>
      <c r="LPQ15" s="12"/>
      <c r="LPR15" s="12"/>
      <c r="LPS15" s="12"/>
      <c r="LPT15" s="12"/>
      <c r="LPU15" s="12"/>
      <c r="LPV15" s="12"/>
      <c r="LPW15" s="12"/>
      <c r="LPX15" s="12"/>
      <c r="LPY15" s="12"/>
      <c r="LPZ15" s="12"/>
      <c r="LQA15" s="12"/>
      <c r="LQB15" s="12"/>
      <c r="LQC15" s="12"/>
      <c r="LQD15" s="12"/>
      <c r="LQE15" s="12"/>
      <c r="LQF15" s="12"/>
      <c r="LQG15" s="12"/>
      <c r="LQH15" s="12"/>
      <c r="LQI15" s="12"/>
      <c r="LQJ15" s="12"/>
      <c r="LQK15" s="12"/>
      <c r="LQL15" s="12"/>
      <c r="LQM15" s="12"/>
      <c r="LQN15" s="12"/>
      <c r="LQO15" s="12"/>
      <c r="LQP15" s="12"/>
      <c r="LQQ15" s="12"/>
      <c r="LQR15" s="12"/>
      <c r="LQS15" s="12"/>
      <c r="LQT15" s="12"/>
      <c r="LQU15" s="12"/>
      <c r="LQV15" s="12"/>
      <c r="LQW15" s="12"/>
      <c r="LQX15" s="12"/>
      <c r="LQY15" s="12"/>
      <c r="LQZ15" s="12"/>
      <c r="LRA15" s="12"/>
      <c r="LRB15" s="12"/>
      <c r="LRC15" s="12"/>
      <c r="LRD15" s="12"/>
      <c r="LRE15" s="12"/>
      <c r="LRF15" s="12"/>
      <c r="LRG15" s="12"/>
      <c r="LRH15" s="12"/>
      <c r="LRI15" s="12"/>
      <c r="LRJ15" s="12"/>
      <c r="LRK15" s="12"/>
      <c r="LRL15" s="12"/>
      <c r="LRM15" s="12"/>
      <c r="LRN15" s="12"/>
      <c r="LRO15" s="12"/>
      <c r="LRP15" s="12"/>
      <c r="LRQ15" s="12"/>
      <c r="LRR15" s="12"/>
      <c r="LRS15" s="12"/>
      <c r="LRT15" s="12"/>
      <c r="LRU15" s="12"/>
      <c r="LRV15" s="12"/>
      <c r="LRW15" s="12"/>
      <c r="LRX15" s="12"/>
      <c r="LRY15" s="12"/>
      <c r="LRZ15" s="12"/>
      <c r="LSA15" s="12"/>
      <c r="LSB15" s="12"/>
      <c r="LSC15" s="12"/>
      <c r="LSD15" s="12"/>
      <c r="LSE15" s="12"/>
      <c r="LSF15" s="12"/>
      <c r="LSG15" s="12"/>
      <c r="LSH15" s="12"/>
      <c r="LSI15" s="12"/>
      <c r="LSJ15" s="12"/>
      <c r="LSK15" s="12"/>
      <c r="LSL15" s="12"/>
      <c r="LSM15" s="12"/>
      <c r="LSN15" s="12"/>
      <c r="LSO15" s="12"/>
      <c r="LSP15" s="12"/>
      <c r="LSQ15" s="12"/>
      <c r="LSR15" s="12"/>
      <c r="LSS15" s="12"/>
      <c r="LST15" s="12"/>
      <c r="LSU15" s="12"/>
      <c r="LSV15" s="12"/>
      <c r="LSW15" s="12"/>
      <c r="LSX15" s="12"/>
      <c r="LSY15" s="12"/>
      <c r="LSZ15" s="12"/>
      <c r="LTA15" s="12"/>
      <c r="LTB15" s="12"/>
      <c r="LTC15" s="12"/>
      <c r="LTD15" s="12"/>
      <c r="LTE15" s="12"/>
      <c r="LTF15" s="12"/>
      <c r="LTG15" s="12"/>
      <c r="LTH15" s="12"/>
      <c r="LTI15" s="12"/>
      <c r="LTJ15" s="12"/>
      <c r="LTK15" s="12"/>
      <c r="LTL15" s="12"/>
      <c r="LTM15" s="12"/>
      <c r="LTN15" s="12"/>
      <c r="LTO15" s="12"/>
      <c r="LTP15" s="12"/>
      <c r="LTQ15" s="12"/>
      <c r="LTR15" s="12"/>
      <c r="LTS15" s="12"/>
      <c r="LTT15" s="12"/>
      <c r="LTU15" s="12"/>
      <c r="LTV15" s="12"/>
      <c r="LTW15" s="12"/>
      <c r="LTX15" s="12"/>
      <c r="LTY15" s="12"/>
      <c r="LTZ15" s="12"/>
      <c r="LUA15" s="12"/>
      <c r="LUB15" s="12"/>
      <c r="LUC15" s="12"/>
      <c r="LUD15" s="12"/>
      <c r="LUE15" s="12"/>
      <c r="LUF15" s="12"/>
      <c r="LUG15" s="12"/>
      <c r="LUH15" s="12"/>
      <c r="LUI15" s="12"/>
      <c r="LUJ15" s="12"/>
      <c r="LUK15" s="12"/>
      <c r="LUL15" s="12"/>
      <c r="LUM15" s="12"/>
      <c r="LUN15" s="12"/>
      <c r="LUO15" s="12"/>
      <c r="LUP15" s="12"/>
      <c r="LUQ15" s="12"/>
      <c r="LUR15" s="12"/>
      <c r="LUS15" s="12"/>
      <c r="LUT15" s="12"/>
      <c r="LUU15" s="12"/>
      <c r="LUV15" s="12"/>
      <c r="LUW15" s="12"/>
      <c r="LUX15" s="12"/>
      <c r="LUY15" s="12"/>
      <c r="LUZ15" s="12"/>
      <c r="LVA15" s="12"/>
      <c r="LVB15" s="12"/>
      <c r="LVC15" s="12"/>
      <c r="LVD15" s="12"/>
      <c r="LVE15" s="12"/>
      <c r="LVF15" s="12"/>
      <c r="LVG15" s="12"/>
      <c r="LVH15" s="12"/>
      <c r="LVI15" s="12"/>
      <c r="LVJ15" s="12"/>
      <c r="LVK15" s="12"/>
      <c r="LVL15" s="12"/>
      <c r="LVM15" s="12"/>
      <c r="LVN15" s="12"/>
      <c r="LVO15" s="12"/>
      <c r="LVP15" s="12"/>
      <c r="LVQ15" s="12"/>
      <c r="LVR15" s="12"/>
      <c r="LVS15" s="12"/>
      <c r="LVT15" s="12"/>
      <c r="LVU15" s="12"/>
      <c r="LVV15" s="12"/>
      <c r="LVW15" s="12"/>
      <c r="LVX15" s="12"/>
      <c r="LVY15" s="12"/>
      <c r="LVZ15" s="12"/>
      <c r="LWA15" s="12"/>
      <c r="LWB15" s="12"/>
      <c r="LWC15" s="12"/>
      <c r="LWD15" s="12"/>
      <c r="LWE15" s="12"/>
      <c r="LWF15" s="12"/>
      <c r="LWG15" s="12"/>
      <c r="LWH15" s="12"/>
      <c r="LWI15" s="12"/>
      <c r="LWJ15" s="12"/>
      <c r="LWK15" s="12"/>
      <c r="LWL15" s="12"/>
      <c r="LWM15" s="12"/>
      <c r="LWN15" s="12"/>
      <c r="LWO15" s="12"/>
      <c r="LWP15" s="12"/>
      <c r="LWQ15" s="12"/>
      <c r="LWR15" s="12"/>
      <c r="LWS15" s="12"/>
      <c r="LWT15" s="12"/>
      <c r="LWU15" s="12"/>
      <c r="LWV15" s="12"/>
      <c r="LWW15" s="12"/>
      <c r="LWX15" s="12"/>
      <c r="LWY15" s="12"/>
      <c r="LWZ15" s="12"/>
      <c r="LXA15" s="12"/>
      <c r="LXB15" s="12"/>
      <c r="LXC15" s="12"/>
      <c r="LXD15" s="12"/>
      <c r="LXE15" s="12"/>
      <c r="LXF15" s="12"/>
      <c r="LXG15" s="12"/>
      <c r="LXH15" s="12"/>
      <c r="LXI15" s="12"/>
      <c r="LXJ15" s="12"/>
      <c r="LXK15" s="12"/>
      <c r="LXL15" s="12"/>
      <c r="LXM15" s="12"/>
      <c r="LXN15" s="12"/>
      <c r="LXO15" s="12"/>
      <c r="LXP15" s="12"/>
      <c r="LXQ15" s="12"/>
      <c r="LXR15" s="12"/>
      <c r="LXS15" s="12"/>
      <c r="LXT15" s="12"/>
      <c r="LXU15" s="12"/>
      <c r="LXV15" s="12"/>
      <c r="LXW15" s="12"/>
      <c r="LXX15" s="12"/>
      <c r="LXY15" s="12"/>
      <c r="LXZ15" s="12"/>
      <c r="LYA15" s="12"/>
      <c r="LYB15" s="12"/>
      <c r="LYC15" s="12"/>
      <c r="LYD15" s="12"/>
      <c r="LYE15" s="12"/>
      <c r="LYF15" s="12"/>
      <c r="LYG15" s="12"/>
      <c r="LYH15" s="12"/>
      <c r="LYI15" s="12"/>
      <c r="LYJ15" s="12"/>
      <c r="LYK15" s="12"/>
      <c r="LYL15" s="12"/>
      <c r="LYM15" s="12"/>
      <c r="LYN15" s="12"/>
      <c r="LYO15" s="12"/>
      <c r="LYP15" s="12"/>
      <c r="LYQ15" s="12"/>
      <c r="LYR15" s="12"/>
      <c r="LYS15" s="12"/>
      <c r="LYT15" s="12"/>
      <c r="LYU15" s="12"/>
      <c r="LYV15" s="12"/>
      <c r="LYW15" s="12"/>
      <c r="LYX15" s="12"/>
      <c r="LYY15" s="12"/>
      <c r="LYZ15" s="12"/>
      <c r="LZA15" s="12"/>
      <c r="LZB15" s="12"/>
      <c r="LZC15" s="12"/>
      <c r="LZD15" s="12"/>
      <c r="LZE15" s="12"/>
      <c r="LZF15" s="12"/>
      <c r="LZG15" s="12"/>
      <c r="LZH15" s="12"/>
      <c r="LZI15" s="12"/>
      <c r="LZJ15" s="12"/>
      <c r="LZK15" s="12"/>
      <c r="LZL15" s="12"/>
      <c r="LZM15" s="12"/>
      <c r="LZN15" s="12"/>
      <c r="LZO15" s="12"/>
      <c r="LZP15" s="12"/>
      <c r="LZQ15" s="12"/>
      <c r="LZR15" s="12"/>
      <c r="LZS15" s="12"/>
      <c r="LZT15" s="12"/>
      <c r="LZU15" s="12"/>
      <c r="LZV15" s="12"/>
      <c r="LZW15" s="12"/>
      <c r="LZX15" s="12"/>
      <c r="LZY15" s="12"/>
      <c r="LZZ15" s="12"/>
      <c r="MAA15" s="12"/>
      <c r="MAB15" s="12"/>
      <c r="MAC15" s="12"/>
      <c r="MAD15" s="12"/>
      <c r="MAE15" s="12"/>
      <c r="MAF15" s="12"/>
      <c r="MAG15" s="12"/>
      <c r="MAH15" s="12"/>
      <c r="MAI15" s="12"/>
      <c r="MAJ15" s="12"/>
      <c r="MAK15" s="12"/>
      <c r="MAL15" s="12"/>
      <c r="MAM15" s="12"/>
      <c r="MAN15" s="12"/>
      <c r="MAO15" s="12"/>
      <c r="MAP15" s="12"/>
      <c r="MAQ15" s="12"/>
      <c r="MAR15" s="12"/>
      <c r="MAS15" s="12"/>
      <c r="MAT15" s="12"/>
      <c r="MAU15" s="12"/>
      <c r="MAV15" s="12"/>
      <c r="MAW15" s="12"/>
      <c r="MAX15" s="12"/>
      <c r="MAY15" s="12"/>
      <c r="MAZ15" s="12"/>
      <c r="MBA15" s="12"/>
      <c r="MBB15" s="12"/>
      <c r="MBC15" s="12"/>
      <c r="MBD15" s="12"/>
      <c r="MBE15" s="12"/>
      <c r="MBF15" s="12"/>
      <c r="MBG15" s="12"/>
      <c r="MBH15" s="12"/>
      <c r="MBI15" s="12"/>
      <c r="MBJ15" s="12"/>
      <c r="MBK15" s="12"/>
      <c r="MBL15" s="12"/>
      <c r="MBM15" s="12"/>
      <c r="MBN15" s="12"/>
      <c r="MBO15" s="12"/>
      <c r="MBP15" s="12"/>
      <c r="MBQ15" s="12"/>
      <c r="MBR15" s="12"/>
      <c r="MBS15" s="12"/>
      <c r="MBT15" s="12"/>
      <c r="MBU15" s="12"/>
      <c r="MBV15" s="12"/>
      <c r="MBW15" s="12"/>
      <c r="MBX15" s="12"/>
      <c r="MBY15" s="12"/>
      <c r="MBZ15" s="12"/>
      <c r="MCA15" s="12"/>
      <c r="MCB15" s="12"/>
      <c r="MCC15" s="12"/>
      <c r="MCD15" s="12"/>
      <c r="MCE15" s="12"/>
      <c r="MCF15" s="12"/>
      <c r="MCG15" s="12"/>
      <c r="MCH15" s="12"/>
      <c r="MCI15" s="12"/>
      <c r="MCJ15" s="12"/>
      <c r="MCK15" s="12"/>
      <c r="MCL15" s="12"/>
      <c r="MCM15" s="12"/>
      <c r="MCN15" s="12"/>
      <c r="MCO15" s="12"/>
      <c r="MCP15" s="12"/>
      <c r="MCQ15" s="12"/>
      <c r="MCR15" s="12"/>
      <c r="MCS15" s="12"/>
      <c r="MCT15" s="12"/>
      <c r="MCU15" s="12"/>
      <c r="MCV15" s="12"/>
      <c r="MCW15" s="12"/>
      <c r="MCX15" s="12"/>
      <c r="MCY15" s="12"/>
      <c r="MCZ15" s="12"/>
      <c r="MDA15" s="12"/>
      <c r="MDB15" s="12"/>
      <c r="MDC15" s="12"/>
      <c r="MDD15" s="12"/>
      <c r="MDE15" s="12"/>
      <c r="MDF15" s="12"/>
      <c r="MDG15" s="12"/>
      <c r="MDH15" s="12"/>
      <c r="MDI15" s="12"/>
      <c r="MDJ15" s="12"/>
      <c r="MDK15" s="12"/>
      <c r="MDL15" s="12"/>
      <c r="MDM15" s="12"/>
      <c r="MDN15" s="12"/>
      <c r="MDO15" s="12"/>
      <c r="MDP15" s="12"/>
      <c r="MDQ15" s="12"/>
      <c r="MDR15" s="12"/>
      <c r="MDS15" s="12"/>
      <c r="MDT15" s="12"/>
      <c r="MDU15" s="12"/>
      <c r="MDV15" s="12"/>
      <c r="MDW15" s="12"/>
      <c r="MDX15" s="12"/>
      <c r="MDY15" s="12"/>
      <c r="MDZ15" s="12"/>
      <c r="MEA15" s="12"/>
      <c r="MEB15" s="12"/>
      <c r="MEC15" s="12"/>
      <c r="MED15" s="12"/>
      <c r="MEE15" s="12"/>
      <c r="MEF15" s="12"/>
      <c r="MEG15" s="12"/>
      <c r="MEH15" s="12"/>
      <c r="MEI15" s="12"/>
      <c r="MEJ15" s="12"/>
      <c r="MEK15" s="12"/>
      <c r="MEL15" s="12"/>
      <c r="MEM15" s="12"/>
      <c r="MEN15" s="12"/>
      <c r="MEO15" s="12"/>
      <c r="MEP15" s="12"/>
      <c r="MEQ15" s="12"/>
      <c r="MER15" s="12"/>
      <c r="MES15" s="12"/>
      <c r="MET15" s="12"/>
      <c r="MEU15" s="12"/>
      <c r="MEV15" s="12"/>
      <c r="MEW15" s="12"/>
      <c r="MEX15" s="12"/>
      <c r="MEY15" s="12"/>
      <c r="MEZ15" s="12"/>
      <c r="MFA15" s="12"/>
      <c r="MFB15" s="12"/>
      <c r="MFC15" s="12"/>
      <c r="MFD15" s="12"/>
      <c r="MFE15" s="12"/>
      <c r="MFF15" s="12"/>
      <c r="MFG15" s="12"/>
      <c r="MFH15" s="12"/>
      <c r="MFI15" s="12"/>
      <c r="MFJ15" s="12"/>
      <c r="MFK15" s="12"/>
      <c r="MFL15" s="12"/>
      <c r="MFM15" s="12"/>
      <c r="MFN15" s="12"/>
      <c r="MFO15" s="12"/>
      <c r="MFP15" s="12"/>
      <c r="MFQ15" s="12"/>
      <c r="MFR15" s="12"/>
      <c r="MFS15" s="12"/>
      <c r="MFT15" s="12"/>
      <c r="MFU15" s="12"/>
      <c r="MFV15" s="12"/>
      <c r="MFW15" s="12"/>
      <c r="MFX15" s="12"/>
      <c r="MFY15" s="12"/>
      <c r="MFZ15" s="12"/>
      <c r="MGA15" s="12"/>
      <c r="MGB15" s="12"/>
      <c r="MGC15" s="12"/>
      <c r="MGD15" s="12"/>
      <c r="MGE15" s="12"/>
      <c r="MGF15" s="12"/>
      <c r="MGG15" s="12"/>
      <c r="MGH15" s="12"/>
      <c r="MGI15" s="12"/>
      <c r="MGJ15" s="12"/>
      <c r="MGK15" s="12"/>
      <c r="MGL15" s="12"/>
      <c r="MGM15" s="12"/>
      <c r="MGN15" s="12"/>
      <c r="MGO15" s="12"/>
      <c r="MGP15" s="12"/>
      <c r="MGQ15" s="12"/>
      <c r="MGR15" s="12"/>
      <c r="MGS15" s="12"/>
      <c r="MGT15" s="12"/>
      <c r="MGU15" s="12"/>
      <c r="MGV15" s="12"/>
      <c r="MGW15" s="12"/>
      <c r="MGX15" s="12"/>
      <c r="MGY15" s="12"/>
      <c r="MGZ15" s="12"/>
      <c r="MHA15" s="12"/>
      <c r="MHB15" s="12"/>
      <c r="MHC15" s="12"/>
      <c r="MHD15" s="12"/>
      <c r="MHE15" s="12"/>
      <c r="MHF15" s="12"/>
      <c r="MHG15" s="12"/>
      <c r="MHH15" s="12"/>
      <c r="MHI15" s="12"/>
      <c r="MHJ15" s="12"/>
      <c r="MHK15" s="12"/>
      <c r="MHL15" s="12"/>
      <c r="MHM15" s="12"/>
      <c r="MHN15" s="12"/>
      <c r="MHO15" s="12"/>
      <c r="MHP15" s="12"/>
      <c r="MHQ15" s="12"/>
      <c r="MHR15" s="12"/>
      <c r="MHS15" s="12"/>
      <c r="MHT15" s="12"/>
      <c r="MHU15" s="12"/>
      <c r="MHV15" s="12"/>
      <c r="MHW15" s="12"/>
      <c r="MHX15" s="12"/>
      <c r="MHY15" s="12"/>
      <c r="MHZ15" s="12"/>
      <c r="MIA15" s="12"/>
      <c r="MIB15" s="12"/>
      <c r="MIC15" s="12"/>
      <c r="MID15" s="12"/>
      <c r="MIE15" s="12"/>
      <c r="MIF15" s="12"/>
      <c r="MIG15" s="12"/>
      <c r="MIH15" s="12"/>
      <c r="MII15" s="12"/>
      <c r="MIJ15" s="12"/>
      <c r="MIK15" s="12"/>
      <c r="MIL15" s="12"/>
      <c r="MIM15" s="12"/>
      <c r="MIN15" s="12"/>
      <c r="MIO15" s="12"/>
      <c r="MIP15" s="12"/>
      <c r="MIQ15" s="12"/>
      <c r="MIR15" s="12"/>
      <c r="MIS15" s="12"/>
      <c r="MIT15" s="12"/>
      <c r="MIU15" s="12"/>
      <c r="MIV15" s="12"/>
      <c r="MIW15" s="12"/>
      <c r="MIX15" s="12"/>
      <c r="MIY15" s="12"/>
      <c r="MIZ15" s="12"/>
      <c r="MJA15" s="12"/>
      <c r="MJB15" s="12"/>
      <c r="MJC15" s="12"/>
      <c r="MJD15" s="12"/>
      <c r="MJE15" s="12"/>
      <c r="MJF15" s="12"/>
      <c r="MJG15" s="12"/>
      <c r="MJH15" s="12"/>
      <c r="MJI15" s="12"/>
      <c r="MJJ15" s="12"/>
      <c r="MJK15" s="12"/>
      <c r="MJL15" s="12"/>
      <c r="MJM15" s="12"/>
      <c r="MJN15" s="12"/>
      <c r="MJO15" s="12"/>
      <c r="MJP15" s="12"/>
      <c r="MJQ15" s="12"/>
      <c r="MJR15" s="12"/>
      <c r="MJS15" s="12"/>
      <c r="MJT15" s="12"/>
      <c r="MJU15" s="12"/>
      <c r="MJV15" s="12"/>
      <c r="MJW15" s="12"/>
      <c r="MJX15" s="12"/>
      <c r="MJY15" s="12"/>
      <c r="MJZ15" s="12"/>
      <c r="MKA15" s="12"/>
      <c r="MKB15" s="12"/>
      <c r="MKC15" s="12"/>
      <c r="MKD15" s="12"/>
      <c r="MKE15" s="12"/>
      <c r="MKF15" s="12"/>
      <c r="MKG15" s="12"/>
      <c r="MKH15" s="12"/>
      <c r="MKI15" s="12"/>
      <c r="MKJ15" s="12"/>
      <c r="MKK15" s="12"/>
      <c r="MKL15" s="12"/>
      <c r="MKM15" s="12"/>
      <c r="MKN15" s="12"/>
      <c r="MKO15" s="12"/>
      <c r="MKP15" s="12"/>
      <c r="MKQ15" s="12"/>
      <c r="MKR15" s="12"/>
      <c r="MKS15" s="12"/>
      <c r="MKT15" s="12"/>
      <c r="MKU15" s="12"/>
      <c r="MKV15" s="12"/>
      <c r="MKW15" s="12"/>
      <c r="MKX15" s="12"/>
      <c r="MKY15" s="12"/>
      <c r="MKZ15" s="12"/>
      <c r="MLA15" s="12"/>
      <c r="MLB15" s="12"/>
      <c r="MLC15" s="12"/>
      <c r="MLD15" s="12"/>
      <c r="MLE15" s="12"/>
      <c r="MLF15" s="12"/>
      <c r="MLG15" s="12"/>
      <c r="MLH15" s="12"/>
      <c r="MLI15" s="12"/>
      <c r="MLJ15" s="12"/>
      <c r="MLK15" s="12"/>
      <c r="MLL15" s="12"/>
      <c r="MLM15" s="12"/>
      <c r="MLN15" s="12"/>
      <c r="MLO15" s="12"/>
      <c r="MLP15" s="12"/>
      <c r="MLQ15" s="12"/>
      <c r="MLR15" s="12"/>
      <c r="MLS15" s="12"/>
      <c r="MLT15" s="12"/>
      <c r="MLU15" s="12"/>
      <c r="MLV15" s="12"/>
      <c r="MLW15" s="12"/>
      <c r="MLX15" s="12"/>
      <c r="MLY15" s="12"/>
      <c r="MLZ15" s="12"/>
      <c r="MMA15" s="12"/>
      <c r="MMB15" s="12"/>
      <c r="MMC15" s="12"/>
      <c r="MMD15" s="12"/>
      <c r="MME15" s="12"/>
      <c r="MMF15" s="12"/>
      <c r="MMG15" s="12"/>
      <c r="MMH15" s="12"/>
      <c r="MMI15" s="12"/>
      <c r="MMJ15" s="12"/>
      <c r="MMK15" s="12"/>
      <c r="MML15" s="12"/>
      <c r="MMM15" s="12"/>
      <c r="MMN15" s="12"/>
      <c r="MMO15" s="12"/>
      <c r="MMP15" s="12"/>
      <c r="MMQ15" s="12"/>
      <c r="MMR15" s="12"/>
      <c r="MMS15" s="12"/>
      <c r="MMT15" s="12"/>
      <c r="MMU15" s="12"/>
      <c r="MMV15" s="12"/>
      <c r="MMW15" s="12"/>
      <c r="MMX15" s="12"/>
      <c r="MMY15" s="12"/>
      <c r="MMZ15" s="12"/>
      <c r="MNA15" s="12"/>
      <c r="MNB15" s="12"/>
      <c r="MNC15" s="12"/>
      <c r="MND15" s="12"/>
      <c r="MNE15" s="12"/>
      <c r="MNF15" s="12"/>
      <c r="MNG15" s="12"/>
      <c r="MNH15" s="12"/>
      <c r="MNI15" s="12"/>
      <c r="MNJ15" s="12"/>
      <c r="MNK15" s="12"/>
      <c r="MNL15" s="12"/>
      <c r="MNM15" s="12"/>
      <c r="MNN15" s="12"/>
      <c r="MNO15" s="12"/>
      <c r="MNP15" s="12"/>
      <c r="MNQ15" s="12"/>
      <c r="MNR15" s="12"/>
      <c r="MNS15" s="12"/>
      <c r="MNT15" s="12"/>
      <c r="MNU15" s="12"/>
      <c r="MNV15" s="12"/>
      <c r="MNW15" s="12"/>
      <c r="MNX15" s="12"/>
      <c r="MNY15" s="12"/>
      <c r="MNZ15" s="12"/>
      <c r="MOA15" s="12"/>
      <c r="MOB15" s="12"/>
      <c r="MOC15" s="12"/>
      <c r="MOD15" s="12"/>
      <c r="MOE15" s="12"/>
      <c r="MOF15" s="12"/>
      <c r="MOG15" s="12"/>
      <c r="MOH15" s="12"/>
      <c r="MOI15" s="12"/>
      <c r="MOJ15" s="12"/>
      <c r="MOK15" s="12"/>
      <c r="MOL15" s="12"/>
      <c r="MOM15" s="12"/>
      <c r="MON15" s="12"/>
      <c r="MOO15" s="12"/>
      <c r="MOP15" s="12"/>
      <c r="MOQ15" s="12"/>
      <c r="MOR15" s="12"/>
      <c r="MOS15" s="12"/>
      <c r="MOT15" s="12"/>
      <c r="MOU15" s="12"/>
      <c r="MOV15" s="12"/>
      <c r="MOW15" s="12"/>
      <c r="MOX15" s="12"/>
      <c r="MOY15" s="12"/>
      <c r="MOZ15" s="12"/>
      <c r="MPA15" s="12"/>
      <c r="MPB15" s="12"/>
      <c r="MPC15" s="12"/>
      <c r="MPD15" s="12"/>
      <c r="MPE15" s="12"/>
      <c r="MPF15" s="12"/>
      <c r="MPG15" s="12"/>
      <c r="MPH15" s="12"/>
      <c r="MPI15" s="12"/>
      <c r="MPJ15" s="12"/>
      <c r="MPK15" s="12"/>
      <c r="MPL15" s="12"/>
      <c r="MPM15" s="12"/>
      <c r="MPN15" s="12"/>
      <c r="MPO15" s="12"/>
      <c r="MPP15" s="12"/>
      <c r="MPQ15" s="12"/>
      <c r="MPR15" s="12"/>
      <c r="MPS15" s="12"/>
      <c r="MPT15" s="12"/>
      <c r="MPU15" s="12"/>
      <c r="MPV15" s="12"/>
      <c r="MPW15" s="12"/>
      <c r="MPX15" s="12"/>
      <c r="MPY15" s="12"/>
      <c r="MPZ15" s="12"/>
      <c r="MQA15" s="12"/>
      <c r="MQB15" s="12"/>
      <c r="MQC15" s="12"/>
      <c r="MQD15" s="12"/>
      <c r="MQE15" s="12"/>
      <c r="MQF15" s="12"/>
      <c r="MQG15" s="12"/>
      <c r="MQH15" s="12"/>
      <c r="MQI15" s="12"/>
      <c r="MQJ15" s="12"/>
      <c r="MQK15" s="12"/>
      <c r="MQL15" s="12"/>
      <c r="MQM15" s="12"/>
      <c r="MQN15" s="12"/>
      <c r="MQO15" s="12"/>
      <c r="MQP15" s="12"/>
      <c r="MQQ15" s="12"/>
      <c r="MQR15" s="12"/>
      <c r="MQS15" s="12"/>
      <c r="MQT15" s="12"/>
      <c r="MQU15" s="12"/>
      <c r="MQV15" s="12"/>
      <c r="MQW15" s="12"/>
      <c r="MQX15" s="12"/>
      <c r="MQY15" s="12"/>
      <c r="MQZ15" s="12"/>
      <c r="MRA15" s="12"/>
      <c r="MRB15" s="12"/>
      <c r="MRC15" s="12"/>
      <c r="MRD15" s="12"/>
      <c r="MRE15" s="12"/>
      <c r="MRF15" s="12"/>
      <c r="MRG15" s="12"/>
      <c r="MRH15" s="12"/>
      <c r="MRI15" s="12"/>
      <c r="MRJ15" s="12"/>
      <c r="MRK15" s="12"/>
      <c r="MRL15" s="12"/>
      <c r="MRM15" s="12"/>
      <c r="MRN15" s="12"/>
      <c r="MRO15" s="12"/>
      <c r="MRP15" s="12"/>
      <c r="MRQ15" s="12"/>
      <c r="MRR15" s="12"/>
      <c r="MRS15" s="12"/>
      <c r="MRT15" s="12"/>
      <c r="MRU15" s="12"/>
      <c r="MRV15" s="12"/>
      <c r="MRW15" s="12"/>
      <c r="MRX15" s="12"/>
      <c r="MRY15" s="12"/>
      <c r="MRZ15" s="12"/>
      <c r="MSA15" s="12"/>
      <c r="MSB15" s="12"/>
      <c r="MSC15" s="12"/>
      <c r="MSD15" s="12"/>
      <c r="MSE15" s="12"/>
      <c r="MSF15" s="12"/>
      <c r="MSG15" s="12"/>
      <c r="MSH15" s="12"/>
      <c r="MSI15" s="12"/>
      <c r="MSJ15" s="12"/>
      <c r="MSK15" s="12"/>
      <c r="MSL15" s="12"/>
      <c r="MSM15" s="12"/>
      <c r="MSN15" s="12"/>
      <c r="MSO15" s="12"/>
      <c r="MSP15" s="12"/>
      <c r="MSQ15" s="12"/>
      <c r="MSR15" s="12"/>
      <c r="MSS15" s="12"/>
      <c r="MST15" s="12"/>
      <c r="MSU15" s="12"/>
      <c r="MSV15" s="12"/>
      <c r="MSW15" s="12"/>
      <c r="MSX15" s="12"/>
      <c r="MSY15" s="12"/>
      <c r="MSZ15" s="12"/>
      <c r="MTA15" s="12"/>
      <c r="MTB15" s="12"/>
      <c r="MTC15" s="12"/>
      <c r="MTD15" s="12"/>
      <c r="MTE15" s="12"/>
      <c r="MTF15" s="12"/>
      <c r="MTG15" s="12"/>
      <c r="MTH15" s="12"/>
      <c r="MTI15" s="12"/>
      <c r="MTJ15" s="12"/>
      <c r="MTK15" s="12"/>
      <c r="MTL15" s="12"/>
      <c r="MTM15" s="12"/>
      <c r="MTN15" s="12"/>
      <c r="MTO15" s="12"/>
      <c r="MTP15" s="12"/>
      <c r="MTQ15" s="12"/>
      <c r="MTR15" s="12"/>
      <c r="MTS15" s="12"/>
      <c r="MTT15" s="12"/>
      <c r="MTU15" s="12"/>
      <c r="MTV15" s="12"/>
      <c r="MTW15" s="12"/>
      <c r="MTX15" s="12"/>
      <c r="MTY15" s="12"/>
      <c r="MTZ15" s="12"/>
      <c r="MUA15" s="12"/>
      <c r="MUB15" s="12"/>
      <c r="MUC15" s="12"/>
      <c r="MUD15" s="12"/>
      <c r="MUE15" s="12"/>
      <c r="MUF15" s="12"/>
      <c r="MUG15" s="12"/>
      <c r="MUH15" s="12"/>
      <c r="MUI15" s="12"/>
      <c r="MUJ15" s="12"/>
      <c r="MUK15" s="12"/>
      <c r="MUL15" s="12"/>
      <c r="MUM15" s="12"/>
      <c r="MUN15" s="12"/>
      <c r="MUO15" s="12"/>
      <c r="MUP15" s="12"/>
      <c r="MUQ15" s="12"/>
      <c r="MUR15" s="12"/>
      <c r="MUS15" s="12"/>
      <c r="MUT15" s="12"/>
      <c r="MUU15" s="12"/>
      <c r="MUV15" s="12"/>
      <c r="MUW15" s="12"/>
      <c r="MUX15" s="12"/>
      <c r="MUY15" s="12"/>
      <c r="MUZ15" s="12"/>
      <c r="MVA15" s="12"/>
      <c r="MVB15" s="12"/>
      <c r="MVC15" s="12"/>
      <c r="MVD15" s="12"/>
      <c r="MVE15" s="12"/>
      <c r="MVF15" s="12"/>
      <c r="MVG15" s="12"/>
      <c r="MVH15" s="12"/>
      <c r="MVI15" s="12"/>
      <c r="MVJ15" s="12"/>
      <c r="MVK15" s="12"/>
      <c r="MVL15" s="12"/>
      <c r="MVM15" s="12"/>
      <c r="MVN15" s="12"/>
      <c r="MVO15" s="12"/>
      <c r="MVP15" s="12"/>
      <c r="MVQ15" s="12"/>
      <c r="MVR15" s="12"/>
      <c r="MVS15" s="12"/>
      <c r="MVT15" s="12"/>
      <c r="MVU15" s="12"/>
      <c r="MVV15" s="12"/>
      <c r="MVW15" s="12"/>
      <c r="MVX15" s="12"/>
      <c r="MVY15" s="12"/>
      <c r="MVZ15" s="12"/>
      <c r="MWA15" s="12"/>
      <c r="MWB15" s="12"/>
      <c r="MWC15" s="12"/>
      <c r="MWD15" s="12"/>
      <c r="MWE15" s="12"/>
      <c r="MWF15" s="12"/>
      <c r="MWG15" s="12"/>
      <c r="MWH15" s="12"/>
      <c r="MWI15" s="12"/>
      <c r="MWJ15" s="12"/>
      <c r="MWK15" s="12"/>
      <c r="MWL15" s="12"/>
      <c r="MWM15" s="12"/>
      <c r="MWN15" s="12"/>
      <c r="MWO15" s="12"/>
      <c r="MWP15" s="12"/>
      <c r="MWQ15" s="12"/>
      <c r="MWR15" s="12"/>
      <c r="MWS15" s="12"/>
      <c r="MWT15" s="12"/>
      <c r="MWU15" s="12"/>
      <c r="MWV15" s="12"/>
      <c r="MWW15" s="12"/>
      <c r="MWX15" s="12"/>
      <c r="MWY15" s="12"/>
      <c r="MWZ15" s="12"/>
      <c r="MXA15" s="12"/>
      <c r="MXB15" s="12"/>
      <c r="MXC15" s="12"/>
      <c r="MXD15" s="12"/>
      <c r="MXE15" s="12"/>
      <c r="MXF15" s="12"/>
      <c r="MXG15" s="12"/>
      <c r="MXH15" s="12"/>
      <c r="MXI15" s="12"/>
      <c r="MXJ15" s="12"/>
      <c r="MXK15" s="12"/>
      <c r="MXL15" s="12"/>
      <c r="MXM15" s="12"/>
      <c r="MXN15" s="12"/>
      <c r="MXO15" s="12"/>
      <c r="MXP15" s="12"/>
      <c r="MXQ15" s="12"/>
      <c r="MXR15" s="12"/>
      <c r="MXS15" s="12"/>
      <c r="MXT15" s="12"/>
      <c r="MXU15" s="12"/>
      <c r="MXV15" s="12"/>
      <c r="MXW15" s="12"/>
      <c r="MXX15" s="12"/>
      <c r="MXY15" s="12"/>
      <c r="MXZ15" s="12"/>
      <c r="MYA15" s="12"/>
      <c r="MYB15" s="12"/>
      <c r="MYC15" s="12"/>
      <c r="MYD15" s="12"/>
      <c r="MYE15" s="12"/>
      <c r="MYF15" s="12"/>
      <c r="MYG15" s="12"/>
      <c r="MYH15" s="12"/>
      <c r="MYI15" s="12"/>
      <c r="MYJ15" s="12"/>
      <c r="MYK15" s="12"/>
      <c r="MYL15" s="12"/>
      <c r="MYM15" s="12"/>
      <c r="MYN15" s="12"/>
      <c r="MYO15" s="12"/>
      <c r="MYP15" s="12"/>
      <c r="MYQ15" s="12"/>
      <c r="MYR15" s="12"/>
      <c r="MYS15" s="12"/>
      <c r="MYT15" s="12"/>
      <c r="MYU15" s="12"/>
      <c r="MYV15" s="12"/>
      <c r="MYW15" s="12"/>
      <c r="MYX15" s="12"/>
      <c r="MYY15" s="12"/>
      <c r="MYZ15" s="12"/>
      <c r="MZA15" s="12"/>
      <c r="MZB15" s="12"/>
      <c r="MZC15" s="12"/>
      <c r="MZD15" s="12"/>
      <c r="MZE15" s="12"/>
      <c r="MZF15" s="12"/>
      <c r="MZG15" s="12"/>
      <c r="MZH15" s="12"/>
      <c r="MZI15" s="12"/>
      <c r="MZJ15" s="12"/>
      <c r="MZK15" s="12"/>
      <c r="MZL15" s="12"/>
      <c r="MZM15" s="12"/>
      <c r="MZN15" s="12"/>
      <c r="MZO15" s="12"/>
      <c r="MZP15" s="12"/>
      <c r="MZQ15" s="12"/>
      <c r="MZR15" s="12"/>
      <c r="MZS15" s="12"/>
      <c r="MZT15" s="12"/>
      <c r="MZU15" s="12"/>
      <c r="MZV15" s="12"/>
      <c r="MZW15" s="12"/>
      <c r="MZX15" s="12"/>
      <c r="MZY15" s="12"/>
      <c r="MZZ15" s="12"/>
      <c r="NAA15" s="12"/>
      <c r="NAB15" s="12"/>
      <c r="NAC15" s="12"/>
      <c r="NAD15" s="12"/>
      <c r="NAE15" s="12"/>
      <c r="NAF15" s="12"/>
      <c r="NAG15" s="12"/>
      <c r="NAH15" s="12"/>
      <c r="NAI15" s="12"/>
      <c r="NAJ15" s="12"/>
      <c r="NAK15" s="12"/>
      <c r="NAL15" s="12"/>
      <c r="NAM15" s="12"/>
      <c r="NAN15" s="12"/>
      <c r="NAO15" s="12"/>
      <c r="NAP15" s="12"/>
      <c r="NAQ15" s="12"/>
      <c r="NAR15" s="12"/>
      <c r="NAS15" s="12"/>
      <c r="NAT15" s="12"/>
      <c r="NAU15" s="12"/>
      <c r="NAV15" s="12"/>
      <c r="NAW15" s="12"/>
      <c r="NAX15" s="12"/>
      <c r="NAY15" s="12"/>
      <c r="NAZ15" s="12"/>
      <c r="NBA15" s="12"/>
      <c r="NBB15" s="12"/>
      <c r="NBC15" s="12"/>
      <c r="NBD15" s="12"/>
      <c r="NBE15" s="12"/>
      <c r="NBF15" s="12"/>
      <c r="NBG15" s="12"/>
      <c r="NBH15" s="12"/>
      <c r="NBI15" s="12"/>
      <c r="NBJ15" s="12"/>
      <c r="NBK15" s="12"/>
      <c r="NBL15" s="12"/>
      <c r="NBM15" s="12"/>
      <c r="NBN15" s="12"/>
      <c r="NBO15" s="12"/>
      <c r="NBP15" s="12"/>
      <c r="NBQ15" s="12"/>
      <c r="NBR15" s="12"/>
      <c r="NBS15" s="12"/>
      <c r="NBT15" s="12"/>
      <c r="NBU15" s="12"/>
      <c r="NBV15" s="12"/>
      <c r="NBW15" s="12"/>
      <c r="NBX15" s="12"/>
      <c r="NBY15" s="12"/>
      <c r="NBZ15" s="12"/>
      <c r="NCA15" s="12"/>
      <c r="NCB15" s="12"/>
      <c r="NCC15" s="12"/>
      <c r="NCD15" s="12"/>
      <c r="NCE15" s="12"/>
      <c r="NCF15" s="12"/>
      <c r="NCG15" s="12"/>
      <c r="NCH15" s="12"/>
      <c r="NCI15" s="12"/>
      <c r="NCJ15" s="12"/>
      <c r="NCK15" s="12"/>
      <c r="NCL15" s="12"/>
      <c r="NCM15" s="12"/>
      <c r="NCN15" s="12"/>
      <c r="NCO15" s="12"/>
      <c r="NCP15" s="12"/>
      <c r="NCQ15" s="12"/>
      <c r="NCR15" s="12"/>
      <c r="NCS15" s="12"/>
      <c r="NCT15" s="12"/>
      <c r="NCU15" s="12"/>
      <c r="NCV15" s="12"/>
      <c r="NCW15" s="12"/>
      <c r="NCX15" s="12"/>
      <c r="NCY15" s="12"/>
      <c r="NCZ15" s="12"/>
      <c r="NDA15" s="12"/>
      <c r="NDB15" s="12"/>
      <c r="NDC15" s="12"/>
      <c r="NDD15" s="12"/>
      <c r="NDE15" s="12"/>
      <c r="NDF15" s="12"/>
      <c r="NDG15" s="12"/>
      <c r="NDH15" s="12"/>
      <c r="NDI15" s="12"/>
      <c r="NDJ15" s="12"/>
      <c r="NDK15" s="12"/>
      <c r="NDL15" s="12"/>
      <c r="NDM15" s="12"/>
      <c r="NDN15" s="12"/>
      <c r="NDO15" s="12"/>
      <c r="NDP15" s="12"/>
      <c r="NDQ15" s="12"/>
      <c r="NDR15" s="12"/>
      <c r="NDS15" s="12"/>
      <c r="NDT15" s="12"/>
      <c r="NDU15" s="12"/>
      <c r="NDV15" s="12"/>
      <c r="NDW15" s="12"/>
      <c r="NDX15" s="12"/>
      <c r="NDY15" s="12"/>
      <c r="NDZ15" s="12"/>
      <c r="NEA15" s="12"/>
      <c r="NEB15" s="12"/>
      <c r="NEC15" s="12"/>
      <c r="NED15" s="12"/>
      <c r="NEE15" s="12"/>
      <c r="NEF15" s="12"/>
      <c r="NEG15" s="12"/>
      <c r="NEH15" s="12"/>
      <c r="NEI15" s="12"/>
      <c r="NEJ15" s="12"/>
      <c r="NEK15" s="12"/>
      <c r="NEL15" s="12"/>
      <c r="NEM15" s="12"/>
      <c r="NEN15" s="12"/>
      <c r="NEO15" s="12"/>
      <c r="NEP15" s="12"/>
      <c r="NEQ15" s="12"/>
      <c r="NER15" s="12"/>
      <c r="NES15" s="12"/>
      <c r="NET15" s="12"/>
      <c r="NEU15" s="12"/>
      <c r="NEV15" s="12"/>
      <c r="NEW15" s="12"/>
      <c r="NEX15" s="12"/>
      <c r="NEY15" s="12"/>
      <c r="NEZ15" s="12"/>
      <c r="NFA15" s="12"/>
      <c r="NFB15" s="12"/>
      <c r="NFC15" s="12"/>
      <c r="NFD15" s="12"/>
      <c r="NFE15" s="12"/>
      <c r="NFF15" s="12"/>
      <c r="NFG15" s="12"/>
      <c r="NFH15" s="12"/>
      <c r="NFI15" s="12"/>
      <c r="NFJ15" s="12"/>
      <c r="NFK15" s="12"/>
      <c r="NFL15" s="12"/>
      <c r="NFM15" s="12"/>
      <c r="NFN15" s="12"/>
      <c r="NFO15" s="12"/>
      <c r="NFP15" s="12"/>
      <c r="NFQ15" s="12"/>
      <c r="NFR15" s="12"/>
      <c r="NFS15" s="12"/>
      <c r="NFT15" s="12"/>
      <c r="NFU15" s="12"/>
      <c r="NFV15" s="12"/>
      <c r="NFW15" s="12"/>
      <c r="NFX15" s="12"/>
      <c r="NFY15" s="12"/>
      <c r="NFZ15" s="12"/>
      <c r="NGA15" s="12"/>
      <c r="NGB15" s="12"/>
      <c r="NGC15" s="12"/>
      <c r="NGD15" s="12"/>
      <c r="NGE15" s="12"/>
      <c r="NGF15" s="12"/>
      <c r="NGG15" s="12"/>
      <c r="NGH15" s="12"/>
      <c r="NGI15" s="12"/>
      <c r="NGJ15" s="12"/>
      <c r="NGK15" s="12"/>
      <c r="NGL15" s="12"/>
      <c r="NGM15" s="12"/>
      <c r="NGN15" s="12"/>
      <c r="NGO15" s="12"/>
      <c r="NGP15" s="12"/>
      <c r="NGQ15" s="12"/>
      <c r="NGR15" s="12"/>
      <c r="NGS15" s="12"/>
      <c r="NGT15" s="12"/>
      <c r="NGU15" s="12"/>
      <c r="NGV15" s="12"/>
      <c r="NGW15" s="12"/>
      <c r="NGX15" s="12"/>
      <c r="NGY15" s="12"/>
      <c r="NGZ15" s="12"/>
      <c r="NHA15" s="12"/>
      <c r="NHB15" s="12"/>
      <c r="NHC15" s="12"/>
      <c r="NHD15" s="12"/>
      <c r="NHE15" s="12"/>
      <c r="NHF15" s="12"/>
      <c r="NHG15" s="12"/>
      <c r="NHH15" s="12"/>
      <c r="NHI15" s="12"/>
      <c r="NHJ15" s="12"/>
      <c r="NHK15" s="12"/>
      <c r="NHL15" s="12"/>
      <c r="NHM15" s="12"/>
      <c r="NHN15" s="12"/>
      <c r="NHO15" s="12"/>
      <c r="NHP15" s="12"/>
      <c r="NHQ15" s="12"/>
      <c r="NHR15" s="12"/>
      <c r="NHS15" s="12"/>
      <c r="NHT15" s="12"/>
      <c r="NHU15" s="12"/>
      <c r="NHV15" s="12"/>
      <c r="NHW15" s="12"/>
      <c r="NHX15" s="12"/>
      <c r="NHY15" s="12"/>
      <c r="NHZ15" s="12"/>
      <c r="NIA15" s="12"/>
      <c r="NIB15" s="12"/>
      <c r="NIC15" s="12"/>
      <c r="NID15" s="12"/>
      <c r="NIE15" s="12"/>
      <c r="NIF15" s="12"/>
      <c r="NIG15" s="12"/>
      <c r="NIH15" s="12"/>
      <c r="NII15" s="12"/>
      <c r="NIJ15" s="12"/>
      <c r="NIK15" s="12"/>
      <c r="NIL15" s="12"/>
      <c r="NIM15" s="12"/>
      <c r="NIN15" s="12"/>
      <c r="NIO15" s="12"/>
      <c r="NIP15" s="12"/>
      <c r="NIQ15" s="12"/>
      <c r="NIR15" s="12"/>
      <c r="NIS15" s="12"/>
      <c r="NIT15" s="12"/>
      <c r="NIU15" s="12"/>
      <c r="NIV15" s="12"/>
      <c r="NIW15" s="12"/>
      <c r="NIX15" s="12"/>
      <c r="NIY15" s="12"/>
      <c r="NIZ15" s="12"/>
      <c r="NJA15" s="12"/>
      <c r="NJB15" s="12"/>
      <c r="NJC15" s="12"/>
      <c r="NJD15" s="12"/>
      <c r="NJE15" s="12"/>
      <c r="NJF15" s="12"/>
      <c r="NJG15" s="12"/>
      <c r="NJH15" s="12"/>
      <c r="NJI15" s="12"/>
      <c r="NJJ15" s="12"/>
      <c r="NJK15" s="12"/>
      <c r="NJL15" s="12"/>
      <c r="NJM15" s="12"/>
      <c r="NJN15" s="12"/>
      <c r="NJO15" s="12"/>
      <c r="NJP15" s="12"/>
      <c r="NJQ15" s="12"/>
      <c r="NJR15" s="12"/>
      <c r="NJS15" s="12"/>
      <c r="NJT15" s="12"/>
      <c r="NJU15" s="12"/>
      <c r="NJV15" s="12"/>
      <c r="NJW15" s="12"/>
      <c r="NJX15" s="12"/>
      <c r="NJY15" s="12"/>
      <c r="NJZ15" s="12"/>
      <c r="NKA15" s="12"/>
      <c r="NKB15" s="12"/>
      <c r="NKC15" s="12"/>
      <c r="NKD15" s="12"/>
      <c r="NKE15" s="12"/>
      <c r="NKF15" s="12"/>
      <c r="NKG15" s="12"/>
      <c r="NKH15" s="12"/>
      <c r="NKI15" s="12"/>
      <c r="NKJ15" s="12"/>
      <c r="NKK15" s="12"/>
      <c r="NKL15" s="12"/>
      <c r="NKM15" s="12"/>
      <c r="NKN15" s="12"/>
      <c r="NKO15" s="12"/>
      <c r="NKP15" s="12"/>
      <c r="NKQ15" s="12"/>
      <c r="NKR15" s="12"/>
      <c r="NKS15" s="12"/>
      <c r="NKT15" s="12"/>
      <c r="NKU15" s="12"/>
      <c r="NKV15" s="12"/>
      <c r="NKW15" s="12"/>
      <c r="NKX15" s="12"/>
      <c r="NKY15" s="12"/>
      <c r="NKZ15" s="12"/>
      <c r="NLA15" s="12"/>
      <c r="NLB15" s="12"/>
      <c r="NLC15" s="12"/>
      <c r="NLD15" s="12"/>
      <c r="NLE15" s="12"/>
      <c r="NLF15" s="12"/>
      <c r="NLG15" s="12"/>
      <c r="NLH15" s="12"/>
      <c r="NLI15" s="12"/>
      <c r="NLJ15" s="12"/>
      <c r="NLK15" s="12"/>
      <c r="NLL15" s="12"/>
      <c r="NLM15" s="12"/>
      <c r="NLN15" s="12"/>
      <c r="NLO15" s="12"/>
      <c r="NLP15" s="12"/>
      <c r="NLQ15" s="12"/>
      <c r="NLR15" s="12"/>
      <c r="NLS15" s="12"/>
      <c r="NLT15" s="12"/>
      <c r="NLU15" s="12"/>
      <c r="NLV15" s="12"/>
      <c r="NLW15" s="12"/>
      <c r="NLX15" s="12"/>
      <c r="NLY15" s="12"/>
      <c r="NLZ15" s="12"/>
      <c r="NMA15" s="12"/>
      <c r="NMB15" s="12"/>
      <c r="NMC15" s="12"/>
      <c r="NMD15" s="12"/>
      <c r="NME15" s="12"/>
      <c r="NMF15" s="12"/>
      <c r="NMG15" s="12"/>
      <c r="NMH15" s="12"/>
      <c r="NMI15" s="12"/>
      <c r="NMJ15" s="12"/>
      <c r="NMK15" s="12"/>
      <c r="NML15" s="12"/>
      <c r="NMM15" s="12"/>
      <c r="NMN15" s="12"/>
      <c r="NMO15" s="12"/>
      <c r="NMP15" s="12"/>
      <c r="NMQ15" s="12"/>
      <c r="NMR15" s="12"/>
      <c r="NMS15" s="12"/>
      <c r="NMT15" s="12"/>
      <c r="NMU15" s="12"/>
      <c r="NMV15" s="12"/>
      <c r="NMW15" s="12"/>
      <c r="NMX15" s="12"/>
      <c r="NMY15" s="12"/>
      <c r="NMZ15" s="12"/>
      <c r="NNA15" s="12"/>
      <c r="NNB15" s="12"/>
      <c r="NNC15" s="12"/>
      <c r="NND15" s="12"/>
      <c r="NNE15" s="12"/>
      <c r="NNF15" s="12"/>
      <c r="NNG15" s="12"/>
      <c r="NNH15" s="12"/>
      <c r="NNI15" s="12"/>
      <c r="NNJ15" s="12"/>
      <c r="NNK15" s="12"/>
      <c r="NNL15" s="12"/>
      <c r="NNM15" s="12"/>
      <c r="NNN15" s="12"/>
      <c r="NNO15" s="12"/>
      <c r="NNP15" s="12"/>
      <c r="NNQ15" s="12"/>
      <c r="NNR15" s="12"/>
      <c r="NNS15" s="12"/>
      <c r="NNT15" s="12"/>
      <c r="NNU15" s="12"/>
      <c r="NNV15" s="12"/>
      <c r="NNW15" s="12"/>
      <c r="NNX15" s="12"/>
      <c r="NNY15" s="12"/>
      <c r="NNZ15" s="12"/>
      <c r="NOA15" s="12"/>
      <c r="NOB15" s="12"/>
      <c r="NOC15" s="12"/>
      <c r="NOD15" s="12"/>
      <c r="NOE15" s="12"/>
      <c r="NOF15" s="12"/>
      <c r="NOG15" s="12"/>
      <c r="NOH15" s="12"/>
      <c r="NOI15" s="12"/>
      <c r="NOJ15" s="12"/>
      <c r="NOK15" s="12"/>
      <c r="NOL15" s="12"/>
      <c r="NOM15" s="12"/>
      <c r="NON15" s="12"/>
      <c r="NOO15" s="12"/>
      <c r="NOP15" s="12"/>
      <c r="NOQ15" s="12"/>
      <c r="NOR15" s="12"/>
      <c r="NOS15" s="12"/>
      <c r="NOT15" s="12"/>
      <c r="NOU15" s="12"/>
      <c r="NOV15" s="12"/>
      <c r="NOW15" s="12"/>
      <c r="NOX15" s="12"/>
      <c r="NOY15" s="12"/>
      <c r="NOZ15" s="12"/>
      <c r="NPA15" s="12"/>
      <c r="NPB15" s="12"/>
      <c r="NPC15" s="12"/>
      <c r="NPD15" s="12"/>
      <c r="NPE15" s="12"/>
      <c r="NPF15" s="12"/>
      <c r="NPG15" s="12"/>
      <c r="NPH15" s="12"/>
      <c r="NPI15" s="12"/>
      <c r="NPJ15" s="12"/>
      <c r="NPK15" s="12"/>
      <c r="NPL15" s="12"/>
      <c r="NPM15" s="12"/>
      <c r="NPN15" s="12"/>
      <c r="NPO15" s="12"/>
      <c r="NPP15" s="12"/>
      <c r="NPQ15" s="12"/>
      <c r="NPR15" s="12"/>
      <c r="NPS15" s="12"/>
      <c r="NPT15" s="12"/>
      <c r="NPU15" s="12"/>
      <c r="NPV15" s="12"/>
      <c r="NPW15" s="12"/>
      <c r="NPX15" s="12"/>
      <c r="NPY15" s="12"/>
      <c r="NPZ15" s="12"/>
      <c r="NQA15" s="12"/>
      <c r="NQB15" s="12"/>
      <c r="NQC15" s="12"/>
      <c r="NQD15" s="12"/>
      <c r="NQE15" s="12"/>
      <c r="NQF15" s="12"/>
      <c r="NQG15" s="12"/>
      <c r="NQH15" s="12"/>
      <c r="NQI15" s="12"/>
      <c r="NQJ15" s="12"/>
      <c r="NQK15" s="12"/>
      <c r="NQL15" s="12"/>
      <c r="NQM15" s="12"/>
      <c r="NQN15" s="12"/>
      <c r="NQO15" s="12"/>
      <c r="NQP15" s="12"/>
      <c r="NQQ15" s="12"/>
      <c r="NQR15" s="12"/>
      <c r="NQS15" s="12"/>
      <c r="NQT15" s="12"/>
      <c r="NQU15" s="12"/>
      <c r="NQV15" s="12"/>
      <c r="NQW15" s="12"/>
      <c r="NQX15" s="12"/>
      <c r="NQY15" s="12"/>
      <c r="NQZ15" s="12"/>
      <c r="NRA15" s="12"/>
      <c r="NRB15" s="12"/>
      <c r="NRC15" s="12"/>
      <c r="NRD15" s="12"/>
      <c r="NRE15" s="12"/>
      <c r="NRF15" s="12"/>
      <c r="NRG15" s="12"/>
      <c r="NRH15" s="12"/>
      <c r="NRI15" s="12"/>
      <c r="NRJ15" s="12"/>
      <c r="NRK15" s="12"/>
      <c r="NRL15" s="12"/>
      <c r="NRM15" s="12"/>
      <c r="NRN15" s="12"/>
      <c r="NRO15" s="12"/>
      <c r="NRP15" s="12"/>
      <c r="NRQ15" s="12"/>
      <c r="NRR15" s="12"/>
      <c r="NRS15" s="12"/>
      <c r="NRT15" s="12"/>
      <c r="NRU15" s="12"/>
      <c r="NRV15" s="12"/>
      <c r="NRW15" s="12"/>
      <c r="NRX15" s="12"/>
      <c r="NRY15" s="12"/>
      <c r="NRZ15" s="12"/>
      <c r="NSA15" s="12"/>
      <c r="NSB15" s="12"/>
      <c r="NSC15" s="12"/>
      <c r="NSD15" s="12"/>
      <c r="NSE15" s="12"/>
      <c r="NSF15" s="12"/>
      <c r="NSG15" s="12"/>
      <c r="NSH15" s="12"/>
      <c r="NSI15" s="12"/>
      <c r="NSJ15" s="12"/>
      <c r="NSK15" s="12"/>
      <c r="NSL15" s="12"/>
      <c r="NSM15" s="12"/>
      <c r="NSN15" s="12"/>
      <c r="NSO15" s="12"/>
      <c r="NSP15" s="12"/>
      <c r="NSQ15" s="12"/>
      <c r="NSR15" s="12"/>
      <c r="NSS15" s="12"/>
      <c r="NST15" s="12"/>
      <c r="NSU15" s="12"/>
      <c r="NSV15" s="12"/>
      <c r="NSW15" s="12"/>
      <c r="NSX15" s="12"/>
      <c r="NSY15" s="12"/>
      <c r="NSZ15" s="12"/>
      <c r="NTA15" s="12"/>
      <c r="NTB15" s="12"/>
      <c r="NTC15" s="12"/>
      <c r="NTD15" s="12"/>
      <c r="NTE15" s="12"/>
      <c r="NTF15" s="12"/>
      <c r="NTG15" s="12"/>
      <c r="NTH15" s="12"/>
      <c r="NTI15" s="12"/>
      <c r="NTJ15" s="12"/>
      <c r="NTK15" s="12"/>
      <c r="NTL15" s="12"/>
      <c r="NTM15" s="12"/>
      <c r="NTN15" s="12"/>
      <c r="NTO15" s="12"/>
      <c r="NTP15" s="12"/>
      <c r="NTQ15" s="12"/>
      <c r="NTR15" s="12"/>
      <c r="NTS15" s="12"/>
      <c r="NTT15" s="12"/>
      <c r="NTU15" s="12"/>
      <c r="NTV15" s="12"/>
      <c r="NTW15" s="12"/>
      <c r="NTX15" s="12"/>
      <c r="NTY15" s="12"/>
      <c r="NTZ15" s="12"/>
      <c r="NUA15" s="12"/>
      <c r="NUB15" s="12"/>
      <c r="NUC15" s="12"/>
      <c r="NUD15" s="12"/>
      <c r="NUE15" s="12"/>
      <c r="NUF15" s="12"/>
      <c r="NUG15" s="12"/>
      <c r="NUH15" s="12"/>
      <c r="NUI15" s="12"/>
      <c r="NUJ15" s="12"/>
      <c r="NUK15" s="12"/>
      <c r="NUL15" s="12"/>
      <c r="NUM15" s="12"/>
      <c r="NUN15" s="12"/>
      <c r="NUO15" s="12"/>
      <c r="NUP15" s="12"/>
      <c r="NUQ15" s="12"/>
      <c r="NUR15" s="12"/>
      <c r="NUS15" s="12"/>
      <c r="NUT15" s="12"/>
      <c r="NUU15" s="12"/>
      <c r="NUV15" s="12"/>
      <c r="NUW15" s="12"/>
      <c r="NUX15" s="12"/>
      <c r="NUY15" s="12"/>
      <c r="NUZ15" s="12"/>
      <c r="NVA15" s="12"/>
      <c r="NVB15" s="12"/>
      <c r="NVC15" s="12"/>
      <c r="NVD15" s="12"/>
      <c r="NVE15" s="12"/>
      <c r="NVF15" s="12"/>
      <c r="NVG15" s="12"/>
      <c r="NVH15" s="12"/>
      <c r="NVI15" s="12"/>
      <c r="NVJ15" s="12"/>
      <c r="NVK15" s="12"/>
      <c r="NVL15" s="12"/>
      <c r="NVM15" s="12"/>
      <c r="NVN15" s="12"/>
      <c r="NVO15" s="12"/>
      <c r="NVP15" s="12"/>
      <c r="NVQ15" s="12"/>
      <c r="NVR15" s="12"/>
      <c r="NVS15" s="12"/>
      <c r="NVT15" s="12"/>
      <c r="NVU15" s="12"/>
      <c r="NVV15" s="12"/>
      <c r="NVW15" s="12"/>
      <c r="NVX15" s="12"/>
      <c r="NVY15" s="12"/>
      <c r="NVZ15" s="12"/>
      <c r="NWA15" s="12"/>
      <c r="NWB15" s="12"/>
      <c r="NWC15" s="12"/>
      <c r="NWD15" s="12"/>
      <c r="NWE15" s="12"/>
      <c r="NWF15" s="12"/>
      <c r="NWG15" s="12"/>
      <c r="NWH15" s="12"/>
      <c r="NWI15" s="12"/>
      <c r="NWJ15" s="12"/>
      <c r="NWK15" s="12"/>
      <c r="NWL15" s="12"/>
      <c r="NWM15" s="12"/>
      <c r="NWN15" s="12"/>
      <c r="NWO15" s="12"/>
      <c r="NWP15" s="12"/>
      <c r="NWQ15" s="12"/>
      <c r="NWR15" s="12"/>
      <c r="NWS15" s="12"/>
      <c r="NWT15" s="12"/>
      <c r="NWU15" s="12"/>
      <c r="NWV15" s="12"/>
      <c r="NWW15" s="12"/>
      <c r="NWX15" s="12"/>
      <c r="NWY15" s="12"/>
      <c r="NWZ15" s="12"/>
      <c r="NXA15" s="12"/>
      <c r="NXB15" s="12"/>
      <c r="NXC15" s="12"/>
      <c r="NXD15" s="12"/>
      <c r="NXE15" s="12"/>
      <c r="NXF15" s="12"/>
      <c r="NXG15" s="12"/>
      <c r="NXH15" s="12"/>
      <c r="NXI15" s="12"/>
      <c r="NXJ15" s="12"/>
      <c r="NXK15" s="12"/>
      <c r="NXL15" s="12"/>
      <c r="NXM15" s="12"/>
      <c r="NXN15" s="12"/>
      <c r="NXO15" s="12"/>
      <c r="NXP15" s="12"/>
      <c r="NXQ15" s="12"/>
      <c r="NXR15" s="12"/>
      <c r="NXS15" s="12"/>
      <c r="NXT15" s="12"/>
      <c r="NXU15" s="12"/>
      <c r="NXV15" s="12"/>
      <c r="NXW15" s="12"/>
      <c r="NXX15" s="12"/>
      <c r="NXY15" s="12"/>
      <c r="NXZ15" s="12"/>
      <c r="NYA15" s="12"/>
      <c r="NYB15" s="12"/>
      <c r="NYC15" s="12"/>
      <c r="NYD15" s="12"/>
      <c r="NYE15" s="12"/>
      <c r="NYF15" s="12"/>
      <c r="NYG15" s="12"/>
      <c r="NYH15" s="12"/>
      <c r="NYI15" s="12"/>
      <c r="NYJ15" s="12"/>
      <c r="NYK15" s="12"/>
      <c r="NYL15" s="12"/>
      <c r="NYM15" s="12"/>
      <c r="NYN15" s="12"/>
      <c r="NYO15" s="12"/>
      <c r="NYP15" s="12"/>
      <c r="NYQ15" s="12"/>
      <c r="NYR15" s="12"/>
      <c r="NYS15" s="12"/>
      <c r="NYT15" s="12"/>
      <c r="NYU15" s="12"/>
      <c r="NYV15" s="12"/>
      <c r="NYW15" s="12"/>
      <c r="NYX15" s="12"/>
      <c r="NYY15" s="12"/>
      <c r="NYZ15" s="12"/>
      <c r="NZA15" s="12"/>
      <c r="NZB15" s="12"/>
      <c r="NZC15" s="12"/>
      <c r="NZD15" s="12"/>
      <c r="NZE15" s="12"/>
      <c r="NZF15" s="12"/>
      <c r="NZG15" s="12"/>
      <c r="NZH15" s="12"/>
      <c r="NZI15" s="12"/>
      <c r="NZJ15" s="12"/>
      <c r="NZK15" s="12"/>
      <c r="NZL15" s="12"/>
      <c r="NZM15" s="12"/>
      <c r="NZN15" s="12"/>
      <c r="NZO15" s="12"/>
      <c r="NZP15" s="12"/>
      <c r="NZQ15" s="12"/>
      <c r="NZR15" s="12"/>
      <c r="NZS15" s="12"/>
      <c r="NZT15" s="12"/>
      <c r="NZU15" s="12"/>
      <c r="NZV15" s="12"/>
      <c r="NZW15" s="12"/>
      <c r="NZX15" s="12"/>
      <c r="NZY15" s="12"/>
      <c r="NZZ15" s="12"/>
      <c r="OAA15" s="12"/>
      <c r="OAB15" s="12"/>
      <c r="OAC15" s="12"/>
      <c r="OAD15" s="12"/>
      <c r="OAE15" s="12"/>
      <c r="OAF15" s="12"/>
      <c r="OAG15" s="12"/>
      <c r="OAH15" s="12"/>
      <c r="OAI15" s="12"/>
      <c r="OAJ15" s="12"/>
      <c r="OAK15" s="12"/>
      <c r="OAL15" s="12"/>
      <c r="OAM15" s="12"/>
      <c r="OAN15" s="12"/>
      <c r="OAO15" s="12"/>
      <c r="OAP15" s="12"/>
      <c r="OAQ15" s="12"/>
      <c r="OAR15" s="12"/>
      <c r="OAS15" s="12"/>
      <c r="OAT15" s="12"/>
      <c r="OAU15" s="12"/>
      <c r="OAV15" s="12"/>
      <c r="OAW15" s="12"/>
      <c r="OAX15" s="12"/>
      <c r="OAY15" s="12"/>
      <c r="OAZ15" s="12"/>
      <c r="OBA15" s="12"/>
      <c r="OBB15" s="12"/>
      <c r="OBC15" s="12"/>
      <c r="OBD15" s="12"/>
      <c r="OBE15" s="12"/>
      <c r="OBF15" s="12"/>
      <c r="OBG15" s="12"/>
      <c r="OBH15" s="12"/>
      <c r="OBI15" s="12"/>
      <c r="OBJ15" s="12"/>
      <c r="OBK15" s="12"/>
      <c r="OBL15" s="12"/>
      <c r="OBM15" s="12"/>
      <c r="OBN15" s="12"/>
      <c r="OBO15" s="12"/>
      <c r="OBP15" s="12"/>
      <c r="OBQ15" s="12"/>
      <c r="OBR15" s="12"/>
      <c r="OBS15" s="12"/>
      <c r="OBT15" s="12"/>
      <c r="OBU15" s="12"/>
      <c r="OBV15" s="12"/>
      <c r="OBW15" s="12"/>
      <c r="OBX15" s="12"/>
      <c r="OBY15" s="12"/>
      <c r="OBZ15" s="12"/>
      <c r="OCA15" s="12"/>
      <c r="OCB15" s="12"/>
      <c r="OCC15" s="12"/>
      <c r="OCD15" s="12"/>
      <c r="OCE15" s="12"/>
      <c r="OCF15" s="12"/>
      <c r="OCG15" s="12"/>
      <c r="OCH15" s="12"/>
      <c r="OCI15" s="12"/>
      <c r="OCJ15" s="12"/>
      <c r="OCK15" s="12"/>
      <c r="OCL15" s="12"/>
      <c r="OCM15" s="12"/>
      <c r="OCN15" s="12"/>
      <c r="OCO15" s="12"/>
      <c r="OCP15" s="12"/>
      <c r="OCQ15" s="12"/>
      <c r="OCR15" s="12"/>
      <c r="OCS15" s="12"/>
      <c r="OCT15" s="12"/>
      <c r="OCU15" s="12"/>
      <c r="OCV15" s="12"/>
      <c r="OCW15" s="12"/>
      <c r="OCX15" s="12"/>
      <c r="OCY15" s="12"/>
      <c r="OCZ15" s="12"/>
      <c r="ODA15" s="12"/>
      <c r="ODB15" s="12"/>
      <c r="ODC15" s="12"/>
      <c r="ODD15" s="12"/>
      <c r="ODE15" s="12"/>
      <c r="ODF15" s="12"/>
      <c r="ODG15" s="12"/>
      <c r="ODH15" s="12"/>
      <c r="ODI15" s="12"/>
      <c r="ODJ15" s="12"/>
      <c r="ODK15" s="12"/>
      <c r="ODL15" s="12"/>
      <c r="ODM15" s="12"/>
      <c r="ODN15" s="12"/>
      <c r="ODO15" s="12"/>
      <c r="ODP15" s="12"/>
      <c r="ODQ15" s="12"/>
      <c r="ODR15" s="12"/>
      <c r="ODS15" s="12"/>
      <c r="ODT15" s="12"/>
      <c r="ODU15" s="12"/>
      <c r="ODV15" s="12"/>
      <c r="ODW15" s="12"/>
      <c r="ODX15" s="12"/>
      <c r="ODY15" s="12"/>
      <c r="ODZ15" s="12"/>
      <c r="OEA15" s="12"/>
      <c r="OEB15" s="12"/>
      <c r="OEC15" s="12"/>
      <c r="OED15" s="12"/>
      <c r="OEE15" s="12"/>
      <c r="OEF15" s="12"/>
      <c r="OEG15" s="12"/>
      <c r="OEH15" s="12"/>
      <c r="OEI15" s="12"/>
      <c r="OEJ15" s="12"/>
      <c r="OEK15" s="12"/>
      <c r="OEL15" s="12"/>
      <c r="OEM15" s="12"/>
      <c r="OEN15" s="12"/>
      <c r="OEO15" s="12"/>
      <c r="OEP15" s="12"/>
      <c r="OEQ15" s="12"/>
      <c r="OER15" s="12"/>
      <c r="OES15" s="12"/>
      <c r="OET15" s="12"/>
      <c r="OEU15" s="12"/>
      <c r="OEV15" s="12"/>
      <c r="OEW15" s="12"/>
      <c r="OEX15" s="12"/>
      <c r="OEY15" s="12"/>
      <c r="OEZ15" s="12"/>
      <c r="OFA15" s="12"/>
      <c r="OFB15" s="12"/>
      <c r="OFC15" s="12"/>
      <c r="OFD15" s="12"/>
      <c r="OFE15" s="12"/>
      <c r="OFF15" s="12"/>
      <c r="OFG15" s="12"/>
      <c r="OFH15" s="12"/>
      <c r="OFI15" s="12"/>
      <c r="OFJ15" s="12"/>
      <c r="OFK15" s="12"/>
      <c r="OFL15" s="12"/>
      <c r="OFM15" s="12"/>
      <c r="OFN15" s="12"/>
      <c r="OFO15" s="12"/>
      <c r="OFP15" s="12"/>
      <c r="OFQ15" s="12"/>
      <c r="OFR15" s="12"/>
      <c r="OFS15" s="12"/>
      <c r="OFT15" s="12"/>
      <c r="OFU15" s="12"/>
      <c r="OFV15" s="12"/>
      <c r="OFW15" s="12"/>
      <c r="OFX15" s="12"/>
      <c r="OFY15" s="12"/>
      <c r="OFZ15" s="12"/>
      <c r="OGA15" s="12"/>
      <c r="OGB15" s="12"/>
      <c r="OGC15" s="12"/>
      <c r="OGD15" s="12"/>
      <c r="OGE15" s="12"/>
      <c r="OGF15" s="12"/>
      <c r="OGG15" s="12"/>
      <c r="OGH15" s="12"/>
      <c r="OGI15" s="12"/>
      <c r="OGJ15" s="12"/>
      <c r="OGK15" s="12"/>
      <c r="OGL15" s="12"/>
      <c r="OGM15" s="12"/>
      <c r="OGN15" s="12"/>
      <c r="OGO15" s="12"/>
      <c r="OGP15" s="12"/>
      <c r="OGQ15" s="12"/>
      <c r="OGR15" s="12"/>
      <c r="OGS15" s="12"/>
      <c r="OGT15" s="12"/>
      <c r="OGU15" s="12"/>
      <c r="OGV15" s="12"/>
      <c r="OGW15" s="12"/>
      <c r="OGX15" s="12"/>
      <c r="OGY15" s="12"/>
      <c r="OGZ15" s="12"/>
      <c r="OHA15" s="12"/>
      <c r="OHB15" s="12"/>
      <c r="OHC15" s="12"/>
      <c r="OHD15" s="12"/>
      <c r="OHE15" s="12"/>
      <c r="OHF15" s="12"/>
      <c r="OHG15" s="12"/>
      <c r="OHH15" s="12"/>
      <c r="OHI15" s="12"/>
      <c r="OHJ15" s="12"/>
      <c r="OHK15" s="12"/>
      <c r="OHL15" s="12"/>
      <c r="OHM15" s="12"/>
      <c r="OHN15" s="12"/>
      <c r="OHO15" s="12"/>
      <c r="OHP15" s="12"/>
      <c r="OHQ15" s="12"/>
      <c r="OHR15" s="12"/>
      <c r="OHS15" s="12"/>
      <c r="OHT15" s="12"/>
      <c r="OHU15" s="12"/>
      <c r="OHV15" s="12"/>
      <c r="OHW15" s="12"/>
      <c r="OHX15" s="12"/>
      <c r="OHY15" s="12"/>
      <c r="OHZ15" s="12"/>
      <c r="OIA15" s="12"/>
      <c r="OIB15" s="12"/>
      <c r="OIC15" s="12"/>
      <c r="OID15" s="12"/>
      <c r="OIE15" s="12"/>
      <c r="OIF15" s="12"/>
      <c r="OIG15" s="12"/>
      <c r="OIH15" s="12"/>
      <c r="OII15" s="12"/>
      <c r="OIJ15" s="12"/>
      <c r="OIK15" s="12"/>
      <c r="OIL15" s="12"/>
      <c r="OIM15" s="12"/>
      <c r="OIN15" s="12"/>
      <c r="OIO15" s="12"/>
      <c r="OIP15" s="12"/>
      <c r="OIQ15" s="12"/>
      <c r="OIR15" s="12"/>
      <c r="OIS15" s="12"/>
      <c r="OIT15" s="12"/>
      <c r="OIU15" s="12"/>
      <c r="OIV15" s="12"/>
      <c r="OIW15" s="12"/>
      <c r="OIX15" s="12"/>
      <c r="OIY15" s="12"/>
      <c r="OIZ15" s="12"/>
      <c r="OJA15" s="12"/>
      <c r="OJB15" s="12"/>
      <c r="OJC15" s="12"/>
      <c r="OJD15" s="12"/>
      <c r="OJE15" s="12"/>
      <c r="OJF15" s="12"/>
      <c r="OJG15" s="12"/>
      <c r="OJH15" s="12"/>
      <c r="OJI15" s="12"/>
      <c r="OJJ15" s="12"/>
      <c r="OJK15" s="12"/>
      <c r="OJL15" s="12"/>
      <c r="OJM15" s="12"/>
      <c r="OJN15" s="12"/>
      <c r="OJO15" s="12"/>
      <c r="OJP15" s="12"/>
      <c r="OJQ15" s="12"/>
      <c r="OJR15" s="12"/>
      <c r="OJS15" s="12"/>
      <c r="OJT15" s="12"/>
      <c r="OJU15" s="12"/>
      <c r="OJV15" s="12"/>
      <c r="OJW15" s="12"/>
      <c r="OJX15" s="12"/>
      <c r="OJY15" s="12"/>
      <c r="OJZ15" s="12"/>
      <c r="OKA15" s="12"/>
      <c r="OKB15" s="12"/>
      <c r="OKC15" s="12"/>
      <c r="OKD15" s="12"/>
      <c r="OKE15" s="12"/>
      <c r="OKF15" s="12"/>
      <c r="OKG15" s="12"/>
      <c r="OKH15" s="12"/>
      <c r="OKI15" s="12"/>
      <c r="OKJ15" s="12"/>
      <c r="OKK15" s="12"/>
      <c r="OKL15" s="12"/>
      <c r="OKM15" s="12"/>
      <c r="OKN15" s="12"/>
      <c r="OKO15" s="12"/>
      <c r="OKP15" s="12"/>
      <c r="OKQ15" s="12"/>
      <c r="OKR15" s="12"/>
      <c r="OKS15" s="12"/>
      <c r="OKT15" s="12"/>
      <c r="OKU15" s="12"/>
      <c r="OKV15" s="12"/>
      <c r="OKW15" s="12"/>
      <c r="OKX15" s="12"/>
      <c r="OKY15" s="12"/>
      <c r="OKZ15" s="12"/>
      <c r="OLA15" s="12"/>
      <c r="OLB15" s="12"/>
      <c r="OLC15" s="12"/>
      <c r="OLD15" s="12"/>
      <c r="OLE15" s="12"/>
      <c r="OLF15" s="12"/>
      <c r="OLG15" s="12"/>
      <c r="OLH15" s="12"/>
      <c r="OLI15" s="12"/>
      <c r="OLJ15" s="12"/>
      <c r="OLK15" s="12"/>
      <c r="OLL15" s="12"/>
      <c r="OLM15" s="12"/>
      <c r="OLN15" s="12"/>
      <c r="OLO15" s="12"/>
      <c r="OLP15" s="12"/>
      <c r="OLQ15" s="12"/>
      <c r="OLR15" s="12"/>
      <c r="OLS15" s="12"/>
      <c r="OLT15" s="12"/>
      <c r="OLU15" s="12"/>
      <c r="OLV15" s="12"/>
      <c r="OLW15" s="12"/>
      <c r="OLX15" s="12"/>
      <c r="OLY15" s="12"/>
      <c r="OLZ15" s="12"/>
      <c r="OMA15" s="12"/>
      <c r="OMB15" s="12"/>
      <c r="OMC15" s="12"/>
      <c r="OMD15" s="12"/>
      <c r="OME15" s="12"/>
      <c r="OMF15" s="12"/>
      <c r="OMG15" s="12"/>
      <c r="OMH15" s="12"/>
      <c r="OMI15" s="12"/>
      <c r="OMJ15" s="12"/>
      <c r="OMK15" s="12"/>
      <c r="OML15" s="12"/>
      <c r="OMM15" s="12"/>
      <c r="OMN15" s="12"/>
      <c r="OMO15" s="12"/>
      <c r="OMP15" s="12"/>
      <c r="OMQ15" s="12"/>
      <c r="OMR15" s="12"/>
      <c r="OMS15" s="12"/>
      <c r="OMT15" s="12"/>
      <c r="OMU15" s="12"/>
      <c r="OMV15" s="12"/>
      <c r="OMW15" s="12"/>
      <c r="OMX15" s="12"/>
      <c r="OMY15" s="12"/>
      <c r="OMZ15" s="12"/>
      <c r="ONA15" s="12"/>
      <c r="ONB15" s="12"/>
      <c r="ONC15" s="12"/>
      <c r="OND15" s="12"/>
      <c r="ONE15" s="12"/>
      <c r="ONF15" s="12"/>
      <c r="ONG15" s="12"/>
      <c r="ONH15" s="12"/>
      <c r="ONI15" s="12"/>
      <c r="ONJ15" s="12"/>
      <c r="ONK15" s="12"/>
      <c r="ONL15" s="12"/>
      <c r="ONM15" s="12"/>
      <c r="ONN15" s="12"/>
      <c r="ONO15" s="12"/>
      <c r="ONP15" s="12"/>
      <c r="ONQ15" s="12"/>
      <c r="ONR15" s="12"/>
      <c r="ONS15" s="12"/>
      <c r="ONT15" s="12"/>
      <c r="ONU15" s="12"/>
      <c r="ONV15" s="12"/>
      <c r="ONW15" s="12"/>
      <c r="ONX15" s="12"/>
      <c r="ONY15" s="12"/>
      <c r="ONZ15" s="12"/>
      <c r="OOA15" s="12"/>
      <c r="OOB15" s="12"/>
      <c r="OOC15" s="12"/>
      <c r="OOD15" s="12"/>
      <c r="OOE15" s="12"/>
      <c r="OOF15" s="12"/>
      <c r="OOG15" s="12"/>
      <c r="OOH15" s="12"/>
      <c r="OOI15" s="12"/>
      <c r="OOJ15" s="12"/>
      <c r="OOK15" s="12"/>
      <c r="OOL15" s="12"/>
      <c r="OOM15" s="12"/>
      <c r="OON15" s="12"/>
      <c r="OOO15" s="12"/>
      <c r="OOP15" s="12"/>
      <c r="OOQ15" s="12"/>
      <c r="OOR15" s="12"/>
      <c r="OOS15" s="12"/>
      <c r="OOT15" s="12"/>
      <c r="OOU15" s="12"/>
      <c r="OOV15" s="12"/>
      <c r="OOW15" s="12"/>
      <c r="OOX15" s="12"/>
      <c r="OOY15" s="12"/>
      <c r="OOZ15" s="12"/>
      <c r="OPA15" s="12"/>
      <c r="OPB15" s="12"/>
      <c r="OPC15" s="12"/>
      <c r="OPD15" s="12"/>
      <c r="OPE15" s="12"/>
      <c r="OPF15" s="12"/>
      <c r="OPG15" s="12"/>
      <c r="OPH15" s="12"/>
      <c r="OPI15" s="12"/>
      <c r="OPJ15" s="12"/>
      <c r="OPK15" s="12"/>
      <c r="OPL15" s="12"/>
      <c r="OPM15" s="12"/>
      <c r="OPN15" s="12"/>
      <c r="OPO15" s="12"/>
      <c r="OPP15" s="12"/>
      <c r="OPQ15" s="12"/>
      <c r="OPR15" s="12"/>
      <c r="OPS15" s="12"/>
      <c r="OPT15" s="12"/>
      <c r="OPU15" s="12"/>
      <c r="OPV15" s="12"/>
      <c r="OPW15" s="12"/>
      <c r="OPX15" s="12"/>
      <c r="OPY15" s="12"/>
      <c r="OPZ15" s="12"/>
      <c r="OQA15" s="12"/>
      <c r="OQB15" s="12"/>
      <c r="OQC15" s="12"/>
      <c r="OQD15" s="12"/>
      <c r="OQE15" s="12"/>
      <c r="OQF15" s="12"/>
      <c r="OQG15" s="12"/>
      <c r="OQH15" s="12"/>
      <c r="OQI15" s="12"/>
      <c r="OQJ15" s="12"/>
      <c r="OQK15" s="12"/>
      <c r="OQL15" s="12"/>
      <c r="OQM15" s="12"/>
      <c r="OQN15" s="12"/>
      <c r="OQO15" s="12"/>
      <c r="OQP15" s="12"/>
      <c r="OQQ15" s="12"/>
      <c r="OQR15" s="12"/>
      <c r="OQS15" s="12"/>
      <c r="OQT15" s="12"/>
      <c r="OQU15" s="12"/>
      <c r="OQV15" s="12"/>
      <c r="OQW15" s="12"/>
      <c r="OQX15" s="12"/>
      <c r="OQY15" s="12"/>
      <c r="OQZ15" s="12"/>
      <c r="ORA15" s="12"/>
      <c r="ORB15" s="12"/>
      <c r="ORC15" s="12"/>
      <c r="ORD15" s="12"/>
      <c r="ORE15" s="12"/>
      <c r="ORF15" s="12"/>
      <c r="ORG15" s="12"/>
      <c r="ORH15" s="12"/>
      <c r="ORI15" s="12"/>
      <c r="ORJ15" s="12"/>
      <c r="ORK15" s="12"/>
      <c r="ORL15" s="12"/>
      <c r="ORM15" s="12"/>
      <c r="ORN15" s="12"/>
      <c r="ORO15" s="12"/>
      <c r="ORP15" s="12"/>
      <c r="ORQ15" s="12"/>
      <c r="ORR15" s="12"/>
      <c r="ORS15" s="12"/>
      <c r="ORT15" s="12"/>
      <c r="ORU15" s="12"/>
      <c r="ORV15" s="12"/>
      <c r="ORW15" s="12"/>
      <c r="ORX15" s="12"/>
      <c r="ORY15" s="12"/>
      <c r="ORZ15" s="12"/>
      <c r="OSA15" s="12"/>
      <c r="OSB15" s="12"/>
      <c r="OSC15" s="12"/>
      <c r="OSD15" s="12"/>
      <c r="OSE15" s="12"/>
      <c r="OSF15" s="12"/>
      <c r="OSG15" s="12"/>
      <c r="OSH15" s="12"/>
      <c r="OSI15" s="12"/>
      <c r="OSJ15" s="12"/>
      <c r="OSK15" s="12"/>
      <c r="OSL15" s="12"/>
      <c r="OSM15" s="12"/>
      <c r="OSN15" s="12"/>
      <c r="OSO15" s="12"/>
      <c r="OSP15" s="12"/>
      <c r="OSQ15" s="12"/>
      <c r="OSR15" s="12"/>
      <c r="OSS15" s="12"/>
      <c r="OST15" s="12"/>
      <c r="OSU15" s="12"/>
      <c r="OSV15" s="12"/>
      <c r="OSW15" s="12"/>
      <c r="OSX15" s="12"/>
      <c r="OSY15" s="12"/>
      <c r="OSZ15" s="12"/>
      <c r="OTA15" s="12"/>
      <c r="OTB15" s="12"/>
      <c r="OTC15" s="12"/>
      <c r="OTD15" s="12"/>
      <c r="OTE15" s="12"/>
      <c r="OTF15" s="12"/>
      <c r="OTG15" s="12"/>
      <c r="OTH15" s="12"/>
      <c r="OTI15" s="12"/>
      <c r="OTJ15" s="12"/>
      <c r="OTK15" s="12"/>
      <c r="OTL15" s="12"/>
      <c r="OTM15" s="12"/>
      <c r="OTN15" s="12"/>
      <c r="OTO15" s="12"/>
      <c r="OTP15" s="12"/>
      <c r="OTQ15" s="12"/>
      <c r="OTR15" s="12"/>
      <c r="OTS15" s="12"/>
      <c r="OTT15" s="12"/>
      <c r="OTU15" s="12"/>
      <c r="OTV15" s="12"/>
      <c r="OTW15" s="12"/>
      <c r="OTX15" s="12"/>
      <c r="OTY15" s="12"/>
      <c r="OTZ15" s="12"/>
      <c r="OUA15" s="12"/>
      <c r="OUB15" s="12"/>
      <c r="OUC15" s="12"/>
      <c r="OUD15" s="12"/>
      <c r="OUE15" s="12"/>
      <c r="OUF15" s="12"/>
      <c r="OUG15" s="12"/>
      <c r="OUH15" s="12"/>
      <c r="OUI15" s="12"/>
      <c r="OUJ15" s="12"/>
      <c r="OUK15" s="12"/>
      <c r="OUL15" s="12"/>
      <c r="OUM15" s="12"/>
      <c r="OUN15" s="12"/>
      <c r="OUO15" s="12"/>
      <c r="OUP15" s="12"/>
      <c r="OUQ15" s="12"/>
      <c r="OUR15" s="12"/>
      <c r="OUS15" s="12"/>
      <c r="OUT15" s="12"/>
      <c r="OUU15" s="12"/>
      <c r="OUV15" s="12"/>
      <c r="OUW15" s="12"/>
      <c r="OUX15" s="12"/>
      <c r="OUY15" s="12"/>
      <c r="OUZ15" s="12"/>
      <c r="OVA15" s="12"/>
      <c r="OVB15" s="12"/>
      <c r="OVC15" s="12"/>
      <c r="OVD15" s="12"/>
      <c r="OVE15" s="12"/>
      <c r="OVF15" s="12"/>
      <c r="OVG15" s="12"/>
      <c r="OVH15" s="12"/>
      <c r="OVI15" s="12"/>
      <c r="OVJ15" s="12"/>
      <c r="OVK15" s="12"/>
      <c r="OVL15" s="12"/>
      <c r="OVM15" s="12"/>
      <c r="OVN15" s="12"/>
      <c r="OVO15" s="12"/>
      <c r="OVP15" s="12"/>
      <c r="OVQ15" s="12"/>
      <c r="OVR15" s="12"/>
      <c r="OVS15" s="12"/>
      <c r="OVT15" s="12"/>
      <c r="OVU15" s="12"/>
      <c r="OVV15" s="12"/>
      <c r="OVW15" s="12"/>
      <c r="OVX15" s="12"/>
      <c r="OVY15" s="12"/>
      <c r="OVZ15" s="12"/>
      <c r="OWA15" s="12"/>
      <c r="OWB15" s="12"/>
      <c r="OWC15" s="12"/>
      <c r="OWD15" s="12"/>
      <c r="OWE15" s="12"/>
      <c r="OWF15" s="12"/>
      <c r="OWG15" s="12"/>
      <c r="OWH15" s="12"/>
      <c r="OWI15" s="12"/>
      <c r="OWJ15" s="12"/>
      <c r="OWK15" s="12"/>
      <c r="OWL15" s="12"/>
      <c r="OWM15" s="12"/>
      <c r="OWN15" s="12"/>
      <c r="OWO15" s="12"/>
      <c r="OWP15" s="12"/>
      <c r="OWQ15" s="12"/>
      <c r="OWR15" s="12"/>
      <c r="OWS15" s="12"/>
      <c r="OWT15" s="12"/>
      <c r="OWU15" s="12"/>
      <c r="OWV15" s="12"/>
      <c r="OWW15" s="12"/>
      <c r="OWX15" s="12"/>
      <c r="OWY15" s="12"/>
      <c r="OWZ15" s="12"/>
      <c r="OXA15" s="12"/>
      <c r="OXB15" s="12"/>
      <c r="OXC15" s="12"/>
      <c r="OXD15" s="12"/>
      <c r="OXE15" s="12"/>
      <c r="OXF15" s="12"/>
      <c r="OXG15" s="12"/>
      <c r="OXH15" s="12"/>
      <c r="OXI15" s="12"/>
      <c r="OXJ15" s="12"/>
      <c r="OXK15" s="12"/>
      <c r="OXL15" s="12"/>
      <c r="OXM15" s="12"/>
      <c r="OXN15" s="12"/>
      <c r="OXO15" s="12"/>
      <c r="OXP15" s="12"/>
      <c r="OXQ15" s="12"/>
      <c r="OXR15" s="12"/>
      <c r="OXS15" s="12"/>
      <c r="OXT15" s="12"/>
      <c r="OXU15" s="12"/>
      <c r="OXV15" s="12"/>
      <c r="OXW15" s="12"/>
      <c r="OXX15" s="12"/>
      <c r="OXY15" s="12"/>
      <c r="OXZ15" s="12"/>
      <c r="OYA15" s="12"/>
      <c r="OYB15" s="12"/>
      <c r="OYC15" s="12"/>
      <c r="OYD15" s="12"/>
      <c r="OYE15" s="12"/>
      <c r="OYF15" s="12"/>
      <c r="OYG15" s="12"/>
      <c r="OYH15" s="12"/>
      <c r="OYI15" s="12"/>
      <c r="OYJ15" s="12"/>
      <c r="OYK15" s="12"/>
      <c r="OYL15" s="12"/>
      <c r="OYM15" s="12"/>
      <c r="OYN15" s="12"/>
      <c r="OYO15" s="12"/>
      <c r="OYP15" s="12"/>
      <c r="OYQ15" s="12"/>
      <c r="OYR15" s="12"/>
      <c r="OYS15" s="12"/>
      <c r="OYT15" s="12"/>
      <c r="OYU15" s="12"/>
      <c r="OYV15" s="12"/>
      <c r="OYW15" s="12"/>
      <c r="OYX15" s="12"/>
      <c r="OYY15" s="12"/>
      <c r="OYZ15" s="12"/>
      <c r="OZA15" s="12"/>
      <c r="OZB15" s="12"/>
      <c r="OZC15" s="12"/>
      <c r="OZD15" s="12"/>
      <c r="OZE15" s="12"/>
      <c r="OZF15" s="12"/>
      <c r="OZG15" s="12"/>
      <c r="OZH15" s="12"/>
      <c r="OZI15" s="12"/>
      <c r="OZJ15" s="12"/>
      <c r="OZK15" s="12"/>
      <c r="OZL15" s="12"/>
      <c r="OZM15" s="12"/>
      <c r="OZN15" s="12"/>
      <c r="OZO15" s="12"/>
      <c r="OZP15" s="12"/>
      <c r="OZQ15" s="12"/>
      <c r="OZR15" s="12"/>
      <c r="OZS15" s="12"/>
      <c r="OZT15" s="12"/>
      <c r="OZU15" s="12"/>
      <c r="OZV15" s="12"/>
      <c r="OZW15" s="12"/>
      <c r="OZX15" s="12"/>
      <c r="OZY15" s="12"/>
      <c r="OZZ15" s="12"/>
      <c r="PAA15" s="12"/>
      <c r="PAB15" s="12"/>
      <c r="PAC15" s="12"/>
      <c r="PAD15" s="12"/>
      <c r="PAE15" s="12"/>
      <c r="PAF15" s="12"/>
      <c r="PAG15" s="12"/>
      <c r="PAH15" s="12"/>
      <c r="PAI15" s="12"/>
      <c r="PAJ15" s="12"/>
      <c r="PAK15" s="12"/>
      <c r="PAL15" s="12"/>
      <c r="PAM15" s="12"/>
      <c r="PAN15" s="12"/>
      <c r="PAO15" s="12"/>
      <c r="PAP15" s="12"/>
      <c r="PAQ15" s="12"/>
      <c r="PAR15" s="12"/>
      <c r="PAS15" s="12"/>
      <c r="PAT15" s="12"/>
      <c r="PAU15" s="12"/>
      <c r="PAV15" s="12"/>
      <c r="PAW15" s="12"/>
      <c r="PAX15" s="12"/>
      <c r="PAY15" s="12"/>
      <c r="PAZ15" s="12"/>
      <c r="PBA15" s="12"/>
      <c r="PBB15" s="12"/>
      <c r="PBC15" s="12"/>
      <c r="PBD15" s="12"/>
      <c r="PBE15" s="12"/>
      <c r="PBF15" s="12"/>
      <c r="PBG15" s="12"/>
      <c r="PBH15" s="12"/>
      <c r="PBI15" s="12"/>
      <c r="PBJ15" s="12"/>
      <c r="PBK15" s="12"/>
      <c r="PBL15" s="12"/>
      <c r="PBM15" s="12"/>
      <c r="PBN15" s="12"/>
      <c r="PBO15" s="12"/>
      <c r="PBP15" s="12"/>
      <c r="PBQ15" s="12"/>
      <c r="PBR15" s="12"/>
      <c r="PBS15" s="12"/>
      <c r="PBT15" s="12"/>
      <c r="PBU15" s="12"/>
      <c r="PBV15" s="12"/>
      <c r="PBW15" s="12"/>
      <c r="PBX15" s="12"/>
      <c r="PBY15" s="12"/>
      <c r="PBZ15" s="12"/>
      <c r="PCA15" s="12"/>
      <c r="PCB15" s="12"/>
      <c r="PCC15" s="12"/>
      <c r="PCD15" s="12"/>
      <c r="PCE15" s="12"/>
      <c r="PCF15" s="12"/>
      <c r="PCG15" s="12"/>
      <c r="PCH15" s="12"/>
      <c r="PCI15" s="12"/>
      <c r="PCJ15" s="12"/>
      <c r="PCK15" s="12"/>
      <c r="PCL15" s="12"/>
      <c r="PCM15" s="12"/>
      <c r="PCN15" s="12"/>
      <c r="PCO15" s="12"/>
      <c r="PCP15" s="12"/>
      <c r="PCQ15" s="12"/>
      <c r="PCR15" s="12"/>
      <c r="PCS15" s="12"/>
      <c r="PCT15" s="12"/>
      <c r="PCU15" s="12"/>
      <c r="PCV15" s="12"/>
      <c r="PCW15" s="12"/>
      <c r="PCX15" s="12"/>
      <c r="PCY15" s="12"/>
      <c r="PCZ15" s="12"/>
      <c r="PDA15" s="12"/>
      <c r="PDB15" s="12"/>
      <c r="PDC15" s="12"/>
      <c r="PDD15" s="12"/>
      <c r="PDE15" s="12"/>
      <c r="PDF15" s="12"/>
      <c r="PDG15" s="12"/>
      <c r="PDH15" s="12"/>
      <c r="PDI15" s="12"/>
      <c r="PDJ15" s="12"/>
      <c r="PDK15" s="12"/>
      <c r="PDL15" s="12"/>
      <c r="PDM15" s="12"/>
      <c r="PDN15" s="12"/>
      <c r="PDO15" s="12"/>
      <c r="PDP15" s="12"/>
      <c r="PDQ15" s="12"/>
      <c r="PDR15" s="12"/>
      <c r="PDS15" s="12"/>
      <c r="PDT15" s="12"/>
      <c r="PDU15" s="12"/>
      <c r="PDV15" s="12"/>
      <c r="PDW15" s="12"/>
      <c r="PDX15" s="12"/>
      <c r="PDY15" s="12"/>
      <c r="PDZ15" s="12"/>
      <c r="PEA15" s="12"/>
      <c r="PEB15" s="12"/>
      <c r="PEC15" s="12"/>
      <c r="PED15" s="12"/>
      <c r="PEE15" s="12"/>
      <c r="PEF15" s="12"/>
      <c r="PEG15" s="12"/>
      <c r="PEH15" s="12"/>
      <c r="PEI15" s="12"/>
      <c r="PEJ15" s="12"/>
      <c r="PEK15" s="12"/>
      <c r="PEL15" s="12"/>
      <c r="PEM15" s="12"/>
      <c r="PEN15" s="12"/>
      <c r="PEO15" s="12"/>
      <c r="PEP15" s="12"/>
      <c r="PEQ15" s="12"/>
      <c r="PER15" s="12"/>
      <c r="PES15" s="12"/>
      <c r="PET15" s="12"/>
      <c r="PEU15" s="12"/>
      <c r="PEV15" s="12"/>
      <c r="PEW15" s="12"/>
      <c r="PEX15" s="12"/>
      <c r="PEY15" s="12"/>
      <c r="PEZ15" s="12"/>
      <c r="PFA15" s="12"/>
      <c r="PFB15" s="12"/>
      <c r="PFC15" s="12"/>
      <c r="PFD15" s="12"/>
      <c r="PFE15" s="12"/>
      <c r="PFF15" s="12"/>
      <c r="PFG15" s="12"/>
      <c r="PFH15" s="12"/>
      <c r="PFI15" s="12"/>
      <c r="PFJ15" s="12"/>
      <c r="PFK15" s="12"/>
      <c r="PFL15" s="12"/>
      <c r="PFM15" s="12"/>
      <c r="PFN15" s="12"/>
      <c r="PFO15" s="12"/>
      <c r="PFP15" s="12"/>
      <c r="PFQ15" s="12"/>
      <c r="PFR15" s="12"/>
      <c r="PFS15" s="12"/>
      <c r="PFT15" s="12"/>
      <c r="PFU15" s="12"/>
      <c r="PFV15" s="12"/>
      <c r="PFW15" s="12"/>
      <c r="PFX15" s="12"/>
      <c r="PFY15" s="12"/>
      <c r="PFZ15" s="12"/>
      <c r="PGA15" s="12"/>
      <c r="PGB15" s="12"/>
      <c r="PGC15" s="12"/>
      <c r="PGD15" s="12"/>
      <c r="PGE15" s="12"/>
      <c r="PGF15" s="12"/>
      <c r="PGG15" s="12"/>
      <c r="PGH15" s="12"/>
      <c r="PGI15" s="12"/>
      <c r="PGJ15" s="12"/>
      <c r="PGK15" s="12"/>
      <c r="PGL15" s="12"/>
      <c r="PGM15" s="12"/>
      <c r="PGN15" s="12"/>
      <c r="PGO15" s="12"/>
      <c r="PGP15" s="12"/>
      <c r="PGQ15" s="12"/>
      <c r="PGR15" s="12"/>
      <c r="PGS15" s="12"/>
      <c r="PGT15" s="12"/>
      <c r="PGU15" s="12"/>
      <c r="PGV15" s="12"/>
      <c r="PGW15" s="12"/>
      <c r="PGX15" s="12"/>
      <c r="PGY15" s="12"/>
      <c r="PGZ15" s="12"/>
      <c r="PHA15" s="12"/>
      <c r="PHB15" s="12"/>
      <c r="PHC15" s="12"/>
      <c r="PHD15" s="12"/>
      <c r="PHE15" s="12"/>
      <c r="PHF15" s="12"/>
      <c r="PHG15" s="12"/>
      <c r="PHH15" s="12"/>
      <c r="PHI15" s="12"/>
      <c r="PHJ15" s="12"/>
      <c r="PHK15" s="12"/>
      <c r="PHL15" s="12"/>
      <c r="PHM15" s="12"/>
      <c r="PHN15" s="12"/>
      <c r="PHO15" s="12"/>
      <c r="PHP15" s="12"/>
      <c r="PHQ15" s="12"/>
      <c r="PHR15" s="12"/>
      <c r="PHS15" s="12"/>
      <c r="PHT15" s="12"/>
      <c r="PHU15" s="12"/>
      <c r="PHV15" s="12"/>
      <c r="PHW15" s="12"/>
      <c r="PHX15" s="12"/>
      <c r="PHY15" s="12"/>
      <c r="PHZ15" s="12"/>
      <c r="PIA15" s="12"/>
      <c r="PIB15" s="12"/>
      <c r="PIC15" s="12"/>
      <c r="PID15" s="12"/>
      <c r="PIE15" s="12"/>
      <c r="PIF15" s="12"/>
      <c r="PIG15" s="12"/>
      <c r="PIH15" s="12"/>
      <c r="PII15" s="12"/>
      <c r="PIJ15" s="12"/>
      <c r="PIK15" s="12"/>
      <c r="PIL15" s="12"/>
      <c r="PIM15" s="12"/>
      <c r="PIN15" s="12"/>
      <c r="PIO15" s="12"/>
      <c r="PIP15" s="12"/>
      <c r="PIQ15" s="12"/>
      <c r="PIR15" s="12"/>
      <c r="PIS15" s="12"/>
      <c r="PIT15" s="12"/>
      <c r="PIU15" s="12"/>
      <c r="PIV15" s="12"/>
      <c r="PIW15" s="12"/>
      <c r="PIX15" s="12"/>
      <c r="PIY15" s="12"/>
      <c r="PIZ15" s="12"/>
      <c r="PJA15" s="12"/>
      <c r="PJB15" s="12"/>
      <c r="PJC15" s="12"/>
      <c r="PJD15" s="12"/>
      <c r="PJE15" s="12"/>
      <c r="PJF15" s="12"/>
      <c r="PJG15" s="12"/>
      <c r="PJH15" s="12"/>
      <c r="PJI15" s="12"/>
      <c r="PJJ15" s="12"/>
      <c r="PJK15" s="12"/>
      <c r="PJL15" s="12"/>
      <c r="PJM15" s="12"/>
      <c r="PJN15" s="12"/>
      <c r="PJO15" s="12"/>
      <c r="PJP15" s="12"/>
      <c r="PJQ15" s="12"/>
      <c r="PJR15" s="12"/>
      <c r="PJS15" s="12"/>
      <c r="PJT15" s="12"/>
      <c r="PJU15" s="12"/>
      <c r="PJV15" s="12"/>
      <c r="PJW15" s="12"/>
      <c r="PJX15" s="12"/>
      <c r="PJY15" s="12"/>
      <c r="PJZ15" s="12"/>
      <c r="PKA15" s="12"/>
      <c r="PKB15" s="12"/>
      <c r="PKC15" s="12"/>
      <c r="PKD15" s="12"/>
      <c r="PKE15" s="12"/>
      <c r="PKF15" s="12"/>
      <c r="PKG15" s="12"/>
      <c r="PKH15" s="12"/>
      <c r="PKI15" s="12"/>
      <c r="PKJ15" s="12"/>
      <c r="PKK15" s="12"/>
      <c r="PKL15" s="12"/>
      <c r="PKM15" s="12"/>
      <c r="PKN15" s="12"/>
      <c r="PKO15" s="12"/>
      <c r="PKP15" s="12"/>
      <c r="PKQ15" s="12"/>
      <c r="PKR15" s="12"/>
      <c r="PKS15" s="12"/>
      <c r="PKT15" s="12"/>
      <c r="PKU15" s="12"/>
      <c r="PKV15" s="12"/>
      <c r="PKW15" s="12"/>
      <c r="PKX15" s="12"/>
      <c r="PKY15" s="12"/>
      <c r="PKZ15" s="12"/>
      <c r="PLA15" s="12"/>
      <c r="PLB15" s="12"/>
      <c r="PLC15" s="12"/>
      <c r="PLD15" s="12"/>
      <c r="PLE15" s="12"/>
      <c r="PLF15" s="12"/>
      <c r="PLG15" s="12"/>
      <c r="PLH15" s="12"/>
      <c r="PLI15" s="12"/>
      <c r="PLJ15" s="12"/>
      <c r="PLK15" s="12"/>
      <c r="PLL15" s="12"/>
      <c r="PLM15" s="12"/>
      <c r="PLN15" s="12"/>
      <c r="PLO15" s="12"/>
      <c r="PLP15" s="12"/>
      <c r="PLQ15" s="12"/>
      <c r="PLR15" s="12"/>
      <c r="PLS15" s="12"/>
      <c r="PLT15" s="12"/>
      <c r="PLU15" s="12"/>
      <c r="PLV15" s="12"/>
      <c r="PLW15" s="12"/>
      <c r="PLX15" s="12"/>
      <c r="PLY15" s="12"/>
      <c r="PLZ15" s="12"/>
      <c r="PMA15" s="12"/>
      <c r="PMB15" s="12"/>
      <c r="PMC15" s="12"/>
      <c r="PMD15" s="12"/>
      <c r="PME15" s="12"/>
      <c r="PMF15" s="12"/>
      <c r="PMG15" s="12"/>
      <c r="PMH15" s="12"/>
      <c r="PMI15" s="12"/>
      <c r="PMJ15" s="12"/>
      <c r="PMK15" s="12"/>
      <c r="PML15" s="12"/>
      <c r="PMM15" s="12"/>
      <c r="PMN15" s="12"/>
      <c r="PMO15" s="12"/>
      <c r="PMP15" s="12"/>
      <c r="PMQ15" s="12"/>
      <c r="PMR15" s="12"/>
      <c r="PMS15" s="12"/>
      <c r="PMT15" s="12"/>
      <c r="PMU15" s="12"/>
      <c r="PMV15" s="12"/>
      <c r="PMW15" s="12"/>
      <c r="PMX15" s="12"/>
      <c r="PMY15" s="12"/>
      <c r="PMZ15" s="12"/>
      <c r="PNA15" s="12"/>
      <c r="PNB15" s="12"/>
      <c r="PNC15" s="12"/>
      <c r="PND15" s="12"/>
      <c r="PNE15" s="12"/>
      <c r="PNF15" s="12"/>
      <c r="PNG15" s="12"/>
      <c r="PNH15" s="12"/>
      <c r="PNI15" s="12"/>
      <c r="PNJ15" s="12"/>
      <c r="PNK15" s="12"/>
      <c r="PNL15" s="12"/>
      <c r="PNM15" s="12"/>
      <c r="PNN15" s="12"/>
      <c r="PNO15" s="12"/>
      <c r="PNP15" s="12"/>
      <c r="PNQ15" s="12"/>
      <c r="PNR15" s="12"/>
      <c r="PNS15" s="12"/>
      <c r="PNT15" s="12"/>
      <c r="PNU15" s="12"/>
      <c r="PNV15" s="12"/>
      <c r="PNW15" s="12"/>
      <c r="PNX15" s="12"/>
      <c r="PNY15" s="12"/>
      <c r="PNZ15" s="12"/>
      <c r="POA15" s="12"/>
      <c r="POB15" s="12"/>
      <c r="POC15" s="12"/>
      <c r="POD15" s="12"/>
      <c r="POE15" s="12"/>
      <c r="POF15" s="12"/>
      <c r="POG15" s="12"/>
      <c r="POH15" s="12"/>
      <c r="POI15" s="12"/>
      <c r="POJ15" s="12"/>
      <c r="POK15" s="12"/>
      <c r="POL15" s="12"/>
      <c r="POM15" s="12"/>
      <c r="PON15" s="12"/>
      <c r="POO15" s="12"/>
      <c r="POP15" s="12"/>
      <c r="POQ15" s="12"/>
      <c r="POR15" s="12"/>
      <c r="POS15" s="12"/>
      <c r="POT15" s="12"/>
      <c r="POU15" s="12"/>
      <c r="POV15" s="12"/>
      <c r="POW15" s="12"/>
      <c r="POX15" s="12"/>
      <c r="POY15" s="12"/>
      <c r="POZ15" s="12"/>
      <c r="PPA15" s="12"/>
      <c r="PPB15" s="12"/>
      <c r="PPC15" s="12"/>
      <c r="PPD15" s="12"/>
      <c r="PPE15" s="12"/>
      <c r="PPF15" s="12"/>
      <c r="PPG15" s="12"/>
      <c r="PPH15" s="12"/>
      <c r="PPI15" s="12"/>
      <c r="PPJ15" s="12"/>
      <c r="PPK15" s="12"/>
      <c r="PPL15" s="12"/>
      <c r="PPM15" s="12"/>
      <c r="PPN15" s="12"/>
      <c r="PPO15" s="12"/>
      <c r="PPP15" s="12"/>
      <c r="PPQ15" s="12"/>
      <c r="PPR15" s="12"/>
      <c r="PPS15" s="12"/>
      <c r="PPT15" s="12"/>
      <c r="PPU15" s="12"/>
      <c r="PPV15" s="12"/>
      <c r="PPW15" s="12"/>
      <c r="PPX15" s="12"/>
      <c r="PPY15" s="12"/>
      <c r="PPZ15" s="12"/>
      <c r="PQA15" s="12"/>
      <c r="PQB15" s="12"/>
      <c r="PQC15" s="12"/>
      <c r="PQD15" s="12"/>
      <c r="PQE15" s="12"/>
      <c r="PQF15" s="12"/>
      <c r="PQG15" s="12"/>
      <c r="PQH15" s="12"/>
      <c r="PQI15" s="12"/>
      <c r="PQJ15" s="12"/>
      <c r="PQK15" s="12"/>
      <c r="PQL15" s="12"/>
      <c r="PQM15" s="12"/>
      <c r="PQN15" s="12"/>
      <c r="PQO15" s="12"/>
      <c r="PQP15" s="12"/>
      <c r="PQQ15" s="12"/>
      <c r="PQR15" s="12"/>
      <c r="PQS15" s="12"/>
      <c r="PQT15" s="12"/>
      <c r="PQU15" s="12"/>
      <c r="PQV15" s="12"/>
      <c r="PQW15" s="12"/>
      <c r="PQX15" s="12"/>
      <c r="PQY15" s="12"/>
      <c r="PQZ15" s="12"/>
      <c r="PRA15" s="12"/>
      <c r="PRB15" s="12"/>
      <c r="PRC15" s="12"/>
      <c r="PRD15" s="12"/>
      <c r="PRE15" s="12"/>
      <c r="PRF15" s="12"/>
      <c r="PRG15" s="12"/>
      <c r="PRH15" s="12"/>
      <c r="PRI15" s="12"/>
      <c r="PRJ15" s="12"/>
      <c r="PRK15" s="12"/>
      <c r="PRL15" s="12"/>
      <c r="PRM15" s="12"/>
      <c r="PRN15" s="12"/>
      <c r="PRO15" s="12"/>
      <c r="PRP15" s="12"/>
      <c r="PRQ15" s="12"/>
      <c r="PRR15" s="12"/>
      <c r="PRS15" s="12"/>
      <c r="PRT15" s="12"/>
      <c r="PRU15" s="12"/>
      <c r="PRV15" s="12"/>
      <c r="PRW15" s="12"/>
      <c r="PRX15" s="12"/>
      <c r="PRY15" s="12"/>
      <c r="PRZ15" s="12"/>
      <c r="PSA15" s="12"/>
      <c r="PSB15" s="12"/>
      <c r="PSC15" s="12"/>
      <c r="PSD15" s="12"/>
      <c r="PSE15" s="12"/>
      <c r="PSF15" s="12"/>
      <c r="PSG15" s="12"/>
      <c r="PSH15" s="12"/>
      <c r="PSI15" s="12"/>
      <c r="PSJ15" s="12"/>
      <c r="PSK15" s="12"/>
      <c r="PSL15" s="12"/>
      <c r="PSM15" s="12"/>
      <c r="PSN15" s="12"/>
      <c r="PSO15" s="12"/>
      <c r="PSP15" s="12"/>
      <c r="PSQ15" s="12"/>
      <c r="PSR15" s="12"/>
      <c r="PSS15" s="12"/>
      <c r="PST15" s="12"/>
      <c r="PSU15" s="12"/>
      <c r="PSV15" s="12"/>
      <c r="PSW15" s="12"/>
      <c r="PSX15" s="12"/>
      <c r="PSY15" s="12"/>
      <c r="PSZ15" s="12"/>
      <c r="PTA15" s="12"/>
      <c r="PTB15" s="12"/>
      <c r="PTC15" s="12"/>
      <c r="PTD15" s="12"/>
      <c r="PTE15" s="12"/>
      <c r="PTF15" s="12"/>
      <c r="PTG15" s="12"/>
      <c r="PTH15" s="12"/>
      <c r="PTI15" s="12"/>
      <c r="PTJ15" s="12"/>
      <c r="PTK15" s="12"/>
      <c r="PTL15" s="12"/>
      <c r="PTM15" s="12"/>
      <c r="PTN15" s="12"/>
      <c r="PTO15" s="12"/>
      <c r="PTP15" s="12"/>
      <c r="PTQ15" s="12"/>
      <c r="PTR15" s="12"/>
      <c r="PTS15" s="12"/>
      <c r="PTT15" s="12"/>
      <c r="PTU15" s="12"/>
      <c r="PTV15" s="12"/>
      <c r="PTW15" s="12"/>
      <c r="PTX15" s="12"/>
      <c r="PTY15" s="12"/>
      <c r="PTZ15" s="12"/>
      <c r="PUA15" s="12"/>
      <c r="PUB15" s="12"/>
      <c r="PUC15" s="12"/>
      <c r="PUD15" s="12"/>
      <c r="PUE15" s="12"/>
      <c r="PUF15" s="12"/>
      <c r="PUG15" s="12"/>
      <c r="PUH15" s="12"/>
      <c r="PUI15" s="12"/>
      <c r="PUJ15" s="12"/>
      <c r="PUK15" s="12"/>
      <c r="PUL15" s="12"/>
      <c r="PUM15" s="12"/>
      <c r="PUN15" s="12"/>
      <c r="PUO15" s="12"/>
      <c r="PUP15" s="12"/>
      <c r="PUQ15" s="12"/>
      <c r="PUR15" s="12"/>
      <c r="PUS15" s="12"/>
      <c r="PUT15" s="12"/>
      <c r="PUU15" s="12"/>
      <c r="PUV15" s="12"/>
      <c r="PUW15" s="12"/>
      <c r="PUX15" s="12"/>
      <c r="PUY15" s="12"/>
      <c r="PUZ15" s="12"/>
      <c r="PVA15" s="12"/>
      <c r="PVB15" s="12"/>
      <c r="PVC15" s="12"/>
      <c r="PVD15" s="12"/>
      <c r="PVE15" s="12"/>
      <c r="PVF15" s="12"/>
      <c r="PVG15" s="12"/>
      <c r="PVH15" s="12"/>
      <c r="PVI15" s="12"/>
      <c r="PVJ15" s="12"/>
      <c r="PVK15" s="12"/>
      <c r="PVL15" s="12"/>
      <c r="PVM15" s="12"/>
      <c r="PVN15" s="12"/>
      <c r="PVO15" s="12"/>
      <c r="PVP15" s="12"/>
      <c r="PVQ15" s="12"/>
      <c r="PVR15" s="12"/>
      <c r="PVS15" s="12"/>
      <c r="PVT15" s="12"/>
      <c r="PVU15" s="12"/>
      <c r="PVV15" s="12"/>
      <c r="PVW15" s="12"/>
      <c r="PVX15" s="12"/>
      <c r="PVY15" s="12"/>
      <c r="PVZ15" s="12"/>
      <c r="PWA15" s="12"/>
      <c r="PWB15" s="12"/>
      <c r="PWC15" s="12"/>
      <c r="PWD15" s="12"/>
      <c r="PWE15" s="12"/>
      <c r="PWF15" s="12"/>
      <c r="PWG15" s="12"/>
      <c r="PWH15" s="12"/>
      <c r="PWI15" s="12"/>
      <c r="PWJ15" s="12"/>
      <c r="PWK15" s="12"/>
      <c r="PWL15" s="12"/>
      <c r="PWM15" s="12"/>
      <c r="PWN15" s="12"/>
      <c r="PWO15" s="12"/>
      <c r="PWP15" s="12"/>
      <c r="PWQ15" s="12"/>
      <c r="PWR15" s="12"/>
      <c r="PWS15" s="12"/>
      <c r="PWT15" s="12"/>
      <c r="PWU15" s="12"/>
      <c r="PWV15" s="12"/>
      <c r="PWW15" s="12"/>
      <c r="PWX15" s="12"/>
      <c r="PWY15" s="12"/>
      <c r="PWZ15" s="12"/>
      <c r="PXA15" s="12"/>
      <c r="PXB15" s="12"/>
      <c r="PXC15" s="12"/>
      <c r="PXD15" s="12"/>
      <c r="PXE15" s="12"/>
      <c r="PXF15" s="12"/>
      <c r="PXG15" s="12"/>
      <c r="PXH15" s="12"/>
      <c r="PXI15" s="12"/>
      <c r="PXJ15" s="12"/>
      <c r="PXK15" s="12"/>
      <c r="PXL15" s="12"/>
      <c r="PXM15" s="12"/>
      <c r="PXN15" s="12"/>
      <c r="PXO15" s="12"/>
      <c r="PXP15" s="12"/>
      <c r="PXQ15" s="12"/>
      <c r="PXR15" s="12"/>
      <c r="PXS15" s="12"/>
      <c r="PXT15" s="12"/>
      <c r="PXU15" s="12"/>
      <c r="PXV15" s="12"/>
      <c r="PXW15" s="12"/>
      <c r="PXX15" s="12"/>
      <c r="PXY15" s="12"/>
      <c r="PXZ15" s="12"/>
      <c r="PYA15" s="12"/>
      <c r="PYB15" s="12"/>
      <c r="PYC15" s="12"/>
      <c r="PYD15" s="12"/>
      <c r="PYE15" s="12"/>
      <c r="PYF15" s="12"/>
      <c r="PYG15" s="12"/>
      <c r="PYH15" s="12"/>
      <c r="PYI15" s="12"/>
      <c r="PYJ15" s="12"/>
      <c r="PYK15" s="12"/>
      <c r="PYL15" s="12"/>
      <c r="PYM15" s="12"/>
      <c r="PYN15" s="12"/>
      <c r="PYO15" s="12"/>
      <c r="PYP15" s="12"/>
      <c r="PYQ15" s="12"/>
      <c r="PYR15" s="12"/>
      <c r="PYS15" s="12"/>
      <c r="PYT15" s="12"/>
      <c r="PYU15" s="12"/>
      <c r="PYV15" s="12"/>
      <c r="PYW15" s="12"/>
      <c r="PYX15" s="12"/>
      <c r="PYY15" s="12"/>
      <c r="PYZ15" s="12"/>
      <c r="PZA15" s="12"/>
      <c r="PZB15" s="12"/>
      <c r="PZC15" s="12"/>
      <c r="PZD15" s="12"/>
      <c r="PZE15" s="12"/>
      <c r="PZF15" s="12"/>
      <c r="PZG15" s="12"/>
      <c r="PZH15" s="12"/>
      <c r="PZI15" s="12"/>
      <c r="PZJ15" s="12"/>
      <c r="PZK15" s="12"/>
      <c r="PZL15" s="12"/>
      <c r="PZM15" s="12"/>
      <c r="PZN15" s="12"/>
      <c r="PZO15" s="12"/>
      <c r="PZP15" s="12"/>
      <c r="PZQ15" s="12"/>
      <c r="PZR15" s="12"/>
      <c r="PZS15" s="12"/>
      <c r="PZT15" s="12"/>
      <c r="PZU15" s="12"/>
      <c r="PZV15" s="12"/>
      <c r="PZW15" s="12"/>
      <c r="PZX15" s="12"/>
      <c r="PZY15" s="12"/>
      <c r="PZZ15" s="12"/>
      <c r="QAA15" s="12"/>
      <c r="QAB15" s="12"/>
      <c r="QAC15" s="12"/>
      <c r="QAD15" s="12"/>
      <c r="QAE15" s="12"/>
      <c r="QAF15" s="12"/>
      <c r="QAG15" s="12"/>
      <c r="QAH15" s="12"/>
      <c r="QAI15" s="12"/>
      <c r="QAJ15" s="12"/>
      <c r="QAK15" s="12"/>
      <c r="QAL15" s="12"/>
      <c r="QAM15" s="12"/>
      <c r="QAN15" s="12"/>
      <c r="QAO15" s="12"/>
      <c r="QAP15" s="12"/>
      <c r="QAQ15" s="12"/>
      <c r="QAR15" s="12"/>
      <c r="QAS15" s="12"/>
      <c r="QAT15" s="12"/>
      <c r="QAU15" s="12"/>
      <c r="QAV15" s="12"/>
      <c r="QAW15" s="12"/>
      <c r="QAX15" s="12"/>
      <c r="QAY15" s="12"/>
      <c r="QAZ15" s="12"/>
      <c r="QBA15" s="12"/>
      <c r="QBB15" s="12"/>
      <c r="QBC15" s="12"/>
      <c r="QBD15" s="12"/>
      <c r="QBE15" s="12"/>
      <c r="QBF15" s="12"/>
      <c r="QBG15" s="12"/>
      <c r="QBH15" s="12"/>
      <c r="QBI15" s="12"/>
      <c r="QBJ15" s="12"/>
      <c r="QBK15" s="12"/>
      <c r="QBL15" s="12"/>
      <c r="QBM15" s="12"/>
      <c r="QBN15" s="12"/>
      <c r="QBO15" s="12"/>
      <c r="QBP15" s="12"/>
      <c r="QBQ15" s="12"/>
      <c r="QBR15" s="12"/>
      <c r="QBS15" s="12"/>
      <c r="QBT15" s="12"/>
      <c r="QBU15" s="12"/>
      <c r="QBV15" s="12"/>
      <c r="QBW15" s="12"/>
      <c r="QBX15" s="12"/>
      <c r="QBY15" s="12"/>
      <c r="QBZ15" s="12"/>
      <c r="QCA15" s="12"/>
      <c r="QCB15" s="12"/>
      <c r="QCC15" s="12"/>
      <c r="QCD15" s="12"/>
      <c r="QCE15" s="12"/>
      <c r="QCF15" s="12"/>
      <c r="QCG15" s="12"/>
      <c r="QCH15" s="12"/>
      <c r="QCI15" s="12"/>
      <c r="QCJ15" s="12"/>
      <c r="QCK15" s="12"/>
      <c r="QCL15" s="12"/>
      <c r="QCM15" s="12"/>
      <c r="QCN15" s="12"/>
      <c r="QCO15" s="12"/>
      <c r="QCP15" s="12"/>
      <c r="QCQ15" s="12"/>
      <c r="QCR15" s="12"/>
      <c r="QCS15" s="12"/>
      <c r="QCT15" s="12"/>
      <c r="QCU15" s="12"/>
      <c r="QCV15" s="12"/>
      <c r="QCW15" s="12"/>
      <c r="QCX15" s="12"/>
      <c r="QCY15" s="12"/>
      <c r="QCZ15" s="12"/>
      <c r="QDA15" s="12"/>
      <c r="QDB15" s="12"/>
      <c r="QDC15" s="12"/>
      <c r="QDD15" s="12"/>
      <c r="QDE15" s="12"/>
      <c r="QDF15" s="12"/>
      <c r="QDG15" s="12"/>
      <c r="QDH15" s="12"/>
      <c r="QDI15" s="12"/>
      <c r="QDJ15" s="12"/>
      <c r="QDK15" s="12"/>
      <c r="QDL15" s="12"/>
      <c r="QDM15" s="12"/>
      <c r="QDN15" s="12"/>
      <c r="QDO15" s="12"/>
      <c r="QDP15" s="12"/>
      <c r="QDQ15" s="12"/>
      <c r="QDR15" s="12"/>
      <c r="QDS15" s="12"/>
      <c r="QDT15" s="12"/>
      <c r="QDU15" s="12"/>
      <c r="QDV15" s="12"/>
      <c r="QDW15" s="12"/>
      <c r="QDX15" s="12"/>
      <c r="QDY15" s="12"/>
      <c r="QDZ15" s="12"/>
      <c r="QEA15" s="12"/>
      <c r="QEB15" s="12"/>
      <c r="QEC15" s="12"/>
      <c r="QED15" s="12"/>
      <c r="QEE15" s="12"/>
      <c r="QEF15" s="12"/>
      <c r="QEG15" s="12"/>
      <c r="QEH15" s="12"/>
      <c r="QEI15" s="12"/>
      <c r="QEJ15" s="12"/>
      <c r="QEK15" s="12"/>
      <c r="QEL15" s="12"/>
      <c r="QEM15" s="12"/>
      <c r="QEN15" s="12"/>
      <c r="QEO15" s="12"/>
      <c r="QEP15" s="12"/>
      <c r="QEQ15" s="12"/>
      <c r="QER15" s="12"/>
      <c r="QES15" s="12"/>
      <c r="QET15" s="12"/>
      <c r="QEU15" s="12"/>
      <c r="QEV15" s="12"/>
      <c r="QEW15" s="12"/>
      <c r="QEX15" s="12"/>
      <c r="QEY15" s="12"/>
      <c r="QEZ15" s="12"/>
      <c r="QFA15" s="12"/>
      <c r="QFB15" s="12"/>
      <c r="QFC15" s="12"/>
      <c r="QFD15" s="12"/>
      <c r="QFE15" s="12"/>
      <c r="QFF15" s="12"/>
      <c r="QFG15" s="12"/>
      <c r="QFH15" s="12"/>
      <c r="QFI15" s="12"/>
      <c r="QFJ15" s="12"/>
      <c r="QFK15" s="12"/>
      <c r="QFL15" s="12"/>
      <c r="QFM15" s="12"/>
      <c r="QFN15" s="12"/>
      <c r="QFO15" s="12"/>
      <c r="QFP15" s="12"/>
      <c r="QFQ15" s="12"/>
      <c r="QFR15" s="12"/>
      <c r="QFS15" s="12"/>
      <c r="QFT15" s="12"/>
      <c r="QFU15" s="12"/>
      <c r="QFV15" s="12"/>
      <c r="QFW15" s="12"/>
      <c r="QFX15" s="12"/>
      <c r="QFY15" s="12"/>
      <c r="QFZ15" s="12"/>
      <c r="QGA15" s="12"/>
      <c r="QGB15" s="12"/>
      <c r="QGC15" s="12"/>
      <c r="QGD15" s="12"/>
      <c r="QGE15" s="12"/>
      <c r="QGF15" s="12"/>
      <c r="QGG15" s="12"/>
      <c r="QGH15" s="12"/>
      <c r="QGI15" s="12"/>
      <c r="QGJ15" s="12"/>
      <c r="QGK15" s="12"/>
      <c r="QGL15" s="12"/>
      <c r="QGM15" s="12"/>
      <c r="QGN15" s="12"/>
      <c r="QGO15" s="12"/>
      <c r="QGP15" s="12"/>
      <c r="QGQ15" s="12"/>
      <c r="QGR15" s="12"/>
      <c r="QGS15" s="12"/>
      <c r="QGT15" s="12"/>
      <c r="QGU15" s="12"/>
      <c r="QGV15" s="12"/>
      <c r="QGW15" s="12"/>
      <c r="QGX15" s="12"/>
      <c r="QGY15" s="12"/>
      <c r="QGZ15" s="12"/>
      <c r="QHA15" s="12"/>
      <c r="QHB15" s="12"/>
      <c r="QHC15" s="12"/>
      <c r="QHD15" s="12"/>
      <c r="QHE15" s="12"/>
      <c r="QHF15" s="12"/>
      <c r="QHG15" s="12"/>
      <c r="QHH15" s="12"/>
      <c r="QHI15" s="12"/>
      <c r="QHJ15" s="12"/>
      <c r="QHK15" s="12"/>
      <c r="QHL15" s="12"/>
      <c r="QHM15" s="12"/>
      <c r="QHN15" s="12"/>
      <c r="QHO15" s="12"/>
      <c r="QHP15" s="12"/>
      <c r="QHQ15" s="12"/>
      <c r="QHR15" s="12"/>
      <c r="QHS15" s="12"/>
      <c r="QHT15" s="12"/>
      <c r="QHU15" s="12"/>
      <c r="QHV15" s="12"/>
      <c r="QHW15" s="12"/>
      <c r="QHX15" s="12"/>
      <c r="QHY15" s="12"/>
      <c r="QHZ15" s="12"/>
      <c r="QIA15" s="12"/>
      <c r="QIB15" s="12"/>
      <c r="QIC15" s="12"/>
      <c r="QID15" s="12"/>
      <c r="QIE15" s="12"/>
      <c r="QIF15" s="12"/>
      <c r="QIG15" s="12"/>
      <c r="QIH15" s="12"/>
      <c r="QII15" s="12"/>
      <c r="QIJ15" s="12"/>
      <c r="QIK15" s="12"/>
      <c r="QIL15" s="12"/>
      <c r="QIM15" s="12"/>
      <c r="QIN15" s="12"/>
      <c r="QIO15" s="12"/>
      <c r="QIP15" s="12"/>
      <c r="QIQ15" s="12"/>
      <c r="QIR15" s="12"/>
      <c r="QIS15" s="12"/>
      <c r="QIT15" s="12"/>
      <c r="QIU15" s="12"/>
      <c r="QIV15" s="12"/>
      <c r="QIW15" s="12"/>
      <c r="QIX15" s="12"/>
      <c r="QIY15" s="12"/>
      <c r="QIZ15" s="12"/>
      <c r="QJA15" s="12"/>
      <c r="QJB15" s="12"/>
      <c r="QJC15" s="12"/>
      <c r="QJD15" s="12"/>
      <c r="QJE15" s="12"/>
      <c r="QJF15" s="12"/>
      <c r="QJG15" s="12"/>
      <c r="QJH15" s="12"/>
      <c r="QJI15" s="12"/>
      <c r="QJJ15" s="12"/>
      <c r="QJK15" s="12"/>
      <c r="QJL15" s="12"/>
      <c r="QJM15" s="12"/>
      <c r="QJN15" s="12"/>
      <c r="QJO15" s="12"/>
      <c r="QJP15" s="12"/>
      <c r="QJQ15" s="12"/>
      <c r="QJR15" s="12"/>
      <c r="QJS15" s="12"/>
      <c r="QJT15" s="12"/>
      <c r="QJU15" s="12"/>
      <c r="QJV15" s="12"/>
      <c r="QJW15" s="12"/>
      <c r="QJX15" s="12"/>
      <c r="QJY15" s="12"/>
      <c r="QJZ15" s="12"/>
      <c r="QKA15" s="12"/>
      <c r="QKB15" s="12"/>
      <c r="QKC15" s="12"/>
      <c r="QKD15" s="12"/>
      <c r="QKE15" s="12"/>
      <c r="QKF15" s="12"/>
      <c r="QKG15" s="12"/>
      <c r="QKH15" s="12"/>
      <c r="QKI15" s="12"/>
      <c r="QKJ15" s="12"/>
      <c r="QKK15" s="12"/>
      <c r="QKL15" s="12"/>
      <c r="QKM15" s="12"/>
      <c r="QKN15" s="12"/>
      <c r="QKO15" s="12"/>
      <c r="QKP15" s="12"/>
      <c r="QKQ15" s="12"/>
      <c r="QKR15" s="12"/>
      <c r="QKS15" s="12"/>
      <c r="QKT15" s="12"/>
      <c r="QKU15" s="12"/>
      <c r="QKV15" s="12"/>
      <c r="QKW15" s="12"/>
      <c r="QKX15" s="12"/>
      <c r="QKY15" s="12"/>
      <c r="QKZ15" s="12"/>
      <c r="QLA15" s="12"/>
      <c r="QLB15" s="12"/>
      <c r="QLC15" s="12"/>
      <c r="QLD15" s="12"/>
      <c r="QLE15" s="12"/>
      <c r="QLF15" s="12"/>
      <c r="QLG15" s="12"/>
      <c r="QLH15" s="12"/>
      <c r="QLI15" s="12"/>
      <c r="QLJ15" s="12"/>
      <c r="QLK15" s="12"/>
      <c r="QLL15" s="12"/>
      <c r="QLM15" s="12"/>
      <c r="QLN15" s="12"/>
      <c r="QLO15" s="12"/>
      <c r="QLP15" s="12"/>
      <c r="QLQ15" s="12"/>
      <c r="QLR15" s="12"/>
      <c r="QLS15" s="12"/>
      <c r="QLT15" s="12"/>
      <c r="QLU15" s="12"/>
      <c r="QLV15" s="12"/>
      <c r="QLW15" s="12"/>
      <c r="QLX15" s="12"/>
      <c r="QLY15" s="12"/>
      <c r="QLZ15" s="12"/>
      <c r="QMA15" s="12"/>
      <c r="QMB15" s="12"/>
      <c r="QMC15" s="12"/>
      <c r="QMD15" s="12"/>
      <c r="QME15" s="12"/>
      <c r="QMF15" s="12"/>
      <c r="QMG15" s="12"/>
      <c r="QMH15" s="12"/>
      <c r="QMI15" s="12"/>
      <c r="QMJ15" s="12"/>
      <c r="QMK15" s="12"/>
      <c r="QML15" s="12"/>
      <c r="QMM15" s="12"/>
      <c r="QMN15" s="12"/>
      <c r="QMO15" s="12"/>
      <c r="QMP15" s="12"/>
      <c r="QMQ15" s="12"/>
      <c r="QMR15" s="12"/>
      <c r="QMS15" s="12"/>
      <c r="QMT15" s="12"/>
      <c r="QMU15" s="12"/>
      <c r="QMV15" s="12"/>
      <c r="QMW15" s="12"/>
      <c r="QMX15" s="12"/>
      <c r="QMY15" s="12"/>
      <c r="QMZ15" s="12"/>
      <c r="QNA15" s="12"/>
      <c r="QNB15" s="12"/>
      <c r="QNC15" s="12"/>
      <c r="QND15" s="12"/>
      <c r="QNE15" s="12"/>
      <c r="QNF15" s="12"/>
      <c r="QNG15" s="12"/>
      <c r="QNH15" s="12"/>
      <c r="QNI15" s="12"/>
      <c r="QNJ15" s="12"/>
      <c r="QNK15" s="12"/>
      <c r="QNL15" s="12"/>
      <c r="QNM15" s="12"/>
      <c r="QNN15" s="12"/>
      <c r="QNO15" s="12"/>
      <c r="QNP15" s="12"/>
      <c r="QNQ15" s="12"/>
      <c r="QNR15" s="12"/>
      <c r="QNS15" s="12"/>
      <c r="QNT15" s="12"/>
      <c r="QNU15" s="12"/>
      <c r="QNV15" s="12"/>
      <c r="QNW15" s="12"/>
      <c r="QNX15" s="12"/>
      <c r="QNY15" s="12"/>
      <c r="QNZ15" s="12"/>
      <c r="QOA15" s="12"/>
      <c r="QOB15" s="12"/>
      <c r="QOC15" s="12"/>
      <c r="QOD15" s="12"/>
      <c r="QOE15" s="12"/>
      <c r="QOF15" s="12"/>
      <c r="QOG15" s="12"/>
      <c r="QOH15" s="12"/>
      <c r="QOI15" s="12"/>
      <c r="QOJ15" s="12"/>
      <c r="QOK15" s="12"/>
      <c r="QOL15" s="12"/>
      <c r="QOM15" s="12"/>
      <c r="QON15" s="12"/>
      <c r="QOO15" s="12"/>
      <c r="QOP15" s="12"/>
      <c r="QOQ15" s="12"/>
      <c r="QOR15" s="12"/>
      <c r="QOS15" s="12"/>
      <c r="QOT15" s="12"/>
      <c r="QOU15" s="12"/>
      <c r="QOV15" s="12"/>
      <c r="QOW15" s="12"/>
      <c r="QOX15" s="12"/>
      <c r="QOY15" s="12"/>
      <c r="QOZ15" s="12"/>
      <c r="QPA15" s="12"/>
      <c r="QPB15" s="12"/>
      <c r="QPC15" s="12"/>
      <c r="QPD15" s="12"/>
      <c r="QPE15" s="12"/>
      <c r="QPF15" s="12"/>
      <c r="QPG15" s="12"/>
      <c r="QPH15" s="12"/>
      <c r="QPI15" s="12"/>
      <c r="QPJ15" s="12"/>
      <c r="QPK15" s="12"/>
      <c r="QPL15" s="12"/>
      <c r="QPM15" s="12"/>
      <c r="QPN15" s="12"/>
      <c r="QPO15" s="12"/>
      <c r="QPP15" s="12"/>
      <c r="QPQ15" s="12"/>
      <c r="QPR15" s="12"/>
      <c r="QPS15" s="12"/>
      <c r="QPT15" s="12"/>
      <c r="QPU15" s="12"/>
      <c r="QPV15" s="12"/>
      <c r="QPW15" s="12"/>
      <c r="QPX15" s="12"/>
      <c r="QPY15" s="12"/>
      <c r="QPZ15" s="12"/>
      <c r="QQA15" s="12"/>
      <c r="QQB15" s="12"/>
      <c r="QQC15" s="12"/>
      <c r="QQD15" s="12"/>
      <c r="QQE15" s="12"/>
      <c r="QQF15" s="12"/>
      <c r="QQG15" s="12"/>
      <c r="QQH15" s="12"/>
      <c r="QQI15" s="12"/>
      <c r="QQJ15" s="12"/>
      <c r="QQK15" s="12"/>
      <c r="QQL15" s="12"/>
      <c r="QQM15" s="12"/>
      <c r="QQN15" s="12"/>
      <c r="QQO15" s="12"/>
      <c r="QQP15" s="12"/>
      <c r="QQQ15" s="12"/>
      <c r="QQR15" s="12"/>
      <c r="QQS15" s="12"/>
      <c r="QQT15" s="12"/>
      <c r="QQU15" s="12"/>
      <c r="QQV15" s="12"/>
      <c r="QQW15" s="12"/>
      <c r="QQX15" s="12"/>
      <c r="QQY15" s="12"/>
      <c r="QQZ15" s="12"/>
      <c r="QRA15" s="12"/>
      <c r="QRB15" s="12"/>
      <c r="QRC15" s="12"/>
      <c r="QRD15" s="12"/>
      <c r="QRE15" s="12"/>
      <c r="QRF15" s="12"/>
      <c r="QRG15" s="12"/>
      <c r="QRH15" s="12"/>
      <c r="QRI15" s="12"/>
      <c r="QRJ15" s="12"/>
      <c r="QRK15" s="12"/>
      <c r="QRL15" s="12"/>
      <c r="QRM15" s="12"/>
      <c r="QRN15" s="12"/>
      <c r="QRO15" s="12"/>
      <c r="QRP15" s="12"/>
      <c r="QRQ15" s="12"/>
      <c r="QRR15" s="12"/>
      <c r="QRS15" s="12"/>
      <c r="QRT15" s="12"/>
      <c r="QRU15" s="12"/>
      <c r="QRV15" s="12"/>
      <c r="QRW15" s="12"/>
      <c r="QRX15" s="12"/>
      <c r="QRY15" s="12"/>
      <c r="QRZ15" s="12"/>
      <c r="QSA15" s="12"/>
      <c r="QSB15" s="12"/>
      <c r="QSC15" s="12"/>
      <c r="QSD15" s="12"/>
      <c r="QSE15" s="12"/>
      <c r="QSF15" s="12"/>
      <c r="QSG15" s="12"/>
      <c r="QSH15" s="12"/>
      <c r="QSI15" s="12"/>
      <c r="QSJ15" s="12"/>
      <c r="QSK15" s="12"/>
      <c r="QSL15" s="12"/>
      <c r="QSM15" s="12"/>
      <c r="QSN15" s="12"/>
      <c r="QSO15" s="12"/>
      <c r="QSP15" s="12"/>
      <c r="QSQ15" s="12"/>
      <c r="QSR15" s="12"/>
      <c r="QSS15" s="12"/>
      <c r="QST15" s="12"/>
      <c r="QSU15" s="12"/>
      <c r="QSV15" s="12"/>
      <c r="QSW15" s="12"/>
      <c r="QSX15" s="12"/>
      <c r="QSY15" s="12"/>
      <c r="QSZ15" s="12"/>
      <c r="QTA15" s="12"/>
      <c r="QTB15" s="12"/>
      <c r="QTC15" s="12"/>
      <c r="QTD15" s="12"/>
      <c r="QTE15" s="12"/>
      <c r="QTF15" s="12"/>
      <c r="QTG15" s="12"/>
      <c r="QTH15" s="12"/>
      <c r="QTI15" s="12"/>
      <c r="QTJ15" s="12"/>
      <c r="QTK15" s="12"/>
      <c r="QTL15" s="12"/>
      <c r="QTM15" s="12"/>
      <c r="QTN15" s="12"/>
      <c r="QTO15" s="12"/>
      <c r="QTP15" s="12"/>
      <c r="QTQ15" s="12"/>
      <c r="QTR15" s="12"/>
      <c r="QTS15" s="12"/>
      <c r="QTT15" s="12"/>
      <c r="QTU15" s="12"/>
      <c r="QTV15" s="12"/>
      <c r="QTW15" s="12"/>
      <c r="QTX15" s="12"/>
      <c r="QTY15" s="12"/>
      <c r="QTZ15" s="12"/>
      <c r="QUA15" s="12"/>
      <c r="QUB15" s="12"/>
      <c r="QUC15" s="12"/>
      <c r="QUD15" s="12"/>
      <c r="QUE15" s="12"/>
      <c r="QUF15" s="12"/>
      <c r="QUG15" s="12"/>
      <c r="QUH15" s="12"/>
      <c r="QUI15" s="12"/>
      <c r="QUJ15" s="12"/>
      <c r="QUK15" s="12"/>
      <c r="QUL15" s="12"/>
      <c r="QUM15" s="12"/>
      <c r="QUN15" s="12"/>
      <c r="QUO15" s="12"/>
      <c r="QUP15" s="12"/>
      <c r="QUQ15" s="12"/>
      <c r="QUR15" s="12"/>
      <c r="QUS15" s="12"/>
      <c r="QUT15" s="12"/>
      <c r="QUU15" s="12"/>
      <c r="QUV15" s="12"/>
      <c r="QUW15" s="12"/>
      <c r="QUX15" s="12"/>
      <c r="QUY15" s="12"/>
      <c r="QUZ15" s="12"/>
      <c r="QVA15" s="12"/>
      <c r="QVB15" s="12"/>
      <c r="QVC15" s="12"/>
      <c r="QVD15" s="12"/>
      <c r="QVE15" s="12"/>
      <c r="QVF15" s="12"/>
      <c r="QVG15" s="12"/>
      <c r="QVH15" s="12"/>
      <c r="QVI15" s="12"/>
      <c r="QVJ15" s="12"/>
      <c r="QVK15" s="12"/>
      <c r="QVL15" s="12"/>
      <c r="QVM15" s="12"/>
      <c r="QVN15" s="12"/>
      <c r="QVO15" s="12"/>
      <c r="QVP15" s="12"/>
      <c r="QVQ15" s="12"/>
      <c r="QVR15" s="12"/>
      <c r="QVS15" s="12"/>
      <c r="QVT15" s="12"/>
      <c r="QVU15" s="12"/>
      <c r="QVV15" s="12"/>
      <c r="QVW15" s="12"/>
      <c r="QVX15" s="12"/>
      <c r="QVY15" s="12"/>
      <c r="QVZ15" s="12"/>
      <c r="QWA15" s="12"/>
      <c r="QWB15" s="12"/>
      <c r="QWC15" s="12"/>
      <c r="QWD15" s="12"/>
      <c r="QWE15" s="12"/>
      <c r="QWF15" s="12"/>
      <c r="QWG15" s="12"/>
      <c r="QWH15" s="12"/>
      <c r="QWI15" s="12"/>
      <c r="QWJ15" s="12"/>
      <c r="QWK15" s="12"/>
      <c r="QWL15" s="12"/>
      <c r="QWM15" s="12"/>
      <c r="QWN15" s="12"/>
      <c r="QWO15" s="12"/>
      <c r="QWP15" s="12"/>
      <c r="QWQ15" s="12"/>
      <c r="QWR15" s="12"/>
      <c r="QWS15" s="12"/>
      <c r="QWT15" s="12"/>
      <c r="QWU15" s="12"/>
      <c r="QWV15" s="12"/>
      <c r="QWW15" s="12"/>
      <c r="QWX15" s="12"/>
      <c r="QWY15" s="12"/>
      <c r="QWZ15" s="12"/>
      <c r="QXA15" s="12"/>
      <c r="QXB15" s="12"/>
      <c r="QXC15" s="12"/>
      <c r="QXD15" s="12"/>
      <c r="QXE15" s="12"/>
      <c r="QXF15" s="12"/>
      <c r="QXG15" s="12"/>
      <c r="QXH15" s="12"/>
      <c r="QXI15" s="12"/>
      <c r="QXJ15" s="12"/>
      <c r="QXK15" s="12"/>
      <c r="QXL15" s="12"/>
      <c r="QXM15" s="12"/>
      <c r="QXN15" s="12"/>
      <c r="QXO15" s="12"/>
      <c r="QXP15" s="12"/>
      <c r="QXQ15" s="12"/>
      <c r="QXR15" s="12"/>
      <c r="QXS15" s="12"/>
      <c r="QXT15" s="12"/>
      <c r="QXU15" s="12"/>
      <c r="QXV15" s="12"/>
      <c r="QXW15" s="12"/>
      <c r="QXX15" s="12"/>
      <c r="QXY15" s="12"/>
      <c r="QXZ15" s="12"/>
      <c r="QYA15" s="12"/>
      <c r="QYB15" s="12"/>
      <c r="QYC15" s="12"/>
      <c r="QYD15" s="12"/>
      <c r="QYE15" s="12"/>
      <c r="QYF15" s="12"/>
      <c r="QYG15" s="12"/>
      <c r="QYH15" s="12"/>
      <c r="QYI15" s="12"/>
      <c r="QYJ15" s="12"/>
      <c r="QYK15" s="12"/>
      <c r="QYL15" s="12"/>
      <c r="QYM15" s="12"/>
      <c r="QYN15" s="12"/>
      <c r="QYO15" s="12"/>
      <c r="QYP15" s="12"/>
      <c r="QYQ15" s="12"/>
      <c r="QYR15" s="12"/>
      <c r="QYS15" s="12"/>
      <c r="QYT15" s="12"/>
      <c r="QYU15" s="12"/>
      <c r="QYV15" s="12"/>
      <c r="QYW15" s="12"/>
      <c r="QYX15" s="12"/>
      <c r="QYY15" s="12"/>
      <c r="QYZ15" s="12"/>
      <c r="QZA15" s="12"/>
      <c r="QZB15" s="12"/>
      <c r="QZC15" s="12"/>
      <c r="QZD15" s="12"/>
      <c r="QZE15" s="12"/>
      <c r="QZF15" s="12"/>
      <c r="QZG15" s="12"/>
      <c r="QZH15" s="12"/>
      <c r="QZI15" s="12"/>
      <c r="QZJ15" s="12"/>
      <c r="QZK15" s="12"/>
      <c r="QZL15" s="12"/>
      <c r="QZM15" s="12"/>
      <c r="QZN15" s="12"/>
      <c r="QZO15" s="12"/>
      <c r="QZP15" s="12"/>
      <c r="QZQ15" s="12"/>
      <c r="QZR15" s="12"/>
      <c r="QZS15" s="12"/>
      <c r="QZT15" s="12"/>
      <c r="QZU15" s="12"/>
      <c r="QZV15" s="12"/>
      <c r="QZW15" s="12"/>
      <c r="QZX15" s="12"/>
      <c r="QZY15" s="12"/>
      <c r="QZZ15" s="12"/>
      <c r="RAA15" s="12"/>
      <c r="RAB15" s="12"/>
      <c r="RAC15" s="12"/>
      <c r="RAD15" s="12"/>
      <c r="RAE15" s="12"/>
      <c r="RAF15" s="12"/>
      <c r="RAG15" s="12"/>
      <c r="RAH15" s="12"/>
      <c r="RAI15" s="12"/>
      <c r="RAJ15" s="12"/>
      <c r="RAK15" s="12"/>
      <c r="RAL15" s="12"/>
      <c r="RAM15" s="12"/>
      <c r="RAN15" s="12"/>
      <c r="RAO15" s="12"/>
      <c r="RAP15" s="12"/>
      <c r="RAQ15" s="12"/>
      <c r="RAR15" s="12"/>
      <c r="RAS15" s="12"/>
      <c r="RAT15" s="12"/>
      <c r="RAU15" s="12"/>
      <c r="RAV15" s="12"/>
      <c r="RAW15" s="12"/>
      <c r="RAX15" s="12"/>
      <c r="RAY15" s="12"/>
      <c r="RAZ15" s="12"/>
      <c r="RBA15" s="12"/>
      <c r="RBB15" s="12"/>
      <c r="RBC15" s="12"/>
      <c r="RBD15" s="12"/>
      <c r="RBE15" s="12"/>
      <c r="RBF15" s="12"/>
      <c r="RBG15" s="12"/>
      <c r="RBH15" s="12"/>
      <c r="RBI15" s="12"/>
      <c r="RBJ15" s="12"/>
      <c r="RBK15" s="12"/>
      <c r="RBL15" s="12"/>
      <c r="RBM15" s="12"/>
      <c r="RBN15" s="12"/>
      <c r="RBO15" s="12"/>
      <c r="RBP15" s="12"/>
      <c r="RBQ15" s="12"/>
      <c r="RBR15" s="12"/>
      <c r="RBS15" s="12"/>
      <c r="RBT15" s="12"/>
      <c r="RBU15" s="12"/>
      <c r="RBV15" s="12"/>
      <c r="RBW15" s="12"/>
      <c r="RBX15" s="12"/>
      <c r="RBY15" s="12"/>
      <c r="RBZ15" s="12"/>
      <c r="RCA15" s="12"/>
      <c r="RCB15" s="12"/>
      <c r="RCC15" s="12"/>
      <c r="RCD15" s="12"/>
      <c r="RCE15" s="12"/>
      <c r="RCF15" s="12"/>
      <c r="RCG15" s="12"/>
      <c r="RCH15" s="12"/>
      <c r="RCI15" s="12"/>
      <c r="RCJ15" s="12"/>
      <c r="RCK15" s="12"/>
      <c r="RCL15" s="12"/>
      <c r="RCM15" s="12"/>
      <c r="RCN15" s="12"/>
      <c r="RCO15" s="12"/>
      <c r="RCP15" s="12"/>
      <c r="RCQ15" s="12"/>
      <c r="RCR15" s="12"/>
      <c r="RCS15" s="12"/>
      <c r="RCT15" s="12"/>
      <c r="RCU15" s="12"/>
      <c r="RCV15" s="12"/>
      <c r="RCW15" s="12"/>
      <c r="RCX15" s="12"/>
      <c r="RCY15" s="12"/>
      <c r="RCZ15" s="12"/>
      <c r="RDA15" s="12"/>
      <c r="RDB15" s="12"/>
      <c r="RDC15" s="12"/>
      <c r="RDD15" s="12"/>
      <c r="RDE15" s="12"/>
      <c r="RDF15" s="12"/>
      <c r="RDG15" s="12"/>
      <c r="RDH15" s="12"/>
      <c r="RDI15" s="12"/>
      <c r="RDJ15" s="12"/>
      <c r="RDK15" s="12"/>
      <c r="RDL15" s="12"/>
      <c r="RDM15" s="12"/>
      <c r="RDN15" s="12"/>
      <c r="RDO15" s="12"/>
      <c r="RDP15" s="12"/>
      <c r="RDQ15" s="12"/>
      <c r="RDR15" s="12"/>
      <c r="RDS15" s="12"/>
      <c r="RDT15" s="12"/>
      <c r="RDU15" s="12"/>
      <c r="RDV15" s="12"/>
      <c r="RDW15" s="12"/>
      <c r="RDX15" s="12"/>
      <c r="RDY15" s="12"/>
      <c r="RDZ15" s="12"/>
      <c r="REA15" s="12"/>
      <c r="REB15" s="12"/>
      <c r="REC15" s="12"/>
      <c r="RED15" s="12"/>
      <c r="REE15" s="12"/>
      <c r="REF15" s="12"/>
      <c r="REG15" s="12"/>
      <c r="REH15" s="12"/>
      <c r="REI15" s="12"/>
      <c r="REJ15" s="12"/>
      <c r="REK15" s="12"/>
      <c r="REL15" s="12"/>
      <c r="REM15" s="12"/>
      <c r="REN15" s="12"/>
      <c r="REO15" s="12"/>
      <c r="REP15" s="12"/>
      <c r="REQ15" s="12"/>
      <c r="RER15" s="12"/>
      <c r="RES15" s="12"/>
      <c r="RET15" s="12"/>
      <c r="REU15" s="12"/>
      <c r="REV15" s="12"/>
      <c r="REW15" s="12"/>
      <c r="REX15" s="12"/>
      <c r="REY15" s="12"/>
      <c r="REZ15" s="12"/>
      <c r="RFA15" s="12"/>
      <c r="RFB15" s="12"/>
      <c r="RFC15" s="12"/>
      <c r="RFD15" s="12"/>
      <c r="RFE15" s="12"/>
      <c r="RFF15" s="12"/>
      <c r="RFG15" s="12"/>
      <c r="RFH15" s="12"/>
      <c r="RFI15" s="12"/>
      <c r="RFJ15" s="12"/>
      <c r="RFK15" s="12"/>
      <c r="RFL15" s="12"/>
      <c r="RFM15" s="12"/>
      <c r="RFN15" s="12"/>
      <c r="RFO15" s="12"/>
      <c r="RFP15" s="12"/>
      <c r="RFQ15" s="12"/>
      <c r="RFR15" s="12"/>
      <c r="RFS15" s="12"/>
      <c r="RFT15" s="12"/>
      <c r="RFU15" s="12"/>
      <c r="RFV15" s="12"/>
      <c r="RFW15" s="12"/>
      <c r="RFX15" s="12"/>
      <c r="RFY15" s="12"/>
      <c r="RFZ15" s="12"/>
      <c r="RGA15" s="12"/>
      <c r="RGB15" s="12"/>
      <c r="RGC15" s="12"/>
      <c r="RGD15" s="12"/>
      <c r="RGE15" s="12"/>
      <c r="RGF15" s="12"/>
      <c r="RGG15" s="12"/>
      <c r="RGH15" s="12"/>
      <c r="RGI15" s="12"/>
      <c r="RGJ15" s="12"/>
      <c r="RGK15" s="12"/>
      <c r="RGL15" s="12"/>
      <c r="RGM15" s="12"/>
      <c r="RGN15" s="12"/>
      <c r="RGO15" s="12"/>
      <c r="RGP15" s="12"/>
      <c r="RGQ15" s="12"/>
      <c r="RGR15" s="12"/>
      <c r="RGS15" s="12"/>
      <c r="RGT15" s="12"/>
      <c r="RGU15" s="12"/>
      <c r="RGV15" s="12"/>
      <c r="RGW15" s="12"/>
      <c r="RGX15" s="12"/>
      <c r="RGY15" s="12"/>
      <c r="RGZ15" s="12"/>
      <c r="RHA15" s="12"/>
      <c r="RHB15" s="12"/>
      <c r="RHC15" s="12"/>
      <c r="RHD15" s="12"/>
      <c r="RHE15" s="12"/>
      <c r="RHF15" s="12"/>
      <c r="RHG15" s="12"/>
      <c r="RHH15" s="12"/>
      <c r="RHI15" s="12"/>
      <c r="RHJ15" s="12"/>
      <c r="RHK15" s="12"/>
      <c r="RHL15" s="12"/>
      <c r="RHM15" s="12"/>
      <c r="RHN15" s="12"/>
      <c r="RHO15" s="12"/>
      <c r="RHP15" s="12"/>
      <c r="RHQ15" s="12"/>
      <c r="RHR15" s="12"/>
      <c r="RHS15" s="12"/>
      <c r="RHT15" s="12"/>
      <c r="RHU15" s="12"/>
      <c r="RHV15" s="12"/>
      <c r="RHW15" s="12"/>
      <c r="RHX15" s="12"/>
      <c r="RHY15" s="12"/>
      <c r="RHZ15" s="12"/>
      <c r="RIA15" s="12"/>
      <c r="RIB15" s="12"/>
      <c r="RIC15" s="12"/>
      <c r="RID15" s="12"/>
      <c r="RIE15" s="12"/>
      <c r="RIF15" s="12"/>
      <c r="RIG15" s="12"/>
      <c r="RIH15" s="12"/>
      <c r="RII15" s="12"/>
      <c r="RIJ15" s="12"/>
      <c r="RIK15" s="12"/>
      <c r="RIL15" s="12"/>
      <c r="RIM15" s="12"/>
      <c r="RIN15" s="12"/>
      <c r="RIO15" s="12"/>
      <c r="RIP15" s="12"/>
      <c r="RIQ15" s="12"/>
      <c r="RIR15" s="12"/>
      <c r="RIS15" s="12"/>
      <c r="RIT15" s="12"/>
      <c r="RIU15" s="12"/>
      <c r="RIV15" s="12"/>
      <c r="RIW15" s="12"/>
      <c r="RIX15" s="12"/>
      <c r="RIY15" s="12"/>
      <c r="RIZ15" s="12"/>
      <c r="RJA15" s="12"/>
      <c r="RJB15" s="12"/>
      <c r="RJC15" s="12"/>
      <c r="RJD15" s="12"/>
      <c r="RJE15" s="12"/>
      <c r="RJF15" s="12"/>
      <c r="RJG15" s="12"/>
      <c r="RJH15" s="12"/>
      <c r="RJI15" s="12"/>
      <c r="RJJ15" s="12"/>
      <c r="RJK15" s="12"/>
      <c r="RJL15" s="12"/>
      <c r="RJM15" s="12"/>
      <c r="RJN15" s="12"/>
      <c r="RJO15" s="12"/>
      <c r="RJP15" s="12"/>
      <c r="RJQ15" s="12"/>
      <c r="RJR15" s="12"/>
      <c r="RJS15" s="12"/>
      <c r="RJT15" s="12"/>
      <c r="RJU15" s="12"/>
      <c r="RJV15" s="12"/>
      <c r="RJW15" s="12"/>
      <c r="RJX15" s="12"/>
      <c r="RJY15" s="12"/>
      <c r="RJZ15" s="12"/>
      <c r="RKA15" s="12"/>
      <c r="RKB15" s="12"/>
      <c r="RKC15" s="12"/>
      <c r="RKD15" s="12"/>
      <c r="RKE15" s="12"/>
      <c r="RKF15" s="12"/>
      <c r="RKG15" s="12"/>
      <c r="RKH15" s="12"/>
      <c r="RKI15" s="12"/>
      <c r="RKJ15" s="12"/>
      <c r="RKK15" s="12"/>
      <c r="RKL15" s="12"/>
      <c r="RKM15" s="12"/>
      <c r="RKN15" s="12"/>
      <c r="RKO15" s="12"/>
      <c r="RKP15" s="12"/>
      <c r="RKQ15" s="12"/>
      <c r="RKR15" s="12"/>
      <c r="RKS15" s="12"/>
      <c r="RKT15" s="12"/>
      <c r="RKU15" s="12"/>
      <c r="RKV15" s="12"/>
      <c r="RKW15" s="12"/>
      <c r="RKX15" s="12"/>
      <c r="RKY15" s="12"/>
      <c r="RKZ15" s="12"/>
      <c r="RLA15" s="12"/>
      <c r="RLB15" s="12"/>
      <c r="RLC15" s="12"/>
      <c r="RLD15" s="12"/>
      <c r="RLE15" s="12"/>
      <c r="RLF15" s="12"/>
      <c r="RLG15" s="12"/>
      <c r="RLH15" s="12"/>
      <c r="RLI15" s="12"/>
      <c r="RLJ15" s="12"/>
      <c r="RLK15" s="12"/>
      <c r="RLL15" s="12"/>
      <c r="RLM15" s="12"/>
      <c r="RLN15" s="12"/>
      <c r="RLO15" s="12"/>
      <c r="RLP15" s="12"/>
      <c r="RLQ15" s="12"/>
      <c r="RLR15" s="12"/>
      <c r="RLS15" s="12"/>
      <c r="RLT15" s="12"/>
      <c r="RLU15" s="12"/>
      <c r="RLV15" s="12"/>
      <c r="RLW15" s="12"/>
      <c r="RLX15" s="12"/>
      <c r="RLY15" s="12"/>
      <c r="RLZ15" s="12"/>
      <c r="RMA15" s="12"/>
      <c r="RMB15" s="12"/>
      <c r="RMC15" s="12"/>
      <c r="RMD15" s="12"/>
      <c r="RME15" s="12"/>
      <c r="RMF15" s="12"/>
      <c r="RMG15" s="12"/>
      <c r="RMH15" s="12"/>
      <c r="RMI15" s="12"/>
      <c r="RMJ15" s="12"/>
      <c r="RMK15" s="12"/>
      <c r="RML15" s="12"/>
      <c r="RMM15" s="12"/>
      <c r="RMN15" s="12"/>
      <c r="RMO15" s="12"/>
      <c r="RMP15" s="12"/>
      <c r="RMQ15" s="12"/>
      <c r="RMR15" s="12"/>
      <c r="RMS15" s="12"/>
      <c r="RMT15" s="12"/>
      <c r="RMU15" s="12"/>
      <c r="RMV15" s="12"/>
      <c r="RMW15" s="12"/>
      <c r="RMX15" s="12"/>
      <c r="RMY15" s="12"/>
      <c r="RMZ15" s="12"/>
      <c r="RNA15" s="12"/>
      <c r="RNB15" s="12"/>
      <c r="RNC15" s="12"/>
      <c r="RND15" s="12"/>
      <c r="RNE15" s="12"/>
      <c r="RNF15" s="12"/>
      <c r="RNG15" s="12"/>
      <c r="RNH15" s="12"/>
      <c r="RNI15" s="12"/>
      <c r="RNJ15" s="12"/>
      <c r="RNK15" s="12"/>
      <c r="RNL15" s="12"/>
      <c r="RNM15" s="12"/>
      <c r="RNN15" s="12"/>
      <c r="RNO15" s="12"/>
      <c r="RNP15" s="12"/>
      <c r="RNQ15" s="12"/>
      <c r="RNR15" s="12"/>
      <c r="RNS15" s="12"/>
      <c r="RNT15" s="12"/>
      <c r="RNU15" s="12"/>
      <c r="RNV15" s="12"/>
      <c r="RNW15" s="12"/>
      <c r="RNX15" s="12"/>
      <c r="RNY15" s="12"/>
      <c r="RNZ15" s="12"/>
      <c r="ROA15" s="12"/>
      <c r="ROB15" s="12"/>
      <c r="ROC15" s="12"/>
      <c r="ROD15" s="12"/>
      <c r="ROE15" s="12"/>
      <c r="ROF15" s="12"/>
      <c r="ROG15" s="12"/>
      <c r="ROH15" s="12"/>
      <c r="ROI15" s="12"/>
      <c r="ROJ15" s="12"/>
      <c r="ROK15" s="12"/>
      <c r="ROL15" s="12"/>
      <c r="ROM15" s="12"/>
      <c r="RON15" s="12"/>
      <c r="ROO15" s="12"/>
      <c r="ROP15" s="12"/>
      <c r="ROQ15" s="12"/>
      <c r="ROR15" s="12"/>
      <c r="ROS15" s="12"/>
      <c r="ROT15" s="12"/>
      <c r="ROU15" s="12"/>
      <c r="ROV15" s="12"/>
      <c r="ROW15" s="12"/>
      <c r="ROX15" s="12"/>
      <c r="ROY15" s="12"/>
      <c r="ROZ15" s="12"/>
      <c r="RPA15" s="12"/>
      <c r="RPB15" s="12"/>
      <c r="RPC15" s="12"/>
      <c r="RPD15" s="12"/>
      <c r="RPE15" s="12"/>
      <c r="RPF15" s="12"/>
      <c r="RPG15" s="12"/>
      <c r="RPH15" s="12"/>
      <c r="RPI15" s="12"/>
      <c r="RPJ15" s="12"/>
      <c r="RPK15" s="12"/>
      <c r="RPL15" s="12"/>
      <c r="RPM15" s="12"/>
      <c r="RPN15" s="12"/>
      <c r="RPO15" s="12"/>
      <c r="RPP15" s="12"/>
      <c r="RPQ15" s="12"/>
      <c r="RPR15" s="12"/>
      <c r="RPS15" s="12"/>
      <c r="RPT15" s="12"/>
      <c r="RPU15" s="12"/>
      <c r="RPV15" s="12"/>
      <c r="RPW15" s="12"/>
      <c r="RPX15" s="12"/>
      <c r="RPY15" s="12"/>
      <c r="RPZ15" s="12"/>
      <c r="RQA15" s="12"/>
      <c r="RQB15" s="12"/>
      <c r="RQC15" s="12"/>
      <c r="RQD15" s="12"/>
      <c r="RQE15" s="12"/>
      <c r="RQF15" s="12"/>
      <c r="RQG15" s="12"/>
      <c r="RQH15" s="12"/>
      <c r="RQI15" s="12"/>
      <c r="RQJ15" s="12"/>
      <c r="RQK15" s="12"/>
      <c r="RQL15" s="12"/>
      <c r="RQM15" s="12"/>
      <c r="RQN15" s="12"/>
      <c r="RQO15" s="12"/>
      <c r="RQP15" s="12"/>
      <c r="RQQ15" s="12"/>
      <c r="RQR15" s="12"/>
      <c r="RQS15" s="12"/>
      <c r="RQT15" s="12"/>
      <c r="RQU15" s="12"/>
      <c r="RQV15" s="12"/>
      <c r="RQW15" s="12"/>
      <c r="RQX15" s="12"/>
      <c r="RQY15" s="12"/>
      <c r="RQZ15" s="12"/>
      <c r="RRA15" s="12"/>
      <c r="RRB15" s="12"/>
      <c r="RRC15" s="12"/>
      <c r="RRD15" s="12"/>
      <c r="RRE15" s="12"/>
      <c r="RRF15" s="12"/>
      <c r="RRG15" s="12"/>
      <c r="RRH15" s="12"/>
      <c r="RRI15" s="12"/>
      <c r="RRJ15" s="12"/>
      <c r="RRK15" s="12"/>
      <c r="RRL15" s="12"/>
      <c r="RRM15" s="12"/>
      <c r="RRN15" s="12"/>
      <c r="RRO15" s="12"/>
      <c r="RRP15" s="12"/>
      <c r="RRQ15" s="12"/>
      <c r="RRR15" s="12"/>
      <c r="RRS15" s="12"/>
      <c r="RRT15" s="12"/>
      <c r="RRU15" s="12"/>
      <c r="RRV15" s="12"/>
      <c r="RRW15" s="12"/>
      <c r="RRX15" s="12"/>
      <c r="RRY15" s="12"/>
      <c r="RRZ15" s="12"/>
      <c r="RSA15" s="12"/>
      <c r="RSB15" s="12"/>
      <c r="RSC15" s="12"/>
      <c r="RSD15" s="12"/>
      <c r="RSE15" s="12"/>
      <c r="RSF15" s="12"/>
      <c r="RSG15" s="12"/>
      <c r="RSH15" s="12"/>
      <c r="RSI15" s="12"/>
      <c r="RSJ15" s="12"/>
      <c r="RSK15" s="12"/>
      <c r="RSL15" s="12"/>
      <c r="RSM15" s="12"/>
      <c r="RSN15" s="12"/>
      <c r="RSO15" s="12"/>
      <c r="RSP15" s="12"/>
      <c r="RSQ15" s="12"/>
      <c r="RSR15" s="12"/>
      <c r="RSS15" s="12"/>
      <c r="RST15" s="12"/>
      <c r="RSU15" s="12"/>
      <c r="RSV15" s="12"/>
      <c r="RSW15" s="12"/>
      <c r="RSX15" s="12"/>
      <c r="RSY15" s="12"/>
      <c r="RSZ15" s="12"/>
      <c r="RTA15" s="12"/>
      <c r="RTB15" s="12"/>
      <c r="RTC15" s="12"/>
      <c r="RTD15" s="12"/>
      <c r="RTE15" s="12"/>
      <c r="RTF15" s="12"/>
      <c r="RTG15" s="12"/>
      <c r="RTH15" s="12"/>
      <c r="RTI15" s="12"/>
      <c r="RTJ15" s="12"/>
      <c r="RTK15" s="12"/>
      <c r="RTL15" s="12"/>
      <c r="RTM15" s="12"/>
      <c r="RTN15" s="12"/>
      <c r="RTO15" s="12"/>
      <c r="RTP15" s="12"/>
      <c r="RTQ15" s="12"/>
      <c r="RTR15" s="12"/>
      <c r="RTS15" s="12"/>
      <c r="RTT15" s="12"/>
      <c r="RTU15" s="12"/>
      <c r="RTV15" s="12"/>
      <c r="RTW15" s="12"/>
      <c r="RTX15" s="12"/>
      <c r="RTY15" s="12"/>
      <c r="RTZ15" s="12"/>
      <c r="RUA15" s="12"/>
      <c r="RUB15" s="12"/>
      <c r="RUC15" s="12"/>
      <c r="RUD15" s="12"/>
      <c r="RUE15" s="12"/>
      <c r="RUF15" s="12"/>
      <c r="RUG15" s="12"/>
      <c r="RUH15" s="12"/>
      <c r="RUI15" s="12"/>
      <c r="RUJ15" s="12"/>
      <c r="RUK15" s="12"/>
      <c r="RUL15" s="12"/>
      <c r="RUM15" s="12"/>
      <c r="RUN15" s="12"/>
      <c r="RUO15" s="12"/>
      <c r="RUP15" s="12"/>
      <c r="RUQ15" s="12"/>
      <c r="RUR15" s="12"/>
      <c r="RUS15" s="12"/>
      <c r="RUT15" s="12"/>
      <c r="RUU15" s="12"/>
      <c r="RUV15" s="12"/>
      <c r="RUW15" s="12"/>
      <c r="RUX15" s="12"/>
      <c r="RUY15" s="12"/>
      <c r="RUZ15" s="12"/>
      <c r="RVA15" s="12"/>
      <c r="RVB15" s="12"/>
      <c r="RVC15" s="12"/>
      <c r="RVD15" s="12"/>
      <c r="RVE15" s="12"/>
      <c r="RVF15" s="12"/>
      <c r="RVG15" s="12"/>
      <c r="RVH15" s="12"/>
      <c r="RVI15" s="12"/>
      <c r="RVJ15" s="12"/>
      <c r="RVK15" s="12"/>
      <c r="RVL15" s="12"/>
      <c r="RVM15" s="12"/>
      <c r="RVN15" s="12"/>
      <c r="RVO15" s="12"/>
      <c r="RVP15" s="12"/>
      <c r="RVQ15" s="12"/>
      <c r="RVR15" s="12"/>
      <c r="RVS15" s="12"/>
      <c r="RVT15" s="12"/>
      <c r="RVU15" s="12"/>
      <c r="RVV15" s="12"/>
      <c r="RVW15" s="12"/>
      <c r="RVX15" s="12"/>
      <c r="RVY15" s="12"/>
      <c r="RVZ15" s="12"/>
      <c r="RWA15" s="12"/>
      <c r="RWB15" s="12"/>
      <c r="RWC15" s="12"/>
      <c r="RWD15" s="12"/>
      <c r="RWE15" s="12"/>
      <c r="RWF15" s="12"/>
      <c r="RWG15" s="12"/>
      <c r="RWH15" s="12"/>
      <c r="RWI15" s="12"/>
      <c r="RWJ15" s="12"/>
      <c r="RWK15" s="12"/>
      <c r="RWL15" s="12"/>
      <c r="RWM15" s="12"/>
      <c r="RWN15" s="12"/>
      <c r="RWO15" s="12"/>
      <c r="RWP15" s="12"/>
      <c r="RWQ15" s="12"/>
      <c r="RWR15" s="12"/>
      <c r="RWS15" s="12"/>
      <c r="RWT15" s="12"/>
      <c r="RWU15" s="12"/>
      <c r="RWV15" s="12"/>
      <c r="RWW15" s="12"/>
      <c r="RWX15" s="12"/>
      <c r="RWY15" s="12"/>
      <c r="RWZ15" s="12"/>
      <c r="RXA15" s="12"/>
      <c r="RXB15" s="12"/>
      <c r="RXC15" s="12"/>
      <c r="RXD15" s="12"/>
      <c r="RXE15" s="12"/>
      <c r="RXF15" s="12"/>
      <c r="RXG15" s="12"/>
      <c r="RXH15" s="12"/>
      <c r="RXI15" s="12"/>
      <c r="RXJ15" s="12"/>
      <c r="RXK15" s="12"/>
      <c r="RXL15" s="12"/>
      <c r="RXM15" s="12"/>
      <c r="RXN15" s="12"/>
      <c r="RXO15" s="12"/>
      <c r="RXP15" s="12"/>
      <c r="RXQ15" s="12"/>
      <c r="RXR15" s="12"/>
      <c r="RXS15" s="12"/>
      <c r="RXT15" s="12"/>
      <c r="RXU15" s="12"/>
      <c r="RXV15" s="12"/>
      <c r="RXW15" s="12"/>
      <c r="RXX15" s="12"/>
      <c r="RXY15" s="12"/>
      <c r="RXZ15" s="12"/>
      <c r="RYA15" s="12"/>
      <c r="RYB15" s="12"/>
      <c r="RYC15" s="12"/>
      <c r="RYD15" s="12"/>
      <c r="RYE15" s="12"/>
      <c r="RYF15" s="12"/>
      <c r="RYG15" s="12"/>
      <c r="RYH15" s="12"/>
      <c r="RYI15" s="12"/>
      <c r="RYJ15" s="12"/>
      <c r="RYK15" s="12"/>
      <c r="RYL15" s="12"/>
      <c r="RYM15" s="12"/>
      <c r="RYN15" s="12"/>
      <c r="RYO15" s="12"/>
      <c r="RYP15" s="12"/>
      <c r="RYQ15" s="12"/>
      <c r="RYR15" s="12"/>
      <c r="RYS15" s="12"/>
      <c r="RYT15" s="12"/>
      <c r="RYU15" s="12"/>
      <c r="RYV15" s="12"/>
      <c r="RYW15" s="12"/>
      <c r="RYX15" s="12"/>
      <c r="RYY15" s="12"/>
      <c r="RYZ15" s="12"/>
      <c r="RZA15" s="12"/>
      <c r="RZB15" s="12"/>
      <c r="RZC15" s="12"/>
      <c r="RZD15" s="12"/>
      <c r="RZE15" s="12"/>
      <c r="RZF15" s="12"/>
      <c r="RZG15" s="12"/>
      <c r="RZH15" s="12"/>
      <c r="RZI15" s="12"/>
      <c r="RZJ15" s="12"/>
      <c r="RZK15" s="12"/>
      <c r="RZL15" s="12"/>
      <c r="RZM15" s="12"/>
      <c r="RZN15" s="12"/>
      <c r="RZO15" s="12"/>
      <c r="RZP15" s="12"/>
      <c r="RZQ15" s="12"/>
      <c r="RZR15" s="12"/>
      <c r="RZS15" s="12"/>
      <c r="RZT15" s="12"/>
      <c r="RZU15" s="12"/>
      <c r="RZV15" s="12"/>
      <c r="RZW15" s="12"/>
      <c r="RZX15" s="12"/>
      <c r="RZY15" s="12"/>
      <c r="RZZ15" s="12"/>
      <c r="SAA15" s="12"/>
      <c r="SAB15" s="12"/>
      <c r="SAC15" s="12"/>
      <c r="SAD15" s="12"/>
      <c r="SAE15" s="12"/>
      <c r="SAF15" s="12"/>
      <c r="SAG15" s="12"/>
      <c r="SAH15" s="12"/>
      <c r="SAI15" s="12"/>
      <c r="SAJ15" s="12"/>
      <c r="SAK15" s="12"/>
      <c r="SAL15" s="12"/>
      <c r="SAM15" s="12"/>
      <c r="SAN15" s="12"/>
      <c r="SAO15" s="12"/>
      <c r="SAP15" s="12"/>
      <c r="SAQ15" s="12"/>
      <c r="SAR15" s="12"/>
      <c r="SAS15" s="12"/>
      <c r="SAT15" s="12"/>
      <c r="SAU15" s="12"/>
      <c r="SAV15" s="12"/>
      <c r="SAW15" s="12"/>
      <c r="SAX15" s="12"/>
      <c r="SAY15" s="12"/>
      <c r="SAZ15" s="12"/>
      <c r="SBA15" s="12"/>
      <c r="SBB15" s="12"/>
      <c r="SBC15" s="12"/>
      <c r="SBD15" s="12"/>
      <c r="SBE15" s="12"/>
      <c r="SBF15" s="12"/>
      <c r="SBG15" s="12"/>
      <c r="SBH15" s="12"/>
      <c r="SBI15" s="12"/>
      <c r="SBJ15" s="12"/>
      <c r="SBK15" s="12"/>
      <c r="SBL15" s="12"/>
      <c r="SBM15" s="12"/>
      <c r="SBN15" s="12"/>
      <c r="SBO15" s="12"/>
      <c r="SBP15" s="12"/>
      <c r="SBQ15" s="12"/>
      <c r="SBR15" s="12"/>
      <c r="SBS15" s="12"/>
      <c r="SBT15" s="12"/>
      <c r="SBU15" s="12"/>
      <c r="SBV15" s="12"/>
      <c r="SBW15" s="12"/>
      <c r="SBX15" s="12"/>
      <c r="SBY15" s="12"/>
      <c r="SBZ15" s="12"/>
      <c r="SCA15" s="12"/>
      <c r="SCB15" s="12"/>
      <c r="SCC15" s="12"/>
      <c r="SCD15" s="12"/>
      <c r="SCE15" s="12"/>
      <c r="SCF15" s="12"/>
      <c r="SCG15" s="12"/>
      <c r="SCH15" s="12"/>
      <c r="SCI15" s="12"/>
      <c r="SCJ15" s="12"/>
      <c r="SCK15" s="12"/>
      <c r="SCL15" s="12"/>
      <c r="SCM15" s="12"/>
      <c r="SCN15" s="12"/>
      <c r="SCO15" s="12"/>
      <c r="SCP15" s="12"/>
      <c r="SCQ15" s="12"/>
      <c r="SCR15" s="12"/>
      <c r="SCS15" s="12"/>
      <c r="SCT15" s="12"/>
      <c r="SCU15" s="12"/>
      <c r="SCV15" s="12"/>
      <c r="SCW15" s="12"/>
      <c r="SCX15" s="12"/>
      <c r="SCY15" s="12"/>
      <c r="SCZ15" s="12"/>
      <c r="SDA15" s="12"/>
      <c r="SDB15" s="12"/>
      <c r="SDC15" s="12"/>
      <c r="SDD15" s="12"/>
      <c r="SDE15" s="12"/>
      <c r="SDF15" s="12"/>
      <c r="SDG15" s="12"/>
      <c r="SDH15" s="12"/>
      <c r="SDI15" s="12"/>
      <c r="SDJ15" s="12"/>
      <c r="SDK15" s="12"/>
      <c r="SDL15" s="12"/>
      <c r="SDM15" s="12"/>
      <c r="SDN15" s="12"/>
      <c r="SDO15" s="12"/>
      <c r="SDP15" s="12"/>
      <c r="SDQ15" s="12"/>
      <c r="SDR15" s="12"/>
      <c r="SDS15" s="12"/>
      <c r="SDT15" s="12"/>
      <c r="SDU15" s="12"/>
      <c r="SDV15" s="12"/>
      <c r="SDW15" s="12"/>
      <c r="SDX15" s="12"/>
      <c r="SDY15" s="12"/>
      <c r="SDZ15" s="12"/>
      <c r="SEA15" s="12"/>
      <c r="SEB15" s="12"/>
      <c r="SEC15" s="12"/>
      <c r="SED15" s="12"/>
      <c r="SEE15" s="12"/>
      <c r="SEF15" s="12"/>
      <c r="SEG15" s="12"/>
      <c r="SEH15" s="12"/>
      <c r="SEI15" s="12"/>
      <c r="SEJ15" s="12"/>
      <c r="SEK15" s="12"/>
      <c r="SEL15" s="12"/>
      <c r="SEM15" s="12"/>
      <c r="SEN15" s="12"/>
      <c r="SEO15" s="12"/>
      <c r="SEP15" s="12"/>
      <c r="SEQ15" s="12"/>
      <c r="SER15" s="12"/>
      <c r="SES15" s="12"/>
      <c r="SET15" s="12"/>
      <c r="SEU15" s="12"/>
      <c r="SEV15" s="12"/>
      <c r="SEW15" s="12"/>
      <c r="SEX15" s="12"/>
      <c r="SEY15" s="12"/>
      <c r="SEZ15" s="12"/>
      <c r="SFA15" s="12"/>
      <c r="SFB15" s="12"/>
      <c r="SFC15" s="12"/>
      <c r="SFD15" s="12"/>
      <c r="SFE15" s="12"/>
      <c r="SFF15" s="12"/>
      <c r="SFG15" s="12"/>
      <c r="SFH15" s="12"/>
      <c r="SFI15" s="12"/>
      <c r="SFJ15" s="12"/>
      <c r="SFK15" s="12"/>
      <c r="SFL15" s="12"/>
      <c r="SFM15" s="12"/>
      <c r="SFN15" s="12"/>
      <c r="SFO15" s="12"/>
      <c r="SFP15" s="12"/>
      <c r="SFQ15" s="12"/>
      <c r="SFR15" s="12"/>
      <c r="SFS15" s="12"/>
      <c r="SFT15" s="12"/>
      <c r="SFU15" s="12"/>
      <c r="SFV15" s="12"/>
      <c r="SFW15" s="12"/>
      <c r="SFX15" s="12"/>
      <c r="SFY15" s="12"/>
      <c r="SFZ15" s="12"/>
      <c r="SGA15" s="12"/>
      <c r="SGB15" s="12"/>
      <c r="SGC15" s="12"/>
      <c r="SGD15" s="12"/>
      <c r="SGE15" s="12"/>
      <c r="SGF15" s="12"/>
      <c r="SGG15" s="12"/>
      <c r="SGH15" s="12"/>
      <c r="SGI15" s="12"/>
      <c r="SGJ15" s="12"/>
      <c r="SGK15" s="12"/>
      <c r="SGL15" s="12"/>
      <c r="SGM15" s="12"/>
      <c r="SGN15" s="12"/>
      <c r="SGO15" s="12"/>
      <c r="SGP15" s="12"/>
      <c r="SGQ15" s="12"/>
      <c r="SGR15" s="12"/>
      <c r="SGS15" s="12"/>
      <c r="SGT15" s="12"/>
      <c r="SGU15" s="12"/>
      <c r="SGV15" s="12"/>
      <c r="SGW15" s="12"/>
      <c r="SGX15" s="12"/>
      <c r="SGY15" s="12"/>
      <c r="SGZ15" s="12"/>
      <c r="SHA15" s="12"/>
      <c r="SHB15" s="12"/>
      <c r="SHC15" s="12"/>
      <c r="SHD15" s="12"/>
      <c r="SHE15" s="12"/>
      <c r="SHF15" s="12"/>
      <c r="SHG15" s="12"/>
      <c r="SHH15" s="12"/>
      <c r="SHI15" s="12"/>
      <c r="SHJ15" s="12"/>
      <c r="SHK15" s="12"/>
      <c r="SHL15" s="12"/>
      <c r="SHM15" s="12"/>
      <c r="SHN15" s="12"/>
      <c r="SHO15" s="12"/>
      <c r="SHP15" s="12"/>
      <c r="SHQ15" s="12"/>
      <c r="SHR15" s="12"/>
      <c r="SHS15" s="12"/>
      <c r="SHT15" s="12"/>
      <c r="SHU15" s="12"/>
      <c r="SHV15" s="12"/>
      <c r="SHW15" s="12"/>
      <c r="SHX15" s="12"/>
      <c r="SHY15" s="12"/>
      <c r="SHZ15" s="12"/>
      <c r="SIA15" s="12"/>
      <c r="SIB15" s="12"/>
      <c r="SIC15" s="12"/>
      <c r="SID15" s="12"/>
      <c r="SIE15" s="12"/>
      <c r="SIF15" s="12"/>
      <c r="SIG15" s="12"/>
      <c r="SIH15" s="12"/>
      <c r="SII15" s="12"/>
      <c r="SIJ15" s="12"/>
      <c r="SIK15" s="12"/>
      <c r="SIL15" s="12"/>
      <c r="SIM15" s="12"/>
      <c r="SIN15" s="12"/>
      <c r="SIO15" s="12"/>
      <c r="SIP15" s="12"/>
      <c r="SIQ15" s="12"/>
      <c r="SIR15" s="12"/>
      <c r="SIS15" s="12"/>
      <c r="SIT15" s="12"/>
      <c r="SIU15" s="12"/>
      <c r="SIV15" s="12"/>
      <c r="SIW15" s="12"/>
      <c r="SIX15" s="12"/>
      <c r="SIY15" s="12"/>
      <c r="SIZ15" s="12"/>
      <c r="SJA15" s="12"/>
      <c r="SJB15" s="12"/>
      <c r="SJC15" s="12"/>
      <c r="SJD15" s="12"/>
      <c r="SJE15" s="12"/>
      <c r="SJF15" s="12"/>
      <c r="SJG15" s="12"/>
      <c r="SJH15" s="12"/>
      <c r="SJI15" s="12"/>
      <c r="SJJ15" s="12"/>
      <c r="SJK15" s="12"/>
      <c r="SJL15" s="12"/>
      <c r="SJM15" s="12"/>
      <c r="SJN15" s="12"/>
      <c r="SJO15" s="12"/>
      <c r="SJP15" s="12"/>
      <c r="SJQ15" s="12"/>
      <c r="SJR15" s="12"/>
      <c r="SJS15" s="12"/>
      <c r="SJT15" s="12"/>
      <c r="SJU15" s="12"/>
      <c r="SJV15" s="12"/>
      <c r="SJW15" s="12"/>
      <c r="SJX15" s="12"/>
      <c r="SJY15" s="12"/>
      <c r="SJZ15" s="12"/>
      <c r="SKA15" s="12"/>
      <c r="SKB15" s="12"/>
      <c r="SKC15" s="12"/>
      <c r="SKD15" s="12"/>
      <c r="SKE15" s="12"/>
      <c r="SKF15" s="12"/>
      <c r="SKG15" s="12"/>
      <c r="SKH15" s="12"/>
      <c r="SKI15" s="12"/>
      <c r="SKJ15" s="12"/>
      <c r="SKK15" s="12"/>
      <c r="SKL15" s="12"/>
      <c r="SKM15" s="12"/>
      <c r="SKN15" s="12"/>
      <c r="SKO15" s="12"/>
      <c r="SKP15" s="12"/>
      <c r="SKQ15" s="12"/>
      <c r="SKR15" s="12"/>
      <c r="SKS15" s="12"/>
      <c r="SKT15" s="12"/>
      <c r="SKU15" s="12"/>
      <c r="SKV15" s="12"/>
      <c r="SKW15" s="12"/>
      <c r="SKX15" s="12"/>
      <c r="SKY15" s="12"/>
      <c r="SKZ15" s="12"/>
      <c r="SLA15" s="12"/>
      <c r="SLB15" s="12"/>
      <c r="SLC15" s="12"/>
      <c r="SLD15" s="12"/>
      <c r="SLE15" s="12"/>
      <c r="SLF15" s="12"/>
      <c r="SLG15" s="12"/>
      <c r="SLH15" s="12"/>
      <c r="SLI15" s="12"/>
      <c r="SLJ15" s="12"/>
      <c r="SLK15" s="12"/>
      <c r="SLL15" s="12"/>
      <c r="SLM15" s="12"/>
      <c r="SLN15" s="12"/>
      <c r="SLO15" s="12"/>
      <c r="SLP15" s="12"/>
      <c r="SLQ15" s="12"/>
      <c r="SLR15" s="12"/>
      <c r="SLS15" s="12"/>
      <c r="SLT15" s="12"/>
      <c r="SLU15" s="12"/>
      <c r="SLV15" s="12"/>
      <c r="SLW15" s="12"/>
      <c r="SLX15" s="12"/>
      <c r="SLY15" s="12"/>
      <c r="SLZ15" s="12"/>
      <c r="SMA15" s="12"/>
      <c r="SMB15" s="12"/>
      <c r="SMC15" s="12"/>
      <c r="SMD15" s="12"/>
      <c r="SME15" s="12"/>
      <c r="SMF15" s="12"/>
      <c r="SMG15" s="12"/>
      <c r="SMH15" s="12"/>
      <c r="SMI15" s="12"/>
      <c r="SMJ15" s="12"/>
      <c r="SMK15" s="12"/>
      <c r="SML15" s="12"/>
      <c r="SMM15" s="12"/>
      <c r="SMN15" s="12"/>
      <c r="SMO15" s="12"/>
      <c r="SMP15" s="12"/>
      <c r="SMQ15" s="12"/>
      <c r="SMR15" s="12"/>
      <c r="SMS15" s="12"/>
      <c r="SMT15" s="12"/>
      <c r="SMU15" s="12"/>
      <c r="SMV15" s="12"/>
      <c r="SMW15" s="12"/>
      <c r="SMX15" s="12"/>
      <c r="SMY15" s="12"/>
      <c r="SMZ15" s="12"/>
      <c r="SNA15" s="12"/>
      <c r="SNB15" s="12"/>
      <c r="SNC15" s="12"/>
      <c r="SND15" s="12"/>
      <c r="SNE15" s="12"/>
      <c r="SNF15" s="12"/>
      <c r="SNG15" s="12"/>
      <c r="SNH15" s="12"/>
      <c r="SNI15" s="12"/>
      <c r="SNJ15" s="12"/>
      <c r="SNK15" s="12"/>
      <c r="SNL15" s="12"/>
      <c r="SNM15" s="12"/>
      <c r="SNN15" s="12"/>
      <c r="SNO15" s="12"/>
      <c r="SNP15" s="12"/>
      <c r="SNQ15" s="12"/>
      <c r="SNR15" s="12"/>
      <c r="SNS15" s="12"/>
      <c r="SNT15" s="12"/>
      <c r="SNU15" s="12"/>
      <c r="SNV15" s="12"/>
      <c r="SNW15" s="12"/>
      <c r="SNX15" s="12"/>
      <c r="SNY15" s="12"/>
      <c r="SNZ15" s="12"/>
      <c r="SOA15" s="12"/>
      <c r="SOB15" s="12"/>
      <c r="SOC15" s="12"/>
      <c r="SOD15" s="12"/>
      <c r="SOE15" s="12"/>
      <c r="SOF15" s="12"/>
      <c r="SOG15" s="12"/>
      <c r="SOH15" s="12"/>
      <c r="SOI15" s="12"/>
      <c r="SOJ15" s="12"/>
      <c r="SOK15" s="12"/>
      <c r="SOL15" s="12"/>
      <c r="SOM15" s="12"/>
      <c r="SON15" s="12"/>
      <c r="SOO15" s="12"/>
      <c r="SOP15" s="12"/>
      <c r="SOQ15" s="12"/>
      <c r="SOR15" s="12"/>
      <c r="SOS15" s="12"/>
      <c r="SOT15" s="12"/>
      <c r="SOU15" s="12"/>
      <c r="SOV15" s="12"/>
      <c r="SOW15" s="12"/>
      <c r="SOX15" s="12"/>
      <c r="SOY15" s="12"/>
      <c r="SOZ15" s="12"/>
      <c r="SPA15" s="12"/>
      <c r="SPB15" s="12"/>
      <c r="SPC15" s="12"/>
      <c r="SPD15" s="12"/>
      <c r="SPE15" s="12"/>
      <c r="SPF15" s="12"/>
      <c r="SPG15" s="12"/>
      <c r="SPH15" s="12"/>
      <c r="SPI15" s="12"/>
      <c r="SPJ15" s="12"/>
      <c r="SPK15" s="12"/>
      <c r="SPL15" s="12"/>
      <c r="SPM15" s="12"/>
      <c r="SPN15" s="12"/>
      <c r="SPO15" s="12"/>
      <c r="SPP15" s="12"/>
      <c r="SPQ15" s="12"/>
      <c r="SPR15" s="12"/>
      <c r="SPS15" s="12"/>
      <c r="SPT15" s="12"/>
      <c r="SPU15" s="12"/>
      <c r="SPV15" s="12"/>
      <c r="SPW15" s="12"/>
      <c r="SPX15" s="12"/>
      <c r="SPY15" s="12"/>
      <c r="SPZ15" s="12"/>
      <c r="SQA15" s="12"/>
      <c r="SQB15" s="12"/>
      <c r="SQC15" s="12"/>
      <c r="SQD15" s="12"/>
      <c r="SQE15" s="12"/>
      <c r="SQF15" s="12"/>
      <c r="SQG15" s="12"/>
      <c r="SQH15" s="12"/>
      <c r="SQI15" s="12"/>
      <c r="SQJ15" s="12"/>
      <c r="SQK15" s="12"/>
      <c r="SQL15" s="12"/>
      <c r="SQM15" s="12"/>
      <c r="SQN15" s="12"/>
      <c r="SQO15" s="12"/>
      <c r="SQP15" s="12"/>
      <c r="SQQ15" s="12"/>
      <c r="SQR15" s="12"/>
      <c r="SQS15" s="12"/>
      <c r="SQT15" s="12"/>
      <c r="SQU15" s="12"/>
      <c r="SQV15" s="12"/>
      <c r="SQW15" s="12"/>
      <c r="SQX15" s="12"/>
      <c r="SQY15" s="12"/>
      <c r="SQZ15" s="12"/>
      <c r="SRA15" s="12"/>
      <c r="SRB15" s="12"/>
      <c r="SRC15" s="12"/>
      <c r="SRD15" s="12"/>
      <c r="SRE15" s="12"/>
      <c r="SRF15" s="12"/>
      <c r="SRG15" s="12"/>
      <c r="SRH15" s="12"/>
      <c r="SRI15" s="12"/>
      <c r="SRJ15" s="12"/>
      <c r="SRK15" s="12"/>
      <c r="SRL15" s="12"/>
      <c r="SRM15" s="12"/>
      <c r="SRN15" s="12"/>
      <c r="SRO15" s="12"/>
      <c r="SRP15" s="12"/>
      <c r="SRQ15" s="12"/>
      <c r="SRR15" s="12"/>
      <c r="SRS15" s="12"/>
      <c r="SRT15" s="12"/>
      <c r="SRU15" s="12"/>
      <c r="SRV15" s="12"/>
      <c r="SRW15" s="12"/>
      <c r="SRX15" s="12"/>
      <c r="SRY15" s="12"/>
      <c r="SRZ15" s="12"/>
      <c r="SSA15" s="12"/>
      <c r="SSB15" s="12"/>
      <c r="SSC15" s="12"/>
      <c r="SSD15" s="12"/>
      <c r="SSE15" s="12"/>
      <c r="SSF15" s="12"/>
      <c r="SSG15" s="12"/>
      <c r="SSH15" s="12"/>
      <c r="SSI15" s="12"/>
      <c r="SSJ15" s="12"/>
      <c r="SSK15" s="12"/>
      <c r="SSL15" s="12"/>
      <c r="SSM15" s="12"/>
      <c r="SSN15" s="12"/>
      <c r="SSO15" s="12"/>
      <c r="SSP15" s="12"/>
      <c r="SSQ15" s="12"/>
      <c r="SSR15" s="12"/>
      <c r="SSS15" s="12"/>
      <c r="SST15" s="12"/>
      <c r="SSU15" s="12"/>
      <c r="SSV15" s="12"/>
      <c r="SSW15" s="12"/>
      <c r="SSX15" s="12"/>
      <c r="SSY15" s="12"/>
      <c r="SSZ15" s="12"/>
      <c r="STA15" s="12"/>
      <c r="STB15" s="12"/>
      <c r="STC15" s="12"/>
      <c r="STD15" s="12"/>
      <c r="STE15" s="12"/>
      <c r="STF15" s="12"/>
      <c r="STG15" s="12"/>
      <c r="STH15" s="12"/>
      <c r="STI15" s="12"/>
      <c r="STJ15" s="12"/>
      <c r="STK15" s="12"/>
      <c r="STL15" s="12"/>
      <c r="STM15" s="12"/>
      <c r="STN15" s="12"/>
      <c r="STO15" s="12"/>
      <c r="STP15" s="12"/>
      <c r="STQ15" s="12"/>
      <c r="STR15" s="12"/>
      <c r="STS15" s="12"/>
      <c r="STT15" s="12"/>
      <c r="STU15" s="12"/>
      <c r="STV15" s="12"/>
      <c r="STW15" s="12"/>
      <c r="STX15" s="12"/>
      <c r="STY15" s="12"/>
      <c r="STZ15" s="12"/>
      <c r="SUA15" s="12"/>
      <c r="SUB15" s="12"/>
      <c r="SUC15" s="12"/>
      <c r="SUD15" s="12"/>
      <c r="SUE15" s="12"/>
      <c r="SUF15" s="12"/>
      <c r="SUG15" s="12"/>
      <c r="SUH15" s="12"/>
      <c r="SUI15" s="12"/>
      <c r="SUJ15" s="12"/>
      <c r="SUK15" s="12"/>
      <c r="SUL15" s="12"/>
      <c r="SUM15" s="12"/>
      <c r="SUN15" s="12"/>
      <c r="SUO15" s="12"/>
      <c r="SUP15" s="12"/>
      <c r="SUQ15" s="12"/>
      <c r="SUR15" s="12"/>
      <c r="SUS15" s="12"/>
      <c r="SUT15" s="12"/>
      <c r="SUU15" s="12"/>
      <c r="SUV15" s="12"/>
      <c r="SUW15" s="12"/>
      <c r="SUX15" s="12"/>
      <c r="SUY15" s="12"/>
      <c r="SUZ15" s="12"/>
      <c r="SVA15" s="12"/>
      <c r="SVB15" s="12"/>
      <c r="SVC15" s="12"/>
      <c r="SVD15" s="12"/>
      <c r="SVE15" s="12"/>
      <c r="SVF15" s="12"/>
      <c r="SVG15" s="12"/>
      <c r="SVH15" s="12"/>
      <c r="SVI15" s="12"/>
      <c r="SVJ15" s="12"/>
      <c r="SVK15" s="12"/>
      <c r="SVL15" s="12"/>
      <c r="SVM15" s="12"/>
      <c r="SVN15" s="12"/>
      <c r="SVO15" s="12"/>
      <c r="SVP15" s="12"/>
      <c r="SVQ15" s="12"/>
      <c r="SVR15" s="12"/>
      <c r="SVS15" s="12"/>
      <c r="SVT15" s="12"/>
      <c r="SVU15" s="12"/>
      <c r="SVV15" s="12"/>
      <c r="SVW15" s="12"/>
      <c r="SVX15" s="12"/>
      <c r="SVY15" s="12"/>
      <c r="SVZ15" s="12"/>
      <c r="SWA15" s="12"/>
      <c r="SWB15" s="12"/>
      <c r="SWC15" s="12"/>
      <c r="SWD15" s="12"/>
      <c r="SWE15" s="12"/>
      <c r="SWF15" s="12"/>
      <c r="SWG15" s="12"/>
      <c r="SWH15" s="12"/>
      <c r="SWI15" s="12"/>
      <c r="SWJ15" s="12"/>
      <c r="SWK15" s="12"/>
      <c r="SWL15" s="12"/>
      <c r="SWM15" s="12"/>
      <c r="SWN15" s="12"/>
      <c r="SWO15" s="12"/>
      <c r="SWP15" s="12"/>
      <c r="SWQ15" s="12"/>
      <c r="SWR15" s="12"/>
      <c r="SWS15" s="12"/>
      <c r="SWT15" s="12"/>
      <c r="SWU15" s="12"/>
      <c r="SWV15" s="12"/>
      <c r="SWW15" s="12"/>
      <c r="SWX15" s="12"/>
      <c r="SWY15" s="12"/>
      <c r="SWZ15" s="12"/>
      <c r="SXA15" s="12"/>
      <c r="SXB15" s="12"/>
      <c r="SXC15" s="12"/>
      <c r="SXD15" s="12"/>
      <c r="SXE15" s="12"/>
      <c r="SXF15" s="12"/>
      <c r="SXG15" s="12"/>
      <c r="SXH15" s="12"/>
      <c r="SXI15" s="12"/>
      <c r="SXJ15" s="12"/>
      <c r="SXK15" s="12"/>
      <c r="SXL15" s="12"/>
      <c r="SXM15" s="12"/>
      <c r="SXN15" s="12"/>
      <c r="SXO15" s="12"/>
      <c r="SXP15" s="12"/>
      <c r="SXQ15" s="12"/>
      <c r="SXR15" s="12"/>
      <c r="SXS15" s="12"/>
      <c r="SXT15" s="12"/>
      <c r="SXU15" s="12"/>
      <c r="SXV15" s="12"/>
      <c r="SXW15" s="12"/>
      <c r="SXX15" s="12"/>
      <c r="SXY15" s="12"/>
      <c r="SXZ15" s="12"/>
      <c r="SYA15" s="12"/>
      <c r="SYB15" s="12"/>
      <c r="SYC15" s="12"/>
      <c r="SYD15" s="12"/>
      <c r="SYE15" s="12"/>
      <c r="SYF15" s="12"/>
      <c r="SYG15" s="12"/>
      <c r="SYH15" s="12"/>
      <c r="SYI15" s="12"/>
      <c r="SYJ15" s="12"/>
      <c r="SYK15" s="12"/>
      <c r="SYL15" s="12"/>
      <c r="SYM15" s="12"/>
      <c r="SYN15" s="12"/>
      <c r="SYO15" s="12"/>
      <c r="SYP15" s="12"/>
      <c r="SYQ15" s="12"/>
      <c r="SYR15" s="12"/>
      <c r="SYS15" s="12"/>
      <c r="SYT15" s="12"/>
      <c r="SYU15" s="12"/>
      <c r="SYV15" s="12"/>
      <c r="SYW15" s="12"/>
      <c r="SYX15" s="12"/>
      <c r="SYY15" s="12"/>
      <c r="SYZ15" s="12"/>
      <c r="SZA15" s="12"/>
      <c r="SZB15" s="12"/>
      <c r="SZC15" s="12"/>
      <c r="SZD15" s="12"/>
      <c r="SZE15" s="12"/>
      <c r="SZF15" s="12"/>
      <c r="SZG15" s="12"/>
      <c r="SZH15" s="12"/>
      <c r="SZI15" s="12"/>
      <c r="SZJ15" s="12"/>
      <c r="SZK15" s="12"/>
      <c r="SZL15" s="12"/>
      <c r="SZM15" s="12"/>
      <c r="SZN15" s="12"/>
      <c r="SZO15" s="12"/>
      <c r="SZP15" s="12"/>
      <c r="SZQ15" s="12"/>
      <c r="SZR15" s="12"/>
      <c r="SZS15" s="12"/>
      <c r="SZT15" s="12"/>
      <c r="SZU15" s="12"/>
      <c r="SZV15" s="12"/>
      <c r="SZW15" s="12"/>
      <c r="SZX15" s="12"/>
      <c r="SZY15" s="12"/>
      <c r="SZZ15" s="12"/>
      <c r="TAA15" s="12"/>
      <c r="TAB15" s="12"/>
      <c r="TAC15" s="12"/>
      <c r="TAD15" s="12"/>
      <c r="TAE15" s="12"/>
      <c r="TAF15" s="12"/>
      <c r="TAG15" s="12"/>
      <c r="TAH15" s="12"/>
      <c r="TAI15" s="12"/>
      <c r="TAJ15" s="12"/>
      <c r="TAK15" s="12"/>
      <c r="TAL15" s="12"/>
      <c r="TAM15" s="12"/>
      <c r="TAN15" s="12"/>
      <c r="TAO15" s="12"/>
      <c r="TAP15" s="12"/>
      <c r="TAQ15" s="12"/>
      <c r="TAR15" s="12"/>
      <c r="TAS15" s="12"/>
      <c r="TAT15" s="12"/>
      <c r="TAU15" s="12"/>
      <c r="TAV15" s="12"/>
      <c r="TAW15" s="12"/>
      <c r="TAX15" s="12"/>
      <c r="TAY15" s="12"/>
      <c r="TAZ15" s="12"/>
      <c r="TBA15" s="12"/>
      <c r="TBB15" s="12"/>
      <c r="TBC15" s="12"/>
      <c r="TBD15" s="12"/>
      <c r="TBE15" s="12"/>
      <c r="TBF15" s="12"/>
      <c r="TBG15" s="12"/>
      <c r="TBH15" s="12"/>
      <c r="TBI15" s="12"/>
      <c r="TBJ15" s="12"/>
      <c r="TBK15" s="12"/>
      <c r="TBL15" s="12"/>
      <c r="TBM15" s="12"/>
      <c r="TBN15" s="12"/>
      <c r="TBO15" s="12"/>
      <c r="TBP15" s="12"/>
      <c r="TBQ15" s="12"/>
      <c r="TBR15" s="12"/>
      <c r="TBS15" s="12"/>
      <c r="TBT15" s="12"/>
      <c r="TBU15" s="12"/>
      <c r="TBV15" s="12"/>
      <c r="TBW15" s="12"/>
      <c r="TBX15" s="12"/>
      <c r="TBY15" s="12"/>
      <c r="TBZ15" s="12"/>
      <c r="TCA15" s="12"/>
      <c r="TCB15" s="12"/>
      <c r="TCC15" s="12"/>
      <c r="TCD15" s="12"/>
      <c r="TCE15" s="12"/>
      <c r="TCF15" s="12"/>
      <c r="TCG15" s="12"/>
      <c r="TCH15" s="12"/>
      <c r="TCI15" s="12"/>
      <c r="TCJ15" s="12"/>
      <c r="TCK15" s="12"/>
      <c r="TCL15" s="12"/>
      <c r="TCM15" s="12"/>
      <c r="TCN15" s="12"/>
      <c r="TCO15" s="12"/>
      <c r="TCP15" s="12"/>
      <c r="TCQ15" s="12"/>
      <c r="TCR15" s="12"/>
      <c r="TCS15" s="12"/>
      <c r="TCT15" s="12"/>
      <c r="TCU15" s="12"/>
      <c r="TCV15" s="12"/>
      <c r="TCW15" s="12"/>
      <c r="TCX15" s="12"/>
      <c r="TCY15" s="12"/>
      <c r="TCZ15" s="12"/>
      <c r="TDA15" s="12"/>
      <c r="TDB15" s="12"/>
      <c r="TDC15" s="12"/>
      <c r="TDD15" s="12"/>
      <c r="TDE15" s="12"/>
      <c r="TDF15" s="12"/>
      <c r="TDG15" s="12"/>
      <c r="TDH15" s="12"/>
      <c r="TDI15" s="12"/>
      <c r="TDJ15" s="12"/>
      <c r="TDK15" s="12"/>
      <c r="TDL15" s="12"/>
      <c r="TDM15" s="12"/>
      <c r="TDN15" s="12"/>
      <c r="TDO15" s="12"/>
      <c r="TDP15" s="12"/>
      <c r="TDQ15" s="12"/>
      <c r="TDR15" s="12"/>
      <c r="TDS15" s="12"/>
      <c r="TDT15" s="12"/>
      <c r="TDU15" s="12"/>
      <c r="TDV15" s="12"/>
      <c r="TDW15" s="12"/>
      <c r="TDX15" s="12"/>
      <c r="TDY15" s="12"/>
      <c r="TDZ15" s="12"/>
      <c r="TEA15" s="12"/>
      <c r="TEB15" s="12"/>
      <c r="TEC15" s="12"/>
      <c r="TED15" s="12"/>
      <c r="TEE15" s="12"/>
      <c r="TEF15" s="12"/>
      <c r="TEG15" s="12"/>
      <c r="TEH15" s="12"/>
      <c r="TEI15" s="12"/>
      <c r="TEJ15" s="12"/>
      <c r="TEK15" s="12"/>
      <c r="TEL15" s="12"/>
      <c r="TEM15" s="12"/>
      <c r="TEN15" s="12"/>
      <c r="TEO15" s="12"/>
      <c r="TEP15" s="12"/>
      <c r="TEQ15" s="12"/>
      <c r="TER15" s="12"/>
      <c r="TES15" s="12"/>
      <c r="TET15" s="12"/>
      <c r="TEU15" s="12"/>
      <c r="TEV15" s="12"/>
      <c r="TEW15" s="12"/>
      <c r="TEX15" s="12"/>
      <c r="TEY15" s="12"/>
      <c r="TEZ15" s="12"/>
      <c r="TFA15" s="12"/>
      <c r="TFB15" s="12"/>
      <c r="TFC15" s="12"/>
      <c r="TFD15" s="12"/>
      <c r="TFE15" s="12"/>
      <c r="TFF15" s="12"/>
      <c r="TFG15" s="12"/>
      <c r="TFH15" s="12"/>
      <c r="TFI15" s="12"/>
      <c r="TFJ15" s="12"/>
      <c r="TFK15" s="12"/>
      <c r="TFL15" s="12"/>
      <c r="TFM15" s="12"/>
      <c r="TFN15" s="12"/>
      <c r="TFO15" s="12"/>
      <c r="TFP15" s="12"/>
      <c r="TFQ15" s="12"/>
      <c r="TFR15" s="12"/>
      <c r="TFS15" s="12"/>
      <c r="TFT15" s="12"/>
      <c r="TFU15" s="12"/>
      <c r="TFV15" s="12"/>
      <c r="TFW15" s="12"/>
      <c r="TFX15" s="12"/>
      <c r="TFY15" s="12"/>
      <c r="TFZ15" s="12"/>
      <c r="TGA15" s="12"/>
      <c r="TGB15" s="12"/>
      <c r="TGC15" s="12"/>
      <c r="TGD15" s="12"/>
      <c r="TGE15" s="12"/>
      <c r="TGF15" s="12"/>
      <c r="TGG15" s="12"/>
      <c r="TGH15" s="12"/>
      <c r="TGI15" s="12"/>
      <c r="TGJ15" s="12"/>
      <c r="TGK15" s="12"/>
      <c r="TGL15" s="12"/>
      <c r="TGM15" s="12"/>
      <c r="TGN15" s="12"/>
      <c r="TGO15" s="12"/>
      <c r="TGP15" s="12"/>
      <c r="TGQ15" s="12"/>
      <c r="TGR15" s="12"/>
      <c r="TGS15" s="12"/>
      <c r="TGT15" s="12"/>
      <c r="TGU15" s="12"/>
      <c r="TGV15" s="12"/>
      <c r="TGW15" s="12"/>
      <c r="TGX15" s="12"/>
      <c r="TGY15" s="12"/>
      <c r="TGZ15" s="12"/>
      <c r="THA15" s="12"/>
      <c r="THB15" s="12"/>
      <c r="THC15" s="12"/>
      <c r="THD15" s="12"/>
      <c r="THE15" s="12"/>
      <c r="THF15" s="12"/>
      <c r="THG15" s="12"/>
      <c r="THH15" s="12"/>
      <c r="THI15" s="12"/>
      <c r="THJ15" s="12"/>
      <c r="THK15" s="12"/>
      <c r="THL15" s="12"/>
      <c r="THM15" s="12"/>
      <c r="THN15" s="12"/>
      <c r="THO15" s="12"/>
      <c r="THP15" s="12"/>
      <c r="THQ15" s="12"/>
      <c r="THR15" s="12"/>
      <c r="THS15" s="12"/>
      <c r="THT15" s="12"/>
      <c r="THU15" s="12"/>
      <c r="THV15" s="12"/>
      <c r="THW15" s="12"/>
      <c r="THX15" s="12"/>
      <c r="THY15" s="12"/>
      <c r="THZ15" s="12"/>
      <c r="TIA15" s="12"/>
      <c r="TIB15" s="12"/>
      <c r="TIC15" s="12"/>
      <c r="TID15" s="12"/>
      <c r="TIE15" s="12"/>
      <c r="TIF15" s="12"/>
      <c r="TIG15" s="12"/>
      <c r="TIH15" s="12"/>
      <c r="TII15" s="12"/>
      <c r="TIJ15" s="12"/>
      <c r="TIK15" s="12"/>
      <c r="TIL15" s="12"/>
      <c r="TIM15" s="12"/>
      <c r="TIN15" s="12"/>
      <c r="TIO15" s="12"/>
      <c r="TIP15" s="12"/>
      <c r="TIQ15" s="12"/>
      <c r="TIR15" s="12"/>
      <c r="TIS15" s="12"/>
      <c r="TIT15" s="12"/>
      <c r="TIU15" s="12"/>
      <c r="TIV15" s="12"/>
      <c r="TIW15" s="12"/>
      <c r="TIX15" s="12"/>
      <c r="TIY15" s="12"/>
      <c r="TIZ15" s="12"/>
      <c r="TJA15" s="12"/>
      <c r="TJB15" s="12"/>
      <c r="TJC15" s="12"/>
      <c r="TJD15" s="12"/>
      <c r="TJE15" s="12"/>
      <c r="TJF15" s="12"/>
      <c r="TJG15" s="12"/>
      <c r="TJH15" s="12"/>
      <c r="TJI15" s="12"/>
      <c r="TJJ15" s="12"/>
      <c r="TJK15" s="12"/>
      <c r="TJL15" s="12"/>
      <c r="TJM15" s="12"/>
      <c r="TJN15" s="12"/>
      <c r="TJO15" s="12"/>
      <c r="TJP15" s="12"/>
      <c r="TJQ15" s="12"/>
      <c r="TJR15" s="12"/>
      <c r="TJS15" s="12"/>
      <c r="TJT15" s="12"/>
      <c r="TJU15" s="12"/>
      <c r="TJV15" s="12"/>
      <c r="TJW15" s="12"/>
      <c r="TJX15" s="12"/>
      <c r="TJY15" s="12"/>
      <c r="TJZ15" s="12"/>
      <c r="TKA15" s="12"/>
      <c r="TKB15" s="12"/>
      <c r="TKC15" s="12"/>
      <c r="TKD15" s="12"/>
      <c r="TKE15" s="12"/>
      <c r="TKF15" s="12"/>
      <c r="TKG15" s="12"/>
      <c r="TKH15" s="12"/>
      <c r="TKI15" s="12"/>
      <c r="TKJ15" s="12"/>
      <c r="TKK15" s="12"/>
      <c r="TKL15" s="12"/>
      <c r="TKM15" s="12"/>
      <c r="TKN15" s="12"/>
      <c r="TKO15" s="12"/>
      <c r="TKP15" s="12"/>
      <c r="TKQ15" s="12"/>
      <c r="TKR15" s="12"/>
      <c r="TKS15" s="12"/>
      <c r="TKT15" s="12"/>
      <c r="TKU15" s="12"/>
      <c r="TKV15" s="12"/>
      <c r="TKW15" s="12"/>
      <c r="TKX15" s="12"/>
      <c r="TKY15" s="12"/>
      <c r="TKZ15" s="12"/>
      <c r="TLA15" s="12"/>
      <c r="TLB15" s="12"/>
      <c r="TLC15" s="12"/>
      <c r="TLD15" s="12"/>
      <c r="TLE15" s="12"/>
      <c r="TLF15" s="12"/>
      <c r="TLG15" s="12"/>
      <c r="TLH15" s="12"/>
      <c r="TLI15" s="12"/>
      <c r="TLJ15" s="12"/>
      <c r="TLK15" s="12"/>
      <c r="TLL15" s="12"/>
      <c r="TLM15" s="12"/>
      <c r="TLN15" s="12"/>
      <c r="TLO15" s="12"/>
      <c r="TLP15" s="12"/>
      <c r="TLQ15" s="12"/>
      <c r="TLR15" s="12"/>
      <c r="TLS15" s="12"/>
      <c r="TLT15" s="12"/>
      <c r="TLU15" s="12"/>
      <c r="TLV15" s="12"/>
      <c r="TLW15" s="12"/>
      <c r="TLX15" s="12"/>
      <c r="TLY15" s="12"/>
      <c r="TLZ15" s="12"/>
      <c r="TMA15" s="12"/>
      <c r="TMB15" s="12"/>
      <c r="TMC15" s="12"/>
      <c r="TMD15" s="12"/>
      <c r="TME15" s="12"/>
      <c r="TMF15" s="12"/>
      <c r="TMG15" s="12"/>
      <c r="TMH15" s="12"/>
      <c r="TMI15" s="12"/>
      <c r="TMJ15" s="12"/>
      <c r="TMK15" s="12"/>
      <c r="TML15" s="12"/>
      <c r="TMM15" s="12"/>
      <c r="TMN15" s="12"/>
      <c r="TMO15" s="12"/>
      <c r="TMP15" s="12"/>
      <c r="TMQ15" s="12"/>
      <c r="TMR15" s="12"/>
      <c r="TMS15" s="12"/>
      <c r="TMT15" s="12"/>
      <c r="TMU15" s="12"/>
      <c r="TMV15" s="12"/>
      <c r="TMW15" s="12"/>
      <c r="TMX15" s="12"/>
      <c r="TMY15" s="12"/>
      <c r="TMZ15" s="12"/>
      <c r="TNA15" s="12"/>
      <c r="TNB15" s="12"/>
      <c r="TNC15" s="12"/>
      <c r="TND15" s="12"/>
      <c r="TNE15" s="12"/>
      <c r="TNF15" s="12"/>
      <c r="TNG15" s="12"/>
      <c r="TNH15" s="12"/>
      <c r="TNI15" s="12"/>
      <c r="TNJ15" s="12"/>
      <c r="TNK15" s="12"/>
      <c r="TNL15" s="12"/>
      <c r="TNM15" s="12"/>
      <c r="TNN15" s="12"/>
      <c r="TNO15" s="12"/>
      <c r="TNP15" s="12"/>
      <c r="TNQ15" s="12"/>
      <c r="TNR15" s="12"/>
      <c r="TNS15" s="12"/>
      <c r="TNT15" s="12"/>
      <c r="TNU15" s="12"/>
      <c r="TNV15" s="12"/>
      <c r="TNW15" s="12"/>
      <c r="TNX15" s="12"/>
      <c r="TNY15" s="12"/>
      <c r="TNZ15" s="12"/>
      <c r="TOA15" s="12"/>
      <c r="TOB15" s="12"/>
      <c r="TOC15" s="12"/>
      <c r="TOD15" s="12"/>
      <c r="TOE15" s="12"/>
      <c r="TOF15" s="12"/>
      <c r="TOG15" s="12"/>
      <c r="TOH15" s="12"/>
      <c r="TOI15" s="12"/>
      <c r="TOJ15" s="12"/>
      <c r="TOK15" s="12"/>
      <c r="TOL15" s="12"/>
      <c r="TOM15" s="12"/>
      <c r="TON15" s="12"/>
      <c r="TOO15" s="12"/>
      <c r="TOP15" s="12"/>
      <c r="TOQ15" s="12"/>
      <c r="TOR15" s="12"/>
      <c r="TOS15" s="12"/>
      <c r="TOT15" s="12"/>
      <c r="TOU15" s="12"/>
      <c r="TOV15" s="12"/>
      <c r="TOW15" s="12"/>
      <c r="TOX15" s="12"/>
      <c r="TOY15" s="12"/>
      <c r="TOZ15" s="12"/>
      <c r="TPA15" s="12"/>
      <c r="TPB15" s="12"/>
      <c r="TPC15" s="12"/>
      <c r="TPD15" s="12"/>
      <c r="TPE15" s="12"/>
      <c r="TPF15" s="12"/>
      <c r="TPG15" s="12"/>
      <c r="TPH15" s="12"/>
      <c r="TPI15" s="12"/>
      <c r="TPJ15" s="12"/>
      <c r="TPK15" s="12"/>
      <c r="TPL15" s="12"/>
      <c r="TPM15" s="12"/>
      <c r="TPN15" s="12"/>
      <c r="TPO15" s="12"/>
      <c r="TPP15" s="12"/>
      <c r="TPQ15" s="12"/>
      <c r="TPR15" s="12"/>
      <c r="TPS15" s="12"/>
      <c r="TPT15" s="12"/>
      <c r="TPU15" s="12"/>
      <c r="TPV15" s="12"/>
      <c r="TPW15" s="12"/>
      <c r="TPX15" s="12"/>
      <c r="TPY15" s="12"/>
      <c r="TPZ15" s="12"/>
      <c r="TQA15" s="12"/>
      <c r="TQB15" s="12"/>
      <c r="TQC15" s="12"/>
      <c r="TQD15" s="12"/>
      <c r="TQE15" s="12"/>
      <c r="TQF15" s="12"/>
      <c r="TQG15" s="12"/>
      <c r="TQH15" s="12"/>
      <c r="TQI15" s="12"/>
      <c r="TQJ15" s="12"/>
      <c r="TQK15" s="12"/>
      <c r="TQL15" s="12"/>
      <c r="TQM15" s="12"/>
      <c r="TQN15" s="12"/>
      <c r="TQO15" s="12"/>
      <c r="TQP15" s="12"/>
      <c r="TQQ15" s="12"/>
      <c r="TQR15" s="12"/>
      <c r="TQS15" s="12"/>
      <c r="TQT15" s="12"/>
      <c r="TQU15" s="12"/>
      <c r="TQV15" s="12"/>
      <c r="TQW15" s="12"/>
      <c r="TQX15" s="12"/>
      <c r="TQY15" s="12"/>
      <c r="TQZ15" s="12"/>
      <c r="TRA15" s="12"/>
      <c r="TRB15" s="12"/>
      <c r="TRC15" s="12"/>
      <c r="TRD15" s="12"/>
      <c r="TRE15" s="12"/>
      <c r="TRF15" s="12"/>
      <c r="TRG15" s="12"/>
      <c r="TRH15" s="12"/>
      <c r="TRI15" s="12"/>
      <c r="TRJ15" s="12"/>
      <c r="TRK15" s="12"/>
      <c r="TRL15" s="12"/>
      <c r="TRM15" s="12"/>
      <c r="TRN15" s="12"/>
      <c r="TRO15" s="12"/>
      <c r="TRP15" s="12"/>
      <c r="TRQ15" s="12"/>
      <c r="TRR15" s="12"/>
      <c r="TRS15" s="12"/>
      <c r="TRT15" s="12"/>
      <c r="TRU15" s="12"/>
      <c r="TRV15" s="12"/>
      <c r="TRW15" s="12"/>
      <c r="TRX15" s="12"/>
      <c r="TRY15" s="12"/>
      <c r="TRZ15" s="12"/>
      <c r="TSA15" s="12"/>
      <c r="TSB15" s="12"/>
      <c r="TSC15" s="12"/>
      <c r="TSD15" s="12"/>
      <c r="TSE15" s="12"/>
      <c r="TSF15" s="12"/>
      <c r="TSG15" s="12"/>
      <c r="TSH15" s="12"/>
      <c r="TSI15" s="12"/>
      <c r="TSJ15" s="12"/>
      <c r="TSK15" s="12"/>
      <c r="TSL15" s="12"/>
      <c r="TSM15" s="12"/>
      <c r="TSN15" s="12"/>
      <c r="TSO15" s="12"/>
      <c r="TSP15" s="12"/>
      <c r="TSQ15" s="12"/>
      <c r="TSR15" s="12"/>
      <c r="TSS15" s="12"/>
      <c r="TST15" s="12"/>
      <c r="TSU15" s="12"/>
      <c r="TSV15" s="12"/>
      <c r="TSW15" s="12"/>
      <c r="TSX15" s="12"/>
      <c r="TSY15" s="12"/>
      <c r="TSZ15" s="12"/>
      <c r="TTA15" s="12"/>
      <c r="TTB15" s="12"/>
      <c r="TTC15" s="12"/>
      <c r="TTD15" s="12"/>
      <c r="TTE15" s="12"/>
      <c r="TTF15" s="12"/>
      <c r="TTG15" s="12"/>
      <c r="TTH15" s="12"/>
      <c r="TTI15" s="12"/>
      <c r="TTJ15" s="12"/>
      <c r="TTK15" s="12"/>
      <c r="TTL15" s="12"/>
      <c r="TTM15" s="12"/>
      <c r="TTN15" s="12"/>
      <c r="TTO15" s="12"/>
      <c r="TTP15" s="12"/>
      <c r="TTQ15" s="12"/>
      <c r="TTR15" s="12"/>
      <c r="TTS15" s="12"/>
      <c r="TTT15" s="12"/>
      <c r="TTU15" s="12"/>
      <c r="TTV15" s="12"/>
      <c r="TTW15" s="12"/>
      <c r="TTX15" s="12"/>
      <c r="TTY15" s="12"/>
      <c r="TTZ15" s="12"/>
      <c r="TUA15" s="12"/>
      <c r="TUB15" s="12"/>
      <c r="TUC15" s="12"/>
      <c r="TUD15" s="12"/>
      <c r="TUE15" s="12"/>
      <c r="TUF15" s="12"/>
      <c r="TUG15" s="12"/>
      <c r="TUH15" s="12"/>
      <c r="TUI15" s="12"/>
      <c r="TUJ15" s="12"/>
      <c r="TUK15" s="12"/>
      <c r="TUL15" s="12"/>
      <c r="TUM15" s="12"/>
      <c r="TUN15" s="12"/>
      <c r="TUO15" s="12"/>
      <c r="TUP15" s="12"/>
      <c r="TUQ15" s="12"/>
      <c r="TUR15" s="12"/>
      <c r="TUS15" s="12"/>
      <c r="TUT15" s="12"/>
      <c r="TUU15" s="12"/>
      <c r="TUV15" s="12"/>
      <c r="TUW15" s="12"/>
      <c r="TUX15" s="12"/>
      <c r="TUY15" s="12"/>
      <c r="TUZ15" s="12"/>
      <c r="TVA15" s="12"/>
      <c r="TVB15" s="12"/>
      <c r="TVC15" s="12"/>
      <c r="TVD15" s="12"/>
      <c r="TVE15" s="12"/>
      <c r="TVF15" s="12"/>
      <c r="TVG15" s="12"/>
      <c r="TVH15" s="12"/>
      <c r="TVI15" s="12"/>
      <c r="TVJ15" s="12"/>
      <c r="TVK15" s="12"/>
      <c r="TVL15" s="12"/>
      <c r="TVM15" s="12"/>
      <c r="TVN15" s="12"/>
      <c r="TVO15" s="12"/>
      <c r="TVP15" s="12"/>
      <c r="TVQ15" s="12"/>
      <c r="TVR15" s="12"/>
      <c r="TVS15" s="12"/>
      <c r="TVT15" s="12"/>
      <c r="TVU15" s="12"/>
      <c r="TVV15" s="12"/>
      <c r="TVW15" s="12"/>
      <c r="TVX15" s="12"/>
      <c r="TVY15" s="12"/>
      <c r="TVZ15" s="12"/>
      <c r="TWA15" s="12"/>
      <c r="TWB15" s="12"/>
      <c r="TWC15" s="12"/>
      <c r="TWD15" s="12"/>
      <c r="TWE15" s="12"/>
      <c r="TWF15" s="12"/>
      <c r="TWG15" s="12"/>
      <c r="TWH15" s="12"/>
      <c r="TWI15" s="12"/>
      <c r="TWJ15" s="12"/>
      <c r="TWK15" s="12"/>
      <c r="TWL15" s="12"/>
      <c r="TWM15" s="12"/>
      <c r="TWN15" s="12"/>
      <c r="TWO15" s="12"/>
      <c r="TWP15" s="12"/>
      <c r="TWQ15" s="12"/>
      <c r="TWR15" s="12"/>
      <c r="TWS15" s="12"/>
      <c r="TWT15" s="12"/>
      <c r="TWU15" s="12"/>
      <c r="TWV15" s="12"/>
      <c r="TWW15" s="12"/>
      <c r="TWX15" s="12"/>
      <c r="TWY15" s="12"/>
      <c r="TWZ15" s="12"/>
      <c r="TXA15" s="12"/>
      <c r="TXB15" s="12"/>
      <c r="TXC15" s="12"/>
      <c r="TXD15" s="12"/>
      <c r="TXE15" s="12"/>
      <c r="TXF15" s="12"/>
      <c r="TXG15" s="12"/>
      <c r="TXH15" s="12"/>
      <c r="TXI15" s="12"/>
      <c r="TXJ15" s="12"/>
      <c r="TXK15" s="12"/>
      <c r="TXL15" s="12"/>
      <c r="TXM15" s="12"/>
      <c r="TXN15" s="12"/>
      <c r="TXO15" s="12"/>
      <c r="TXP15" s="12"/>
      <c r="TXQ15" s="12"/>
      <c r="TXR15" s="12"/>
      <c r="TXS15" s="12"/>
      <c r="TXT15" s="12"/>
      <c r="TXU15" s="12"/>
      <c r="TXV15" s="12"/>
      <c r="TXW15" s="12"/>
      <c r="TXX15" s="12"/>
      <c r="TXY15" s="12"/>
      <c r="TXZ15" s="12"/>
      <c r="TYA15" s="12"/>
      <c r="TYB15" s="12"/>
      <c r="TYC15" s="12"/>
      <c r="TYD15" s="12"/>
      <c r="TYE15" s="12"/>
      <c r="TYF15" s="12"/>
      <c r="TYG15" s="12"/>
      <c r="TYH15" s="12"/>
      <c r="TYI15" s="12"/>
      <c r="TYJ15" s="12"/>
      <c r="TYK15" s="12"/>
      <c r="TYL15" s="12"/>
      <c r="TYM15" s="12"/>
      <c r="TYN15" s="12"/>
      <c r="TYO15" s="12"/>
      <c r="TYP15" s="12"/>
      <c r="TYQ15" s="12"/>
      <c r="TYR15" s="12"/>
      <c r="TYS15" s="12"/>
      <c r="TYT15" s="12"/>
      <c r="TYU15" s="12"/>
      <c r="TYV15" s="12"/>
      <c r="TYW15" s="12"/>
      <c r="TYX15" s="12"/>
      <c r="TYY15" s="12"/>
      <c r="TYZ15" s="12"/>
      <c r="TZA15" s="12"/>
      <c r="TZB15" s="12"/>
      <c r="TZC15" s="12"/>
      <c r="TZD15" s="12"/>
      <c r="TZE15" s="12"/>
      <c r="TZF15" s="12"/>
      <c r="TZG15" s="12"/>
      <c r="TZH15" s="12"/>
      <c r="TZI15" s="12"/>
      <c r="TZJ15" s="12"/>
      <c r="TZK15" s="12"/>
      <c r="TZL15" s="12"/>
      <c r="TZM15" s="12"/>
      <c r="TZN15" s="12"/>
      <c r="TZO15" s="12"/>
      <c r="TZP15" s="12"/>
      <c r="TZQ15" s="12"/>
      <c r="TZR15" s="12"/>
      <c r="TZS15" s="12"/>
      <c r="TZT15" s="12"/>
      <c r="TZU15" s="12"/>
      <c r="TZV15" s="12"/>
      <c r="TZW15" s="12"/>
      <c r="TZX15" s="12"/>
      <c r="TZY15" s="12"/>
      <c r="TZZ15" s="12"/>
      <c r="UAA15" s="12"/>
      <c r="UAB15" s="12"/>
      <c r="UAC15" s="12"/>
      <c r="UAD15" s="12"/>
      <c r="UAE15" s="12"/>
      <c r="UAF15" s="12"/>
      <c r="UAG15" s="12"/>
      <c r="UAH15" s="12"/>
      <c r="UAI15" s="12"/>
      <c r="UAJ15" s="12"/>
      <c r="UAK15" s="12"/>
      <c r="UAL15" s="12"/>
      <c r="UAM15" s="12"/>
      <c r="UAN15" s="12"/>
      <c r="UAO15" s="12"/>
      <c r="UAP15" s="12"/>
      <c r="UAQ15" s="12"/>
      <c r="UAR15" s="12"/>
      <c r="UAS15" s="12"/>
      <c r="UAT15" s="12"/>
      <c r="UAU15" s="12"/>
      <c r="UAV15" s="12"/>
      <c r="UAW15" s="12"/>
      <c r="UAX15" s="12"/>
      <c r="UAY15" s="12"/>
      <c r="UAZ15" s="12"/>
      <c r="UBA15" s="12"/>
      <c r="UBB15" s="12"/>
      <c r="UBC15" s="12"/>
      <c r="UBD15" s="12"/>
      <c r="UBE15" s="12"/>
      <c r="UBF15" s="12"/>
      <c r="UBG15" s="12"/>
      <c r="UBH15" s="12"/>
      <c r="UBI15" s="12"/>
      <c r="UBJ15" s="12"/>
      <c r="UBK15" s="12"/>
      <c r="UBL15" s="12"/>
      <c r="UBM15" s="12"/>
      <c r="UBN15" s="12"/>
      <c r="UBO15" s="12"/>
      <c r="UBP15" s="12"/>
      <c r="UBQ15" s="12"/>
      <c r="UBR15" s="12"/>
      <c r="UBS15" s="12"/>
      <c r="UBT15" s="12"/>
      <c r="UBU15" s="12"/>
      <c r="UBV15" s="12"/>
      <c r="UBW15" s="12"/>
      <c r="UBX15" s="12"/>
      <c r="UBY15" s="12"/>
      <c r="UBZ15" s="12"/>
      <c r="UCA15" s="12"/>
      <c r="UCB15" s="12"/>
      <c r="UCC15" s="12"/>
      <c r="UCD15" s="12"/>
      <c r="UCE15" s="12"/>
      <c r="UCF15" s="12"/>
      <c r="UCG15" s="12"/>
      <c r="UCH15" s="12"/>
      <c r="UCI15" s="12"/>
      <c r="UCJ15" s="12"/>
      <c r="UCK15" s="12"/>
      <c r="UCL15" s="12"/>
      <c r="UCM15" s="12"/>
      <c r="UCN15" s="12"/>
      <c r="UCO15" s="12"/>
      <c r="UCP15" s="12"/>
      <c r="UCQ15" s="12"/>
      <c r="UCR15" s="12"/>
      <c r="UCS15" s="12"/>
      <c r="UCT15" s="12"/>
      <c r="UCU15" s="12"/>
      <c r="UCV15" s="12"/>
      <c r="UCW15" s="12"/>
      <c r="UCX15" s="12"/>
      <c r="UCY15" s="12"/>
      <c r="UCZ15" s="12"/>
      <c r="UDA15" s="12"/>
      <c r="UDB15" s="12"/>
      <c r="UDC15" s="12"/>
      <c r="UDD15" s="12"/>
      <c r="UDE15" s="12"/>
      <c r="UDF15" s="12"/>
      <c r="UDG15" s="12"/>
      <c r="UDH15" s="12"/>
      <c r="UDI15" s="12"/>
      <c r="UDJ15" s="12"/>
      <c r="UDK15" s="12"/>
      <c r="UDL15" s="12"/>
      <c r="UDM15" s="12"/>
      <c r="UDN15" s="12"/>
      <c r="UDO15" s="12"/>
      <c r="UDP15" s="12"/>
      <c r="UDQ15" s="12"/>
      <c r="UDR15" s="12"/>
      <c r="UDS15" s="12"/>
      <c r="UDT15" s="12"/>
      <c r="UDU15" s="12"/>
      <c r="UDV15" s="12"/>
      <c r="UDW15" s="12"/>
      <c r="UDX15" s="12"/>
      <c r="UDY15" s="12"/>
      <c r="UDZ15" s="12"/>
      <c r="UEA15" s="12"/>
      <c r="UEB15" s="12"/>
      <c r="UEC15" s="12"/>
      <c r="UED15" s="12"/>
      <c r="UEE15" s="12"/>
      <c r="UEF15" s="12"/>
      <c r="UEG15" s="12"/>
      <c r="UEH15" s="12"/>
      <c r="UEI15" s="12"/>
      <c r="UEJ15" s="12"/>
      <c r="UEK15" s="12"/>
      <c r="UEL15" s="12"/>
      <c r="UEM15" s="12"/>
      <c r="UEN15" s="12"/>
      <c r="UEO15" s="12"/>
      <c r="UEP15" s="12"/>
      <c r="UEQ15" s="12"/>
      <c r="UER15" s="12"/>
      <c r="UES15" s="12"/>
      <c r="UET15" s="12"/>
      <c r="UEU15" s="12"/>
      <c r="UEV15" s="12"/>
      <c r="UEW15" s="12"/>
      <c r="UEX15" s="12"/>
      <c r="UEY15" s="12"/>
      <c r="UEZ15" s="12"/>
      <c r="UFA15" s="12"/>
      <c r="UFB15" s="12"/>
      <c r="UFC15" s="12"/>
      <c r="UFD15" s="12"/>
      <c r="UFE15" s="12"/>
      <c r="UFF15" s="12"/>
      <c r="UFG15" s="12"/>
      <c r="UFH15" s="12"/>
      <c r="UFI15" s="12"/>
      <c r="UFJ15" s="12"/>
      <c r="UFK15" s="12"/>
      <c r="UFL15" s="12"/>
      <c r="UFM15" s="12"/>
      <c r="UFN15" s="12"/>
      <c r="UFO15" s="12"/>
      <c r="UFP15" s="12"/>
      <c r="UFQ15" s="12"/>
      <c r="UFR15" s="12"/>
      <c r="UFS15" s="12"/>
      <c r="UFT15" s="12"/>
      <c r="UFU15" s="12"/>
      <c r="UFV15" s="12"/>
      <c r="UFW15" s="12"/>
      <c r="UFX15" s="12"/>
      <c r="UFY15" s="12"/>
      <c r="UFZ15" s="12"/>
      <c r="UGA15" s="12"/>
      <c r="UGB15" s="12"/>
      <c r="UGC15" s="12"/>
      <c r="UGD15" s="12"/>
      <c r="UGE15" s="12"/>
      <c r="UGF15" s="12"/>
      <c r="UGG15" s="12"/>
      <c r="UGH15" s="12"/>
      <c r="UGI15" s="12"/>
      <c r="UGJ15" s="12"/>
      <c r="UGK15" s="12"/>
      <c r="UGL15" s="12"/>
      <c r="UGM15" s="12"/>
      <c r="UGN15" s="12"/>
      <c r="UGO15" s="12"/>
      <c r="UGP15" s="12"/>
      <c r="UGQ15" s="12"/>
      <c r="UGR15" s="12"/>
      <c r="UGS15" s="12"/>
      <c r="UGT15" s="12"/>
      <c r="UGU15" s="12"/>
      <c r="UGV15" s="12"/>
      <c r="UGW15" s="12"/>
      <c r="UGX15" s="12"/>
      <c r="UGY15" s="12"/>
      <c r="UGZ15" s="12"/>
      <c r="UHA15" s="12"/>
      <c r="UHB15" s="12"/>
      <c r="UHC15" s="12"/>
      <c r="UHD15" s="12"/>
      <c r="UHE15" s="12"/>
      <c r="UHF15" s="12"/>
      <c r="UHG15" s="12"/>
      <c r="UHH15" s="12"/>
      <c r="UHI15" s="12"/>
      <c r="UHJ15" s="12"/>
      <c r="UHK15" s="12"/>
      <c r="UHL15" s="12"/>
      <c r="UHM15" s="12"/>
      <c r="UHN15" s="12"/>
      <c r="UHO15" s="12"/>
      <c r="UHP15" s="12"/>
      <c r="UHQ15" s="12"/>
      <c r="UHR15" s="12"/>
      <c r="UHS15" s="12"/>
      <c r="UHT15" s="12"/>
      <c r="UHU15" s="12"/>
      <c r="UHV15" s="12"/>
      <c r="UHW15" s="12"/>
      <c r="UHX15" s="12"/>
      <c r="UHY15" s="12"/>
      <c r="UHZ15" s="12"/>
      <c r="UIA15" s="12"/>
      <c r="UIB15" s="12"/>
      <c r="UIC15" s="12"/>
      <c r="UID15" s="12"/>
      <c r="UIE15" s="12"/>
      <c r="UIF15" s="12"/>
      <c r="UIG15" s="12"/>
      <c r="UIH15" s="12"/>
      <c r="UII15" s="12"/>
      <c r="UIJ15" s="12"/>
      <c r="UIK15" s="12"/>
      <c r="UIL15" s="12"/>
      <c r="UIM15" s="12"/>
      <c r="UIN15" s="12"/>
      <c r="UIO15" s="12"/>
      <c r="UIP15" s="12"/>
      <c r="UIQ15" s="12"/>
      <c r="UIR15" s="12"/>
      <c r="UIS15" s="12"/>
      <c r="UIT15" s="12"/>
      <c r="UIU15" s="12"/>
      <c r="UIV15" s="12"/>
      <c r="UIW15" s="12"/>
      <c r="UIX15" s="12"/>
      <c r="UIY15" s="12"/>
      <c r="UIZ15" s="12"/>
      <c r="UJA15" s="12"/>
      <c r="UJB15" s="12"/>
      <c r="UJC15" s="12"/>
      <c r="UJD15" s="12"/>
      <c r="UJE15" s="12"/>
      <c r="UJF15" s="12"/>
      <c r="UJG15" s="12"/>
      <c r="UJH15" s="12"/>
      <c r="UJI15" s="12"/>
      <c r="UJJ15" s="12"/>
      <c r="UJK15" s="12"/>
      <c r="UJL15" s="12"/>
      <c r="UJM15" s="12"/>
      <c r="UJN15" s="12"/>
      <c r="UJO15" s="12"/>
      <c r="UJP15" s="12"/>
      <c r="UJQ15" s="12"/>
      <c r="UJR15" s="12"/>
      <c r="UJS15" s="12"/>
      <c r="UJT15" s="12"/>
      <c r="UJU15" s="12"/>
      <c r="UJV15" s="12"/>
      <c r="UJW15" s="12"/>
      <c r="UJX15" s="12"/>
      <c r="UJY15" s="12"/>
      <c r="UJZ15" s="12"/>
      <c r="UKA15" s="12"/>
      <c r="UKB15" s="12"/>
      <c r="UKC15" s="12"/>
      <c r="UKD15" s="12"/>
      <c r="UKE15" s="12"/>
      <c r="UKF15" s="12"/>
      <c r="UKG15" s="12"/>
      <c r="UKH15" s="12"/>
      <c r="UKI15" s="12"/>
      <c r="UKJ15" s="12"/>
      <c r="UKK15" s="12"/>
      <c r="UKL15" s="12"/>
      <c r="UKM15" s="12"/>
      <c r="UKN15" s="12"/>
      <c r="UKO15" s="12"/>
      <c r="UKP15" s="12"/>
      <c r="UKQ15" s="12"/>
      <c r="UKR15" s="12"/>
      <c r="UKS15" s="12"/>
      <c r="UKT15" s="12"/>
      <c r="UKU15" s="12"/>
      <c r="UKV15" s="12"/>
      <c r="UKW15" s="12"/>
      <c r="UKX15" s="12"/>
      <c r="UKY15" s="12"/>
      <c r="UKZ15" s="12"/>
      <c r="ULA15" s="12"/>
      <c r="ULB15" s="12"/>
      <c r="ULC15" s="12"/>
      <c r="ULD15" s="12"/>
      <c r="ULE15" s="12"/>
      <c r="ULF15" s="12"/>
      <c r="ULG15" s="12"/>
      <c r="ULH15" s="12"/>
      <c r="ULI15" s="12"/>
      <c r="ULJ15" s="12"/>
      <c r="ULK15" s="12"/>
      <c r="ULL15" s="12"/>
      <c r="ULM15" s="12"/>
      <c r="ULN15" s="12"/>
      <c r="ULO15" s="12"/>
      <c r="ULP15" s="12"/>
      <c r="ULQ15" s="12"/>
      <c r="ULR15" s="12"/>
      <c r="ULS15" s="12"/>
      <c r="ULT15" s="12"/>
      <c r="ULU15" s="12"/>
      <c r="ULV15" s="12"/>
      <c r="ULW15" s="12"/>
      <c r="ULX15" s="12"/>
      <c r="ULY15" s="12"/>
      <c r="ULZ15" s="12"/>
      <c r="UMA15" s="12"/>
      <c r="UMB15" s="12"/>
      <c r="UMC15" s="12"/>
      <c r="UMD15" s="12"/>
      <c r="UME15" s="12"/>
      <c r="UMF15" s="12"/>
      <c r="UMG15" s="12"/>
      <c r="UMH15" s="12"/>
      <c r="UMI15" s="12"/>
      <c r="UMJ15" s="12"/>
      <c r="UMK15" s="12"/>
      <c r="UML15" s="12"/>
      <c r="UMM15" s="12"/>
      <c r="UMN15" s="12"/>
      <c r="UMO15" s="12"/>
      <c r="UMP15" s="12"/>
      <c r="UMQ15" s="12"/>
      <c r="UMR15" s="12"/>
      <c r="UMS15" s="12"/>
      <c r="UMT15" s="12"/>
      <c r="UMU15" s="12"/>
      <c r="UMV15" s="12"/>
      <c r="UMW15" s="12"/>
      <c r="UMX15" s="12"/>
      <c r="UMY15" s="12"/>
      <c r="UMZ15" s="12"/>
      <c r="UNA15" s="12"/>
      <c r="UNB15" s="12"/>
      <c r="UNC15" s="12"/>
      <c r="UND15" s="12"/>
      <c r="UNE15" s="12"/>
      <c r="UNF15" s="12"/>
      <c r="UNG15" s="12"/>
      <c r="UNH15" s="12"/>
      <c r="UNI15" s="12"/>
      <c r="UNJ15" s="12"/>
      <c r="UNK15" s="12"/>
      <c r="UNL15" s="12"/>
      <c r="UNM15" s="12"/>
      <c r="UNN15" s="12"/>
      <c r="UNO15" s="12"/>
      <c r="UNP15" s="12"/>
      <c r="UNQ15" s="12"/>
      <c r="UNR15" s="12"/>
      <c r="UNS15" s="12"/>
      <c r="UNT15" s="12"/>
      <c r="UNU15" s="12"/>
      <c r="UNV15" s="12"/>
      <c r="UNW15" s="12"/>
      <c r="UNX15" s="12"/>
      <c r="UNY15" s="12"/>
      <c r="UNZ15" s="12"/>
      <c r="UOA15" s="12"/>
      <c r="UOB15" s="12"/>
      <c r="UOC15" s="12"/>
      <c r="UOD15" s="12"/>
      <c r="UOE15" s="12"/>
      <c r="UOF15" s="12"/>
      <c r="UOG15" s="12"/>
      <c r="UOH15" s="12"/>
      <c r="UOI15" s="12"/>
      <c r="UOJ15" s="12"/>
      <c r="UOK15" s="12"/>
      <c r="UOL15" s="12"/>
      <c r="UOM15" s="12"/>
      <c r="UON15" s="12"/>
      <c r="UOO15" s="12"/>
      <c r="UOP15" s="12"/>
      <c r="UOQ15" s="12"/>
      <c r="UOR15" s="12"/>
      <c r="UOS15" s="12"/>
      <c r="UOT15" s="12"/>
      <c r="UOU15" s="12"/>
      <c r="UOV15" s="12"/>
      <c r="UOW15" s="12"/>
      <c r="UOX15" s="12"/>
      <c r="UOY15" s="12"/>
      <c r="UOZ15" s="12"/>
      <c r="UPA15" s="12"/>
      <c r="UPB15" s="12"/>
      <c r="UPC15" s="12"/>
      <c r="UPD15" s="12"/>
      <c r="UPE15" s="12"/>
      <c r="UPF15" s="12"/>
      <c r="UPG15" s="12"/>
      <c r="UPH15" s="12"/>
      <c r="UPI15" s="12"/>
      <c r="UPJ15" s="12"/>
      <c r="UPK15" s="12"/>
      <c r="UPL15" s="12"/>
      <c r="UPM15" s="12"/>
      <c r="UPN15" s="12"/>
      <c r="UPO15" s="12"/>
      <c r="UPP15" s="12"/>
      <c r="UPQ15" s="12"/>
      <c r="UPR15" s="12"/>
      <c r="UPS15" s="12"/>
      <c r="UPT15" s="12"/>
      <c r="UPU15" s="12"/>
      <c r="UPV15" s="12"/>
      <c r="UPW15" s="12"/>
      <c r="UPX15" s="12"/>
      <c r="UPY15" s="12"/>
      <c r="UPZ15" s="12"/>
      <c r="UQA15" s="12"/>
      <c r="UQB15" s="12"/>
      <c r="UQC15" s="12"/>
      <c r="UQD15" s="12"/>
      <c r="UQE15" s="12"/>
      <c r="UQF15" s="12"/>
      <c r="UQG15" s="12"/>
      <c r="UQH15" s="12"/>
      <c r="UQI15" s="12"/>
      <c r="UQJ15" s="12"/>
      <c r="UQK15" s="12"/>
      <c r="UQL15" s="12"/>
      <c r="UQM15" s="12"/>
      <c r="UQN15" s="12"/>
      <c r="UQO15" s="12"/>
      <c r="UQP15" s="12"/>
      <c r="UQQ15" s="12"/>
      <c r="UQR15" s="12"/>
      <c r="UQS15" s="12"/>
      <c r="UQT15" s="12"/>
      <c r="UQU15" s="12"/>
      <c r="UQV15" s="12"/>
      <c r="UQW15" s="12"/>
      <c r="UQX15" s="12"/>
      <c r="UQY15" s="12"/>
      <c r="UQZ15" s="12"/>
      <c r="URA15" s="12"/>
      <c r="URB15" s="12"/>
      <c r="URC15" s="12"/>
      <c r="URD15" s="12"/>
      <c r="URE15" s="12"/>
      <c r="URF15" s="12"/>
      <c r="URG15" s="12"/>
      <c r="URH15" s="12"/>
      <c r="URI15" s="12"/>
      <c r="URJ15" s="12"/>
      <c r="URK15" s="12"/>
      <c r="URL15" s="12"/>
      <c r="URM15" s="12"/>
      <c r="URN15" s="12"/>
      <c r="URO15" s="12"/>
      <c r="URP15" s="12"/>
      <c r="URQ15" s="12"/>
      <c r="URR15" s="12"/>
      <c r="URS15" s="12"/>
      <c r="URT15" s="12"/>
      <c r="URU15" s="12"/>
      <c r="URV15" s="12"/>
      <c r="URW15" s="12"/>
      <c r="URX15" s="12"/>
      <c r="URY15" s="12"/>
      <c r="URZ15" s="12"/>
      <c r="USA15" s="12"/>
      <c r="USB15" s="12"/>
      <c r="USC15" s="12"/>
      <c r="USD15" s="12"/>
      <c r="USE15" s="12"/>
      <c r="USF15" s="12"/>
      <c r="USG15" s="12"/>
      <c r="USH15" s="12"/>
      <c r="USI15" s="12"/>
      <c r="USJ15" s="12"/>
      <c r="USK15" s="12"/>
      <c r="USL15" s="12"/>
      <c r="USM15" s="12"/>
      <c r="USN15" s="12"/>
      <c r="USO15" s="12"/>
      <c r="USP15" s="12"/>
      <c r="USQ15" s="12"/>
      <c r="USR15" s="12"/>
      <c r="USS15" s="12"/>
      <c r="UST15" s="12"/>
      <c r="USU15" s="12"/>
      <c r="USV15" s="12"/>
      <c r="USW15" s="12"/>
      <c r="USX15" s="12"/>
      <c r="USY15" s="12"/>
      <c r="USZ15" s="12"/>
      <c r="UTA15" s="12"/>
      <c r="UTB15" s="12"/>
      <c r="UTC15" s="12"/>
      <c r="UTD15" s="12"/>
      <c r="UTE15" s="12"/>
      <c r="UTF15" s="12"/>
      <c r="UTG15" s="12"/>
      <c r="UTH15" s="12"/>
      <c r="UTI15" s="12"/>
      <c r="UTJ15" s="12"/>
      <c r="UTK15" s="12"/>
      <c r="UTL15" s="12"/>
      <c r="UTM15" s="12"/>
      <c r="UTN15" s="12"/>
      <c r="UTO15" s="12"/>
      <c r="UTP15" s="12"/>
      <c r="UTQ15" s="12"/>
      <c r="UTR15" s="12"/>
      <c r="UTS15" s="12"/>
      <c r="UTT15" s="12"/>
      <c r="UTU15" s="12"/>
      <c r="UTV15" s="12"/>
      <c r="UTW15" s="12"/>
      <c r="UTX15" s="12"/>
      <c r="UTY15" s="12"/>
      <c r="UTZ15" s="12"/>
      <c r="UUA15" s="12"/>
      <c r="UUB15" s="12"/>
      <c r="UUC15" s="12"/>
      <c r="UUD15" s="12"/>
      <c r="UUE15" s="12"/>
      <c r="UUF15" s="12"/>
      <c r="UUG15" s="12"/>
      <c r="UUH15" s="12"/>
      <c r="UUI15" s="12"/>
      <c r="UUJ15" s="12"/>
      <c r="UUK15" s="12"/>
      <c r="UUL15" s="12"/>
      <c r="UUM15" s="12"/>
      <c r="UUN15" s="12"/>
      <c r="UUO15" s="12"/>
      <c r="UUP15" s="12"/>
      <c r="UUQ15" s="12"/>
      <c r="UUR15" s="12"/>
      <c r="UUS15" s="12"/>
      <c r="UUT15" s="12"/>
      <c r="UUU15" s="12"/>
      <c r="UUV15" s="12"/>
      <c r="UUW15" s="12"/>
      <c r="UUX15" s="12"/>
      <c r="UUY15" s="12"/>
      <c r="UUZ15" s="12"/>
      <c r="UVA15" s="12"/>
      <c r="UVB15" s="12"/>
      <c r="UVC15" s="12"/>
      <c r="UVD15" s="12"/>
      <c r="UVE15" s="12"/>
      <c r="UVF15" s="12"/>
      <c r="UVG15" s="12"/>
      <c r="UVH15" s="12"/>
      <c r="UVI15" s="12"/>
      <c r="UVJ15" s="12"/>
      <c r="UVK15" s="12"/>
      <c r="UVL15" s="12"/>
      <c r="UVM15" s="12"/>
      <c r="UVN15" s="12"/>
      <c r="UVO15" s="12"/>
      <c r="UVP15" s="12"/>
      <c r="UVQ15" s="12"/>
      <c r="UVR15" s="12"/>
      <c r="UVS15" s="12"/>
      <c r="UVT15" s="12"/>
      <c r="UVU15" s="12"/>
      <c r="UVV15" s="12"/>
      <c r="UVW15" s="12"/>
      <c r="UVX15" s="12"/>
      <c r="UVY15" s="12"/>
      <c r="UVZ15" s="12"/>
      <c r="UWA15" s="12"/>
      <c r="UWB15" s="12"/>
      <c r="UWC15" s="12"/>
      <c r="UWD15" s="12"/>
      <c r="UWE15" s="12"/>
      <c r="UWF15" s="12"/>
      <c r="UWG15" s="12"/>
      <c r="UWH15" s="12"/>
      <c r="UWI15" s="12"/>
      <c r="UWJ15" s="12"/>
      <c r="UWK15" s="12"/>
      <c r="UWL15" s="12"/>
      <c r="UWM15" s="12"/>
      <c r="UWN15" s="12"/>
      <c r="UWO15" s="12"/>
      <c r="UWP15" s="12"/>
      <c r="UWQ15" s="12"/>
      <c r="UWR15" s="12"/>
      <c r="UWS15" s="12"/>
      <c r="UWT15" s="12"/>
      <c r="UWU15" s="12"/>
      <c r="UWV15" s="12"/>
      <c r="UWW15" s="12"/>
      <c r="UWX15" s="12"/>
      <c r="UWY15" s="12"/>
      <c r="UWZ15" s="12"/>
      <c r="UXA15" s="12"/>
      <c r="UXB15" s="12"/>
      <c r="UXC15" s="12"/>
      <c r="UXD15" s="12"/>
      <c r="UXE15" s="12"/>
      <c r="UXF15" s="12"/>
      <c r="UXG15" s="12"/>
      <c r="UXH15" s="12"/>
      <c r="UXI15" s="12"/>
      <c r="UXJ15" s="12"/>
      <c r="UXK15" s="12"/>
      <c r="UXL15" s="12"/>
      <c r="UXM15" s="12"/>
      <c r="UXN15" s="12"/>
      <c r="UXO15" s="12"/>
      <c r="UXP15" s="12"/>
      <c r="UXQ15" s="12"/>
      <c r="UXR15" s="12"/>
      <c r="UXS15" s="12"/>
      <c r="UXT15" s="12"/>
      <c r="UXU15" s="12"/>
      <c r="UXV15" s="12"/>
      <c r="UXW15" s="12"/>
      <c r="UXX15" s="12"/>
      <c r="UXY15" s="12"/>
      <c r="UXZ15" s="12"/>
      <c r="UYA15" s="12"/>
      <c r="UYB15" s="12"/>
      <c r="UYC15" s="12"/>
      <c r="UYD15" s="12"/>
      <c r="UYE15" s="12"/>
      <c r="UYF15" s="12"/>
      <c r="UYG15" s="12"/>
      <c r="UYH15" s="12"/>
      <c r="UYI15" s="12"/>
      <c r="UYJ15" s="12"/>
      <c r="UYK15" s="12"/>
      <c r="UYL15" s="12"/>
      <c r="UYM15" s="12"/>
      <c r="UYN15" s="12"/>
      <c r="UYO15" s="12"/>
      <c r="UYP15" s="12"/>
      <c r="UYQ15" s="12"/>
      <c r="UYR15" s="12"/>
      <c r="UYS15" s="12"/>
      <c r="UYT15" s="12"/>
      <c r="UYU15" s="12"/>
      <c r="UYV15" s="12"/>
      <c r="UYW15" s="12"/>
      <c r="UYX15" s="12"/>
      <c r="UYY15" s="12"/>
      <c r="UYZ15" s="12"/>
      <c r="UZA15" s="12"/>
      <c r="UZB15" s="12"/>
      <c r="UZC15" s="12"/>
      <c r="UZD15" s="12"/>
      <c r="UZE15" s="12"/>
      <c r="UZF15" s="12"/>
      <c r="UZG15" s="12"/>
      <c r="UZH15" s="12"/>
      <c r="UZI15" s="12"/>
      <c r="UZJ15" s="12"/>
      <c r="UZK15" s="12"/>
      <c r="UZL15" s="12"/>
      <c r="UZM15" s="12"/>
      <c r="UZN15" s="12"/>
      <c r="UZO15" s="12"/>
      <c r="UZP15" s="12"/>
      <c r="UZQ15" s="12"/>
      <c r="UZR15" s="12"/>
      <c r="UZS15" s="12"/>
      <c r="UZT15" s="12"/>
      <c r="UZU15" s="12"/>
      <c r="UZV15" s="12"/>
      <c r="UZW15" s="12"/>
      <c r="UZX15" s="12"/>
      <c r="UZY15" s="12"/>
      <c r="UZZ15" s="12"/>
      <c r="VAA15" s="12"/>
      <c r="VAB15" s="12"/>
      <c r="VAC15" s="12"/>
      <c r="VAD15" s="12"/>
      <c r="VAE15" s="12"/>
      <c r="VAF15" s="12"/>
      <c r="VAG15" s="12"/>
      <c r="VAH15" s="12"/>
      <c r="VAI15" s="12"/>
      <c r="VAJ15" s="12"/>
      <c r="VAK15" s="12"/>
      <c r="VAL15" s="12"/>
      <c r="VAM15" s="12"/>
      <c r="VAN15" s="12"/>
      <c r="VAO15" s="12"/>
      <c r="VAP15" s="12"/>
      <c r="VAQ15" s="12"/>
      <c r="VAR15" s="12"/>
      <c r="VAS15" s="12"/>
      <c r="VAT15" s="12"/>
      <c r="VAU15" s="12"/>
      <c r="VAV15" s="12"/>
      <c r="VAW15" s="12"/>
      <c r="VAX15" s="12"/>
      <c r="VAY15" s="12"/>
      <c r="VAZ15" s="12"/>
      <c r="VBA15" s="12"/>
      <c r="VBB15" s="12"/>
      <c r="VBC15" s="12"/>
      <c r="VBD15" s="12"/>
      <c r="VBE15" s="12"/>
      <c r="VBF15" s="12"/>
      <c r="VBG15" s="12"/>
      <c r="VBH15" s="12"/>
      <c r="VBI15" s="12"/>
      <c r="VBJ15" s="12"/>
      <c r="VBK15" s="12"/>
      <c r="VBL15" s="12"/>
      <c r="VBM15" s="12"/>
      <c r="VBN15" s="12"/>
      <c r="VBO15" s="12"/>
      <c r="VBP15" s="12"/>
      <c r="VBQ15" s="12"/>
      <c r="VBR15" s="12"/>
      <c r="VBS15" s="12"/>
      <c r="VBT15" s="12"/>
      <c r="VBU15" s="12"/>
      <c r="VBV15" s="12"/>
      <c r="VBW15" s="12"/>
      <c r="VBX15" s="12"/>
      <c r="VBY15" s="12"/>
      <c r="VBZ15" s="12"/>
      <c r="VCA15" s="12"/>
      <c r="VCB15" s="12"/>
      <c r="VCC15" s="12"/>
      <c r="VCD15" s="12"/>
      <c r="VCE15" s="12"/>
      <c r="VCF15" s="12"/>
      <c r="VCG15" s="12"/>
      <c r="VCH15" s="12"/>
      <c r="VCI15" s="12"/>
      <c r="VCJ15" s="12"/>
      <c r="VCK15" s="12"/>
      <c r="VCL15" s="12"/>
      <c r="VCM15" s="12"/>
      <c r="VCN15" s="12"/>
      <c r="VCO15" s="12"/>
      <c r="VCP15" s="12"/>
      <c r="VCQ15" s="12"/>
      <c r="VCR15" s="12"/>
      <c r="VCS15" s="12"/>
      <c r="VCT15" s="12"/>
      <c r="VCU15" s="12"/>
      <c r="VCV15" s="12"/>
      <c r="VCW15" s="12"/>
      <c r="VCX15" s="12"/>
      <c r="VCY15" s="12"/>
      <c r="VCZ15" s="12"/>
      <c r="VDA15" s="12"/>
      <c r="VDB15" s="12"/>
      <c r="VDC15" s="12"/>
      <c r="VDD15" s="12"/>
      <c r="VDE15" s="12"/>
      <c r="VDF15" s="12"/>
      <c r="VDG15" s="12"/>
      <c r="VDH15" s="12"/>
      <c r="VDI15" s="12"/>
      <c r="VDJ15" s="12"/>
      <c r="VDK15" s="12"/>
      <c r="VDL15" s="12"/>
      <c r="VDM15" s="12"/>
      <c r="VDN15" s="12"/>
      <c r="VDO15" s="12"/>
      <c r="VDP15" s="12"/>
      <c r="VDQ15" s="12"/>
      <c r="VDR15" s="12"/>
      <c r="VDS15" s="12"/>
      <c r="VDT15" s="12"/>
      <c r="VDU15" s="12"/>
      <c r="VDV15" s="12"/>
      <c r="VDW15" s="12"/>
      <c r="VDX15" s="12"/>
      <c r="VDY15" s="12"/>
      <c r="VDZ15" s="12"/>
      <c r="VEA15" s="12"/>
      <c r="VEB15" s="12"/>
      <c r="VEC15" s="12"/>
      <c r="VED15" s="12"/>
      <c r="VEE15" s="12"/>
      <c r="VEF15" s="12"/>
      <c r="VEG15" s="12"/>
      <c r="VEH15" s="12"/>
      <c r="VEI15" s="12"/>
      <c r="VEJ15" s="12"/>
      <c r="VEK15" s="12"/>
      <c r="VEL15" s="12"/>
      <c r="VEM15" s="12"/>
      <c r="VEN15" s="12"/>
      <c r="VEO15" s="12"/>
      <c r="VEP15" s="12"/>
      <c r="VEQ15" s="12"/>
      <c r="VER15" s="12"/>
      <c r="VES15" s="12"/>
      <c r="VET15" s="12"/>
      <c r="VEU15" s="12"/>
      <c r="VEV15" s="12"/>
      <c r="VEW15" s="12"/>
      <c r="VEX15" s="12"/>
      <c r="VEY15" s="12"/>
      <c r="VEZ15" s="12"/>
      <c r="VFA15" s="12"/>
      <c r="VFB15" s="12"/>
      <c r="VFC15" s="12"/>
      <c r="VFD15" s="12"/>
      <c r="VFE15" s="12"/>
      <c r="VFF15" s="12"/>
      <c r="VFG15" s="12"/>
      <c r="VFH15" s="12"/>
      <c r="VFI15" s="12"/>
      <c r="VFJ15" s="12"/>
      <c r="VFK15" s="12"/>
      <c r="VFL15" s="12"/>
      <c r="VFM15" s="12"/>
      <c r="VFN15" s="12"/>
      <c r="VFO15" s="12"/>
      <c r="VFP15" s="12"/>
      <c r="VFQ15" s="12"/>
      <c r="VFR15" s="12"/>
      <c r="VFS15" s="12"/>
      <c r="VFT15" s="12"/>
      <c r="VFU15" s="12"/>
      <c r="VFV15" s="12"/>
      <c r="VFW15" s="12"/>
      <c r="VFX15" s="12"/>
      <c r="VFY15" s="12"/>
      <c r="VFZ15" s="12"/>
      <c r="VGA15" s="12"/>
      <c r="VGB15" s="12"/>
      <c r="VGC15" s="12"/>
      <c r="VGD15" s="12"/>
      <c r="VGE15" s="12"/>
      <c r="VGF15" s="12"/>
      <c r="VGG15" s="12"/>
      <c r="VGH15" s="12"/>
      <c r="VGI15" s="12"/>
      <c r="VGJ15" s="12"/>
      <c r="VGK15" s="12"/>
      <c r="VGL15" s="12"/>
      <c r="VGM15" s="12"/>
      <c r="VGN15" s="12"/>
      <c r="VGO15" s="12"/>
      <c r="VGP15" s="12"/>
      <c r="VGQ15" s="12"/>
      <c r="VGR15" s="12"/>
      <c r="VGS15" s="12"/>
      <c r="VGT15" s="12"/>
      <c r="VGU15" s="12"/>
      <c r="VGV15" s="12"/>
      <c r="VGW15" s="12"/>
      <c r="VGX15" s="12"/>
      <c r="VGY15" s="12"/>
      <c r="VGZ15" s="12"/>
      <c r="VHA15" s="12"/>
      <c r="VHB15" s="12"/>
      <c r="VHC15" s="12"/>
      <c r="VHD15" s="12"/>
      <c r="VHE15" s="12"/>
      <c r="VHF15" s="12"/>
      <c r="VHG15" s="12"/>
      <c r="VHH15" s="12"/>
      <c r="VHI15" s="12"/>
      <c r="VHJ15" s="12"/>
      <c r="VHK15" s="12"/>
      <c r="VHL15" s="12"/>
      <c r="VHM15" s="12"/>
      <c r="VHN15" s="12"/>
      <c r="VHO15" s="12"/>
      <c r="VHP15" s="12"/>
      <c r="VHQ15" s="12"/>
      <c r="VHR15" s="12"/>
      <c r="VHS15" s="12"/>
      <c r="VHT15" s="12"/>
      <c r="VHU15" s="12"/>
      <c r="VHV15" s="12"/>
      <c r="VHW15" s="12"/>
      <c r="VHX15" s="12"/>
      <c r="VHY15" s="12"/>
      <c r="VHZ15" s="12"/>
      <c r="VIA15" s="12"/>
      <c r="VIB15" s="12"/>
      <c r="VIC15" s="12"/>
      <c r="VID15" s="12"/>
      <c r="VIE15" s="12"/>
      <c r="VIF15" s="12"/>
      <c r="VIG15" s="12"/>
      <c r="VIH15" s="12"/>
      <c r="VII15" s="12"/>
      <c r="VIJ15" s="12"/>
      <c r="VIK15" s="12"/>
      <c r="VIL15" s="12"/>
      <c r="VIM15" s="12"/>
      <c r="VIN15" s="12"/>
      <c r="VIO15" s="12"/>
      <c r="VIP15" s="12"/>
      <c r="VIQ15" s="12"/>
      <c r="VIR15" s="12"/>
      <c r="VIS15" s="12"/>
      <c r="VIT15" s="12"/>
      <c r="VIU15" s="12"/>
      <c r="VIV15" s="12"/>
      <c r="VIW15" s="12"/>
      <c r="VIX15" s="12"/>
      <c r="VIY15" s="12"/>
      <c r="VIZ15" s="12"/>
      <c r="VJA15" s="12"/>
      <c r="VJB15" s="12"/>
      <c r="VJC15" s="12"/>
      <c r="VJD15" s="12"/>
      <c r="VJE15" s="12"/>
      <c r="VJF15" s="12"/>
      <c r="VJG15" s="12"/>
      <c r="VJH15" s="12"/>
      <c r="VJI15" s="12"/>
      <c r="VJJ15" s="12"/>
      <c r="VJK15" s="12"/>
      <c r="VJL15" s="12"/>
      <c r="VJM15" s="12"/>
      <c r="VJN15" s="12"/>
      <c r="VJO15" s="12"/>
      <c r="VJP15" s="12"/>
      <c r="VJQ15" s="12"/>
      <c r="VJR15" s="12"/>
      <c r="VJS15" s="12"/>
      <c r="VJT15" s="12"/>
      <c r="VJU15" s="12"/>
      <c r="VJV15" s="12"/>
      <c r="VJW15" s="12"/>
      <c r="VJX15" s="12"/>
      <c r="VJY15" s="12"/>
      <c r="VJZ15" s="12"/>
      <c r="VKA15" s="12"/>
      <c r="VKB15" s="12"/>
      <c r="VKC15" s="12"/>
      <c r="VKD15" s="12"/>
      <c r="VKE15" s="12"/>
      <c r="VKF15" s="12"/>
      <c r="VKG15" s="12"/>
      <c r="VKH15" s="12"/>
      <c r="VKI15" s="12"/>
      <c r="VKJ15" s="12"/>
      <c r="VKK15" s="12"/>
      <c r="VKL15" s="12"/>
      <c r="VKM15" s="12"/>
      <c r="VKN15" s="12"/>
      <c r="VKO15" s="12"/>
      <c r="VKP15" s="12"/>
      <c r="VKQ15" s="12"/>
      <c r="VKR15" s="12"/>
      <c r="VKS15" s="12"/>
      <c r="VKT15" s="12"/>
      <c r="VKU15" s="12"/>
      <c r="VKV15" s="12"/>
      <c r="VKW15" s="12"/>
      <c r="VKX15" s="12"/>
      <c r="VKY15" s="12"/>
      <c r="VKZ15" s="12"/>
      <c r="VLA15" s="12"/>
      <c r="VLB15" s="12"/>
      <c r="VLC15" s="12"/>
      <c r="VLD15" s="12"/>
      <c r="VLE15" s="12"/>
      <c r="VLF15" s="12"/>
      <c r="VLG15" s="12"/>
      <c r="VLH15" s="12"/>
      <c r="VLI15" s="12"/>
      <c r="VLJ15" s="12"/>
      <c r="VLK15" s="12"/>
      <c r="VLL15" s="12"/>
      <c r="VLM15" s="12"/>
      <c r="VLN15" s="12"/>
      <c r="VLO15" s="12"/>
      <c r="VLP15" s="12"/>
      <c r="VLQ15" s="12"/>
      <c r="VLR15" s="12"/>
      <c r="VLS15" s="12"/>
      <c r="VLT15" s="12"/>
      <c r="VLU15" s="12"/>
      <c r="VLV15" s="12"/>
      <c r="VLW15" s="12"/>
      <c r="VLX15" s="12"/>
      <c r="VLY15" s="12"/>
      <c r="VLZ15" s="12"/>
      <c r="VMA15" s="12"/>
      <c r="VMB15" s="12"/>
      <c r="VMC15" s="12"/>
      <c r="VMD15" s="12"/>
      <c r="VME15" s="12"/>
      <c r="VMF15" s="12"/>
      <c r="VMG15" s="12"/>
      <c r="VMH15" s="12"/>
      <c r="VMI15" s="12"/>
      <c r="VMJ15" s="12"/>
      <c r="VMK15" s="12"/>
      <c r="VML15" s="12"/>
      <c r="VMM15" s="12"/>
      <c r="VMN15" s="12"/>
      <c r="VMO15" s="12"/>
      <c r="VMP15" s="12"/>
      <c r="VMQ15" s="12"/>
      <c r="VMR15" s="12"/>
      <c r="VMS15" s="12"/>
      <c r="VMT15" s="12"/>
      <c r="VMU15" s="12"/>
      <c r="VMV15" s="12"/>
      <c r="VMW15" s="12"/>
      <c r="VMX15" s="12"/>
      <c r="VMY15" s="12"/>
      <c r="VMZ15" s="12"/>
      <c r="VNA15" s="12"/>
      <c r="VNB15" s="12"/>
      <c r="VNC15" s="12"/>
      <c r="VND15" s="12"/>
      <c r="VNE15" s="12"/>
      <c r="VNF15" s="12"/>
      <c r="VNG15" s="12"/>
      <c r="VNH15" s="12"/>
      <c r="VNI15" s="12"/>
      <c r="VNJ15" s="12"/>
      <c r="VNK15" s="12"/>
      <c r="VNL15" s="12"/>
      <c r="VNM15" s="12"/>
      <c r="VNN15" s="12"/>
      <c r="VNO15" s="12"/>
      <c r="VNP15" s="12"/>
      <c r="VNQ15" s="12"/>
      <c r="VNR15" s="12"/>
      <c r="VNS15" s="12"/>
      <c r="VNT15" s="12"/>
      <c r="VNU15" s="12"/>
      <c r="VNV15" s="12"/>
      <c r="VNW15" s="12"/>
      <c r="VNX15" s="12"/>
      <c r="VNY15" s="12"/>
      <c r="VNZ15" s="12"/>
      <c r="VOA15" s="12"/>
      <c r="VOB15" s="12"/>
      <c r="VOC15" s="12"/>
      <c r="VOD15" s="12"/>
      <c r="VOE15" s="12"/>
      <c r="VOF15" s="12"/>
      <c r="VOG15" s="12"/>
      <c r="VOH15" s="12"/>
      <c r="VOI15" s="12"/>
      <c r="VOJ15" s="12"/>
      <c r="VOK15" s="12"/>
      <c r="VOL15" s="12"/>
      <c r="VOM15" s="12"/>
      <c r="VON15" s="12"/>
      <c r="VOO15" s="12"/>
      <c r="VOP15" s="12"/>
      <c r="VOQ15" s="12"/>
      <c r="VOR15" s="12"/>
      <c r="VOS15" s="12"/>
      <c r="VOT15" s="12"/>
      <c r="VOU15" s="12"/>
      <c r="VOV15" s="12"/>
      <c r="VOW15" s="12"/>
      <c r="VOX15" s="12"/>
      <c r="VOY15" s="12"/>
      <c r="VOZ15" s="12"/>
      <c r="VPA15" s="12"/>
      <c r="VPB15" s="12"/>
      <c r="VPC15" s="12"/>
      <c r="VPD15" s="12"/>
      <c r="VPE15" s="12"/>
      <c r="VPF15" s="12"/>
      <c r="VPG15" s="12"/>
      <c r="VPH15" s="12"/>
      <c r="VPI15" s="12"/>
      <c r="VPJ15" s="12"/>
      <c r="VPK15" s="12"/>
      <c r="VPL15" s="12"/>
      <c r="VPM15" s="12"/>
      <c r="VPN15" s="12"/>
      <c r="VPO15" s="12"/>
      <c r="VPP15" s="12"/>
      <c r="VPQ15" s="12"/>
      <c r="VPR15" s="12"/>
      <c r="VPS15" s="12"/>
      <c r="VPT15" s="12"/>
      <c r="VPU15" s="12"/>
      <c r="VPV15" s="12"/>
      <c r="VPW15" s="12"/>
      <c r="VPX15" s="12"/>
      <c r="VPY15" s="12"/>
      <c r="VPZ15" s="12"/>
      <c r="VQA15" s="12"/>
      <c r="VQB15" s="12"/>
      <c r="VQC15" s="12"/>
      <c r="VQD15" s="12"/>
      <c r="VQE15" s="12"/>
      <c r="VQF15" s="12"/>
      <c r="VQG15" s="12"/>
      <c r="VQH15" s="12"/>
      <c r="VQI15" s="12"/>
      <c r="VQJ15" s="12"/>
      <c r="VQK15" s="12"/>
      <c r="VQL15" s="12"/>
      <c r="VQM15" s="12"/>
      <c r="VQN15" s="12"/>
      <c r="VQO15" s="12"/>
      <c r="VQP15" s="12"/>
      <c r="VQQ15" s="12"/>
      <c r="VQR15" s="12"/>
      <c r="VQS15" s="12"/>
      <c r="VQT15" s="12"/>
      <c r="VQU15" s="12"/>
      <c r="VQV15" s="12"/>
      <c r="VQW15" s="12"/>
      <c r="VQX15" s="12"/>
      <c r="VQY15" s="12"/>
      <c r="VQZ15" s="12"/>
      <c r="VRA15" s="12"/>
      <c r="VRB15" s="12"/>
      <c r="VRC15" s="12"/>
      <c r="VRD15" s="12"/>
      <c r="VRE15" s="12"/>
      <c r="VRF15" s="12"/>
      <c r="VRG15" s="12"/>
      <c r="VRH15" s="12"/>
      <c r="VRI15" s="12"/>
      <c r="VRJ15" s="12"/>
      <c r="VRK15" s="12"/>
      <c r="VRL15" s="12"/>
      <c r="VRM15" s="12"/>
      <c r="VRN15" s="12"/>
      <c r="VRO15" s="12"/>
      <c r="VRP15" s="12"/>
      <c r="VRQ15" s="12"/>
      <c r="VRR15" s="12"/>
      <c r="VRS15" s="12"/>
      <c r="VRT15" s="12"/>
      <c r="VRU15" s="12"/>
      <c r="VRV15" s="12"/>
      <c r="VRW15" s="12"/>
      <c r="VRX15" s="12"/>
      <c r="VRY15" s="12"/>
      <c r="VRZ15" s="12"/>
      <c r="VSA15" s="12"/>
      <c r="VSB15" s="12"/>
      <c r="VSC15" s="12"/>
      <c r="VSD15" s="12"/>
      <c r="VSE15" s="12"/>
      <c r="VSF15" s="12"/>
      <c r="VSG15" s="12"/>
      <c r="VSH15" s="12"/>
      <c r="VSI15" s="12"/>
      <c r="VSJ15" s="12"/>
      <c r="VSK15" s="12"/>
      <c r="VSL15" s="12"/>
      <c r="VSM15" s="12"/>
      <c r="VSN15" s="12"/>
      <c r="VSO15" s="12"/>
      <c r="VSP15" s="12"/>
      <c r="VSQ15" s="12"/>
      <c r="VSR15" s="12"/>
      <c r="VSS15" s="12"/>
      <c r="VST15" s="12"/>
      <c r="VSU15" s="12"/>
      <c r="VSV15" s="12"/>
      <c r="VSW15" s="12"/>
      <c r="VSX15" s="12"/>
      <c r="VSY15" s="12"/>
      <c r="VSZ15" s="12"/>
      <c r="VTA15" s="12"/>
      <c r="VTB15" s="12"/>
      <c r="VTC15" s="12"/>
      <c r="VTD15" s="12"/>
      <c r="VTE15" s="12"/>
      <c r="VTF15" s="12"/>
      <c r="VTG15" s="12"/>
      <c r="VTH15" s="12"/>
      <c r="VTI15" s="12"/>
      <c r="VTJ15" s="12"/>
      <c r="VTK15" s="12"/>
      <c r="VTL15" s="12"/>
      <c r="VTM15" s="12"/>
      <c r="VTN15" s="12"/>
      <c r="VTO15" s="12"/>
      <c r="VTP15" s="12"/>
      <c r="VTQ15" s="12"/>
      <c r="VTR15" s="12"/>
      <c r="VTS15" s="12"/>
      <c r="VTT15" s="12"/>
      <c r="VTU15" s="12"/>
      <c r="VTV15" s="12"/>
      <c r="VTW15" s="12"/>
      <c r="VTX15" s="12"/>
      <c r="VTY15" s="12"/>
      <c r="VTZ15" s="12"/>
      <c r="VUA15" s="12"/>
      <c r="VUB15" s="12"/>
      <c r="VUC15" s="12"/>
      <c r="VUD15" s="12"/>
      <c r="VUE15" s="12"/>
      <c r="VUF15" s="12"/>
      <c r="VUG15" s="12"/>
      <c r="VUH15" s="12"/>
      <c r="VUI15" s="12"/>
      <c r="VUJ15" s="12"/>
      <c r="VUK15" s="12"/>
      <c r="VUL15" s="12"/>
      <c r="VUM15" s="12"/>
      <c r="VUN15" s="12"/>
      <c r="VUO15" s="12"/>
      <c r="VUP15" s="12"/>
      <c r="VUQ15" s="12"/>
      <c r="VUR15" s="12"/>
      <c r="VUS15" s="12"/>
      <c r="VUT15" s="12"/>
      <c r="VUU15" s="12"/>
      <c r="VUV15" s="12"/>
      <c r="VUW15" s="12"/>
      <c r="VUX15" s="12"/>
      <c r="VUY15" s="12"/>
      <c r="VUZ15" s="12"/>
      <c r="VVA15" s="12"/>
      <c r="VVB15" s="12"/>
      <c r="VVC15" s="12"/>
      <c r="VVD15" s="12"/>
      <c r="VVE15" s="12"/>
      <c r="VVF15" s="12"/>
      <c r="VVG15" s="12"/>
      <c r="VVH15" s="12"/>
      <c r="VVI15" s="12"/>
      <c r="VVJ15" s="12"/>
      <c r="VVK15" s="12"/>
      <c r="VVL15" s="12"/>
      <c r="VVM15" s="12"/>
      <c r="VVN15" s="12"/>
      <c r="VVO15" s="12"/>
      <c r="VVP15" s="12"/>
      <c r="VVQ15" s="12"/>
      <c r="VVR15" s="12"/>
      <c r="VVS15" s="12"/>
      <c r="VVT15" s="12"/>
      <c r="VVU15" s="12"/>
      <c r="VVV15" s="12"/>
      <c r="VVW15" s="12"/>
      <c r="VVX15" s="12"/>
      <c r="VVY15" s="12"/>
      <c r="VVZ15" s="12"/>
      <c r="VWA15" s="12"/>
      <c r="VWB15" s="12"/>
      <c r="VWC15" s="12"/>
      <c r="VWD15" s="12"/>
      <c r="VWE15" s="12"/>
      <c r="VWF15" s="12"/>
      <c r="VWG15" s="12"/>
      <c r="VWH15" s="12"/>
      <c r="VWI15" s="12"/>
      <c r="VWJ15" s="12"/>
      <c r="VWK15" s="12"/>
      <c r="VWL15" s="12"/>
      <c r="VWM15" s="12"/>
      <c r="VWN15" s="12"/>
      <c r="VWO15" s="12"/>
      <c r="VWP15" s="12"/>
      <c r="VWQ15" s="12"/>
      <c r="VWR15" s="12"/>
      <c r="VWS15" s="12"/>
      <c r="VWT15" s="12"/>
      <c r="VWU15" s="12"/>
      <c r="VWV15" s="12"/>
      <c r="VWW15" s="12"/>
      <c r="VWX15" s="12"/>
      <c r="VWY15" s="12"/>
      <c r="VWZ15" s="12"/>
      <c r="VXA15" s="12"/>
      <c r="VXB15" s="12"/>
      <c r="VXC15" s="12"/>
      <c r="VXD15" s="12"/>
      <c r="VXE15" s="12"/>
      <c r="VXF15" s="12"/>
      <c r="VXG15" s="12"/>
      <c r="VXH15" s="12"/>
      <c r="VXI15" s="12"/>
      <c r="VXJ15" s="12"/>
      <c r="VXK15" s="12"/>
      <c r="VXL15" s="12"/>
      <c r="VXM15" s="12"/>
      <c r="VXN15" s="12"/>
      <c r="VXO15" s="12"/>
      <c r="VXP15" s="12"/>
      <c r="VXQ15" s="12"/>
      <c r="VXR15" s="12"/>
      <c r="VXS15" s="12"/>
      <c r="VXT15" s="12"/>
      <c r="VXU15" s="12"/>
      <c r="VXV15" s="12"/>
      <c r="VXW15" s="12"/>
      <c r="VXX15" s="12"/>
      <c r="VXY15" s="12"/>
      <c r="VXZ15" s="12"/>
      <c r="VYA15" s="12"/>
      <c r="VYB15" s="12"/>
      <c r="VYC15" s="12"/>
      <c r="VYD15" s="12"/>
      <c r="VYE15" s="12"/>
      <c r="VYF15" s="12"/>
      <c r="VYG15" s="12"/>
      <c r="VYH15" s="12"/>
      <c r="VYI15" s="12"/>
      <c r="VYJ15" s="12"/>
      <c r="VYK15" s="12"/>
      <c r="VYL15" s="12"/>
      <c r="VYM15" s="12"/>
      <c r="VYN15" s="12"/>
      <c r="VYO15" s="12"/>
      <c r="VYP15" s="12"/>
      <c r="VYQ15" s="12"/>
      <c r="VYR15" s="12"/>
      <c r="VYS15" s="12"/>
      <c r="VYT15" s="12"/>
      <c r="VYU15" s="12"/>
      <c r="VYV15" s="12"/>
      <c r="VYW15" s="12"/>
      <c r="VYX15" s="12"/>
      <c r="VYY15" s="12"/>
      <c r="VYZ15" s="12"/>
      <c r="VZA15" s="12"/>
      <c r="VZB15" s="12"/>
      <c r="VZC15" s="12"/>
      <c r="VZD15" s="12"/>
      <c r="VZE15" s="12"/>
      <c r="VZF15" s="12"/>
      <c r="VZG15" s="12"/>
      <c r="VZH15" s="12"/>
      <c r="VZI15" s="12"/>
      <c r="VZJ15" s="12"/>
      <c r="VZK15" s="12"/>
      <c r="VZL15" s="12"/>
      <c r="VZM15" s="12"/>
      <c r="VZN15" s="12"/>
      <c r="VZO15" s="12"/>
      <c r="VZP15" s="12"/>
      <c r="VZQ15" s="12"/>
      <c r="VZR15" s="12"/>
      <c r="VZS15" s="12"/>
      <c r="VZT15" s="12"/>
      <c r="VZU15" s="12"/>
      <c r="VZV15" s="12"/>
      <c r="VZW15" s="12"/>
      <c r="VZX15" s="12"/>
      <c r="VZY15" s="12"/>
      <c r="VZZ15" s="12"/>
      <c r="WAA15" s="12"/>
      <c r="WAB15" s="12"/>
      <c r="WAC15" s="12"/>
      <c r="WAD15" s="12"/>
      <c r="WAE15" s="12"/>
      <c r="WAF15" s="12"/>
      <c r="WAG15" s="12"/>
      <c r="WAH15" s="12"/>
      <c r="WAI15" s="12"/>
      <c r="WAJ15" s="12"/>
      <c r="WAK15" s="12"/>
      <c r="WAL15" s="12"/>
      <c r="WAM15" s="12"/>
      <c r="WAN15" s="12"/>
      <c r="WAO15" s="12"/>
      <c r="WAP15" s="12"/>
      <c r="WAQ15" s="12"/>
      <c r="WAR15" s="12"/>
      <c r="WAS15" s="12"/>
      <c r="WAT15" s="12"/>
      <c r="WAU15" s="12"/>
      <c r="WAV15" s="12"/>
      <c r="WAW15" s="12"/>
      <c r="WAX15" s="12"/>
      <c r="WAY15" s="12"/>
      <c r="WAZ15" s="12"/>
      <c r="WBA15" s="12"/>
      <c r="WBB15" s="12"/>
      <c r="WBC15" s="12"/>
      <c r="WBD15" s="12"/>
      <c r="WBE15" s="12"/>
      <c r="WBF15" s="12"/>
      <c r="WBG15" s="12"/>
      <c r="WBH15" s="12"/>
      <c r="WBI15" s="12"/>
      <c r="WBJ15" s="12"/>
      <c r="WBK15" s="12"/>
      <c r="WBL15" s="12"/>
      <c r="WBM15" s="12"/>
      <c r="WBN15" s="12"/>
      <c r="WBO15" s="12"/>
      <c r="WBP15" s="12"/>
      <c r="WBQ15" s="12"/>
      <c r="WBR15" s="12"/>
      <c r="WBS15" s="12"/>
      <c r="WBT15" s="12"/>
      <c r="WBU15" s="12"/>
      <c r="WBV15" s="12"/>
      <c r="WBW15" s="12"/>
      <c r="WBX15" s="12"/>
      <c r="WBY15" s="12"/>
      <c r="WBZ15" s="12"/>
      <c r="WCA15" s="12"/>
      <c r="WCB15" s="12"/>
      <c r="WCC15" s="12"/>
      <c r="WCD15" s="12"/>
      <c r="WCE15" s="12"/>
      <c r="WCF15" s="12"/>
      <c r="WCG15" s="12"/>
      <c r="WCH15" s="12"/>
      <c r="WCI15" s="12"/>
      <c r="WCJ15" s="12"/>
      <c r="WCK15" s="12"/>
      <c r="WCL15" s="12"/>
      <c r="WCM15" s="12"/>
      <c r="WCN15" s="12"/>
      <c r="WCO15" s="12"/>
      <c r="WCP15" s="12"/>
      <c r="WCQ15" s="12"/>
      <c r="WCR15" s="12"/>
      <c r="WCS15" s="12"/>
      <c r="WCT15" s="12"/>
      <c r="WCU15" s="12"/>
      <c r="WCV15" s="12"/>
      <c r="WCW15" s="12"/>
      <c r="WCX15" s="12"/>
      <c r="WCY15" s="12"/>
      <c r="WCZ15" s="12"/>
      <c r="WDA15" s="12"/>
      <c r="WDB15" s="12"/>
      <c r="WDC15" s="12"/>
      <c r="WDD15" s="12"/>
      <c r="WDE15" s="12"/>
      <c r="WDF15" s="12"/>
      <c r="WDG15" s="12"/>
      <c r="WDH15" s="12"/>
      <c r="WDI15" s="12"/>
      <c r="WDJ15" s="12"/>
      <c r="WDK15" s="12"/>
      <c r="WDL15" s="12"/>
      <c r="WDM15" s="12"/>
      <c r="WDN15" s="12"/>
      <c r="WDO15" s="12"/>
      <c r="WDP15" s="12"/>
      <c r="WDQ15" s="12"/>
      <c r="WDR15" s="12"/>
      <c r="WDS15" s="12"/>
      <c r="WDT15" s="12"/>
      <c r="WDU15" s="12"/>
      <c r="WDV15" s="12"/>
      <c r="WDW15" s="12"/>
      <c r="WDX15" s="12"/>
      <c r="WDY15" s="12"/>
      <c r="WDZ15" s="12"/>
      <c r="WEA15" s="12"/>
      <c r="WEB15" s="12"/>
      <c r="WEC15" s="12"/>
      <c r="WED15" s="12"/>
      <c r="WEE15" s="12"/>
      <c r="WEF15" s="12"/>
      <c r="WEG15" s="12"/>
      <c r="WEH15" s="12"/>
      <c r="WEI15" s="12"/>
      <c r="WEJ15" s="12"/>
      <c r="WEK15" s="12"/>
      <c r="WEL15" s="12"/>
      <c r="WEM15" s="12"/>
      <c r="WEN15" s="12"/>
      <c r="WEO15" s="12"/>
      <c r="WEP15" s="12"/>
      <c r="WEQ15" s="12"/>
      <c r="WER15" s="12"/>
      <c r="WES15" s="12"/>
      <c r="WET15" s="12"/>
      <c r="WEU15" s="12"/>
      <c r="WEV15" s="12"/>
      <c r="WEW15" s="12"/>
      <c r="WEX15" s="12"/>
      <c r="WEY15" s="12"/>
      <c r="WEZ15" s="12"/>
      <c r="WFA15" s="12"/>
      <c r="WFB15" s="12"/>
      <c r="WFC15" s="12"/>
      <c r="WFD15" s="12"/>
      <c r="WFE15" s="12"/>
      <c r="WFF15" s="12"/>
      <c r="WFG15" s="12"/>
      <c r="WFH15" s="12"/>
      <c r="WFI15" s="12"/>
      <c r="WFJ15" s="12"/>
      <c r="WFK15" s="12"/>
      <c r="WFL15" s="12"/>
      <c r="WFM15" s="12"/>
      <c r="WFN15" s="12"/>
      <c r="WFO15" s="12"/>
      <c r="WFP15" s="12"/>
      <c r="WFQ15" s="12"/>
      <c r="WFR15" s="12"/>
      <c r="WFS15" s="12"/>
      <c r="WFT15" s="12"/>
      <c r="WFU15" s="12"/>
      <c r="WFV15" s="12"/>
      <c r="WFW15" s="12"/>
      <c r="WFX15" s="12"/>
      <c r="WFY15" s="12"/>
      <c r="WFZ15" s="12"/>
      <c r="WGA15" s="12"/>
      <c r="WGB15" s="12"/>
      <c r="WGC15" s="12"/>
      <c r="WGD15" s="12"/>
      <c r="WGE15" s="12"/>
      <c r="WGF15" s="12"/>
      <c r="WGG15" s="12"/>
      <c r="WGH15" s="12"/>
      <c r="WGI15" s="12"/>
      <c r="WGJ15" s="12"/>
      <c r="WGK15" s="12"/>
      <c r="WGL15" s="12"/>
      <c r="WGM15" s="12"/>
      <c r="WGN15" s="12"/>
      <c r="WGO15" s="12"/>
      <c r="WGP15" s="12"/>
      <c r="WGQ15" s="12"/>
      <c r="WGR15" s="12"/>
      <c r="WGS15" s="12"/>
      <c r="WGT15" s="12"/>
      <c r="WGU15" s="12"/>
      <c r="WGV15" s="12"/>
      <c r="WGW15" s="12"/>
      <c r="WGX15" s="12"/>
      <c r="WGY15" s="12"/>
      <c r="WGZ15" s="12"/>
      <c r="WHA15" s="12"/>
      <c r="WHB15" s="12"/>
      <c r="WHC15" s="12"/>
      <c r="WHD15" s="12"/>
      <c r="WHE15" s="12"/>
      <c r="WHF15" s="12"/>
      <c r="WHG15" s="12"/>
      <c r="WHH15" s="12"/>
      <c r="WHI15" s="12"/>
      <c r="WHJ15" s="12"/>
      <c r="WHK15" s="12"/>
      <c r="WHL15" s="12"/>
      <c r="WHM15" s="12"/>
      <c r="WHN15" s="12"/>
      <c r="WHO15" s="12"/>
      <c r="WHP15" s="12"/>
      <c r="WHQ15" s="12"/>
      <c r="WHR15" s="12"/>
      <c r="WHS15" s="12"/>
      <c r="WHT15" s="12"/>
      <c r="WHU15" s="12"/>
      <c r="WHV15" s="12"/>
      <c r="WHW15" s="12"/>
      <c r="WHX15" s="12"/>
      <c r="WHY15" s="12"/>
      <c r="WHZ15" s="12"/>
      <c r="WIA15" s="12"/>
      <c r="WIB15" s="12"/>
      <c r="WIC15" s="12"/>
      <c r="WID15" s="12"/>
      <c r="WIE15" s="12"/>
      <c r="WIF15" s="12"/>
      <c r="WIG15" s="12"/>
      <c r="WIH15" s="12"/>
      <c r="WII15" s="12"/>
      <c r="WIJ15" s="12"/>
      <c r="WIK15" s="12"/>
      <c r="WIL15" s="12"/>
      <c r="WIM15" s="12"/>
      <c r="WIN15" s="12"/>
      <c r="WIO15" s="12"/>
      <c r="WIP15" s="12"/>
      <c r="WIQ15" s="12"/>
      <c r="WIR15" s="12"/>
      <c r="WIS15" s="12"/>
      <c r="WIT15" s="12"/>
      <c r="WIU15" s="12"/>
      <c r="WIV15" s="12"/>
      <c r="WIW15" s="12"/>
      <c r="WIX15" s="12"/>
      <c r="WIY15" s="12"/>
      <c r="WIZ15" s="12"/>
      <c r="WJA15" s="12"/>
      <c r="WJB15" s="12"/>
      <c r="WJC15" s="12"/>
      <c r="WJD15" s="12"/>
      <c r="WJE15" s="12"/>
      <c r="WJF15" s="12"/>
      <c r="WJG15" s="12"/>
      <c r="WJH15" s="12"/>
      <c r="WJI15" s="12"/>
      <c r="WJJ15" s="12"/>
      <c r="WJK15" s="12"/>
      <c r="WJL15" s="12"/>
      <c r="WJM15" s="12"/>
      <c r="WJN15" s="12"/>
      <c r="WJO15" s="12"/>
      <c r="WJP15" s="12"/>
      <c r="WJQ15" s="12"/>
      <c r="WJR15" s="12"/>
      <c r="WJS15" s="12"/>
      <c r="WJT15" s="12"/>
      <c r="WJU15" s="12"/>
      <c r="WJV15" s="12"/>
      <c r="WJW15" s="12"/>
      <c r="WJX15" s="12"/>
      <c r="WJY15" s="12"/>
      <c r="WJZ15" s="12"/>
      <c r="WKA15" s="12"/>
      <c r="WKB15" s="12"/>
      <c r="WKC15" s="12"/>
      <c r="WKD15" s="12"/>
      <c r="WKE15" s="12"/>
      <c r="WKF15" s="12"/>
      <c r="WKG15" s="12"/>
      <c r="WKH15" s="12"/>
      <c r="WKI15" s="12"/>
      <c r="WKJ15" s="12"/>
      <c r="WKK15" s="12"/>
      <c r="WKL15" s="12"/>
      <c r="WKM15" s="12"/>
      <c r="WKN15" s="12"/>
      <c r="WKO15" s="12"/>
      <c r="WKP15" s="12"/>
      <c r="WKQ15" s="12"/>
      <c r="WKR15" s="12"/>
      <c r="WKS15" s="12"/>
      <c r="WKT15" s="12"/>
      <c r="WKU15" s="12"/>
      <c r="WKV15" s="12"/>
      <c r="WKW15" s="12"/>
      <c r="WKX15" s="12"/>
      <c r="WKY15" s="12"/>
      <c r="WKZ15" s="12"/>
      <c r="WLA15" s="12"/>
      <c r="WLB15" s="12"/>
      <c r="WLC15" s="12"/>
      <c r="WLD15" s="12"/>
      <c r="WLE15" s="12"/>
      <c r="WLF15" s="12"/>
      <c r="WLG15" s="12"/>
      <c r="WLH15" s="12"/>
      <c r="WLI15" s="12"/>
      <c r="WLJ15" s="12"/>
      <c r="WLK15" s="12"/>
      <c r="WLL15" s="12"/>
      <c r="WLM15" s="12"/>
      <c r="WLN15" s="12"/>
      <c r="WLO15" s="12"/>
      <c r="WLP15" s="12"/>
      <c r="WLQ15" s="12"/>
      <c r="WLR15" s="12"/>
      <c r="WLS15" s="12"/>
      <c r="WLT15" s="12"/>
      <c r="WLU15" s="12"/>
      <c r="WLV15" s="12"/>
      <c r="WLW15" s="12"/>
      <c r="WLX15" s="12"/>
      <c r="WLY15" s="12"/>
      <c r="WLZ15" s="12"/>
      <c r="WMA15" s="12"/>
      <c r="WMB15" s="12"/>
      <c r="WMC15" s="12"/>
      <c r="WMD15" s="12"/>
      <c r="WME15" s="12"/>
      <c r="WMF15" s="12"/>
      <c r="WMG15" s="12"/>
      <c r="WMH15" s="12"/>
      <c r="WMI15" s="12"/>
      <c r="WMJ15" s="12"/>
      <c r="WMK15" s="12"/>
      <c r="WML15" s="12"/>
      <c r="WMM15" s="12"/>
      <c r="WMN15" s="12"/>
      <c r="WMO15" s="12"/>
      <c r="WMP15" s="12"/>
      <c r="WMQ15" s="12"/>
      <c r="WMR15" s="12"/>
      <c r="WMS15" s="12"/>
      <c r="WMT15" s="12"/>
      <c r="WMU15" s="12"/>
      <c r="WMV15" s="12"/>
      <c r="WMW15" s="12"/>
      <c r="WMX15" s="12"/>
      <c r="WMY15" s="12"/>
      <c r="WMZ15" s="12"/>
      <c r="WNA15" s="12"/>
      <c r="WNB15" s="12"/>
      <c r="WNC15" s="12"/>
      <c r="WND15" s="12"/>
      <c r="WNE15" s="12"/>
      <c r="WNF15" s="12"/>
      <c r="WNG15" s="12"/>
      <c r="WNH15" s="12"/>
      <c r="WNI15" s="12"/>
      <c r="WNJ15" s="12"/>
      <c r="WNK15" s="12"/>
      <c r="WNL15" s="12"/>
      <c r="WNM15" s="12"/>
      <c r="WNN15" s="12"/>
      <c r="WNO15" s="12"/>
      <c r="WNP15" s="12"/>
      <c r="WNQ15" s="12"/>
      <c r="WNR15" s="12"/>
      <c r="WNS15" s="12"/>
      <c r="WNT15" s="12"/>
      <c r="WNU15" s="12"/>
      <c r="WNV15" s="12"/>
      <c r="WNW15" s="12"/>
      <c r="WNX15" s="12"/>
      <c r="WNY15" s="12"/>
      <c r="WNZ15" s="12"/>
      <c r="WOA15" s="12"/>
      <c r="WOB15" s="12"/>
      <c r="WOC15" s="12"/>
      <c r="WOD15" s="12"/>
      <c r="WOE15" s="12"/>
      <c r="WOF15" s="12"/>
      <c r="WOG15" s="12"/>
      <c r="WOH15" s="12"/>
      <c r="WOI15" s="12"/>
      <c r="WOJ15" s="12"/>
      <c r="WOK15" s="12"/>
      <c r="WOL15" s="12"/>
      <c r="WOM15" s="12"/>
      <c r="WON15" s="12"/>
      <c r="WOO15" s="12"/>
      <c r="WOP15" s="12"/>
      <c r="WOQ15" s="12"/>
      <c r="WOR15" s="12"/>
      <c r="WOS15" s="12"/>
      <c r="WOT15" s="12"/>
      <c r="WOU15" s="12"/>
      <c r="WOV15" s="12"/>
      <c r="WOW15" s="12"/>
      <c r="WOX15" s="12"/>
      <c r="WOY15" s="12"/>
      <c r="WOZ15" s="12"/>
      <c r="WPA15" s="12"/>
      <c r="WPB15" s="12"/>
      <c r="WPC15" s="12"/>
      <c r="WPD15" s="12"/>
      <c r="WPE15" s="12"/>
      <c r="WPF15" s="12"/>
      <c r="WPG15" s="12"/>
      <c r="WPH15" s="12"/>
      <c r="WPI15" s="12"/>
      <c r="WPJ15" s="12"/>
      <c r="WPK15" s="12"/>
      <c r="WPL15" s="12"/>
      <c r="WPM15" s="12"/>
      <c r="WPN15" s="12"/>
      <c r="WPO15" s="12"/>
      <c r="WPP15" s="12"/>
      <c r="WPQ15" s="12"/>
      <c r="WPR15" s="12"/>
      <c r="WPS15" s="12"/>
      <c r="WPT15" s="12"/>
      <c r="WPU15" s="12"/>
      <c r="WPV15" s="12"/>
      <c r="WPW15" s="12"/>
      <c r="WPX15" s="12"/>
      <c r="WPY15" s="12"/>
      <c r="WPZ15" s="12"/>
      <c r="WQA15" s="12"/>
      <c r="WQB15" s="12"/>
      <c r="WQC15" s="12"/>
      <c r="WQD15" s="12"/>
      <c r="WQE15" s="12"/>
      <c r="WQF15" s="12"/>
      <c r="WQG15" s="12"/>
      <c r="WQH15" s="12"/>
      <c r="WQI15" s="12"/>
      <c r="WQJ15" s="12"/>
      <c r="WQK15" s="12"/>
      <c r="WQL15" s="12"/>
      <c r="WQM15" s="12"/>
      <c r="WQN15" s="12"/>
      <c r="WQO15" s="12"/>
      <c r="WQP15" s="12"/>
      <c r="WQQ15" s="12"/>
      <c r="WQR15" s="12"/>
      <c r="WQS15" s="12"/>
      <c r="WQT15" s="12"/>
      <c r="WQU15" s="12"/>
      <c r="WQV15" s="12"/>
      <c r="WQW15" s="12"/>
      <c r="WQX15" s="12"/>
      <c r="WQY15" s="12"/>
      <c r="WQZ15" s="12"/>
      <c r="WRA15" s="12"/>
      <c r="WRB15" s="12"/>
      <c r="WRC15" s="12"/>
      <c r="WRD15" s="12"/>
      <c r="WRE15" s="12"/>
      <c r="WRF15" s="12"/>
      <c r="WRG15" s="12"/>
      <c r="WRH15" s="12"/>
      <c r="WRI15" s="12"/>
      <c r="WRJ15" s="12"/>
      <c r="WRK15" s="12"/>
      <c r="WRL15" s="12"/>
      <c r="WRM15" s="12"/>
      <c r="WRN15" s="12"/>
      <c r="WRO15" s="12"/>
      <c r="WRP15" s="12"/>
      <c r="WRQ15" s="12"/>
      <c r="WRR15" s="12"/>
      <c r="WRS15" s="12"/>
      <c r="WRT15" s="12"/>
      <c r="WRU15" s="12"/>
      <c r="WRV15" s="12"/>
      <c r="WRW15" s="12"/>
      <c r="WRX15" s="12"/>
      <c r="WRY15" s="12"/>
      <c r="WRZ15" s="12"/>
      <c r="WSA15" s="12"/>
      <c r="WSB15" s="12"/>
      <c r="WSC15" s="12"/>
      <c r="WSD15" s="12"/>
      <c r="WSE15" s="12"/>
      <c r="WSF15" s="12"/>
      <c r="WSG15" s="12"/>
      <c r="WSH15" s="12"/>
      <c r="WSI15" s="12"/>
      <c r="WSJ15" s="12"/>
      <c r="WSK15" s="12"/>
      <c r="WSL15" s="12"/>
      <c r="WSM15" s="12"/>
      <c r="WSN15" s="12"/>
      <c r="WSO15" s="12"/>
      <c r="WSP15" s="12"/>
      <c r="WSQ15" s="12"/>
      <c r="WSR15" s="12"/>
      <c r="WSS15" s="12"/>
      <c r="WST15" s="12"/>
      <c r="WSU15" s="12"/>
      <c r="WSV15" s="12"/>
      <c r="WSW15" s="12"/>
      <c r="WSX15" s="12"/>
      <c r="WSY15" s="12"/>
      <c r="WSZ15" s="12"/>
      <c r="WTA15" s="12"/>
      <c r="WTB15" s="12"/>
      <c r="WTC15" s="12"/>
      <c r="WTD15" s="12"/>
      <c r="WTE15" s="12"/>
      <c r="WTF15" s="12"/>
      <c r="WTG15" s="12"/>
      <c r="WTH15" s="12"/>
      <c r="WTI15" s="12"/>
      <c r="WTJ15" s="12"/>
      <c r="WTK15" s="12"/>
      <c r="WTL15" s="12"/>
      <c r="WTM15" s="12"/>
      <c r="WTN15" s="12"/>
      <c r="WTO15" s="12"/>
      <c r="WTP15" s="12"/>
      <c r="WTQ15" s="12"/>
      <c r="WTR15" s="12"/>
      <c r="WTS15" s="12"/>
      <c r="WTT15" s="12"/>
      <c r="WTU15" s="12"/>
      <c r="WTV15" s="12"/>
      <c r="WTW15" s="12"/>
      <c r="WTX15" s="12"/>
      <c r="WTY15" s="12"/>
      <c r="WTZ15" s="12"/>
      <c r="WUA15" s="12"/>
      <c r="WUB15" s="12"/>
      <c r="WUC15" s="12"/>
      <c r="WUD15" s="12"/>
      <c r="WUE15" s="12"/>
      <c r="WUF15" s="12"/>
      <c r="WUG15" s="12"/>
      <c r="WUH15" s="12"/>
      <c r="WUI15" s="12"/>
      <c r="WUJ15" s="12"/>
      <c r="WUK15" s="12"/>
    </row>
    <row r="16" spans="1:16105" ht="15.75" customHeight="1" x14ac:dyDescent="0.2">
      <c r="A16" s="29">
        <v>210015</v>
      </c>
      <c r="B16" s="29" t="s">
        <v>76</v>
      </c>
      <c r="C16" s="26">
        <f>IFERROR(VLOOKUP(A16,'[3]Source Revenue'!$A$3:$E$50,3,0),"")</f>
        <v>569216829.56971073</v>
      </c>
      <c r="D16" s="92">
        <f>IFERROR(VLOOKUP($A16,'PAU Performance'!$A:$F,6,FALSE),"")</f>
        <v>24.524803563713782</v>
      </c>
      <c r="E16" s="68">
        <f>IFERROR(D16/$D$53*Savings!$C$8*Savings!$C$16,"")</f>
        <v>-2.0754622029167959E-3</v>
      </c>
      <c r="F16" s="114">
        <f t="shared" si="0"/>
        <v>-1181388.0150360663</v>
      </c>
      <c r="G16" s="70">
        <f>IFERROR(F16*Savings!$C$9*Savings!$C$16/$F$53,"")</f>
        <v>-924714.13216773735</v>
      </c>
      <c r="H16" s="27">
        <f>IFERROR(VLOOKUP(A16,'PAU Performance'!A:C,3,FALSE),"")</f>
        <v>6.8193143191591088E-2</v>
      </c>
      <c r="I16" s="28">
        <f>H16/$H$53*Savings!$C$8*Savings!$C$17</f>
        <v>-1.8953261637923522E-3</v>
      </c>
      <c r="J16" s="114">
        <f t="shared" si="1"/>
        <v>-1078851.5499544051</v>
      </c>
      <c r="K16" s="70">
        <f>IFERROR(J16*Savings!$C$9*Savings!$C$17/$J$53,"")</f>
        <v>-1078433.0336931674</v>
      </c>
      <c r="L16" s="114">
        <f t="shared" si="2"/>
        <v>-2003147.1658609048</v>
      </c>
      <c r="M16" s="91">
        <f t="shared" ref="M16:M41" si="4">L16/C16</f>
        <v>-3.5191284969124121E-3</v>
      </c>
    </row>
    <row r="17" spans="1:16105" ht="15.75" customHeight="1" x14ac:dyDescent="0.2">
      <c r="A17" s="29">
        <v>210016</v>
      </c>
      <c r="B17" s="29" t="s">
        <v>77</v>
      </c>
      <c r="C17" s="26">
        <f>IFERROR(VLOOKUP(A17,'[3]Source Revenue'!$A$3:$E$50,3,0),"")</f>
        <v>301007046.00419533</v>
      </c>
      <c r="D17" s="92">
        <f>IFERROR(VLOOKUP($A17,'PAU Performance'!$A:$F,6,FALSE),"")</f>
        <v>12.388174324078603</v>
      </c>
      <c r="E17" s="68">
        <f>IFERROR(D17/$D$53*Savings!$C$8*Savings!$C$16,"")</f>
        <v>-1.0483748628596981E-3</v>
      </c>
      <c r="F17" s="114">
        <f t="shared" si="0"/>
        <v>-315568.22057445114</v>
      </c>
      <c r="G17" s="70">
        <f>IFERROR(F17*Savings!$C$9*Savings!$C$16/$F$53,"")</f>
        <v>-247006.3937624355</v>
      </c>
      <c r="H17" s="27">
        <f>IFERROR(VLOOKUP(A17,'PAU Performance'!A:C,3,FALSE),"")</f>
        <v>6.3167843648010535E-2</v>
      </c>
      <c r="I17" s="28">
        <f>H17/$H$53*Savings!$C$8*Savings!$C$17</f>
        <v>-1.7556554980909292E-3</v>
      </c>
      <c r="J17" s="114">
        <f t="shared" si="1"/>
        <v>-528464.67528137483</v>
      </c>
      <c r="K17" s="70">
        <f>IFERROR(J17*Savings!$C$9*Savings!$C$17/$J$53,"")</f>
        <v>-528259.66926353646</v>
      </c>
      <c r="L17" s="114">
        <f t="shared" si="2"/>
        <v>-775266.06302597199</v>
      </c>
      <c r="M17" s="91">
        <f t="shared" si="4"/>
        <v>-2.5755744701576409E-3</v>
      </c>
    </row>
    <row r="18" spans="1:16105" ht="15.75" customHeight="1" x14ac:dyDescent="0.2">
      <c r="A18" s="29">
        <v>210017</v>
      </c>
      <c r="B18" s="29" t="s">
        <v>78</v>
      </c>
      <c r="C18" s="26">
        <f>IFERROR(VLOOKUP(A18,'[3]Source Revenue'!$A$3:$E$50,3,0),"")</f>
        <v>62749610.238971867</v>
      </c>
      <c r="D18" s="92">
        <f>IFERROR(VLOOKUP($A18,'PAU Performance'!$A:$F,6,FALSE),"")</f>
        <v>10.565490296617376</v>
      </c>
      <c r="E18" s="68">
        <f>IFERROR(D18/$D$53*Savings!$C$8*Savings!$C$16,"")</f>
        <v>-8.9412645891109193E-4</v>
      </c>
      <c r="F18" s="114">
        <f t="shared" si="0"/>
        <v>-56106.086801023113</v>
      </c>
      <c r="G18" s="70">
        <f>IFERROR(F18*Savings!$C$9*Savings!$C$16/$F$53,"")</f>
        <v>-43916.216099375226</v>
      </c>
      <c r="H18" s="27">
        <f>IFERROR(VLOOKUP(A18,'PAU Performance'!A:C,3,FALSE),"")</f>
        <v>1.5623966021443617E-2</v>
      </c>
      <c r="I18" s="28">
        <f>H18/$H$53*Savings!$C$8*Savings!$C$17</f>
        <v>-4.3424470843714258E-4</v>
      </c>
      <c r="J18" s="114">
        <f t="shared" si="1"/>
        <v>-27248.686202766676</v>
      </c>
      <c r="K18" s="70">
        <f>IFERROR(J18*Savings!$C$9*Savings!$C$17/$J$53,"")</f>
        <v>-27238.115686115238</v>
      </c>
      <c r="L18" s="114">
        <f t="shared" si="2"/>
        <v>-71154.33178549046</v>
      </c>
      <c r="M18" s="91">
        <f t="shared" si="4"/>
        <v>-1.1339406175514166E-3</v>
      </c>
    </row>
    <row r="19" spans="1:16105" ht="15.75" customHeight="1" x14ac:dyDescent="0.2">
      <c r="A19" s="29">
        <v>210018</v>
      </c>
      <c r="B19" s="29" t="s">
        <v>79</v>
      </c>
      <c r="C19" s="26">
        <f>IFERROR(VLOOKUP(A19,'[3]Source Revenue'!$A$3:$E$50,3,0),"")</f>
        <v>180884835.20289421</v>
      </c>
      <c r="D19" s="92">
        <f>IFERROR(VLOOKUP($A19,'PAU Performance'!$A:$F,6,FALSE),"")</f>
        <v>14.60371937557909</v>
      </c>
      <c r="E19" s="68">
        <f>IFERROR(D19/$D$53*Savings!$C$8*Savings!$C$16,"")</f>
        <v>-1.235869943148622E-3</v>
      </c>
      <c r="F19" s="114">
        <f t="shared" si="0"/>
        <v>-223550.13099864873</v>
      </c>
      <c r="G19" s="70">
        <f>IFERROR(F19*Savings!$C$9*Savings!$C$16/$F$53,"")</f>
        <v>-174980.58449161475</v>
      </c>
      <c r="H19" s="27">
        <f>IFERROR(VLOOKUP(A19,'PAU Performance'!A:C,3,FALSE),"")</f>
        <v>5.7304706594618303E-2</v>
      </c>
      <c r="I19" s="28">
        <f>H19/$H$53*Savings!$C$8*Savings!$C$17</f>
        <v>-1.5926983950875734E-3</v>
      </c>
      <c r="J19" s="114">
        <f t="shared" si="1"/>
        <v>-288094.98672332981</v>
      </c>
      <c r="K19" s="70">
        <f>IFERROR(J19*Savings!$C$9*Savings!$C$17/$J$53,"")</f>
        <v>-287983.22673491447</v>
      </c>
      <c r="L19" s="114">
        <f t="shared" si="2"/>
        <v>-462963.81122652919</v>
      </c>
      <c r="M19" s="91">
        <f t="shared" si="4"/>
        <v>-2.5594396053557154E-3</v>
      </c>
    </row>
    <row r="20" spans="1:16105" ht="15.75" customHeight="1" x14ac:dyDescent="0.25">
      <c r="A20" s="29">
        <v>210019</v>
      </c>
      <c r="B20" s="29" t="s">
        <v>209</v>
      </c>
      <c r="C20" s="26">
        <f>IFERROR(VLOOKUP(A20,'[3]Source Revenue'!$A$3:$E$50,3,0),"")</f>
        <v>475290378.28288859</v>
      </c>
      <c r="D20" s="92">
        <f>IFERROR(VLOOKUP($A20,'PAU Performance'!$A:$F,6,FALSE),"")</f>
        <v>15.496598669337894</v>
      </c>
      <c r="E20" s="68">
        <f>IFERROR(D20/$D$53*Savings!$C$8*Savings!$C$16,"")</f>
        <v>-1.3114316992764179E-3</v>
      </c>
      <c r="F20" s="114">
        <f t="shared" si="0"/>
        <v>-623310.86844126007</v>
      </c>
      <c r="G20" s="70">
        <f>IFERROR(F20*Savings!$C$9*Savings!$C$16/$F$53,"")</f>
        <v>-487887.43532647251</v>
      </c>
      <c r="H20" s="27">
        <f>IFERROR(VLOOKUP(A20,'PAU Performance'!A:C,3,FALSE),"")</f>
        <v>5.4013645707208055E-2</v>
      </c>
      <c r="I20" s="28">
        <f>H20/$H$53*Savings!$C$8*Savings!$C$17</f>
        <v>-1.5012282924554443E-3</v>
      </c>
      <c r="J20" s="114">
        <f t="shared" si="1"/>
        <v>-713519.36301012302</v>
      </c>
      <c r="K20" s="70">
        <f>IFERROR(J20*Savings!$C$9*Savings!$C$17/$J$53,"")</f>
        <v>-713242.56917677273</v>
      </c>
      <c r="L20" s="114">
        <f>IFERROR(G20+K20,"")+L38</f>
        <v>-1210834.2110648053</v>
      </c>
      <c r="M20" s="91">
        <f t="shared" si="4"/>
        <v>-2.5475672691697695E-3</v>
      </c>
      <c r="N20"/>
      <c r="O20"/>
    </row>
    <row r="21" spans="1:16105" ht="15.75" customHeight="1" x14ac:dyDescent="0.25">
      <c r="A21" s="29">
        <v>210022</v>
      </c>
      <c r="B21" s="29" t="s">
        <v>80</v>
      </c>
      <c r="C21" s="26">
        <f>IFERROR(VLOOKUP(A21,'[3]Source Revenue'!$A$3:$E$50,3,0),"")</f>
        <v>343178201.83398962</v>
      </c>
      <c r="D21" s="92">
        <f>IFERROR(VLOOKUP($A21,'PAU Performance'!$A:$F,6,FALSE),"")</f>
        <v>6.8407040581702407</v>
      </c>
      <c r="E21" s="68">
        <f>IFERROR(D21/$D$53*Savings!$C$8*Savings!$C$16,"")</f>
        <v>-5.7890872304797115E-4</v>
      </c>
      <c r="F21" s="114">
        <f t="shared" si="0"/>
        <v>-198668.85460161386</v>
      </c>
      <c r="G21" s="70">
        <f>IFERROR(F21*Savings!$C$9*Savings!$C$16/$F$53,"")</f>
        <v>-155505.13051893559</v>
      </c>
      <c r="H21" s="27">
        <f>IFERROR(VLOOKUP(A21,'PAU Performance'!A:C,3,FALSE),"")</f>
        <v>6.0767730886135053E-2</v>
      </c>
      <c r="I21" s="28">
        <f>H21/$H$53*Savings!$C$8*Savings!$C$17</f>
        <v>-1.6889479626888146E-3</v>
      </c>
      <c r="J21" s="114">
        <f t="shared" si="1"/>
        <v>-579610.12482672755</v>
      </c>
      <c r="K21" s="70">
        <f>IFERROR(J21*Savings!$C$9*Savings!$C$17/$J$53,"")</f>
        <v>-579385.27807887958</v>
      </c>
      <c r="L21" s="114">
        <f t="shared" si="2"/>
        <v>-734890.4085978152</v>
      </c>
      <c r="M21" s="91">
        <f t="shared" si="4"/>
        <v>-2.1414250808194221E-3</v>
      </c>
      <c r="N21"/>
      <c r="O21"/>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c r="IW21" s="12"/>
      <c r="IX21" s="12"/>
      <c r="IY21" s="12"/>
      <c r="IZ21" s="12"/>
      <c r="JA21" s="12"/>
      <c r="JB21" s="12"/>
      <c r="JC21" s="12"/>
      <c r="JD21" s="12"/>
      <c r="JE21" s="12"/>
      <c r="JF21" s="12"/>
      <c r="JG21" s="12"/>
      <c r="JH21" s="12"/>
      <c r="JI21" s="12"/>
      <c r="JJ21" s="12"/>
      <c r="JK21" s="12"/>
      <c r="JL21" s="12"/>
      <c r="JM21" s="12"/>
      <c r="JN21" s="12"/>
      <c r="JO21" s="12"/>
      <c r="JP21" s="12"/>
      <c r="JQ21" s="12"/>
      <c r="JR21" s="12"/>
      <c r="JS21" s="12"/>
      <c r="JT21" s="12"/>
      <c r="JU21" s="12"/>
      <c r="JV21" s="12"/>
      <c r="JW21" s="12"/>
      <c r="JX21" s="12"/>
      <c r="JY21" s="12"/>
      <c r="JZ21" s="12"/>
      <c r="KA21" s="12"/>
      <c r="KB21" s="12"/>
      <c r="KC21" s="12"/>
      <c r="KD21" s="12"/>
      <c r="KE21" s="12"/>
      <c r="KF21" s="12"/>
      <c r="KG21" s="12"/>
      <c r="KH21" s="12"/>
      <c r="KI21" s="12"/>
      <c r="KJ21" s="12"/>
      <c r="KK21" s="12"/>
      <c r="KL21" s="12"/>
      <c r="KM21" s="12"/>
      <c r="KN21" s="12"/>
      <c r="KO21" s="12"/>
      <c r="KP21" s="12"/>
      <c r="KQ21" s="12"/>
      <c r="KR21" s="12"/>
      <c r="KS21" s="12"/>
      <c r="KT21" s="12"/>
      <c r="KU21" s="12"/>
      <c r="KV21" s="12"/>
      <c r="KW21" s="12"/>
      <c r="KX21" s="12"/>
      <c r="KY21" s="12"/>
      <c r="KZ21" s="12"/>
      <c r="LA21" s="12"/>
      <c r="LB21" s="12"/>
      <c r="LC21" s="12"/>
      <c r="LD21" s="12"/>
      <c r="LE21" s="12"/>
      <c r="LF21" s="12"/>
      <c r="LG21" s="12"/>
      <c r="LH21" s="12"/>
      <c r="LI21" s="12"/>
      <c r="LJ21" s="12"/>
      <c r="LK21" s="12"/>
      <c r="LL21" s="12"/>
      <c r="LM21" s="12"/>
      <c r="LN21" s="12"/>
      <c r="LO21" s="12"/>
      <c r="LP21" s="12"/>
      <c r="LQ21" s="12"/>
      <c r="LR21" s="12"/>
      <c r="LS21" s="12"/>
      <c r="LT21" s="12"/>
      <c r="LU21" s="12"/>
      <c r="LV21" s="12"/>
      <c r="LW21" s="12"/>
      <c r="LX21" s="12"/>
      <c r="LY21" s="12"/>
      <c r="LZ21" s="12"/>
      <c r="MA21" s="12"/>
      <c r="MB21" s="12"/>
      <c r="MC21" s="12"/>
      <c r="MD21" s="12"/>
      <c r="ME21" s="12"/>
      <c r="MF21" s="12"/>
      <c r="MG21" s="12"/>
      <c r="MH21" s="12"/>
      <c r="MI21" s="12"/>
      <c r="MJ21" s="12"/>
      <c r="MK21" s="12"/>
      <c r="ML21" s="12"/>
      <c r="MM21" s="12"/>
      <c r="MN21" s="12"/>
      <c r="MO21" s="12"/>
      <c r="MP21" s="12"/>
      <c r="MQ21" s="12"/>
      <c r="MR21" s="12"/>
      <c r="MS21" s="12"/>
      <c r="MT21" s="12"/>
      <c r="MU21" s="12"/>
      <c r="MV21" s="12"/>
      <c r="MW21" s="12"/>
      <c r="MX21" s="12"/>
      <c r="MY21" s="12"/>
      <c r="MZ21" s="12"/>
      <c r="NA21" s="12"/>
      <c r="NB21" s="12"/>
      <c r="NC21" s="12"/>
      <c r="ND21" s="12"/>
      <c r="NE21" s="12"/>
      <c r="NF21" s="12"/>
      <c r="NG21" s="12"/>
      <c r="NH21" s="12"/>
      <c r="NI21" s="12"/>
      <c r="NJ21" s="12"/>
      <c r="NK21" s="12"/>
      <c r="NL21" s="12"/>
      <c r="NM21" s="12"/>
      <c r="NN21" s="12"/>
      <c r="NO21" s="12"/>
      <c r="NP21" s="12"/>
      <c r="NQ21" s="12"/>
      <c r="NR21" s="12"/>
      <c r="NS21" s="12"/>
      <c r="NT21" s="12"/>
      <c r="NU21" s="12"/>
      <c r="NV21" s="12"/>
      <c r="NW21" s="12"/>
      <c r="NX21" s="12"/>
      <c r="NY21" s="12"/>
      <c r="NZ21" s="12"/>
      <c r="OA21" s="12"/>
      <c r="OB21" s="12"/>
      <c r="OC21" s="12"/>
      <c r="OD21" s="12"/>
      <c r="OE21" s="12"/>
      <c r="OF21" s="12"/>
      <c r="OG21" s="12"/>
      <c r="OH21" s="12"/>
      <c r="OI21" s="12"/>
      <c r="OJ21" s="12"/>
      <c r="OK21" s="12"/>
      <c r="OL21" s="12"/>
      <c r="OM21" s="12"/>
      <c r="ON21" s="12"/>
      <c r="OO21" s="12"/>
      <c r="OP21" s="12"/>
      <c r="OQ21" s="12"/>
      <c r="OR21" s="12"/>
      <c r="OS21" s="12"/>
      <c r="OT21" s="12"/>
      <c r="OU21" s="12"/>
      <c r="OV21" s="12"/>
      <c r="OW21" s="12"/>
      <c r="OX21" s="12"/>
      <c r="OY21" s="12"/>
      <c r="OZ21" s="12"/>
      <c r="PA21" s="12"/>
      <c r="PB21" s="12"/>
      <c r="PC21" s="12"/>
      <c r="PD21" s="12"/>
      <c r="PE21" s="12"/>
      <c r="PF21" s="12"/>
      <c r="PG21" s="12"/>
      <c r="PH21" s="12"/>
      <c r="PI21" s="12"/>
      <c r="PJ21" s="12"/>
      <c r="PK21" s="12"/>
      <c r="PL21" s="12"/>
      <c r="PM21" s="12"/>
      <c r="PN21" s="12"/>
      <c r="PO21" s="12"/>
      <c r="PP21" s="12"/>
      <c r="PQ21" s="12"/>
      <c r="PR21" s="12"/>
      <c r="PS21" s="12"/>
      <c r="PT21" s="12"/>
      <c r="PU21" s="12"/>
      <c r="PV21" s="12"/>
      <c r="PW21" s="12"/>
      <c r="PX21" s="12"/>
      <c r="PY21" s="12"/>
      <c r="PZ21" s="12"/>
      <c r="QA21" s="12"/>
      <c r="QB21" s="12"/>
      <c r="QC21" s="12"/>
      <c r="QD21" s="12"/>
      <c r="QE21" s="12"/>
      <c r="QF21" s="12"/>
      <c r="QG21" s="12"/>
      <c r="QH21" s="12"/>
      <c r="QI21" s="12"/>
      <c r="QJ21" s="12"/>
      <c r="QK21" s="12"/>
      <c r="QL21" s="12"/>
      <c r="QM21" s="12"/>
      <c r="QN21" s="12"/>
      <c r="QO21" s="12"/>
      <c r="QP21" s="12"/>
      <c r="QQ21" s="12"/>
      <c r="QR21" s="12"/>
      <c r="QS21" s="12"/>
      <c r="QT21" s="12"/>
      <c r="QU21" s="12"/>
      <c r="QV21" s="12"/>
      <c r="QW21" s="12"/>
      <c r="QX21" s="12"/>
      <c r="QY21" s="12"/>
      <c r="QZ21" s="12"/>
      <c r="RA21" s="12"/>
      <c r="RB21" s="12"/>
      <c r="RC21" s="12"/>
      <c r="RD21" s="12"/>
      <c r="RE21" s="12"/>
      <c r="RF21" s="12"/>
      <c r="RG21" s="12"/>
      <c r="RH21" s="12"/>
      <c r="RI21" s="12"/>
      <c r="RJ21" s="12"/>
      <c r="RK21" s="12"/>
      <c r="RL21" s="12"/>
      <c r="RM21" s="12"/>
      <c r="RN21" s="12"/>
      <c r="RO21" s="12"/>
      <c r="RP21" s="12"/>
      <c r="RQ21" s="12"/>
      <c r="RR21" s="12"/>
      <c r="RS21" s="12"/>
      <c r="RT21" s="12"/>
      <c r="RU21" s="12"/>
      <c r="RV21" s="12"/>
      <c r="RW21" s="12"/>
      <c r="RX21" s="12"/>
      <c r="RY21" s="12"/>
      <c r="RZ21" s="12"/>
      <c r="SA21" s="12"/>
      <c r="SB21" s="12"/>
      <c r="SC21" s="12"/>
      <c r="SD21" s="12"/>
      <c r="SE21" s="12"/>
      <c r="SF21" s="12"/>
      <c r="SG21" s="12"/>
      <c r="SH21" s="12"/>
      <c r="SI21" s="12"/>
      <c r="SJ21" s="12"/>
      <c r="SK21" s="12"/>
      <c r="SL21" s="12"/>
      <c r="SM21" s="12"/>
      <c r="SN21" s="12"/>
      <c r="SO21" s="12"/>
      <c r="SP21" s="12"/>
      <c r="SQ21" s="12"/>
      <c r="SR21" s="12"/>
      <c r="SS21" s="12"/>
      <c r="ST21" s="12"/>
      <c r="SU21" s="12"/>
      <c r="SV21" s="12"/>
      <c r="SW21" s="12"/>
      <c r="SX21" s="12"/>
      <c r="SY21" s="12"/>
      <c r="SZ21" s="12"/>
      <c r="TA21" s="12"/>
      <c r="TB21" s="12"/>
      <c r="TC21" s="12"/>
      <c r="TD21" s="12"/>
      <c r="TE21" s="12"/>
      <c r="TF21" s="12"/>
      <c r="TG21" s="12"/>
      <c r="TH21" s="12"/>
      <c r="TI21" s="12"/>
      <c r="TJ21" s="12"/>
      <c r="TK21" s="12"/>
      <c r="TL21" s="12"/>
      <c r="TM21" s="12"/>
      <c r="TN21" s="12"/>
      <c r="TO21" s="12"/>
      <c r="TP21" s="12"/>
      <c r="TQ21" s="12"/>
      <c r="TR21" s="12"/>
      <c r="TS21" s="12"/>
      <c r="TT21" s="12"/>
      <c r="TU21" s="12"/>
      <c r="TV21" s="12"/>
      <c r="TW21" s="12"/>
      <c r="TX21" s="12"/>
      <c r="TY21" s="12"/>
      <c r="TZ21" s="12"/>
      <c r="UA21" s="12"/>
      <c r="UB21" s="12"/>
      <c r="UC21" s="12"/>
      <c r="UD21" s="12"/>
      <c r="UE21" s="12"/>
      <c r="UF21" s="12"/>
      <c r="UG21" s="12"/>
      <c r="UH21" s="12"/>
      <c r="UI21" s="12"/>
      <c r="UJ21" s="12"/>
      <c r="UK21" s="12"/>
      <c r="UL21" s="12"/>
      <c r="UM21" s="12"/>
      <c r="UN21" s="12"/>
      <c r="UO21" s="12"/>
      <c r="UP21" s="12"/>
      <c r="UQ21" s="12"/>
      <c r="UR21" s="12"/>
      <c r="US21" s="12"/>
      <c r="UT21" s="12"/>
      <c r="UU21" s="12"/>
      <c r="UV21" s="12"/>
      <c r="UW21" s="12"/>
      <c r="UX21" s="12"/>
      <c r="UY21" s="12"/>
      <c r="UZ21" s="12"/>
      <c r="VA21" s="12"/>
      <c r="VB21" s="12"/>
      <c r="VC21" s="12"/>
      <c r="VD21" s="12"/>
      <c r="VE21" s="12"/>
      <c r="VF21" s="12"/>
      <c r="VG21" s="12"/>
      <c r="VH21" s="12"/>
      <c r="VI21" s="12"/>
      <c r="VJ21" s="12"/>
      <c r="VK21" s="12"/>
      <c r="VL21" s="12"/>
      <c r="VM21" s="12"/>
      <c r="VN21" s="12"/>
      <c r="VO21" s="12"/>
      <c r="VP21" s="12"/>
      <c r="VQ21" s="12"/>
      <c r="VR21" s="12"/>
      <c r="VS21" s="12"/>
      <c r="VT21" s="12"/>
      <c r="VU21" s="12"/>
      <c r="VV21" s="12"/>
      <c r="VW21" s="12"/>
      <c r="VX21" s="12"/>
      <c r="VY21" s="12"/>
      <c r="VZ21" s="12"/>
      <c r="WA21" s="12"/>
      <c r="WB21" s="12"/>
      <c r="WC21" s="12"/>
      <c r="WD21" s="12"/>
      <c r="WE21" s="12"/>
      <c r="WF21" s="12"/>
      <c r="WG21" s="12"/>
      <c r="WH21" s="12"/>
      <c r="WI21" s="12"/>
      <c r="WJ21" s="12"/>
      <c r="WK21" s="12"/>
      <c r="WL21" s="12"/>
      <c r="WM21" s="12"/>
      <c r="WN21" s="12"/>
      <c r="WO21" s="12"/>
      <c r="WP21" s="12"/>
      <c r="WQ21" s="12"/>
      <c r="WR21" s="12"/>
      <c r="WS21" s="12"/>
      <c r="WT21" s="12"/>
      <c r="WU21" s="12"/>
      <c r="WV21" s="12"/>
      <c r="WW21" s="12"/>
      <c r="WX21" s="12"/>
      <c r="WY21" s="12"/>
      <c r="WZ21" s="12"/>
      <c r="XA21" s="12"/>
      <c r="XB21" s="12"/>
      <c r="XC21" s="12"/>
      <c r="XD21" s="12"/>
      <c r="XE21" s="12"/>
      <c r="XF21" s="12"/>
      <c r="XG21" s="12"/>
      <c r="XH21" s="12"/>
      <c r="XI21" s="12"/>
      <c r="XJ21" s="12"/>
      <c r="XK21" s="12"/>
      <c r="XL21" s="12"/>
      <c r="XM21" s="12"/>
      <c r="XN21" s="12"/>
      <c r="XO21" s="12"/>
      <c r="XP21" s="12"/>
      <c r="XQ21" s="12"/>
      <c r="XR21" s="12"/>
      <c r="XS21" s="12"/>
      <c r="XT21" s="12"/>
      <c r="XU21" s="12"/>
      <c r="XV21" s="12"/>
      <c r="XW21" s="12"/>
      <c r="XX21" s="12"/>
      <c r="XY21" s="12"/>
      <c r="XZ21" s="12"/>
      <c r="YA21" s="12"/>
      <c r="YB21" s="12"/>
      <c r="YC21" s="12"/>
      <c r="YD21" s="12"/>
      <c r="YE21" s="12"/>
      <c r="YF21" s="12"/>
      <c r="YG21" s="12"/>
      <c r="YH21" s="12"/>
      <c r="YI21" s="12"/>
      <c r="YJ21" s="12"/>
      <c r="YK21" s="12"/>
      <c r="YL21" s="12"/>
      <c r="YM21" s="12"/>
      <c r="YN21" s="12"/>
      <c r="YO21" s="12"/>
      <c r="YP21" s="12"/>
      <c r="YQ21" s="12"/>
      <c r="YR21" s="12"/>
      <c r="YS21" s="12"/>
      <c r="YT21" s="12"/>
      <c r="YU21" s="12"/>
      <c r="YV21" s="12"/>
      <c r="YW21" s="12"/>
      <c r="YX21" s="12"/>
      <c r="YY21" s="12"/>
      <c r="YZ21" s="12"/>
      <c r="ZA21" s="12"/>
      <c r="ZB21" s="12"/>
      <c r="ZC21" s="12"/>
      <c r="ZD21" s="12"/>
      <c r="ZE21" s="12"/>
      <c r="ZF21" s="12"/>
      <c r="ZG21" s="12"/>
      <c r="ZH21" s="12"/>
      <c r="ZI21" s="12"/>
      <c r="ZJ21" s="12"/>
      <c r="ZK21" s="12"/>
      <c r="ZL21" s="12"/>
      <c r="ZM21" s="12"/>
      <c r="ZN21" s="12"/>
      <c r="ZO21" s="12"/>
      <c r="ZP21" s="12"/>
      <c r="ZQ21" s="12"/>
      <c r="ZR21" s="12"/>
      <c r="ZS21" s="12"/>
      <c r="ZT21" s="12"/>
      <c r="ZU21" s="12"/>
      <c r="ZV21" s="12"/>
      <c r="ZW21" s="12"/>
      <c r="ZX21" s="12"/>
      <c r="ZY21" s="12"/>
      <c r="ZZ21" s="12"/>
      <c r="AAA21" s="12"/>
      <c r="AAB21" s="12"/>
      <c r="AAC21" s="12"/>
      <c r="AAD21" s="12"/>
      <c r="AAE21" s="12"/>
      <c r="AAF21" s="12"/>
      <c r="AAG21" s="12"/>
      <c r="AAH21" s="12"/>
      <c r="AAI21" s="12"/>
      <c r="AAJ21" s="12"/>
      <c r="AAK21" s="12"/>
      <c r="AAL21" s="12"/>
      <c r="AAM21" s="12"/>
      <c r="AAN21" s="12"/>
      <c r="AAO21" s="12"/>
      <c r="AAP21" s="12"/>
      <c r="AAQ21" s="12"/>
      <c r="AAR21" s="12"/>
      <c r="AAS21" s="12"/>
      <c r="AAT21" s="12"/>
      <c r="AAU21" s="12"/>
      <c r="AAV21" s="12"/>
      <c r="AAW21" s="12"/>
      <c r="AAX21" s="12"/>
      <c r="AAY21" s="12"/>
      <c r="AAZ21" s="12"/>
      <c r="ABA21" s="12"/>
      <c r="ABB21" s="12"/>
      <c r="ABC21" s="12"/>
      <c r="ABD21" s="12"/>
      <c r="ABE21" s="12"/>
      <c r="ABF21" s="12"/>
      <c r="ABG21" s="12"/>
      <c r="ABH21" s="12"/>
      <c r="ABI21" s="12"/>
      <c r="ABJ21" s="12"/>
      <c r="ABK21" s="12"/>
      <c r="ABL21" s="12"/>
      <c r="ABM21" s="12"/>
      <c r="ABN21" s="12"/>
      <c r="ABO21" s="12"/>
      <c r="ABP21" s="12"/>
      <c r="ABQ21" s="12"/>
      <c r="ABR21" s="12"/>
      <c r="ABS21" s="12"/>
      <c r="ABT21" s="12"/>
      <c r="ABU21" s="12"/>
      <c r="ABV21" s="12"/>
      <c r="ABW21" s="12"/>
      <c r="ABX21" s="12"/>
      <c r="ABY21" s="12"/>
      <c r="ABZ21" s="12"/>
      <c r="ACA21" s="12"/>
      <c r="ACB21" s="12"/>
      <c r="ACC21" s="12"/>
      <c r="ACD21" s="12"/>
      <c r="ACE21" s="12"/>
      <c r="ACF21" s="12"/>
      <c r="ACG21" s="12"/>
      <c r="ACH21" s="12"/>
      <c r="ACI21" s="12"/>
      <c r="ACJ21" s="12"/>
      <c r="ACK21" s="12"/>
      <c r="ACL21" s="12"/>
      <c r="ACM21" s="12"/>
      <c r="ACN21" s="12"/>
      <c r="ACO21" s="12"/>
      <c r="ACP21" s="12"/>
      <c r="ACQ21" s="12"/>
      <c r="ACR21" s="12"/>
      <c r="ACS21" s="12"/>
      <c r="ACT21" s="12"/>
      <c r="ACU21" s="12"/>
      <c r="ACV21" s="12"/>
      <c r="ACW21" s="12"/>
      <c r="ACX21" s="12"/>
      <c r="ACY21" s="12"/>
      <c r="ACZ21" s="12"/>
      <c r="ADA21" s="12"/>
      <c r="ADB21" s="12"/>
      <c r="ADC21" s="12"/>
      <c r="ADD21" s="12"/>
      <c r="ADE21" s="12"/>
      <c r="ADF21" s="12"/>
      <c r="ADG21" s="12"/>
      <c r="ADH21" s="12"/>
      <c r="ADI21" s="12"/>
      <c r="ADJ21" s="12"/>
      <c r="ADK21" s="12"/>
      <c r="ADL21" s="12"/>
      <c r="ADM21" s="12"/>
      <c r="ADN21" s="12"/>
      <c r="ADO21" s="12"/>
      <c r="ADP21" s="12"/>
      <c r="ADQ21" s="12"/>
      <c r="ADR21" s="12"/>
      <c r="ADS21" s="12"/>
      <c r="ADT21" s="12"/>
      <c r="ADU21" s="12"/>
      <c r="ADV21" s="12"/>
      <c r="ADW21" s="12"/>
      <c r="ADX21" s="12"/>
      <c r="ADY21" s="12"/>
      <c r="ADZ21" s="12"/>
      <c r="AEA21" s="12"/>
      <c r="AEB21" s="12"/>
      <c r="AEC21" s="12"/>
      <c r="AED21" s="12"/>
      <c r="AEE21" s="12"/>
      <c r="AEF21" s="12"/>
      <c r="AEG21" s="12"/>
      <c r="AEH21" s="12"/>
      <c r="AEI21" s="12"/>
      <c r="AEJ21" s="12"/>
      <c r="AEK21" s="12"/>
      <c r="AEL21" s="12"/>
      <c r="AEM21" s="12"/>
      <c r="AEN21" s="12"/>
      <c r="AEO21" s="12"/>
      <c r="AEP21" s="12"/>
      <c r="AEQ21" s="12"/>
      <c r="AER21" s="12"/>
      <c r="AES21" s="12"/>
      <c r="AET21" s="12"/>
      <c r="AEU21" s="12"/>
      <c r="AEV21" s="12"/>
      <c r="AEW21" s="12"/>
      <c r="AEX21" s="12"/>
      <c r="AEY21" s="12"/>
      <c r="AEZ21" s="12"/>
      <c r="AFA21" s="12"/>
      <c r="AFB21" s="12"/>
      <c r="AFC21" s="12"/>
      <c r="AFD21" s="12"/>
      <c r="AFE21" s="12"/>
      <c r="AFF21" s="12"/>
      <c r="AFG21" s="12"/>
      <c r="AFH21" s="12"/>
      <c r="AFI21" s="12"/>
      <c r="AFJ21" s="12"/>
      <c r="AFK21" s="12"/>
      <c r="AFL21" s="12"/>
      <c r="AFM21" s="12"/>
      <c r="AFN21" s="12"/>
      <c r="AFO21" s="12"/>
      <c r="AFP21" s="12"/>
      <c r="AFQ21" s="12"/>
      <c r="AFR21" s="12"/>
      <c r="AFS21" s="12"/>
      <c r="AFT21" s="12"/>
      <c r="AFU21" s="12"/>
      <c r="AFV21" s="12"/>
      <c r="AFW21" s="12"/>
      <c r="AFX21" s="12"/>
      <c r="AFY21" s="12"/>
      <c r="AFZ21" s="12"/>
      <c r="AGA21" s="12"/>
      <c r="AGB21" s="12"/>
      <c r="AGC21" s="12"/>
      <c r="AGD21" s="12"/>
      <c r="AGE21" s="12"/>
      <c r="AGF21" s="12"/>
      <c r="AGG21" s="12"/>
      <c r="AGH21" s="12"/>
      <c r="AGI21" s="12"/>
      <c r="AGJ21" s="12"/>
      <c r="AGK21" s="12"/>
      <c r="AGL21" s="12"/>
      <c r="AGM21" s="12"/>
      <c r="AGN21" s="12"/>
      <c r="AGO21" s="12"/>
      <c r="AGP21" s="12"/>
      <c r="AGQ21" s="12"/>
      <c r="AGR21" s="12"/>
      <c r="AGS21" s="12"/>
      <c r="AGT21" s="12"/>
      <c r="AGU21" s="12"/>
      <c r="AGV21" s="12"/>
      <c r="AGW21" s="12"/>
      <c r="AGX21" s="12"/>
      <c r="AGY21" s="12"/>
      <c r="AGZ21" s="12"/>
      <c r="AHA21" s="12"/>
      <c r="AHB21" s="12"/>
      <c r="AHC21" s="12"/>
      <c r="AHD21" s="12"/>
      <c r="AHE21" s="12"/>
      <c r="AHF21" s="12"/>
      <c r="AHG21" s="12"/>
      <c r="AHH21" s="12"/>
      <c r="AHI21" s="12"/>
      <c r="AHJ21" s="12"/>
      <c r="AHK21" s="12"/>
      <c r="AHL21" s="12"/>
      <c r="AHM21" s="12"/>
      <c r="AHN21" s="12"/>
      <c r="AHO21" s="12"/>
      <c r="AHP21" s="12"/>
      <c r="AHQ21" s="12"/>
      <c r="AHR21" s="12"/>
      <c r="AHS21" s="12"/>
      <c r="AHT21" s="12"/>
      <c r="AHU21" s="12"/>
      <c r="AHV21" s="12"/>
      <c r="AHW21" s="12"/>
      <c r="AHX21" s="12"/>
      <c r="AHY21" s="12"/>
      <c r="AHZ21" s="12"/>
      <c r="AIA21" s="12"/>
      <c r="AIB21" s="12"/>
      <c r="AIC21" s="12"/>
      <c r="AID21" s="12"/>
      <c r="AIE21" s="12"/>
      <c r="AIF21" s="12"/>
      <c r="AIG21" s="12"/>
      <c r="AIH21" s="12"/>
      <c r="AII21" s="12"/>
      <c r="AIJ21" s="12"/>
      <c r="AIK21" s="12"/>
      <c r="AIL21" s="12"/>
      <c r="AIM21" s="12"/>
      <c r="AIN21" s="12"/>
      <c r="AIO21" s="12"/>
      <c r="AIP21" s="12"/>
      <c r="AIQ21" s="12"/>
      <c r="AIR21" s="12"/>
      <c r="AIS21" s="12"/>
      <c r="AIT21" s="12"/>
      <c r="AIU21" s="12"/>
      <c r="AIV21" s="12"/>
      <c r="AIW21" s="12"/>
      <c r="AIX21" s="12"/>
      <c r="AIY21" s="12"/>
      <c r="AIZ21" s="12"/>
      <c r="AJA21" s="12"/>
      <c r="AJB21" s="12"/>
      <c r="AJC21" s="12"/>
      <c r="AJD21" s="12"/>
      <c r="AJE21" s="12"/>
      <c r="AJF21" s="12"/>
      <c r="AJG21" s="12"/>
      <c r="AJH21" s="12"/>
      <c r="AJI21" s="12"/>
      <c r="AJJ21" s="12"/>
      <c r="AJK21" s="12"/>
      <c r="AJL21" s="12"/>
      <c r="AJM21" s="12"/>
      <c r="AJN21" s="12"/>
      <c r="AJO21" s="12"/>
      <c r="AJP21" s="12"/>
      <c r="AJQ21" s="12"/>
      <c r="AJR21" s="12"/>
      <c r="AJS21" s="12"/>
      <c r="AJT21" s="12"/>
      <c r="AJU21" s="12"/>
      <c r="AJV21" s="12"/>
      <c r="AJW21" s="12"/>
      <c r="AJX21" s="12"/>
      <c r="AJY21" s="12"/>
      <c r="AJZ21" s="12"/>
      <c r="AKA21" s="12"/>
      <c r="AKB21" s="12"/>
      <c r="AKC21" s="12"/>
      <c r="AKD21" s="12"/>
      <c r="AKE21" s="12"/>
      <c r="AKF21" s="12"/>
      <c r="AKG21" s="12"/>
      <c r="AKH21" s="12"/>
      <c r="AKI21" s="12"/>
      <c r="AKJ21" s="12"/>
      <c r="AKK21" s="12"/>
      <c r="AKL21" s="12"/>
      <c r="AKM21" s="12"/>
      <c r="AKN21" s="12"/>
      <c r="AKO21" s="12"/>
      <c r="AKP21" s="12"/>
      <c r="AKQ21" s="12"/>
      <c r="AKR21" s="12"/>
      <c r="AKS21" s="12"/>
      <c r="AKT21" s="12"/>
      <c r="AKU21" s="12"/>
      <c r="AKV21" s="12"/>
      <c r="AKW21" s="12"/>
      <c r="AKX21" s="12"/>
      <c r="AKY21" s="12"/>
      <c r="AKZ21" s="12"/>
      <c r="ALA21" s="12"/>
      <c r="ALB21" s="12"/>
      <c r="ALC21" s="12"/>
      <c r="ALD21" s="12"/>
      <c r="ALE21" s="12"/>
      <c r="ALF21" s="12"/>
      <c r="ALG21" s="12"/>
      <c r="ALH21" s="12"/>
      <c r="ALI21" s="12"/>
      <c r="ALJ21" s="12"/>
      <c r="ALK21" s="12"/>
      <c r="ALL21" s="12"/>
      <c r="ALM21" s="12"/>
      <c r="ALN21" s="12"/>
      <c r="ALO21" s="12"/>
      <c r="ALP21" s="12"/>
      <c r="ALQ21" s="12"/>
      <c r="ALR21" s="12"/>
      <c r="ALS21" s="12"/>
      <c r="ALT21" s="12"/>
      <c r="ALU21" s="12"/>
      <c r="ALV21" s="12"/>
      <c r="ALW21" s="12"/>
      <c r="ALX21" s="12"/>
      <c r="ALY21" s="12"/>
      <c r="ALZ21" s="12"/>
      <c r="AMA21" s="12"/>
      <c r="AMB21" s="12"/>
      <c r="AMC21" s="12"/>
      <c r="AMD21" s="12"/>
      <c r="AME21" s="12"/>
      <c r="AMF21" s="12"/>
      <c r="AMG21" s="12"/>
      <c r="AMH21" s="12"/>
      <c r="AMI21" s="12"/>
      <c r="AMJ21" s="12"/>
      <c r="AMK21" s="12"/>
      <c r="AML21" s="12"/>
      <c r="AMM21" s="12"/>
      <c r="AMN21" s="12"/>
      <c r="AMO21" s="12"/>
      <c r="AMP21" s="12"/>
      <c r="AMQ21" s="12"/>
      <c r="AMR21" s="12"/>
      <c r="AMS21" s="12"/>
      <c r="AMT21" s="12"/>
      <c r="AMU21" s="12"/>
      <c r="AMV21" s="12"/>
      <c r="AMW21" s="12"/>
      <c r="AMX21" s="12"/>
      <c r="AMY21" s="12"/>
      <c r="AMZ21" s="12"/>
      <c r="ANA21" s="12"/>
      <c r="ANB21" s="12"/>
      <c r="ANC21" s="12"/>
      <c r="AND21" s="12"/>
      <c r="ANE21" s="12"/>
      <c r="ANF21" s="12"/>
      <c r="ANG21" s="12"/>
      <c r="ANH21" s="12"/>
      <c r="ANI21" s="12"/>
      <c r="ANJ21" s="12"/>
      <c r="ANK21" s="12"/>
      <c r="ANL21" s="12"/>
      <c r="ANM21" s="12"/>
      <c r="ANN21" s="12"/>
      <c r="ANO21" s="12"/>
      <c r="ANP21" s="12"/>
      <c r="ANQ21" s="12"/>
      <c r="ANR21" s="12"/>
      <c r="ANS21" s="12"/>
      <c r="ANT21" s="12"/>
      <c r="ANU21" s="12"/>
      <c r="ANV21" s="12"/>
      <c r="ANW21" s="12"/>
      <c r="ANX21" s="12"/>
      <c r="ANY21" s="12"/>
      <c r="ANZ21" s="12"/>
      <c r="AOA21" s="12"/>
      <c r="AOB21" s="12"/>
      <c r="AOC21" s="12"/>
      <c r="AOD21" s="12"/>
      <c r="AOE21" s="12"/>
      <c r="AOF21" s="12"/>
      <c r="AOG21" s="12"/>
      <c r="AOH21" s="12"/>
      <c r="AOI21" s="12"/>
      <c r="AOJ21" s="12"/>
      <c r="AOK21" s="12"/>
      <c r="AOL21" s="12"/>
      <c r="AOM21" s="12"/>
      <c r="AON21" s="12"/>
      <c r="AOO21" s="12"/>
      <c r="AOP21" s="12"/>
      <c r="AOQ21" s="12"/>
      <c r="AOR21" s="12"/>
      <c r="AOS21" s="12"/>
      <c r="AOT21" s="12"/>
      <c r="AOU21" s="12"/>
      <c r="AOV21" s="12"/>
      <c r="AOW21" s="12"/>
      <c r="AOX21" s="12"/>
      <c r="AOY21" s="12"/>
      <c r="AOZ21" s="12"/>
      <c r="APA21" s="12"/>
      <c r="APB21" s="12"/>
      <c r="APC21" s="12"/>
      <c r="APD21" s="12"/>
      <c r="APE21" s="12"/>
      <c r="APF21" s="12"/>
      <c r="APG21" s="12"/>
      <c r="APH21" s="12"/>
      <c r="API21" s="12"/>
      <c r="APJ21" s="12"/>
      <c r="APK21" s="12"/>
      <c r="APL21" s="12"/>
      <c r="APM21" s="12"/>
      <c r="APN21" s="12"/>
      <c r="APO21" s="12"/>
      <c r="APP21" s="12"/>
      <c r="APQ21" s="12"/>
      <c r="APR21" s="12"/>
      <c r="APS21" s="12"/>
      <c r="APT21" s="12"/>
      <c r="APU21" s="12"/>
      <c r="APV21" s="12"/>
      <c r="APW21" s="12"/>
      <c r="APX21" s="12"/>
      <c r="APY21" s="12"/>
      <c r="APZ21" s="12"/>
      <c r="AQA21" s="12"/>
      <c r="AQB21" s="12"/>
      <c r="AQC21" s="12"/>
      <c r="AQD21" s="12"/>
      <c r="AQE21" s="12"/>
      <c r="AQF21" s="12"/>
      <c r="AQG21" s="12"/>
      <c r="AQH21" s="12"/>
      <c r="AQI21" s="12"/>
      <c r="AQJ21" s="12"/>
      <c r="AQK21" s="12"/>
      <c r="AQL21" s="12"/>
      <c r="AQM21" s="12"/>
      <c r="AQN21" s="12"/>
      <c r="AQO21" s="12"/>
      <c r="AQP21" s="12"/>
      <c r="AQQ21" s="12"/>
      <c r="AQR21" s="12"/>
      <c r="AQS21" s="12"/>
      <c r="AQT21" s="12"/>
      <c r="AQU21" s="12"/>
      <c r="AQV21" s="12"/>
      <c r="AQW21" s="12"/>
      <c r="AQX21" s="12"/>
      <c r="AQY21" s="12"/>
      <c r="AQZ21" s="12"/>
      <c r="ARA21" s="12"/>
      <c r="ARB21" s="12"/>
      <c r="ARC21" s="12"/>
      <c r="ARD21" s="12"/>
      <c r="ARE21" s="12"/>
      <c r="ARF21" s="12"/>
      <c r="ARG21" s="12"/>
      <c r="ARH21" s="12"/>
      <c r="ARI21" s="12"/>
      <c r="ARJ21" s="12"/>
      <c r="ARK21" s="12"/>
      <c r="ARL21" s="12"/>
      <c r="ARM21" s="12"/>
      <c r="ARN21" s="12"/>
      <c r="ARO21" s="12"/>
      <c r="ARP21" s="12"/>
      <c r="ARQ21" s="12"/>
      <c r="ARR21" s="12"/>
      <c r="ARS21" s="12"/>
      <c r="ART21" s="12"/>
      <c r="ARU21" s="12"/>
      <c r="ARV21" s="12"/>
      <c r="ARW21" s="12"/>
      <c r="ARX21" s="12"/>
      <c r="ARY21" s="12"/>
      <c r="ARZ21" s="12"/>
      <c r="ASA21" s="12"/>
      <c r="ASB21" s="12"/>
      <c r="ASC21" s="12"/>
      <c r="ASD21" s="12"/>
      <c r="ASE21" s="12"/>
      <c r="ASF21" s="12"/>
      <c r="ASG21" s="12"/>
      <c r="ASH21" s="12"/>
      <c r="ASI21" s="12"/>
      <c r="ASJ21" s="12"/>
      <c r="ASK21" s="12"/>
      <c r="ASL21" s="12"/>
      <c r="ASM21" s="12"/>
      <c r="ASN21" s="12"/>
      <c r="ASO21" s="12"/>
      <c r="ASP21" s="12"/>
      <c r="ASQ21" s="12"/>
      <c r="ASR21" s="12"/>
      <c r="ASS21" s="12"/>
      <c r="AST21" s="12"/>
      <c r="ASU21" s="12"/>
      <c r="ASV21" s="12"/>
      <c r="ASW21" s="12"/>
      <c r="ASX21" s="12"/>
      <c r="ASY21" s="12"/>
      <c r="ASZ21" s="12"/>
      <c r="ATA21" s="12"/>
      <c r="ATB21" s="12"/>
      <c r="ATC21" s="12"/>
      <c r="ATD21" s="12"/>
      <c r="ATE21" s="12"/>
      <c r="ATF21" s="12"/>
      <c r="ATG21" s="12"/>
      <c r="ATH21" s="12"/>
      <c r="ATI21" s="12"/>
      <c r="ATJ21" s="12"/>
      <c r="ATK21" s="12"/>
      <c r="ATL21" s="12"/>
      <c r="ATM21" s="12"/>
      <c r="ATN21" s="12"/>
      <c r="ATO21" s="12"/>
      <c r="ATP21" s="12"/>
      <c r="ATQ21" s="12"/>
      <c r="ATR21" s="12"/>
      <c r="ATS21" s="12"/>
      <c r="ATT21" s="12"/>
      <c r="ATU21" s="12"/>
      <c r="ATV21" s="12"/>
      <c r="ATW21" s="12"/>
      <c r="ATX21" s="12"/>
      <c r="ATY21" s="12"/>
      <c r="ATZ21" s="12"/>
      <c r="AUA21" s="12"/>
      <c r="AUB21" s="12"/>
      <c r="AUC21" s="12"/>
      <c r="AUD21" s="12"/>
      <c r="AUE21" s="12"/>
      <c r="AUF21" s="12"/>
      <c r="AUG21" s="12"/>
      <c r="AUH21" s="12"/>
      <c r="AUI21" s="12"/>
      <c r="AUJ21" s="12"/>
      <c r="AUK21" s="12"/>
      <c r="AUL21" s="12"/>
      <c r="AUM21" s="12"/>
      <c r="AUN21" s="12"/>
      <c r="AUO21" s="12"/>
      <c r="AUP21" s="12"/>
      <c r="AUQ21" s="12"/>
      <c r="AUR21" s="12"/>
      <c r="AUS21" s="12"/>
      <c r="AUT21" s="12"/>
      <c r="AUU21" s="12"/>
      <c r="AUV21" s="12"/>
      <c r="AUW21" s="12"/>
      <c r="AUX21" s="12"/>
      <c r="AUY21" s="12"/>
      <c r="AUZ21" s="12"/>
      <c r="AVA21" s="12"/>
      <c r="AVB21" s="12"/>
      <c r="AVC21" s="12"/>
      <c r="AVD21" s="12"/>
      <c r="AVE21" s="12"/>
      <c r="AVF21" s="12"/>
      <c r="AVG21" s="12"/>
      <c r="AVH21" s="12"/>
      <c r="AVI21" s="12"/>
      <c r="AVJ21" s="12"/>
      <c r="AVK21" s="12"/>
      <c r="AVL21" s="12"/>
      <c r="AVM21" s="12"/>
      <c r="AVN21" s="12"/>
      <c r="AVO21" s="12"/>
      <c r="AVP21" s="12"/>
      <c r="AVQ21" s="12"/>
      <c r="AVR21" s="12"/>
      <c r="AVS21" s="12"/>
      <c r="AVT21" s="12"/>
      <c r="AVU21" s="12"/>
      <c r="AVV21" s="12"/>
      <c r="AVW21" s="12"/>
      <c r="AVX21" s="12"/>
      <c r="AVY21" s="12"/>
      <c r="AVZ21" s="12"/>
      <c r="AWA21" s="12"/>
      <c r="AWB21" s="12"/>
      <c r="AWC21" s="12"/>
      <c r="AWD21" s="12"/>
      <c r="AWE21" s="12"/>
      <c r="AWF21" s="12"/>
      <c r="AWG21" s="12"/>
      <c r="AWH21" s="12"/>
      <c r="AWI21" s="12"/>
      <c r="AWJ21" s="12"/>
      <c r="AWK21" s="12"/>
      <c r="AWL21" s="12"/>
      <c r="AWM21" s="12"/>
      <c r="AWN21" s="12"/>
      <c r="AWO21" s="12"/>
      <c r="AWP21" s="12"/>
      <c r="AWQ21" s="12"/>
      <c r="AWR21" s="12"/>
      <c r="AWS21" s="12"/>
      <c r="AWT21" s="12"/>
      <c r="AWU21" s="12"/>
      <c r="AWV21" s="12"/>
      <c r="AWW21" s="12"/>
      <c r="AWX21" s="12"/>
      <c r="AWY21" s="12"/>
      <c r="AWZ21" s="12"/>
      <c r="AXA21" s="12"/>
      <c r="AXB21" s="12"/>
      <c r="AXC21" s="12"/>
      <c r="AXD21" s="12"/>
      <c r="AXE21" s="12"/>
      <c r="AXF21" s="12"/>
      <c r="AXG21" s="12"/>
      <c r="AXH21" s="12"/>
      <c r="AXI21" s="12"/>
      <c r="AXJ21" s="12"/>
      <c r="AXK21" s="12"/>
      <c r="AXL21" s="12"/>
      <c r="AXM21" s="12"/>
      <c r="AXN21" s="12"/>
      <c r="AXO21" s="12"/>
      <c r="AXP21" s="12"/>
      <c r="AXQ21" s="12"/>
      <c r="AXR21" s="12"/>
      <c r="AXS21" s="12"/>
      <c r="AXT21" s="12"/>
      <c r="AXU21" s="12"/>
      <c r="AXV21" s="12"/>
      <c r="AXW21" s="12"/>
      <c r="AXX21" s="12"/>
      <c r="AXY21" s="12"/>
      <c r="AXZ21" s="12"/>
      <c r="AYA21" s="12"/>
      <c r="AYB21" s="12"/>
      <c r="AYC21" s="12"/>
      <c r="AYD21" s="12"/>
      <c r="AYE21" s="12"/>
      <c r="AYF21" s="12"/>
      <c r="AYG21" s="12"/>
      <c r="AYH21" s="12"/>
      <c r="AYI21" s="12"/>
      <c r="AYJ21" s="12"/>
      <c r="AYK21" s="12"/>
      <c r="AYL21" s="12"/>
      <c r="AYM21" s="12"/>
      <c r="AYN21" s="12"/>
      <c r="AYO21" s="12"/>
      <c r="AYP21" s="12"/>
      <c r="AYQ21" s="12"/>
      <c r="AYR21" s="12"/>
      <c r="AYS21" s="12"/>
      <c r="AYT21" s="12"/>
      <c r="AYU21" s="12"/>
      <c r="AYV21" s="12"/>
      <c r="AYW21" s="12"/>
      <c r="AYX21" s="12"/>
      <c r="AYY21" s="12"/>
      <c r="AYZ21" s="12"/>
      <c r="AZA21" s="12"/>
      <c r="AZB21" s="12"/>
      <c r="AZC21" s="12"/>
      <c r="AZD21" s="12"/>
      <c r="AZE21" s="12"/>
      <c r="AZF21" s="12"/>
      <c r="AZG21" s="12"/>
      <c r="AZH21" s="12"/>
      <c r="AZI21" s="12"/>
      <c r="AZJ21" s="12"/>
      <c r="AZK21" s="12"/>
      <c r="AZL21" s="12"/>
      <c r="AZM21" s="12"/>
      <c r="AZN21" s="12"/>
      <c r="AZO21" s="12"/>
      <c r="AZP21" s="12"/>
      <c r="AZQ21" s="12"/>
      <c r="AZR21" s="12"/>
      <c r="AZS21" s="12"/>
      <c r="AZT21" s="12"/>
      <c r="AZU21" s="12"/>
      <c r="AZV21" s="12"/>
      <c r="AZW21" s="12"/>
      <c r="AZX21" s="12"/>
      <c r="AZY21" s="12"/>
      <c r="AZZ21" s="12"/>
      <c r="BAA21" s="12"/>
      <c r="BAB21" s="12"/>
      <c r="BAC21" s="12"/>
      <c r="BAD21" s="12"/>
      <c r="BAE21" s="12"/>
      <c r="BAF21" s="12"/>
      <c r="BAG21" s="12"/>
      <c r="BAH21" s="12"/>
      <c r="BAI21" s="12"/>
      <c r="BAJ21" s="12"/>
      <c r="BAK21" s="12"/>
      <c r="BAL21" s="12"/>
      <c r="BAM21" s="12"/>
      <c r="BAN21" s="12"/>
      <c r="BAO21" s="12"/>
      <c r="BAP21" s="12"/>
      <c r="BAQ21" s="12"/>
      <c r="BAR21" s="12"/>
      <c r="BAS21" s="12"/>
      <c r="BAT21" s="12"/>
      <c r="BAU21" s="12"/>
      <c r="BAV21" s="12"/>
      <c r="BAW21" s="12"/>
      <c r="BAX21" s="12"/>
      <c r="BAY21" s="12"/>
      <c r="BAZ21" s="12"/>
      <c r="BBA21" s="12"/>
      <c r="BBB21" s="12"/>
      <c r="BBC21" s="12"/>
      <c r="BBD21" s="12"/>
      <c r="BBE21" s="12"/>
      <c r="BBF21" s="12"/>
      <c r="BBG21" s="12"/>
      <c r="BBH21" s="12"/>
      <c r="BBI21" s="12"/>
      <c r="BBJ21" s="12"/>
      <c r="BBK21" s="12"/>
      <c r="BBL21" s="12"/>
      <c r="BBM21" s="12"/>
      <c r="BBN21" s="12"/>
      <c r="BBO21" s="12"/>
      <c r="BBP21" s="12"/>
      <c r="BBQ21" s="12"/>
      <c r="BBR21" s="12"/>
      <c r="BBS21" s="12"/>
      <c r="BBT21" s="12"/>
      <c r="BBU21" s="12"/>
      <c r="BBV21" s="12"/>
      <c r="BBW21" s="12"/>
      <c r="BBX21" s="12"/>
      <c r="BBY21" s="12"/>
      <c r="BBZ21" s="12"/>
      <c r="BCA21" s="12"/>
      <c r="BCB21" s="12"/>
      <c r="BCC21" s="12"/>
      <c r="BCD21" s="12"/>
      <c r="BCE21" s="12"/>
      <c r="BCF21" s="12"/>
      <c r="BCG21" s="12"/>
      <c r="BCH21" s="12"/>
      <c r="BCI21" s="12"/>
      <c r="BCJ21" s="12"/>
      <c r="BCK21" s="12"/>
      <c r="BCL21" s="12"/>
      <c r="BCM21" s="12"/>
      <c r="BCN21" s="12"/>
      <c r="BCO21" s="12"/>
      <c r="BCP21" s="12"/>
      <c r="BCQ21" s="12"/>
      <c r="BCR21" s="12"/>
      <c r="BCS21" s="12"/>
      <c r="BCT21" s="12"/>
      <c r="BCU21" s="12"/>
      <c r="BCV21" s="12"/>
      <c r="BCW21" s="12"/>
      <c r="BCX21" s="12"/>
      <c r="BCY21" s="12"/>
      <c r="BCZ21" s="12"/>
      <c r="BDA21" s="12"/>
      <c r="BDB21" s="12"/>
      <c r="BDC21" s="12"/>
      <c r="BDD21" s="12"/>
      <c r="BDE21" s="12"/>
      <c r="BDF21" s="12"/>
      <c r="BDG21" s="12"/>
      <c r="BDH21" s="12"/>
      <c r="BDI21" s="12"/>
      <c r="BDJ21" s="12"/>
      <c r="BDK21" s="12"/>
      <c r="BDL21" s="12"/>
      <c r="BDM21" s="12"/>
      <c r="BDN21" s="12"/>
      <c r="BDO21" s="12"/>
      <c r="BDP21" s="12"/>
      <c r="BDQ21" s="12"/>
      <c r="BDR21" s="12"/>
      <c r="BDS21" s="12"/>
      <c r="BDT21" s="12"/>
      <c r="BDU21" s="12"/>
      <c r="BDV21" s="12"/>
      <c r="BDW21" s="12"/>
      <c r="BDX21" s="12"/>
      <c r="BDY21" s="12"/>
      <c r="BDZ21" s="12"/>
      <c r="BEA21" s="12"/>
      <c r="BEB21" s="12"/>
      <c r="BEC21" s="12"/>
      <c r="BED21" s="12"/>
      <c r="BEE21" s="12"/>
      <c r="BEF21" s="12"/>
      <c r="BEG21" s="12"/>
      <c r="BEH21" s="12"/>
      <c r="BEI21" s="12"/>
      <c r="BEJ21" s="12"/>
      <c r="BEK21" s="12"/>
      <c r="BEL21" s="12"/>
      <c r="BEM21" s="12"/>
      <c r="BEN21" s="12"/>
      <c r="BEO21" s="12"/>
      <c r="BEP21" s="12"/>
      <c r="BEQ21" s="12"/>
      <c r="BER21" s="12"/>
      <c r="BES21" s="12"/>
      <c r="BET21" s="12"/>
      <c r="BEU21" s="12"/>
      <c r="BEV21" s="12"/>
      <c r="BEW21" s="12"/>
      <c r="BEX21" s="12"/>
      <c r="BEY21" s="12"/>
      <c r="BEZ21" s="12"/>
      <c r="BFA21" s="12"/>
      <c r="BFB21" s="12"/>
      <c r="BFC21" s="12"/>
      <c r="BFD21" s="12"/>
      <c r="BFE21" s="12"/>
      <c r="BFF21" s="12"/>
      <c r="BFG21" s="12"/>
      <c r="BFH21" s="12"/>
      <c r="BFI21" s="12"/>
      <c r="BFJ21" s="12"/>
      <c r="BFK21" s="12"/>
      <c r="BFL21" s="12"/>
      <c r="BFM21" s="12"/>
      <c r="BFN21" s="12"/>
      <c r="BFO21" s="12"/>
      <c r="BFP21" s="12"/>
      <c r="BFQ21" s="12"/>
      <c r="BFR21" s="12"/>
      <c r="BFS21" s="12"/>
      <c r="BFT21" s="12"/>
      <c r="BFU21" s="12"/>
      <c r="BFV21" s="12"/>
      <c r="BFW21" s="12"/>
      <c r="BFX21" s="12"/>
      <c r="BFY21" s="12"/>
      <c r="BFZ21" s="12"/>
      <c r="BGA21" s="12"/>
      <c r="BGB21" s="12"/>
      <c r="BGC21" s="12"/>
      <c r="BGD21" s="12"/>
      <c r="BGE21" s="12"/>
      <c r="BGF21" s="12"/>
      <c r="BGG21" s="12"/>
      <c r="BGH21" s="12"/>
      <c r="BGI21" s="12"/>
      <c r="BGJ21" s="12"/>
      <c r="BGK21" s="12"/>
      <c r="BGL21" s="12"/>
      <c r="BGM21" s="12"/>
      <c r="BGN21" s="12"/>
      <c r="BGO21" s="12"/>
      <c r="BGP21" s="12"/>
      <c r="BGQ21" s="12"/>
      <c r="BGR21" s="12"/>
      <c r="BGS21" s="12"/>
      <c r="BGT21" s="12"/>
      <c r="BGU21" s="12"/>
      <c r="BGV21" s="12"/>
      <c r="BGW21" s="12"/>
      <c r="BGX21" s="12"/>
      <c r="BGY21" s="12"/>
      <c r="BGZ21" s="12"/>
      <c r="BHA21" s="12"/>
      <c r="BHB21" s="12"/>
      <c r="BHC21" s="12"/>
      <c r="BHD21" s="12"/>
      <c r="BHE21" s="12"/>
      <c r="BHF21" s="12"/>
      <c r="BHG21" s="12"/>
      <c r="BHH21" s="12"/>
      <c r="BHI21" s="12"/>
      <c r="BHJ21" s="12"/>
      <c r="BHK21" s="12"/>
      <c r="BHL21" s="12"/>
      <c r="BHM21" s="12"/>
      <c r="BHN21" s="12"/>
      <c r="BHO21" s="12"/>
      <c r="BHP21" s="12"/>
      <c r="BHQ21" s="12"/>
      <c r="BHR21" s="12"/>
      <c r="BHS21" s="12"/>
      <c r="BHT21" s="12"/>
      <c r="BHU21" s="12"/>
      <c r="BHV21" s="12"/>
      <c r="BHW21" s="12"/>
      <c r="BHX21" s="12"/>
      <c r="BHY21" s="12"/>
      <c r="BHZ21" s="12"/>
      <c r="BIA21" s="12"/>
      <c r="BIB21" s="12"/>
      <c r="BIC21" s="12"/>
      <c r="BID21" s="12"/>
      <c r="BIE21" s="12"/>
      <c r="BIF21" s="12"/>
      <c r="BIG21" s="12"/>
      <c r="BIH21" s="12"/>
      <c r="BII21" s="12"/>
      <c r="BIJ21" s="12"/>
      <c r="BIK21" s="12"/>
      <c r="BIL21" s="12"/>
      <c r="BIM21" s="12"/>
      <c r="BIN21" s="12"/>
      <c r="BIO21" s="12"/>
      <c r="BIP21" s="12"/>
      <c r="BIQ21" s="12"/>
      <c r="BIR21" s="12"/>
      <c r="BIS21" s="12"/>
      <c r="BIT21" s="12"/>
      <c r="BIU21" s="12"/>
      <c r="BIV21" s="12"/>
      <c r="BIW21" s="12"/>
      <c r="BIX21" s="12"/>
      <c r="BIY21" s="12"/>
      <c r="BIZ21" s="12"/>
      <c r="BJA21" s="12"/>
      <c r="BJB21" s="12"/>
      <c r="BJC21" s="12"/>
      <c r="BJD21" s="12"/>
      <c r="BJE21" s="12"/>
      <c r="BJF21" s="12"/>
      <c r="BJG21" s="12"/>
      <c r="BJH21" s="12"/>
      <c r="BJI21" s="12"/>
      <c r="BJJ21" s="12"/>
      <c r="BJK21" s="12"/>
      <c r="BJL21" s="12"/>
      <c r="BJM21" s="12"/>
      <c r="BJN21" s="12"/>
      <c r="BJO21" s="12"/>
      <c r="BJP21" s="12"/>
      <c r="BJQ21" s="12"/>
      <c r="BJR21" s="12"/>
      <c r="BJS21" s="12"/>
      <c r="BJT21" s="12"/>
      <c r="BJU21" s="12"/>
      <c r="BJV21" s="12"/>
      <c r="BJW21" s="12"/>
      <c r="BJX21" s="12"/>
      <c r="BJY21" s="12"/>
      <c r="BJZ21" s="12"/>
      <c r="BKA21" s="12"/>
      <c r="BKB21" s="12"/>
      <c r="BKC21" s="12"/>
      <c r="BKD21" s="12"/>
      <c r="BKE21" s="12"/>
      <c r="BKF21" s="12"/>
      <c r="BKG21" s="12"/>
      <c r="BKH21" s="12"/>
      <c r="BKI21" s="12"/>
      <c r="BKJ21" s="12"/>
      <c r="BKK21" s="12"/>
      <c r="BKL21" s="12"/>
      <c r="BKM21" s="12"/>
      <c r="BKN21" s="12"/>
      <c r="BKO21" s="12"/>
      <c r="BKP21" s="12"/>
      <c r="BKQ21" s="12"/>
      <c r="BKR21" s="12"/>
      <c r="BKS21" s="12"/>
      <c r="BKT21" s="12"/>
      <c r="BKU21" s="12"/>
      <c r="BKV21" s="12"/>
      <c r="BKW21" s="12"/>
      <c r="BKX21" s="12"/>
      <c r="BKY21" s="12"/>
      <c r="BKZ21" s="12"/>
      <c r="BLA21" s="12"/>
      <c r="BLB21" s="12"/>
      <c r="BLC21" s="12"/>
      <c r="BLD21" s="12"/>
      <c r="BLE21" s="12"/>
      <c r="BLF21" s="12"/>
      <c r="BLG21" s="12"/>
      <c r="BLH21" s="12"/>
      <c r="BLI21" s="12"/>
      <c r="BLJ21" s="12"/>
      <c r="BLK21" s="12"/>
      <c r="BLL21" s="12"/>
      <c r="BLM21" s="12"/>
      <c r="BLN21" s="12"/>
      <c r="BLO21" s="12"/>
      <c r="BLP21" s="12"/>
      <c r="BLQ21" s="12"/>
      <c r="BLR21" s="12"/>
      <c r="BLS21" s="12"/>
      <c r="BLT21" s="12"/>
      <c r="BLU21" s="12"/>
      <c r="BLV21" s="12"/>
      <c r="BLW21" s="12"/>
      <c r="BLX21" s="12"/>
      <c r="BLY21" s="12"/>
      <c r="BLZ21" s="12"/>
      <c r="BMA21" s="12"/>
      <c r="BMB21" s="12"/>
      <c r="BMC21" s="12"/>
      <c r="BMD21" s="12"/>
      <c r="BME21" s="12"/>
      <c r="BMF21" s="12"/>
      <c r="BMG21" s="12"/>
      <c r="BMH21" s="12"/>
      <c r="BMI21" s="12"/>
      <c r="BMJ21" s="12"/>
      <c r="BMK21" s="12"/>
      <c r="BML21" s="12"/>
      <c r="BMM21" s="12"/>
      <c r="BMN21" s="12"/>
      <c r="BMO21" s="12"/>
      <c r="BMP21" s="12"/>
      <c r="BMQ21" s="12"/>
      <c r="BMR21" s="12"/>
      <c r="BMS21" s="12"/>
      <c r="BMT21" s="12"/>
      <c r="BMU21" s="12"/>
      <c r="BMV21" s="12"/>
      <c r="BMW21" s="12"/>
      <c r="BMX21" s="12"/>
      <c r="BMY21" s="12"/>
      <c r="BMZ21" s="12"/>
      <c r="BNA21" s="12"/>
      <c r="BNB21" s="12"/>
      <c r="BNC21" s="12"/>
      <c r="BND21" s="12"/>
      <c r="BNE21" s="12"/>
      <c r="BNF21" s="12"/>
      <c r="BNG21" s="12"/>
      <c r="BNH21" s="12"/>
      <c r="BNI21" s="12"/>
      <c r="BNJ21" s="12"/>
      <c r="BNK21" s="12"/>
      <c r="BNL21" s="12"/>
      <c r="BNM21" s="12"/>
      <c r="BNN21" s="12"/>
      <c r="BNO21" s="12"/>
      <c r="BNP21" s="12"/>
      <c r="BNQ21" s="12"/>
      <c r="BNR21" s="12"/>
      <c r="BNS21" s="12"/>
      <c r="BNT21" s="12"/>
      <c r="BNU21" s="12"/>
      <c r="BNV21" s="12"/>
      <c r="BNW21" s="12"/>
      <c r="BNX21" s="12"/>
      <c r="BNY21" s="12"/>
      <c r="BNZ21" s="12"/>
      <c r="BOA21" s="12"/>
      <c r="BOB21" s="12"/>
      <c r="BOC21" s="12"/>
      <c r="BOD21" s="12"/>
      <c r="BOE21" s="12"/>
      <c r="BOF21" s="12"/>
      <c r="BOG21" s="12"/>
      <c r="BOH21" s="12"/>
      <c r="BOI21" s="12"/>
      <c r="BOJ21" s="12"/>
      <c r="BOK21" s="12"/>
      <c r="BOL21" s="12"/>
      <c r="BOM21" s="12"/>
      <c r="BON21" s="12"/>
      <c r="BOO21" s="12"/>
      <c r="BOP21" s="12"/>
      <c r="BOQ21" s="12"/>
      <c r="BOR21" s="12"/>
      <c r="BOS21" s="12"/>
      <c r="BOT21" s="12"/>
      <c r="BOU21" s="12"/>
      <c r="BOV21" s="12"/>
      <c r="BOW21" s="12"/>
      <c r="BOX21" s="12"/>
      <c r="BOY21" s="12"/>
      <c r="BOZ21" s="12"/>
      <c r="BPA21" s="12"/>
      <c r="BPB21" s="12"/>
      <c r="BPC21" s="12"/>
      <c r="BPD21" s="12"/>
      <c r="BPE21" s="12"/>
      <c r="BPF21" s="12"/>
      <c r="BPG21" s="12"/>
      <c r="BPH21" s="12"/>
      <c r="BPI21" s="12"/>
      <c r="BPJ21" s="12"/>
      <c r="BPK21" s="12"/>
      <c r="BPL21" s="12"/>
      <c r="BPM21" s="12"/>
      <c r="BPN21" s="12"/>
      <c r="BPO21" s="12"/>
      <c r="BPP21" s="12"/>
      <c r="BPQ21" s="12"/>
      <c r="BPR21" s="12"/>
      <c r="BPS21" s="12"/>
      <c r="BPT21" s="12"/>
      <c r="BPU21" s="12"/>
      <c r="BPV21" s="12"/>
      <c r="BPW21" s="12"/>
      <c r="BPX21" s="12"/>
      <c r="BPY21" s="12"/>
      <c r="BPZ21" s="12"/>
      <c r="BQA21" s="12"/>
      <c r="BQB21" s="12"/>
      <c r="BQC21" s="12"/>
      <c r="BQD21" s="12"/>
      <c r="BQE21" s="12"/>
      <c r="BQF21" s="12"/>
      <c r="BQG21" s="12"/>
      <c r="BQH21" s="12"/>
      <c r="BQI21" s="12"/>
      <c r="BQJ21" s="12"/>
      <c r="BQK21" s="12"/>
      <c r="BQL21" s="12"/>
      <c r="BQM21" s="12"/>
      <c r="BQN21" s="12"/>
      <c r="BQO21" s="12"/>
      <c r="BQP21" s="12"/>
      <c r="BQQ21" s="12"/>
      <c r="BQR21" s="12"/>
      <c r="BQS21" s="12"/>
      <c r="BQT21" s="12"/>
      <c r="BQU21" s="12"/>
      <c r="BQV21" s="12"/>
      <c r="BQW21" s="12"/>
      <c r="BQX21" s="12"/>
      <c r="BQY21" s="12"/>
      <c r="BQZ21" s="12"/>
      <c r="BRA21" s="12"/>
      <c r="BRB21" s="12"/>
      <c r="BRC21" s="12"/>
      <c r="BRD21" s="12"/>
      <c r="BRE21" s="12"/>
      <c r="BRF21" s="12"/>
      <c r="BRG21" s="12"/>
      <c r="BRH21" s="12"/>
      <c r="BRI21" s="12"/>
      <c r="BRJ21" s="12"/>
      <c r="BRK21" s="12"/>
      <c r="BRL21" s="12"/>
      <c r="BRM21" s="12"/>
      <c r="BRN21" s="12"/>
      <c r="BRO21" s="12"/>
      <c r="BRP21" s="12"/>
      <c r="BRQ21" s="12"/>
      <c r="BRR21" s="12"/>
      <c r="BRS21" s="12"/>
      <c r="BRT21" s="12"/>
      <c r="BRU21" s="12"/>
      <c r="BRV21" s="12"/>
      <c r="BRW21" s="12"/>
      <c r="BRX21" s="12"/>
      <c r="BRY21" s="12"/>
      <c r="BRZ21" s="12"/>
      <c r="BSA21" s="12"/>
      <c r="BSB21" s="12"/>
      <c r="BSC21" s="12"/>
      <c r="BSD21" s="12"/>
      <c r="BSE21" s="12"/>
      <c r="BSF21" s="12"/>
      <c r="BSG21" s="12"/>
      <c r="BSH21" s="12"/>
      <c r="BSI21" s="12"/>
      <c r="BSJ21" s="12"/>
      <c r="BSK21" s="12"/>
      <c r="BSL21" s="12"/>
      <c r="BSM21" s="12"/>
      <c r="BSN21" s="12"/>
      <c r="BSO21" s="12"/>
      <c r="BSP21" s="12"/>
      <c r="BSQ21" s="12"/>
      <c r="BSR21" s="12"/>
      <c r="BSS21" s="12"/>
      <c r="BST21" s="12"/>
      <c r="BSU21" s="12"/>
      <c r="BSV21" s="12"/>
      <c r="BSW21" s="12"/>
      <c r="BSX21" s="12"/>
      <c r="BSY21" s="12"/>
      <c r="BSZ21" s="12"/>
      <c r="BTA21" s="12"/>
      <c r="BTB21" s="12"/>
      <c r="BTC21" s="12"/>
      <c r="BTD21" s="12"/>
      <c r="BTE21" s="12"/>
      <c r="BTF21" s="12"/>
      <c r="BTG21" s="12"/>
      <c r="BTH21" s="12"/>
      <c r="BTI21" s="12"/>
      <c r="BTJ21" s="12"/>
      <c r="BTK21" s="12"/>
      <c r="BTL21" s="12"/>
      <c r="BTM21" s="12"/>
      <c r="BTN21" s="12"/>
      <c r="BTO21" s="12"/>
      <c r="BTP21" s="12"/>
      <c r="BTQ21" s="12"/>
      <c r="BTR21" s="12"/>
      <c r="BTS21" s="12"/>
      <c r="BTT21" s="12"/>
      <c r="BTU21" s="12"/>
      <c r="BTV21" s="12"/>
      <c r="BTW21" s="12"/>
      <c r="BTX21" s="12"/>
      <c r="BTY21" s="12"/>
      <c r="BTZ21" s="12"/>
      <c r="BUA21" s="12"/>
      <c r="BUB21" s="12"/>
      <c r="BUC21" s="12"/>
      <c r="BUD21" s="12"/>
      <c r="BUE21" s="12"/>
      <c r="BUF21" s="12"/>
      <c r="BUG21" s="12"/>
      <c r="BUH21" s="12"/>
      <c r="BUI21" s="12"/>
      <c r="BUJ21" s="12"/>
      <c r="BUK21" s="12"/>
      <c r="BUL21" s="12"/>
      <c r="BUM21" s="12"/>
      <c r="BUN21" s="12"/>
      <c r="BUO21" s="12"/>
      <c r="BUP21" s="12"/>
      <c r="BUQ21" s="12"/>
      <c r="BUR21" s="12"/>
      <c r="BUS21" s="12"/>
      <c r="BUT21" s="12"/>
      <c r="BUU21" s="12"/>
      <c r="BUV21" s="12"/>
      <c r="BUW21" s="12"/>
      <c r="BUX21" s="12"/>
      <c r="BUY21" s="12"/>
      <c r="BUZ21" s="12"/>
      <c r="BVA21" s="12"/>
      <c r="BVB21" s="12"/>
      <c r="BVC21" s="12"/>
      <c r="BVD21" s="12"/>
      <c r="BVE21" s="12"/>
      <c r="BVF21" s="12"/>
      <c r="BVG21" s="12"/>
      <c r="BVH21" s="12"/>
      <c r="BVI21" s="12"/>
      <c r="BVJ21" s="12"/>
      <c r="BVK21" s="12"/>
      <c r="BVL21" s="12"/>
      <c r="BVM21" s="12"/>
      <c r="BVN21" s="12"/>
      <c r="BVO21" s="12"/>
      <c r="BVP21" s="12"/>
      <c r="BVQ21" s="12"/>
      <c r="BVR21" s="12"/>
      <c r="BVS21" s="12"/>
      <c r="BVT21" s="12"/>
      <c r="BVU21" s="12"/>
      <c r="BVV21" s="12"/>
      <c r="BVW21" s="12"/>
      <c r="BVX21" s="12"/>
      <c r="BVY21" s="12"/>
      <c r="BVZ21" s="12"/>
      <c r="BWA21" s="12"/>
      <c r="BWB21" s="12"/>
      <c r="BWC21" s="12"/>
      <c r="BWD21" s="12"/>
      <c r="BWE21" s="12"/>
      <c r="BWF21" s="12"/>
      <c r="BWG21" s="12"/>
      <c r="BWH21" s="12"/>
      <c r="BWI21" s="12"/>
      <c r="BWJ21" s="12"/>
      <c r="BWK21" s="12"/>
      <c r="BWL21" s="12"/>
      <c r="BWM21" s="12"/>
      <c r="BWN21" s="12"/>
      <c r="BWO21" s="12"/>
      <c r="BWP21" s="12"/>
      <c r="BWQ21" s="12"/>
      <c r="BWR21" s="12"/>
      <c r="BWS21" s="12"/>
      <c r="BWT21" s="12"/>
      <c r="BWU21" s="12"/>
      <c r="BWV21" s="12"/>
      <c r="BWW21" s="12"/>
      <c r="BWX21" s="12"/>
      <c r="BWY21" s="12"/>
      <c r="BWZ21" s="12"/>
      <c r="BXA21" s="12"/>
      <c r="BXB21" s="12"/>
      <c r="BXC21" s="12"/>
      <c r="BXD21" s="12"/>
      <c r="BXE21" s="12"/>
      <c r="BXF21" s="12"/>
      <c r="BXG21" s="12"/>
      <c r="BXH21" s="12"/>
      <c r="BXI21" s="12"/>
      <c r="BXJ21" s="12"/>
      <c r="BXK21" s="12"/>
      <c r="BXL21" s="12"/>
      <c r="BXM21" s="12"/>
      <c r="BXN21" s="12"/>
      <c r="BXO21" s="12"/>
      <c r="BXP21" s="12"/>
      <c r="BXQ21" s="12"/>
      <c r="BXR21" s="12"/>
      <c r="BXS21" s="12"/>
      <c r="BXT21" s="12"/>
      <c r="BXU21" s="12"/>
      <c r="BXV21" s="12"/>
      <c r="BXW21" s="12"/>
      <c r="BXX21" s="12"/>
      <c r="BXY21" s="12"/>
      <c r="BXZ21" s="12"/>
      <c r="BYA21" s="12"/>
      <c r="BYB21" s="12"/>
      <c r="BYC21" s="12"/>
      <c r="BYD21" s="12"/>
      <c r="BYE21" s="12"/>
      <c r="BYF21" s="12"/>
      <c r="BYG21" s="12"/>
      <c r="BYH21" s="12"/>
      <c r="BYI21" s="12"/>
      <c r="BYJ21" s="12"/>
      <c r="BYK21" s="12"/>
      <c r="BYL21" s="12"/>
      <c r="BYM21" s="12"/>
      <c r="BYN21" s="12"/>
      <c r="BYO21" s="12"/>
      <c r="BYP21" s="12"/>
      <c r="BYQ21" s="12"/>
      <c r="BYR21" s="12"/>
      <c r="BYS21" s="12"/>
      <c r="BYT21" s="12"/>
      <c r="BYU21" s="12"/>
      <c r="BYV21" s="12"/>
      <c r="BYW21" s="12"/>
      <c r="BYX21" s="12"/>
      <c r="BYY21" s="12"/>
      <c r="BYZ21" s="12"/>
      <c r="BZA21" s="12"/>
      <c r="BZB21" s="12"/>
      <c r="BZC21" s="12"/>
      <c r="BZD21" s="12"/>
      <c r="BZE21" s="12"/>
      <c r="BZF21" s="12"/>
      <c r="BZG21" s="12"/>
      <c r="BZH21" s="12"/>
      <c r="BZI21" s="12"/>
      <c r="BZJ21" s="12"/>
      <c r="BZK21" s="12"/>
      <c r="BZL21" s="12"/>
      <c r="BZM21" s="12"/>
      <c r="BZN21" s="12"/>
      <c r="BZO21" s="12"/>
      <c r="BZP21" s="12"/>
      <c r="BZQ21" s="12"/>
      <c r="BZR21" s="12"/>
      <c r="BZS21" s="12"/>
      <c r="BZT21" s="12"/>
      <c r="BZU21" s="12"/>
      <c r="BZV21" s="12"/>
      <c r="BZW21" s="12"/>
      <c r="BZX21" s="12"/>
      <c r="BZY21" s="12"/>
      <c r="BZZ21" s="12"/>
      <c r="CAA21" s="12"/>
      <c r="CAB21" s="12"/>
      <c r="CAC21" s="12"/>
      <c r="CAD21" s="12"/>
      <c r="CAE21" s="12"/>
      <c r="CAF21" s="12"/>
      <c r="CAG21" s="12"/>
      <c r="CAH21" s="12"/>
      <c r="CAI21" s="12"/>
      <c r="CAJ21" s="12"/>
      <c r="CAK21" s="12"/>
      <c r="CAL21" s="12"/>
      <c r="CAM21" s="12"/>
      <c r="CAN21" s="12"/>
      <c r="CAO21" s="12"/>
      <c r="CAP21" s="12"/>
      <c r="CAQ21" s="12"/>
      <c r="CAR21" s="12"/>
      <c r="CAS21" s="12"/>
      <c r="CAT21" s="12"/>
      <c r="CAU21" s="12"/>
      <c r="CAV21" s="12"/>
      <c r="CAW21" s="12"/>
      <c r="CAX21" s="12"/>
      <c r="CAY21" s="12"/>
      <c r="CAZ21" s="12"/>
      <c r="CBA21" s="12"/>
      <c r="CBB21" s="12"/>
      <c r="CBC21" s="12"/>
      <c r="CBD21" s="12"/>
      <c r="CBE21" s="12"/>
      <c r="CBF21" s="12"/>
      <c r="CBG21" s="12"/>
      <c r="CBH21" s="12"/>
      <c r="CBI21" s="12"/>
      <c r="CBJ21" s="12"/>
      <c r="CBK21" s="12"/>
      <c r="CBL21" s="12"/>
      <c r="CBM21" s="12"/>
      <c r="CBN21" s="12"/>
      <c r="CBO21" s="12"/>
      <c r="CBP21" s="12"/>
      <c r="CBQ21" s="12"/>
      <c r="CBR21" s="12"/>
      <c r="CBS21" s="12"/>
      <c r="CBT21" s="12"/>
      <c r="CBU21" s="12"/>
      <c r="CBV21" s="12"/>
      <c r="CBW21" s="12"/>
      <c r="CBX21" s="12"/>
      <c r="CBY21" s="12"/>
      <c r="CBZ21" s="12"/>
      <c r="CCA21" s="12"/>
      <c r="CCB21" s="12"/>
      <c r="CCC21" s="12"/>
      <c r="CCD21" s="12"/>
      <c r="CCE21" s="12"/>
      <c r="CCF21" s="12"/>
      <c r="CCG21" s="12"/>
      <c r="CCH21" s="12"/>
      <c r="CCI21" s="12"/>
      <c r="CCJ21" s="12"/>
      <c r="CCK21" s="12"/>
      <c r="CCL21" s="12"/>
      <c r="CCM21" s="12"/>
      <c r="CCN21" s="12"/>
      <c r="CCO21" s="12"/>
      <c r="CCP21" s="12"/>
      <c r="CCQ21" s="12"/>
      <c r="CCR21" s="12"/>
      <c r="CCS21" s="12"/>
      <c r="CCT21" s="12"/>
      <c r="CCU21" s="12"/>
      <c r="CCV21" s="12"/>
      <c r="CCW21" s="12"/>
      <c r="CCX21" s="12"/>
      <c r="CCY21" s="12"/>
      <c r="CCZ21" s="12"/>
      <c r="CDA21" s="12"/>
      <c r="CDB21" s="12"/>
      <c r="CDC21" s="12"/>
      <c r="CDD21" s="12"/>
      <c r="CDE21" s="12"/>
      <c r="CDF21" s="12"/>
      <c r="CDG21" s="12"/>
      <c r="CDH21" s="12"/>
      <c r="CDI21" s="12"/>
      <c r="CDJ21" s="12"/>
      <c r="CDK21" s="12"/>
      <c r="CDL21" s="12"/>
      <c r="CDM21" s="12"/>
      <c r="CDN21" s="12"/>
      <c r="CDO21" s="12"/>
      <c r="CDP21" s="12"/>
      <c r="CDQ21" s="12"/>
      <c r="CDR21" s="12"/>
      <c r="CDS21" s="12"/>
      <c r="CDT21" s="12"/>
      <c r="CDU21" s="12"/>
      <c r="CDV21" s="12"/>
      <c r="CDW21" s="12"/>
      <c r="CDX21" s="12"/>
      <c r="CDY21" s="12"/>
      <c r="CDZ21" s="12"/>
      <c r="CEA21" s="12"/>
      <c r="CEB21" s="12"/>
      <c r="CEC21" s="12"/>
      <c r="CED21" s="12"/>
      <c r="CEE21" s="12"/>
      <c r="CEF21" s="12"/>
      <c r="CEG21" s="12"/>
      <c r="CEH21" s="12"/>
      <c r="CEI21" s="12"/>
      <c r="CEJ21" s="12"/>
      <c r="CEK21" s="12"/>
      <c r="CEL21" s="12"/>
      <c r="CEM21" s="12"/>
      <c r="CEN21" s="12"/>
      <c r="CEO21" s="12"/>
      <c r="CEP21" s="12"/>
      <c r="CEQ21" s="12"/>
      <c r="CER21" s="12"/>
      <c r="CES21" s="12"/>
      <c r="CET21" s="12"/>
      <c r="CEU21" s="12"/>
      <c r="CEV21" s="12"/>
      <c r="CEW21" s="12"/>
      <c r="CEX21" s="12"/>
      <c r="CEY21" s="12"/>
      <c r="CEZ21" s="12"/>
      <c r="CFA21" s="12"/>
      <c r="CFB21" s="12"/>
      <c r="CFC21" s="12"/>
      <c r="CFD21" s="12"/>
      <c r="CFE21" s="12"/>
      <c r="CFF21" s="12"/>
      <c r="CFG21" s="12"/>
      <c r="CFH21" s="12"/>
      <c r="CFI21" s="12"/>
      <c r="CFJ21" s="12"/>
      <c r="CFK21" s="12"/>
      <c r="CFL21" s="12"/>
      <c r="CFM21" s="12"/>
      <c r="CFN21" s="12"/>
      <c r="CFO21" s="12"/>
      <c r="CFP21" s="12"/>
      <c r="CFQ21" s="12"/>
      <c r="CFR21" s="12"/>
      <c r="CFS21" s="12"/>
      <c r="CFT21" s="12"/>
      <c r="CFU21" s="12"/>
      <c r="CFV21" s="12"/>
      <c r="CFW21" s="12"/>
      <c r="CFX21" s="12"/>
      <c r="CFY21" s="12"/>
      <c r="CFZ21" s="12"/>
      <c r="CGA21" s="12"/>
      <c r="CGB21" s="12"/>
      <c r="CGC21" s="12"/>
      <c r="CGD21" s="12"/>
      <c r="CGE21" s="12"/>
      <c r="CGF21" s="12"/>
      <c r="CGG21" s="12"/>
      <c r="CGH21" s="12"/>
      <c r="CGI21" s="12"/>
      <c r="CGJ21" s="12"/>
      <c r="CGK21" s="12"/>
      <c r="CGL21" s="12"/>
      <c r="CGM21" s="12"/>
      <c r="CGN21" s="12"/>
      <c r="CGO21" s="12"/>
      <c r="CGP21" s="12"/>
      <c r="CGQ21" s="12"/>
      <c r="CGR21" s="12"/>
      <c r="CGS21" s="12"/>
      <c r="CGT21" s="12"/>
      <c r="CGU21" s="12"/>
      <c r="CGV21" s="12"/>
      <c r="CGW21" s="12"/>
      <c r="CGX21" s="12"/>
      <c r="CGY21" s="12"/>
      <c r="CGZ21" s="12"/>
      <c r="CHA21" s="12"/>
      <c r="CHB21" s="12"/>
      <c r="CHC21" s="12"/>
      <c r="CHD21" s="12"/>
      <c r="CHE21" s="12"/>
      <c r="CHF21" s="12"/>
      <c r="CHG21" s="12"/>
      <c r="CHH21" s="12"/>
      <c r="CHI21" s="12"/>
      <c r="CHJ21" s="12"/>
      <c r="CHK21" s="12"/>
      <c r="CHL21" s="12"/>
      <c r="CHM21" s="12"/>
      <c r="CHN21" s="12"/>
      <c r="CHO21" s="12"/>
      <c r="CHP21" s="12"/>
      <c r="CHQ21" s="12"/>
      <c r="CHR21" s="12"/>
      <c r="CHS21" s="12"/>
      <c r="CHT21" s="12"/>
      <c r="CHU21" s="12"/>
      <c r="CHV21" s="12"/>
      <c r="CHW21" s="12"/>
      <c r="CHX21" s="12"/>
      <c r="CHY21" s="12"/>
      <c r="CHZ21" s="12"/>
      <c r="CIA21" s="12"/>
      <c r="CIB21" s="12"/>
      <c r="CIC21" s="12"/>
      <c r="CID21" s="12"/>
      <c r="CIE21" s="12"/>
      <c r="CIF21" s="12"/>
      <c r="CIG21" s="12"/>
      <c r="CIH21" s="12"/>
      <c r="CII21" s="12"/>
      <c r="CIJ21" s="12"/>
      <c r="CIK21" s="12"/>
      <c r="CIL21" s="12"/>
      <c r="CIM21" s="12"/>
      <c r="CIN21" s="12"/>
      <c r="CIO21" s="12"/>
      <c r="CIP21" s="12"/>
      <c r="CIQ21" s="12"/>
      <c r="CIR21" s="12"/>
      <c r="CIS21" s="12"/>
      <c r="CIT21" s="12"/>
      <c r="CIU21" s="12"/>
      <c r="CIV21" s="12"/>
      <c r="CIW21" s="12"/>
      <c r="CIX21" s="12"/>
      <c r="CIY21" s="12"/>
      <c r="CIZ21" s="12"/>
      <c r="CJA21" s="12"/>
      <c r="CJB21" s="12"/>
      <c r="CJC21" s="12"/>
      <c r="CJD21" s="12"/>
      <c r="CJE21" s="12"/>
      <c r="CJF21" s="12"/>
      <c r="CJG21" s="12"/>
      <c r="CJH21" s="12"/>
      <c r="CJI21" s="12"/>
      <c r="CJJ21" s="12"/>
      <c r="CJK21" s="12"/>
      <c r="CJL21" s="12"/>
      <c r="CJM21" s="12"/>
      <c r="CJN21" s="12"/>
      <c r="CJO21" s="12"/>
      <c r="CJP21" s="12"/>
      <c r="CJQ21" s="12"/>
      <c r="CJR21" s="12"/>
      <c r="CJS21" s="12"/>
      <c r="CJT21" s="12"/>
      <c r="CJU21" s="12"/>
      <c r="CJV21" s="12"/>
      <c r="CJW21" s="12"/>
      <c r="CJX21" s="12"/>
      <c r="CJY21" s="12"/>
      <c r="CJZ21" s="12"/>
      <c r="CKA21" s="12"/>
      <c r="CKB21" s="12"/>
      <c r="CKC21" s="12"/>
      <c r="CKD21" s="12"/>
      <c r="CKE21" s="12"/>
      <c r="CKF21" s="12"/>
      <c r="CKG21" s="12"/>
      <c r="CKH21" s="12"/>
      <c r="CKI21" s="12"/>
      <c r="CKJ21" s="12"/>
      <c r="CKK21" s="12"/>
      <c r="CKL21" s="12"/>
      <c r="CKM21" s="12"/>
      <c r="CKN21" s="12"/>
      <c r="CKO21" s="12"/>
      <c r="CKP21" s="12"/>
      <c r="CKQ21" s="12"/>
      <c r="CKR21" s="12"/>
      <c r="CKS21" s="12"/>
      <c r="CKT21" s="12"/>
      <c r="CKU21" s="12"/>
      <c r="CKV21" s="12"/>
      <c r="CKW21" s="12"/>
      <c r="CKX21" s="12"/>
      <c r="CKY21" s="12"/>
      <c r="CKZ21" s="12"/>
      <c r="CLA21" s="12"/>
      <c r="CLB21" s="12"/>
      <c r="CLC21" s="12"/>
      <c r="CLD21" s="12"/>
      <c r="CLE21" s="12"/>
      <c r="CLF21" s="12"/>
      <c r="CLG21" s="12"/>
      <c r="CLH21" s="12"/>
      <c r="CLI21" s="12"/>
      <c r="CLJ21" s="12"/>
      <c r="CLK21" s="12"/>
      <c r="CLL21" s="12"/>
      <c r="CLM21" s="12"/>
      <c r="CLN21" s="12"/>
      <c r="CLO21" s="12"/>
      <c r="CLP21" s="12"/>
      <c r="CLQ21" s="12"/>
      <c r="CLR21" s="12"/>
      <c r="CLS21" s="12"/>
      <c r="CLT21" s="12"/>
      <c r="CLU21" s="12"/>
      <c r="CLV21" s="12"/>
      <c r="CLW21" s="12"/>
      <c r="CLX21" s="12"/>
      <c r="CLY21" s="12"/>
      <c r="CLZ21" s="12"/>
      <c r="CMA21" s="12"/>
      <c r="CMB21" s="12"/>
      <c r="CMC21" s="12"/>
      <c r="CMD21" s="12"/>
      <c r="CME21" s="12"/>
      <c r="CMF21" s="12"/>
      <c r="CMG21" s="12"/>
      <c r="CMH21" s="12"/>
      <c r="CMI21" s="12"/>
      <c r="CMJ21" s="12"/>
      <c r="CMK21" s="12"/>
      <c r="CML21" s="12"/>
      <c r="CMM21" s="12"/>
      <c r="CMN21" s="12"/>
      <c r="CMO21" s="12"/>
      <c r="CMP21" s="12"/>
      <c r="CMQ21" s="12"/>
      <c r="CMR21" s="12"/>
      <c r="CMS21" s="12"/>
      <c r="CMT21" s="12"/>
      <c r="CMU21" s="12"/>
      <c r="CMV21" s="12"/>
      <c r="CMW21" s="12"/>
      <c r="CMX21" s="12"/>
      <c r="CMY21" s="12"/>
      <c r="CMZ21" s="12"/>
      <c r="CNA21" s="12"/>
      <c r="CNB21" s="12"/>
      <c r="CNC21" s="12"/>
      <c r="CND21" s="12"/>
      <c r="CNE21" s="12"/>
      <c r="CNF21" s="12"/>
      <c r="CNG21" s="12"/>
      <c r="CNH21" s="12"/>
      <c r="CNI21" s="12"/>
      <c r="CNJ21" s="12"/>
      <c r="CNK21" s="12"/>
      <c r="CNL21" s="12"/>
      <c r="CNM21" s="12"/>
      <c r="CNN21" s="12"/>
      <c r="CNO21" s="12"/>
      <c r="CNP21" s="12"/>
      <c r="CNQ21" s="12"/>
      <c r="CNR21" s="12"/>
      <c r="CNS21" s="12"/>
      <c r="CNT21" s="12"/>
      <c r="CNU21" s="12"/>
      <c r="CNV21" s="12"/>
      <c r="CNW21" s="12"/>
      <c r="CNX21" s="12"/>
      <c r="CNY21" s="12"/>
      <c r="CNZ21" s="12"/>
      <c r="COA21" s="12"/>
      <c r="COB21" s="12"/>
      <c r="COC21" s="12"/>
      <c r="COD21" s="12"/>
      <c r="COE21" s="12"/>
      <c r="COF21" s="12"/>
      <c r="COG21" s="12"/>
      <c r="COH21" s="12"/>
      <c r="COI21" s="12"/>
      <c r="COJ21" s="12"/>
      <c r="COK21" s="12"/>
      <c r="COL21" s="12"/>
      <c r="COM21" s="12"/>
      <c r="CON21" s="12"/>
      <c r="COO21" s="12"/>
      <c r="COP21" s="12"/>
      <c r="COQ21" s="12"/>
      <c r="COR21" s="12"/>
      <c r="COS21" s="12"/>
      <c r="COT21" s="12"/>
      <c r="COU21" s="12"/>
      <c r="COV21" s="12"/>
      <c r="COW21" s="12"/>
      <c r="COX21" s="12"/>
      <c r="COY21" s="12"/>
      <c r="COZ21" s="12"/>
      <c r="CPA21" s="12"/>
      <c r="CPB21" s="12"/>
      <c r="CPC21" s="12"/>
      <c r="CPD21" s="12"/>
      <c r="CPE21" s="12"/>
      <c r="CPF21" s="12"/>
      <c r="CPG21" s="12"/>
      <c r="CPH21" s="12"/>
      <c r="CPI21" s="12"/>
      <c r="CPJ21" s="12"/>
      <c r="CPK21" s="12"/>
      <c r="CPL21" s="12"/>
      <c r="CPM21" s="12"/>
      <c r="CPN21" s="12"/>
      <c r="CPO21" s="12"/>
      <c r="CPP21" s="12"/>
      <c r="CPQ21" s="12"/>
      <c r="CPR21" s="12"/>
      <c r="CPS21" s="12"/>
      <c r="CPT21" s="12"/>
      <c r="CPU21" s="12"/>
      <c r="CPV21" s="12"/>
      <c r="CPW21" s="12"/>
      <c r="CPX21" s="12"/>
      <c r="CPY21" s="12"/>
      <c r="CPZ21" s="12"/>
      <c r="CQA21" s="12"/>
      <c r="CQB21" s="12"/>
      <c r="CQC21" s="12"/>
      <c r="CQD21" s="12"/>
      <c r="CQE21" s="12"/>
      <c r="CQF21" s="12"/>
      <c r="CQG21" s="12"/>
      <c r="CQH21" s="12"/>
      <c r="CQI21" s="12"/>
      <c r="CQJ21" s="12"/>
      <c r="CQK21" s="12"/>
      <c r="CQL21" s="12"/>
      <c r="CQM21" s="12"/>
      <c r="CQN21" s="12"/>
      <c r="CQO21" s="12"/>
      <c r="CQP21" s="12"/>
      <c r="CQQ21" s="12"/>
      <c r="CQR21" s="12"/>
      <c r="CQS21" s="12"/>
      <c r="CQT21" s="12"/>
      <c r="CQU21" s="12"/>
      <c r="CQV21" s="12"/>
      <c r="CQW21" s="12"/>
      <c r="CQX21" s="12"/>
      <c r="CQY21" s="12"/>
      <c r="CQZ21" s="12"/>
      <c r="CRA21" s="12"/>
      <c r="CRB21" s="12"/>
      <c r="CRC21" s="12"/>
      <c r="CRD21" s="12"/>
      <c r="CRE21" s="12"/>
      <c r="CRF21" s="12"/>
      <c r="CRG21" s="12"/>
      <c r="CRH21" s="12"/>
      <c r="CRI21" s="12"/>
      <c r="CRJ21" s="12"/>
      <c r="CRK21" s="12"/>
      <c r="CRL21" s="12"/>
      <c r="CRM21" s="12"/>
      <c r="CRN21" s="12"/>
      <c r="CRO21" s="12"/>
      <c r="CRP21" s="12"/>
      <c r="CRQ21" s="12"/>
      <c r="CRR21" s="12"/>
      <c r="CRS21" s="12"/>
      <c r="CRT21" s="12"/>
      <c r="CRU21" s="12"/>
      <c r="CRV21" s="12"/>
      <c r="CRW21" s="12"/>
      <c r="CRX21" s="12"/>
      <c r="CRY21" s="12"/>
      <c r="CRZ21" s="12"/>
      <c r="CSA21" s="12"/>
      <c r="CSB21" s="12"/>
      <c r="CSC21" s="12"/>
      <c r="CSD21" s="12"/>
      <c r="CSE21" s="12"/>
      <c r="CSF21" s="12"/>
      <c r="CSG21" s="12"/>
      <c r="CSH21" s="12"/>
      <c r="CSI21" s="12"/>
      <c r="CSJ21" s="12"/>
      <c r="CSK21" s="12"/>
      <c r="CSL21" s="12"/>
      <c r="CSM21" s="12"/>
      <c r="CSN21" s="12"/>
      <c r="CSO21" s="12"/>
      <c r="CSP21" s="12"/>
      <c r="CSQ21" s="12"/>
      <c r="CSR21" s="12"/>
      <c r="CSS21" s="12"/>
      <c r="CST21" s="12"/>
      <c r="CSU21" s="12"/>
      <c r="CSV21" s="12"/>
      <c r="CSW21" s="12"/>
      <c r="CSX21" s="12"/>
      <c r="CSY21" s="12"/>
      <c r="CSZ21" s="12"/>
      <c r="CTA21" s="12"/>
      <c r="CTB21" s="12"/>
      <c r="CTC21" s="12"/>
      <c r="CTD21" s="12"/>
      <c r="CTE21" s="12"/>
      <c r="CTF21" s="12"/>
      <c r="CTG21" s="12"/>
      <c r="CTH21" s="12"/>
      <c r="CTI21" s="12"/>
      <c r="CTJ21" s="12"/>
      <c r="CTK21" s="12"/>
      <c r="CTL21" s="12"/>
      <c r="CTM21" s="12"/>
      <c r="CTN21" s="12"/>
      <c r="CTO21" s="12"/>
      <c r="CTP21" s="12"/>
      <c r="CTQ21" s="12"/>
      <c r="CTR21" s="12"/>
      <c r="CTS21" s="12"/>
      <c r="CTT21" s="12"/>
      <c r="CTU21" s="12"/>
      <c r="CTV21" s="12"/>
      <c r="CTW21" s="12"/>
      <c r="CTX21" s="12"/>
      <c r="CTY21" s="12"/>
      <c r="CTZ21" s="12"/>
      <c r="CUA21" s="12"/>
      <c r="CUB21" s="12"/>
      <c r="CUC21" s="12"/>
      <c r="CUD21" s="12"/>
      <c r="CUE21" s="12"/>
      <c r="CUF21" s="12"/>
      <c r="CUG21" s="12"/>
      <c r="CUH21" s="12"/>
      <c r="CUI21" s="12"/>
      <c r="CUJ21" s="12"/>
      <c r="CUK21" s="12"/>
      <c r="CUL21" s="12"/>
      <c r="CUM21" s="12"/>
      <c r="CUN21" s="12"/>
      <c r="CUO21" s="12"/>
      <c r="CUP21" s="12"/>
      <c r="CUQ21" s="12"/>
      <c r="CUR21" s="12"/>
      <c r="CUS21" s="12"/>
      <c r="CUT21" s="12"/>
      <c r="CUU21" s="12"/>
      <c r="CUV21" s="12"/>
      <c r="CUW21" s="12"/>
      <c r="CUX21" s="12"/>
      <c r="CUY21" s="12"/>
      <c r="CUZ21" s="12"/>
      <c r="CVA21" s="12"/>
      <c r="CVB21" s="12"/>
      <c r="CVC21" s="12"/>
      <c r="CVD21" s="12"/>
      <c r="CVE21" s="12"/>
      <c r="CVF21" s="12"/>
      <c r="CVG21" s="12"/>
      <c r="CVH21" s="12"/>
      <c r="CVI21" s="12"/>
      <c r="CVJ21" s="12"/>
      <c r="CVK21" s="12"/>
      <c r="CVL21" s="12"/>
      <c r="CVM21" s="12"/>
      <c r="CVN21" s="12"/>
      <c r="CVO21" s="12"/>
      <c r="CVP21" s="12"/>
      <c r="CVQ21" s="12"/>
      <c r="CVR21" s="12"/>
      <c r="CVS21" s="12"/>
      <c r="CVT21" s="12"/>
      <c r="CVU21" s="12"/>
      <c r="CVV21" s="12"/>
      <c r="CVW21" s="12"/>
      <c r="CVX21" s="12"/>
      <c r="CVY21" s="12"/>
      <c r="CVZ21" s="12"/>
      <c r="CWA21" s="12"/>
      <c r="CWB21" s="12"/>
      <c r="CWC21" s="12"/>
      <c r="CWD21" s="12"/>
      <c r="CWE21" s="12"/>
      <c r="CWF21" s="12"/>
      <c r="CWG21" s="12"/>
      <c r="CWH21" s="12"/>
      <c r="CWI21" s="12"/>
      <c r="CWJ21" s="12"/>
      <c r="CWK21" s="12"/>
      <c r="CWL21" s="12"/>
      <c r="CWM21" s="12"/>
      <c r="CWN21" s="12"/>
      <c r="CWO21" s="12"/>
      <c r="CWP21" s="12"/>
      <c r="CWQ21" s="12"/>
      <c r="CWR21" s="12"/>
      <c r="CWS21" s="12"/>
      <c r="CWT21" s="12"/>
      <c r="CWU21" s="12"/>
      <c r="CWV21" s="12"/>
      <c r="CWW21" s="12"/>
      <c r="CWX21" s="12"/>
      <c r="CWY21" s="12"/>
      <c r="CWZ21" s="12"/>
      <c r="CXA21" s="12"/>
      <c r="CXB21" s="12"/>
      <c r="CXC21" s="12"/>
      <c r="CXD21" s="12"/>
      <c r="CXE21" s="12"/>
      <c r="CXF21" s="12"/>
      <c r="CXG21" s="12"/>
      <c r="CXH21" s="12"/>
      <c r="CXI21" s="12"/>
      <c r="CXJ21" s="12"/>
      <c r="CXK21" s="12"/>
      <c r="CXL21" s="12"/>
      <c r="CXM21" s="12"/>
      <c r="CXN21" s="12"/>
      <c r="CXO21" s="12"/>
      <c r="CXP21" s="12"/>
      <c r="CXQ21" s="12"/>
      <c r="CXR21" s="12"/>
      <c r="CXS21" s="12"/>
      <c r="CXT21" s="12"/>
      <c r="CXU21" s="12"/>
      <c r="CXV21" s="12"/>
      <c r="CXW21" s="12"/>
      <c r="CXX21" s="12"/>
      <c r="CXY21" s="12"/>
      <c r="CXZ21" s="12"/>
      <c r="CYA21" s="12"/>
      <c r="CYB21" s="12"/>
      <c r="CYC21" s="12"/>
      <c r="CYD21" s="12"/>
      <c r="CYE21" s="12"/>
      <c r="CYF21" s="12"/>
      <c r="CYG21" s="12"/>
      <c r="CYH21" s="12"/>
      <c r="CYI21" s="12"/>
      <c r="CYJ21" s="12"/>
      <c r="CYK21" s="12"/>
      <c r="CYL21" s="12"/>
      <c r="CYM21" s="12"/>
      <c r="CYN21" s="12"/>
      <c r="CYO21" s="12"/>
      <c r="CYP21" s="12"/>
      <c r="CYQ21" s="12"/>
      <c r="CYR21" s="12"/>
      <c r="CYS21" s="12"/>
      <c r="CYT21" s="12"/>
      <c r="CYU21" s="12"/>
      <c r="CYV21" s="12"/>
      <c r="CYW21" s="12"/>
      <c r="CYX21" s="12"/>
      <c r="CYY21" s="12"/>
      <c r="CYZ21" s="12"/>
      <c r="CZA21" s="12"/>
      <c r="CZB21" s="12"/>
      <c r="CZC21" s="12"/>
      <c r="CZD21" s="12"/>
      <c r="CZE21" s="12"/>
      <c r="CZF21" s="12"/>
      <c r="CZG21" s="12"/>
      <c r="CZH21" s="12"/>
      <c r="CZI21" s="12"/>
      <c r="CZJ21" s="12"/>
      <c r="CZK21" s="12"/>
      <c r="CZL21" s="12"/>
      <c r="CZM21" s="12"/>
      <c r="CZN21" s="12"/>
      <c r="CZO21" s="12"/>
      <c r="CZP21" s="12"/>
      <c r="CZQ21" s="12"/>
      <c r="CZR21" s="12"/>
      <c r="CZS21" s="12"/>
      <c r="CZT21" s="12"/>
      <c r="CZU21" s="12"/>
      <c r="CZV21" s="12"/>
      <c r="CZW21" s="12"/>
      <c r="CZX21" s="12"/>
      <c r="CZY21" s="12"/>
      <c r="CZZ21" s="12"/>
      <c r="DAA21" s="12"/>
      <c r="DAB21" s="12"/>
      <c r="DAC21" s="12"/>
      <c r="DAD21" s="12"/>
      <c r="DAE21" s="12"/>
      <c r="DAF21" s="12"/>
      <c r="DAG21" s="12"/>
      <c r="DAH21" s="12"/>
      <c r="DAI21" s="12"/>
      <c r="DAJ21" s="12"/>
      <c r="DAK21" s="12"/>
      <c r="DAL21" s="12"/>
      <c r="DAM21" s="12"/>
      <c r="DAN21" s="12"/>
      <c r="DAO21" s="12"/>
      <c r="DAP21" s="12"/>
      <c r="DAQ21" s="12"/>
      <c r="DAR21" s="12"/>
      <c r="DAS21" s="12"/>
      <c r="DAT21" s="12"/>
      <c r="DAU21" s="12"/>
      <c r="DAV21" s="12"/>
      <c r="DAW21" s="12"/>
      <c r="DAX21" s="12"/>
      <c r="DAY21" s="12"/>
      <c r="DAZ21" s="12"/>
      <c r="DBA21" s="12"/>
      <c r="DBB21" s="12"/>
      <c r="DBC21" s="12"/>
      <c r="DBD21" s="12"/>
      <c r="DBE21" s="12"/>
      <c r="DBF21" s="12"/>
      <c r="DBG21" s="12"/>
      <c r="DBH21" s="12"/>
      <c r="DBI21" s="12"/>
      <c r="DBJ21" s="12"/>
      <c r="DBK21" s="12"/>
      <c r="DBL21" s="12"/>
      <c r="DBM21" s="12"/>
      <c r="DBN21" s="12"/>
      <c r="DBO21" s="12"/>
      <c r="DBP21" s="12"/>
      <c r="DBQ21" s="12"/>
      <c r="DBR21" s="12"/>
      <c r="DBS21" s="12"/>
      <c r="DBT21" s="12"/>
      <c r="DBU21" s="12"/>
      <c r="DBV21" s="12"/>
      <c r="DBW21" s="12"/>
      <c r="DBX21" s="12"/>
      <c r="DBY21" s="12"/>
      <c r="DBZ21" s="12"/>
      <c r="DCA21" s="12"/>
      <c r="DCB21" s="12"/>
      <c r="DCC21" s="12"/>
      <c r="DCD21" s="12"/>
      <c r="DCE21" s="12"/>
      <c r="DCF21" s="12"/>
      <c r="DCG21" s="12"/>
      <c r="DCH21" s="12"/>
      <c r="DCI21" s="12"/>
      <c r="DCJ21" s="12"/>
      <c r="DCK21" s="12"/>
      <c r="DCL21" s="12"/>
      <c r="DCM21" s="12"/>
      <c r="DCN21" s="12"/>
      <c r="DCO21" s="12"/>
      <c r="DCP21" s="12"/>
      <c r="DCQ21" s="12"/>
      <c r="DCR21" s="12"/>
      <c r="DCS21" s="12"/>
      <c r="DCT21" s="12"/>
      <c r="DCU21" s="12"/>
      <c r="DCV21" s="12"/>
      <c r="DCW21" s="12"/>
      <c r="DCX21" s="12"/>
      <c r="DCY21" s="12"/>
      <c r="DCZ21" s="12"/>
      <c r="DDA21" s="12"/>
      <c r="DDB21" s="12"/>
      <c r="DDC21" s="12"/>
      <c r="DDD21" s="12"/>
      <c r="DDE21" s="12"/>
      <c r="DDF21" s="12"/>
      <c r="DDG21" s="12"/>
      <c r="DDH21" s="12"/>
      <c r="DDI21" s="12"/>
      <c r="DDJ21" s="12"/>
      <c r="DDK21" s="12"/>
      <c r="DDL21" s="12"/>
      <c r="DDM21" s="12"/>
      <c r="DDN21" s="12"/>
      <c r="DDO21" s="12"/>
      <c r="DDP21" s="12"/>
      <c r="DDQ21" s="12"/>
      <c r="DDR21" s="12"/>
      <c r="DDS21" s="12"/>
      <c r="DDT21" s="12"/>
      <c r="DDU21" s="12"/>
      <c r="DDV21" s="12"/>
      <c r="DDW21" s="12"/>
      <c r="DDX21" s="12"/>
      <c r="DDY21" s="12"/>
      <c r="DDZ21" s="12"/>
      <c r="DEA21" s="12"/>
      <c r="DEB21" s="12"/>
      <c r="DEC21" s="12"/>
      <c r="DED21" s="12"/>
      <c r="DEE21" s="12"/>
      <c r="DEF21" s="12"/>
      <c r="DEG21" s="12"/>
      <c r="DEH21" s="12"/>
      <c r="DEI21" s="12"/>
      <c r="DEJ21" s="12"/>
      <c r="DEK21" s="12"/>
      <c r="DEL21" s="12"/>
      <c r="DEM21" s="12"/>
      <c r="DEN21" s="12"/>
      <c r="DEO21" s="12"/>
      <c r="DEP21" s="12"/>
      <c r="DEQ21" s="12"/>
      <c r="DER21" s="12"/>
      <c r="DES21" s="12"/>
      <c r="DET21" s="12"/>
      <c r="DEU21" s="12"/>
      <c r="DEV21" s="12"/>
      <c r="DEW21" s="12"/>
      <c r="DEX21" s="12"/>
      <c r="DEY21" s="12"/>
      <c r="DEZ21" s="12"/>
      <c r="DFA21" s="12"/>
      <c r="DFB21" s="12"/>
      <c r="DFC21" s="12"/>
      <c r="DFD21" s="12"/>
      <c r="DFE21" s="12"/>
      <c r="DFF21" s="12"/>
      <c r="DFG21" s="12"/>
      <c r="DFH21" s="12"/>
      <c r="DFI21" s="12"/>
      <c r="DFJ21" s="12"/>
      <c r="DFK21" s="12"/>
      <c r="DFL21" s="12"/>
      <c r="DFM21" s="12"/>
      <c r="DFN21" s="12"/>
      <c r="DFO21" s="12"/>
      <c r="DFP21" s="12"/>
      <c r="DFQ21" s="12"/>
      <c r="DFR21" s="12"/>
      <c r="DFS21" s="12"/>
      <c r="DFT21" s="12"/>
      <c r="DFU21" s="12"/>
      <c r="DFV21" s="12"/>
      <c r="DFW21" s="12"/>
      <c r="DFX21" s="12"/>
      <c r="DFY21" s="12"/>
      <c r="DFZ21" s="12"/>
      <c r="DGA21" s="12"/>
      <c r="DGB21" s="12"/>
      <c r="DGC21" s="12"/>
      <c r="DGD21" s="12"/>
      <c r="DGE21" s="12"/>
      <c r="DGF21" s="12"/>
      <c r="DGG21" s="12"/>
      <c r="DGH21" s="12"/>
      <c r="DGI21" s="12"/>
      <c r="DGJ21" s="12"/>
      <c r="DGK21" s="12"/>
      <c r="DGL21" s="12"/>
      <c r="DGM21" s="12"/>
      <c r="DGN21" s="12"/>
      <c r="DGO21" s="12"/>
      <c r="DGP21" s="12"/>
      <c r="DGQ21" s="12"/>
      <c r="DGR21" s="12"/>
      <c r="DGS21" s="12"/>
      <c r="DGT21" s="12"/>
      <c r="DGU21" s="12"/>
      <c r="DGV21" s="12"/>
      <c r="DGW21" s="12"/>
      <c r="DGX21" s="12"/>
      <c r="DGY21" s="12"/>
      <c r="DGZ21" s="12"/>
      <c r="DHA21" s="12"/>
      <c r="DHB21" s="12"/>
      <c r="DHC21" s="12"/>
      <c r="DHD21" s="12"/>
      <c r="DHE21" s="12"/>
      <c r="DHF21" s="12"/>
      <c r="DHG21" s="12"/>
      <c r="DHH21" s="12"/>
      <c r="DHI21" s="12"/>
      <c r="DHJ21" s="12"/>
      <c r="DHK21" s="12"/>
      <c r="DHL21" s="12"/>
      <c r="DHM21" s="12"/>
      <c r="DHN21" s="12"/>
      <c r="DHO21" s="12"/>
      <c r="DHP21" s="12"/>
      <c r="DHQ21" s="12"/>
      <c r="DHR21" s="12"/>
      <c r="DHS21" s="12"/>
      <c r="DHT21" s="12"/>
      <c r="DHU21" s="12"/>
      <c r="DHV21" s="12"/>
      <c r="DHW21" s="12"/>
      <c r="DHX21" s="12"/>
      <c r="DHY21" s="12"/>
      <c r="DHZ21" s="12"/>
      <c r="DIA21" s="12"/>
      <c r="DIB21" s="12"/>
      <c r="DIC21" s="12"/>
      <c r="DID21" s="12"/>
      <c r="DIE21" s="12"/>
      <c r="DIF21" s="12"/>
      <c r="DIG21" s="12"/>
      <c r="DIH21" s="12"/>
      <c r="DII21" s="12"/>
      <c r="DIJ21" s="12"/>
      <c r="DIK21" s="12"/>
      <c r="DIL21" s="12"/>
      <c r="DIM21" s="12"/>
      <c r="DIN21" s="12"/>
      <c r="DIO21" s="12"/>
      <c r="DIP21" s="12"/>
      <c r="DIQ21" s="12"/>
      <c r="DIR21" s="12"/>
      <c r="DIS21" s="12"/>
      <c r="DIT21" s="12"/>
      <c r="DIU21" s="12"/>
      <c r="DIV21" s="12"/>
      <c r="DIW21" s="12"/>
      <c r="DIX21" s="12"/>
      <c r="DIY21" s="12"/>
      <c r="DIZ21" s="12"/>
      <c r="DJA21" s="12"/>
      <c r="DJB21" s="12"/>
      <c r="DJC21" s="12"/>
      <c r="DJD21" s="12"/>
      <c r="DJE21" s="12"/>
      <c r="DJF21" s="12"/>
      <c r="DJG21" s="12"/>
      <c r="DJH21" s="12"/>
      <c r="DJI21" s="12"/>
      <c r="DJJ21" s="12"/>
      <c r="DJK21" s="12"/>
      <c r="DJL21" s="12"/>
      <c r="DJM21" s="12"/>
      <c r="DJN21" s="12"/>
      <c r="DJO21" s="12"/>
      <c r="DJP21" s="12"/>
      <c r="DJQ21" s="12"/>
      <c r="DJR21" s="12"/>
      <c r="DJS21" s="12"/>
      <c r="DJT21" s="12"/>
      <c r="DJU21" s="12"/>
      <c r="DJV21" s="12"/>
      <c r="DJW21" s="12"/>
      <c r="DJX21" s="12"/>
      <c r="DJY21" s="12"/>
      <c r="DJZ21" s="12"/>
      <c r="DKA21" s="12"/>
      <c r="DKB21" s="12"/>
      <c r="DKC21" s="12"/>
      <c r="DKD21" s="12"/>
      <c r="DKE21" s="12"/>
      <c r="DKF21" s="12"/>
      <c r="DKG21" s="12"/>
      <c r="DKH21" s="12"/>
      <c r="DKI21" s="12"/>
      <c r="DKJ21" s="12"/>
      <c r="DKK21" s="12"/>
      <c r="DKL21" s="12"/>
      <c r="DKM21" s="12"/>
      <c r="DKN21" s="12"/>
      <c r="DKO21" s="12"/>
      <c r="DKP21" s="12"/>
      <c r="DKQ21" s="12"/>
      <c r="DKR21" s="12"/>
      <c r="DKS21" s="12"/>
      <c r="DKT21" s="12"/>
      <c r="DKU21" s="12"/>
      <c r="DKV21" s="12"/>
      <c r="DKW21" s="12"/>
      <c r="DKX21" s="12"/>
      <c r="DKY21" s="12"/>
      <c r="DKZ21" s="12"/>
      <c r="DLA21" s="12"/>
      <c r="DLB21" s="12"/>
      <c r="DLC21" s="12"/>
      <c r="DLD21" s="12"/>
      <c r="DLE21" s="12"/>
      <c r="DLF21" s="12"/>
      <c r="DLG21" s="12"/>
      <c r="DLH21" s="12"/>
      <c r="DLI21" s="12"/>
      <c r="DLJ21" s="12"/>
      <c r="DLK21" s="12"/>
      <c r="DLL21" s="12"/>
      <c r="DLM21" s="12"/>
      <c r="DLN21" s="12"/>
      <c r="DLO21" s="12"/>
      <c r="DLP21" s="12"/>
      <c r="DLQ21" s="12"/>
      <c r="DLR21" s="12"/>
      <c r="DLS21" s="12"/>
      <c r="DLT21" s="12"/>
      <c r="DLU21" s="12"/>
      <c r="DLV21" s="12"/>
      <c r="DLW21" s="12"/>
      <c r="DLX21" s="12"/>
      <c r="DLY21" s="12"/>
      <c r="DLZ21" s="12"/>
      <c r="DMA21" s="12"/>
      <c r="DMB21" s="12"/>
      <c r="DMC21" s="12"/>
      <c r="DMD21" s="12"/>
      <c r="DME21" s="12"/>
      <c r="DMF21" s="12"/>
      <c r="DMG21" s="12"/>
      <c r="DMH21" s="12"/>
      <c r="DMI21" s="12"/>
      <c r="DMJ21" s="12"/>
      <c r="DMK21" s="12"/>
      <c r="DML21" s="12"/>
      <c r="DMM21" s="12"/>
      <c r="DMN21" s="12"/>
      <c r="DMO21" s="12"/>
      <c r="DMP21" s="12"/>
      <c r="DMQ21" s="12"/>
      <c r="DMR21" s="12"/>
      <c r="DMS21" s="12"/>
      <c r="DMT21" s="12"/>
      <c r="DMU21" s="12"/>
      <c r="DMV21" s="12"/>
      <c r="DMW21" s="12"/>
      <c r="DMX21" s="12"/>
      <c r="DMY21" s="12"/>
      <c r="DMZ21" s="12"/>
      <c r="DNA21" s="12"/>
      <c r="DNB21" s="12"/>
      <c r="DNC21" s="12"/>
      <c r="DND21" s="12"/>
      <c r="DNE21" s="12"/>
      <c r="DNF21" s="12"/>
      <c r="DNG21" s="12"/>
      <c r="DNH21" s="12"/>
      <c r="DNI21" s="12"/>
      <c r="DNJ21" s="12"/>
      <c r="DNK21" s="12"/>
      <c r="DNL21" s="12"/>
      <c r="DNM21" s="12"/>
      <c r="DNN21" s="12"/>
      <c r="DNO21" s="12"/>
      <c r="DNP21" s="12"/>
      <c r="DNQ21" s="12"/>
      <c r="DNR21" s="12"/>
      <c r="DNS21" s="12"/>
      <c r="DNT21" s="12"/>
      <c r="DNU21" s="12"/>
      <c r="DNV21" s="12"/>
      <c r="DNW21" s="12"/>
      <c r="DNX21" s="12"/>
      <c r="DNY21" s="12"/>
      <c r="DNZ21" s="12"/>
      <c r="DOA21" s="12"/>
      <c r="DOB21" s="12"/>
      <c r="DOC21" s="12"/>
      <c r="DOD21" s="12"/>
      <c r="DOE21" s="12"/>
      <c r="DOF21" s="12"/>
      <c r="DOG21" s="12"/>
      <c r="DOH21" s="12"/>
      <c r="DOI21" s="12"/>
      <c r="DOJ21" s="12"/>
      <c r="DOK21" s="12"/>
      <c r="DOL21" s="12"/>
      <c r="DOM21" s="12"/>
      <c r="DON21" s="12"/>
      <c r="DOO21" s="12"/>
      <c r="DOP21" s="12"/>
      <c r="DOQ21" s="12"/>
      <c r="DOR21" s="12"/>
      <c r="DOS21" s="12"/>
      <c r="DOT21" s="12"/>
      <c r="DOU21" s="12"/>
      <c r="DOV21" s="12"/>
      <c r="DOW21" s="12"/>
      <c r="DOX21" s="12"/>
      <c r="DOY21" s="12"/>
      <c r="DOZ21" s="12"/>
      <c r="DPA21" s="12"/>
      <c r="DPB21" s="12"/>
      <c r="DPC21" s="12"/>
      <c r="DPD21" s="12"/>
      <c r="DPE21" s="12"/>
      <c r="DPF21" s="12"/>
      <c r="DPG21" s="12"/>
      <c r="DPH21" s="12"/>
      <c r="DPI21" s="12"/>
      <c r="DPJ21" s="12"/>
      <c r="DPK21" s="12"/>
      <c r="DPL21" s="12"/>
      <c r="DPM21" s="12"/>
      <c r="DPN21" s="12"/>
      <c r="DPO21" s="12"/>
      <c r="DPP21" s="12"/>
      <c r="DPQ21" s="12"/>
      <c r="DPR21" s="12"/>
      <c r="DPS21" s="12"/>
      <c r="DPT21" s="12"/>
      <c r="DPU21" s="12"/>
      <c r="DPV21" s="12"/>
      <c r="DPW21" s="12"/>
      <c r="DPX21" s="12"/>
      <c r="DPY21" s="12"/>
      <c r="DPZ21" s="12"/>
      <c r="DQA21" s="12"/>
      <c r="DQB21" s="12"/>
      <c r="DQC21" s="12"/>
      <c r="DQD21" s="12"/>
      <c r="DQE21" s="12"/>
      <c r="DQF21" s="12"/>
      <c r="DQG21" s="12"/>
      <c r="DQH21" s="12"/>
      <c r="DQI21" s="12"/>
      <c r="DQJ21" s="12"/>
      <c r="DQK21" s="12"/>
      <c r="DQL21" s="12"/>
      <c r="DQM21" s="12"/>
      <c r="DQN21" s="12"/>
      <c r="DQO21" s="12"/>
      <c r="DQP21" s="12"/>
      <c r="DQQ21" s="12"/>
      <c r="DQR21" s="12"/>
      <c r="DQS21" s="12"/>
      <c r="DQT21" s="12"/>
      <c r="DQU21" s="12"/>
      <c r="DQV21" s="12"/>
      <c r="DQW21" s="12"/>
      <c r="DQX21" s="12"/>
      <c r="DQY21" s="12"/>
      <c r="DQZ21" s="12"/>
      <c r="DRA21" s="12"/>
      <c r="DRB21" s="12"/>
      <c r="DRC21" s="12"/>
      <c r="DRD21" s="12"/>
      <c r="DRE21" s="12"/>
      <c r="DRF21" s="12"/>
      <c r="DRG21" s="12"/>
      <c r="DRH21" s="12"/>
      <c r="DRI21" s="12"/>
      <c r="DRJ21" s="12"/>
      <c r="DRK21" s="12"/>
      <c r="DRL21" s="12"/>
      <c r="DRM21" s="12"/>
      <c r="DRN21" s="12"/>
      <c r="DRO21" s="12"/>
      <c r="DRP21" s="12"/>
      <c r="DRQ21" s="12"/>
      <c r="DRR21" s="12"/>
      <c r="DRS21" s="12"/>
      <c r="DRT21" s="12"/>
      <c r="DRU21" s="12"/>
      <c r="DRV21" s="12"/>
      <c r="DRW21" s="12"/>
      <c r="DRX21" s="12"/>
      <c r="DRY21" s="12"/>
      <c r="DRZ21" s="12"/>
      <c r="DSA21" s="12"/>
      <c r="DSB21" s="12"/>
      <c r="DSC21" s="12"/>
      <c r="DSD21" s="12"/>
      <c r="DSE21" s="12"/>
      <c r="DSF21" s="12"/>
      <c r="DSG21" s="12"/>
      <c r="DSH21" s="12"/>
      <c r="DSI21" s="12"/>
      <c r="DSJ21" s="12"/>
      <c r="DSK21" s="12"/>
      <c r="DSL21" s="12"/>
      <c r="DSM21" s="12"/>
      <c r="DSN21" s="12"/>
      <c r="DSO21" s="12"/>
      <c r="DSP21" s="12"/>
      <c r="DSQ21" s="12"/>
      <c r="DSR21" s="12"/>
      <c r="DSS21" s="12"/>
      <c r="DST21" s="12"/>
      <c r="DSU21" s="12"/>
      <c r="DSV21" s="12"/>
      <c r="DSW21" s="12"/>
      <c r="DSX21" s="12"/>
      <c r="DSY21" s="12"/>
      <c r="DSZ21" s="12"/>
      <c r="DTA21" s="12"/>
      <c r="DTB21" s="12"/>
      <c r="DTC21" s="12"/>
      <c r="DTD21" s="12"/>
      <c r="DTE21" s="12"/>
      <c r="DTF21" s="12"/>
      <c r="DTG21" s="12"/>
      <c r="DTH21" s="12"/>
      <c r="DTI21" s="12"/>
      <c r="DTJ21" s="12"/>
      <c r="DTK21" s="12"/>
      <c r="DTL21" s="12"/>
      <c r="DTM21" s="12"/>
      <c r="DTN21" s="12"/>
      <c r="DTO21" s="12"/>
      <c r="DTP21" s="12"/>
      <c r="DTQ21" s="12"/>
      <c r="DTR21" s="12"/>
      <c r="DTS21" s="12"/>
      <c r="DTT21" s="12"/>
      <c r="DTU21" s="12"/>
      <c r="DTV21" s="12"/>
      <c r="DTW21" s="12"/>
      <c r="DTX21" s="12"/>
      <c r="DTY21" s="12"/>
      <c r="DTZ21" s="12"/>
      <c r="DUA21" s="12"/>
      <c r="DUB21" s="12"/>
      <c r="DUC21" s="12"/>
      <c r="DUD21" s="12"/>
      <c r="DUE21" s="12"/>
      <c r="DUF21" s="12"/>
      <c r="DUG21" s="12"/>
      <c r="DUH21" s="12"/>
      <c r="DUI21" s="12"/>
      <c r="DUJ21" s="12"/>
      <c r="DUK21" s="12"/>
      <c r="DUL21" s="12"/>
      <c r="DUM21" s="12"/>
      <c r="DUN21" s="12"/>
      <c r="DUO21" s="12"/>
      <c r="DUP21" s="12"/>
      <c r="DUQ21" s="12"/>
      <c r="DUR21" s="12"/>
      <c r="DUS21" s="12"/>
      <c r="DUT21" s="12"/>
      <c r="DUU21" s="12"/>
      <c r="DUV21" s="12"/>
      <c r="DUW21" s="12"/>
      <c r="DUX21" s="12"/>
      <c r="DUY21" s="12"/>
      <c r="DUZ21" s="12"/>
      <c r="DVA21" s="12"/>
      <c r="DVB21" s="12"/>
      <c r="DVC21" s="12"/>
      <c r="DVD21" s="12"/>
      <c r="DVE21" s="12"/>
      <c r="DVF21" s="12"/>
      <c r="DVG21" s="12"/>
      <c r="DVH21" s="12"/>
      <c r="DVI21" s="12"/>
      <c r="DVJ21" s="12"/>
      <c r="DVK21" s="12"/>
      <c r="DVL21" s="12"/>
      <c r="DVM21" s="12"/>
      <c r="DVN21" s="12"/>
      <c r="DVO21" s="12"/>
      <c r="DVP21" s="12"/>
      <c r="DVQ21" s="12"/>
      <c r="DVR21" s="12"/>
      <c r="DVS21" s="12"/>
      <c r="DVT21" s="12"/>
      <c r="DVU21" s="12"/>
      <c r="DVV21" s="12"/>
      <c r="DVW21" s="12"/>
      <c r="DVX21" s="12"/>
      <c r="DVY21" s="12"/>
      <c r="DVZ21" s="12"/>
      <c r="DWA21" s="12"/>
      <c r="DWB21" s="12"/>
      <c r="DWC21" s="12"/>
      <c r="DWD21" s="12"/>
      <c r="DWE21" s="12"/>
      <c r="DWF21" s="12"/>
      <c r="DWG21" s="12"/>
      <c r="DWH21" s="12"/>
      <c r="DWI21" s="12"/>
      <c r="DWJ21" s="12"/>
      <c r="DWK21" s="12"/>
      <c r="DWL21" s="12"/>
      <c r="DWM21" s="12"/>
      <c r="DWN21" s="12"/>
      <c r="DWO21" s="12"/>
      <c r="DWP21" s="12"/>
      <c r="DWQ21" s="12"/>
      <c r="DWR21" s="12"/>
      <c r="DWS21" s="12"/>
      <c r="DWT21" s="12"/>
      <c r="DWU21" s="12"/>
      <c r="DWV21" s="12"/>
      <c r="DWW21" s="12"/>
      <c r="DWX21" s="12"/>
      <c r="DWY21" s="12"/>
      <c r="DWZ21" s="12"/>
      <c r="DXA21" s="12"/>
      <c r="DXB21" s="12"/>
      <c r="DXC21" s="12"/>
      <c r="DXD21" s="12"/>
      <c r="DXE21" s="12"/>
      <c r="DXF21" s="12"/>
      <c r="DXG21" s="12"/>
      <c r="DXH21" s="12"/>
      <c r="DXI21" s="12"/>
      <c r="DXJ21" s="12"/>
      <c r="DXK21" s="12"/>
      <c r="DXL21" s="12"/>
      <c r="DXM21" s="12"/>
      <c r="DXN21" s="12"/>
      <c r="DXO21" s="12"/>
      <c r="DXP21" s="12"/>
      <c r="DXQ21" s="12"/>
      <c r="DXR21" s="12"/>
      <c r="DXS21" s="12"/>
      <c r="DXT21" s="12"/>
      <c r="DXU21" s="12"/>
      <c r="DXV21" s="12"/>
      <c r="DXW21" s="12"/>
      <c r="DXX21" s="12"/>
      <c r="DXY21" s="12"/>
      <c r="DXZ21" s="12"/>
      <c r="DYA21" s="12"/>
      <c r="DYB21" s="12"/>
      <c r="DYC21" s="12"/>
      <c r="DYD21" s="12"/>
      <c r="DYE21" s="12"/>
      <c r="DYF21" s="12"/>
      <c r="DYG21" s="12"/>
      <c r="DYH21" s="12"/>
      <c r="DYI21" s="12"/>
      <c r="DYJ21" s="12"/>
      <c r="DYK21" s="12"/>
      <c r="DYL21" s="12"/>
      <c r="DYM21" s="12"/>
      <c r="DYN21" s="12"/>
      <c r="DYO21" s="12"/>
      <c r="DYP21" s="12"/>
      <c r="DYQ21" s="12"/>
      <c r="DYR21" s="12"/>
      <c r="DYS21" s="12"/>
      <c r="DYT21" s="12"/>
      <c r="DYU21" s="12"/>
      <c r="DYV21" s="12"/>
      <c r="DYW21" s="12"/>
      <c r="DYX21" s="12"/>
      <c r="DYY21" s="12"/>
      <c r="DYZ21" s="12"/>
      <c r="DZA21" s="12"/>
      <c r="DZB21" s="12"/>
      <c r="DZC21" s="12"/>
      <c r="DZD21" s="12"/>
      <c r="DZE21" s="12"/>
      <c r="DZF21" s="12"/>
      <c r="DZG21" s="12"/>
      <c r="DZH21" s="12"/>
      <c r="DZI21" s="12"/>
      <c r="DZJ21" s="12"/>
      <c r="DZK21" s="12"/>
      <c r="DZL21" s="12"/>
      <c r="DZM21" s="12"/>
      <c r="DZN21" s="12"/>
      <c r="DZO21" s="12"/>
      <c r="DZP21" s="12"/>
      <c r="DZQ21" s="12"/>
      <c r="DZR21" s="12"/>
      <c r="DZS21" s="12"/>
      <c r="DZT21" s="12"/>
      <c r="DZU21" s="12"/>
      <c r="DZV21" s="12"/>
      <c r="DZW21" s="12"/>
      <c r="DZX21" s="12"/>
      <c r="DZY21" s="12"/>
      <c r="DZZ21" s="12"/>
      <c r="EAA21" s="12"/>
      <c r="EAB21" s="12"/>
      <c r="EAC21" s="12"/>
      <c r="EAD21" s="12"/>
      <c r="EAE21" s="12"/>
      <c r="EAF21" s="12"/>
      <c r="EAG21" s="12"/>
      <c r="EAH21" s="12"/>
      <c r="EAI21" s="12"/>
      <c r="EAJ21" s="12"/>
      <c r="EAK21" s="12"/>
      <c r="EAL21" s="12"/>
      <c r="EAM21" s="12"/>
      <c r="EAN21" s="12"/>
      <c r="EAO21" s="12"/>
      <c r="EAP21" s="12"/>
      <c r="EAQ21" s="12"/>
      <c r="EAR21" s="12"/>
      <c r="EAS21" s="12"/>
      <c r="EAT21" s="12"/>
      <c r="EAU21" s="12"/>
      <c r="EAV21" s="12"/>
      <c r="EAW21" s="12"/>
      <c r="EAX21" s="12"/>
      <c r="EAY21" s="12"/>
      <c r="EAZ21" s="12"/>
      <c r="EBA21" s="12"/>
      <c r="EBB21" s="12"/>
      <c r="EBC21" s="12"/>
      <c r="EBD21" s="12"/>
      <c r="EBE21" s="12"/>
      <c r="EBF21" s="12"/>
      <c r="EBG21" s="12"/>
      <c r="EBH21" s="12"/>
      <c r="EBI21" s="12"/>
      <c r="EBJ21" s="12"/>
      <c r="EBK21" s="12"/>
      <c r="EBL21" s="12"/>
      <c r="EBM21" s="12"/>
      <c r="EBN21" s="12"/>
      <c r="EBO21" s="12"/>
      <c r="EBP21" s="12"/>
      <c r="EBQ21" s="12"/>
      <c r="EBR21" s="12"/>
      <c r="EBS21" s="12"/>
      <c r="EBT21" s="12"/>
      <c r="EBU21" s="12"/>
      <c r="EBV21" s="12"/>
      <c r="EBW21" s="12"/>
      <c r="EBX21" s="12"/>
      <c r="EBY21" s="12"/>
      <c r="EBZ21" s="12"/>
      <c r="ECA21" s="12"/>
      <c r="ECB21" s="12"/>
      <c r="ECC21" s="12"/>
      <c r="ECD21" s="12"/>
      <c r="ECE21" s="12"/>
      <c r="ECF21" s="12"/>
      <c r="ECG21" s="12"/>
      <c r="ECH21" s="12"/>
      <c r="ECI21" s="12"/>
      <c r="ECJ21" s="12"/>
      <c r="ECK21" s="12"/>
      <c r="ECL21" s="12"/>
      <c r="ECM21" s="12"/>
      <c r="ECN21" s="12"/>
      <c r="ECO21" s="12"/>
      <c r="ECP21" s="12"/>
      <c r="ECQ21" s="12"/>
      <c r="ECR21" s="12"/>
      <c r="ECS21" s="12"/>
      <c r="ECT21" s="12"/>
      <c r="ECU21" s="12"/>
      <c r="ECV21" s="12"/>
      <c r="ECW21" s="12"/>
      <c r="ECX21" s="12"/>
      <c r="ECY21" s="12"/>
      <c r="ECZ21" s="12"/>
      <c r="EDA21" s="12"/>
      <c r="EDB21" s="12"/>
      <c r="EDC21" s="12"/>
      <c r="EDD21" s="12"/>
      <c r="EDE21" s="12"/>
      <c r="EDF21" s="12"/>
      <c r="EDG21" s="12"/>
      <c r="EDH21" s="12"/>
      <c r="EDI21" s="12"/>
      <c r="EDJ21" s="12"/>
      <c r="EDK21" s="12"/>
      <c r="EDL21" s="12"/>
      <c r="EDM21" s="12"/>
      <c r="EDN21" s="12"/>
      <c r="EDO21" s="12"/>
      <c r="EDP21" s="12"/>
      <c r="EDQ21" s="12"/>
      <c r="EDR21" s="12"/>
      <c r="EDS21" s="12"/>
      <c r="EDT21" s="12"/>
      <c r="EDU21" s="12"/>
      <c r="EDV21" s="12"/>
      <c r="EDW21" s="12"/>
      <c r="EDX21" s="12"/>
      <c r="EDY21" s="12"/>
      <c r="EDZ21" s="12"/>
      <c r="EEA21" s="12"/>
      <c r="EEB21" s="12"/>
      <c r="EEC21" s="12"/>
      <c r="EED21" s="12"/>
      <c r="EEE21" s="12"/>
      <c r="EEF21" s="12"/>
      <c r="EEG21" s="12"/>
      <c r="EEH21" s="12"/>
      <c r="EEI21" s="12"/>
      <c r="EEJ21" s="12"/>
      <c r="EEK21" s="12"/>
      <c r="EEL21" s="12"/>
      <c r="EEM21" s="12"/>
      <c r="EEN21" s="12"/>
      <c r="EEO21" s="12"/>
      <c r="EEP21" s="12"/>
      <c r="EEQ21" s="12"/>
      <c r="EER21" s="12"/>
      <c r="EES21" s="12"/>
      <c r="EET21" s="12"/>
      <c r="EEU21" s="12"/>
      <c r="EEV21" s="12"/>
      <c r="EEW21" s="12"/>
      <c r="EEX21" s="12"/>
      <c r="EEY21" s="12"/>
      <c r="EEZ21" s="12"/>
      <c r="EFA21" s="12"/>
      <c r="EFB21" s="12"/>
      <c r="EFC21" s="12"/>
      <c r="EFD21" s="12"/>
      <c r="EFE21" s="12"/>
      <c r="EFF21" s="12"/>
      <c r="EFG21" s="12"/>
      <c r="EFH21" s="12"/>
      <c r="EFI21" s="12"/>
      <c r="EFJ21" s="12"/>
      <c r="EFK21" s="12"/>
      <c r="EFL21" s="12"/>
      <c r="EFM21" s="12"/>
      <c r="EFN21" s="12"/>
      <c r="EFO21" s="12"/>
      <c r="EFP21" s="12"/>
      <c r="EFQ21" s="12"/>
      <c r="EFR21" s="12"/>
      <c r="EFS21" s="12"/>
      <c r="EFT21" s="12"/>
      <c r="EFU21" s="12"/>
      <c r="EFV21" s="12"/>
      <c r="EFW21" s="12"/>
      <c r="EFX21" s="12"/>
      <c r="EFY21" s="12"/>
      <c r="EFZ21" s="12"/>
      <c r="EGA21" s="12"/>
      <c r="EGB21" s="12"/>
      <c r="EGC21" s="12"/>
      <c r="EGD21" s="12"/>
      <c r="EGE21" s="12"/>
      <c r="EGF21" s="12"/>
      <c r="EGG21" s="12"/>
      <c r="EGH21" s="12"/>
      <c r="EGI21" s="12"/>
      <c r="EGJ21" s="12"/>
      <c r="EGK21" s="12"/>
      <c r="EGL21" s="12"/>
      <c r="EGM21" s="12"/>
      <c r="EGN21" s="12"/>
      <c r="EGO21" s="12"/>
      <c r="EGP21" s="12"/>
      <c r="EGQ21" s="12"/>
      <c r="EGR21" s="12"/>
      <c r="EGS21" s="12"/>
      <c r="EGT21" s="12"/>
      <c r="EGU21" s="12"/>
      <c r="EGV21" s="12"/>
      <c r="EGW21" s="12"/>
      <c r="EGX21" s="12"/>
      <c r="EGY21" s="12"/>
      <c r="EGZ21" s="12"/>
      <c r="EHA21" s="12"/>
      <c r="EHB21" s="12"/>
      <c r="EHC21" s="12"/>
      <c r="EHD21" s="12"/>
      <c r="EHE21" s="12"/>
      <c r="EHF21" s="12"/>
      <c r="EHG21" s="12"/>
      <c r="EHH21" s="12"/>
      <c r="EHI21" s="12"/>
      <c r="EHJ21" s="12"/>
      <c r="EHK21" s="12"/>
      <c r="EHL21" s="12"/>
      <c r="EHM21" s="12"/>
      <c r="EHN21" s="12"/>
      <c r="EHO21" s="12"/>
      <c r="EHP21" s="12"/>
      <c r="EHQ21" s="12"/>
      <c r="EHR21" s="12"/>
      <c r="EHS21" s="12"/>
      <c r="EHT21" s="12"/>
      <c r="EHU21" s="12"/>
      <c r="EHV21" s="12"/>
      <c r="EHW21" s="12"/>
      <c r="EHX21" s="12"/>
      <c r="EHY21" s="12"/>
      <c r="EHZ21" s="12"/>
      <c r="EIA21" s="12"/>
      <c r="EIB21" s="12"/>
      <c r="EIC21" s="12"/>
      <c r="EID21" s="12"/>
      <c r="EIE21" s="12"/>
      <c r="EIF21" s="12"/>
      <c r="EIG21" s="12"/>
      <c r="EIH21" s="12"/>
      <c r="EII21" s="12"/>
      <c r="EIJ21" s="12"/>
      <c r="EIK21" s="12"/>
      <c r="EIL21" s="12"/>
      <c r="EIM21" s="12"/>
      <c r="EIN21" s="12"/>
      <c r="EIO21" s="12"/>
      <c r="EIP21" s="12"/>
      <c r="EIQ21" s="12"/>
      <c r="EIR21" s="12"/>
      <c r="EIS21" s="12"/>
      <c r="EIT21" s="12"/>
      <c r="EIU21" s="12"/>
      <c r="EIV21" s="12"/>
      <c r="EIW21" s="12"/>
      <c r="EIX21" s="12"/>
      <c r="EIY21" s="12"/>
      <c r="EIZ21" s="12"/>
      <c r="EJA21" s="12"/>
      <c r="EJB21" s="12"/>
      <c r="EJC21" s="12"/>
      <c r="EJD21" s="12"/>
      <c r="EJE21" s="12"/>
      <c r="EJF21" s="12"/>
      <c r="EJG21" s="12"/>
      <c r="EJH21" s="12"/>
      <c r="EJI21" s="12"/>
      <c r="EJJ21" s="12"/>
      <c r="EJK21" s="12"/>
      <c r="EJL21" s="12"/>
      <c r="EJM21" s="12"/>
      <c r="EJN21" s="12"/>
      <c r="EJO21" s="12"/>
      <c r="EJP21" s="12"/>
      <c r="EJQ21" s="12"/>
      <c r="EJR21" s="12"/>
      <c r="EJS21" s="12"/>
      <c r="EJT21" s="12"/>
      <c r="EJU21" s="12"/>
      <c r="EJV21" s="12"/>
      <c r="EJW21" s="12"/>
      <c r="EJX21" s="12"/>
      <c r="EJY21" s="12"/>
      <c r="EJZ21" s="12"/>
      <c r="EKA21" s="12"/>
      <c r="EKB21" s="12"/>
      <c r="EKC21" s="12"/>
      <c r="EKD21" s="12"/>
      <c r="EKE21" s="12"/>
      <c r="EKF21" s="12"/>
      <c r="EKG21" s="12"/>
      <c r="EKH21" s="12"/>
      <c r="EKI21" s="12"/>
      <c r="EKJ21" s="12"/>
      <c r="EKK21" s="12"/>
      <c r="EKL21" s="12"/>
      <c r="EKM21" s="12"/>
      <c r="EKN21" s="12"/>
      <c r="EKO21" s="12"/>
      <c r="EKP21" s="12"/>
      <c r="EKQ21" s="12"/>
      <c r="EKR21" s="12"/>
      <c r="EKS21" s="12"/>
      <c r="EKT21" s="12"/>
      <c r="EKU21" s="12"/>
      <c r="EKV21" s="12"/>
      <c r="EKW21" s="12"/>
      <c r="EKX21" s="12"/>
      <c r="EKY21" s="12"/>
      <c r="EKZ21" s="12"/>
      <c r="ELA21" s="12"/>
      <c r="ELB21" s="12"/>
      <c r="ELC21" s="12"/>
      <c r="ELD21" s="12"/>
      <c r="ELE21" s="12"/>
      <c r="ELF21" s="12"/>
      <c r="ELG21" s="12"/>
      <c r="ELH21" s="12"/>
      <c r="ELI21" s="12"/>
      <c r="ELJ21" s="12"/>
      <c r="ELK21" s="12"/>
      <c r="ELL21" s="12"/>
      <c r="ELM21" s="12"/>
      <c r="ELN21" s="12"/>
      <c r="ELO21" s="12"/>
      <c r="ELP21" s="12"/>
      <c r="ELQ21" s="12"/>
      <c r="ELR21" s="12"/>
      <c r="ELS21" s="12"/>
      <c r="ELT21" s="12"/>
      <c r="ELU21" s="12"/>
      <c r="ELV21" s="12"/>
      <c r="ELW21" s="12"/>
      <c r="ELX21" s="12"/>
      <c r="ELY21" s="12"/>
      <c r="ELZ21" s="12"/>
      <c r="EMA21" s="12"/>
      <c r="EMB21" s="12"/>
      <c r="EMC21" s="12"/>
      <c r="EMD21" s="12"/>
      <c r="EME21" s="12"/>
      <c r="EMF21" s="12"/>
      <c r="EMG21" s="12"/>
      <c r="EMH21" s="12"/>
      <c r="EMI21" s="12"/>
      <c r="EMJ21" s="12"/>
      <c r="EMK21" s="12"/>
      <c r="EML21" s="12"/>
      <c r="EMM21" s="12"/>
      <c r="EMN21" s="12"/>
      <c r="EMO21" s="12"/>
      <c r="EMP21" s="12"/>
      <c r="EMQ21" s="12"/>
      <c r="EMR21" s="12"/>
      <c r="EMS21" s="12"/>
      <c r="EMT21" s="12"/>
      <c r="EMU21" s="12"/>
      <c r="EMV21" s="12"/>
      <c r="EMW21" s="12"/>
      <c r="EMX21" s="12"/>
      <c r="EMY21" s="12"/>
      <c r="EMZ21" s="12"/>
      <c r="ENA21" s="12"/>
      <c r="ENB21" s="12"/>
      <c r="ENC21" s="12"/>
      <c r="END21" s="12"/>
      <c r="ENE21" s="12"/>
      <c r="ENF21" s="12"/>
      <c r="ENG21" s="12"/>
      <c r="ENH21" s="12"/>
      <c r="ENI21" s="12"/>
      <c r="ENJ21" s="12"/>
      <c r="ENK21" s="12"/>
      <c r="ENL21" s="12"/>
      <c r="ENM21" s="12"/>
      <c r="ENN21" s="12"/>
      <c r="ENO21" s="12"/>
      <c r="ENP21" s="12"/>
      <c r="ENQ21" s="12"/>
      <c r="ENR21" s="12"/>
      <c r="ENS21" s="12"/>
      <c r="ENT21" s="12"/>
      <c r="ENU21" s="12"/>
      <c r="ENV21" s="12"/>
      <c r="ENW21" s="12"/>
      <c r="ENX21" s="12"/>
      <c r="ENY21" s="12"/>
      <c r="ENZ21" s="12"/>
      <c r="EOA21" s="12"/>
      <c r="EOB21" s="12"/>
      <c r="EOC21" s="12"/>
      <c r="EOD21" s="12"/>
      <c r="EOE21" s="12"/>
      <c r="EOF21" s="12"/>
      <c r="EOG21" s="12"/>
      <c r="EOH21" s="12"/>
      <c r="EOI21" s="12"/>
      <c r="EOJ21" s="12"/>
      <c r="EOK21" s="12"/>
      <c r="EOL21" s="12"/>
      <c r="EOM21" s="12"/>
      <c r="EON21" s="12"/>
      <c r="EOO21" s="12"/>
      <c r="EOP21" s="12"/>
      <c r="EOQ21" s="12"/>
      <c r="EOR21" s="12"/>
      <c r="EOS21" s="12"/>
      <c r="EOT21" s="12"/>
      <c r="EOU21" s="12"/>
      <c r="EOV21" s="12"/>
      <c r="EOW21" s="12"/>
      <c r="EOX21" s="12"/>
      <c r="EOY21" s="12"/>
      <c r="EOZ21" s="12"/>
      <c r="EPA21" s="12"/>
      <c r="EPB21" s="12"/>
      <c r="EPC21" s="12"/>
      <c r="EPD21" s="12"/>
      <c r="EPE21" s="12"/>
      <c r="EPF21" s="12"/>
      <c r="EPG21" s="12"/>
      <c r="EPH21" s="12"/>
      <c r="EPI21" s="12"/>
      <c r="EPJ21" s="12"/>
      <c r="EPK21" s="12"/>
      <c r="EPL21" s="12"/>
      <c r="EPM21" s="12"/>
      <c r="EPN21" s="12"/>
      <c r="EPO21" s="12"/>
      <c r="EPP21" s="12"/>
      <c r="EPQ21" s="12"/>
      <c r="EPR21" s="12"/>
      <c r="EPS21" s="12"/>
      <c r="EPT21" s="12"/>
      <c r="EPU21" s="12"/>
      <c r="EPV21" s="12"/>
      <c r="EPW21" s="12"/>
      <c r="EPX21" s="12"/>
      <c r="EPY21" s="12"/>
      <c r="EPZ21" s="12"/>
      <c r="EQA21" s="12"/>
      <c r="EQB21" s="12"/>
      <c r="EQC21" s="12"/>
      <c r="EQD21" s="12"/>
      <c r="EQE21" s="12"/>
      <c r="EQF21" s="12"/>
      <c r="EQG21" s="12"/>
      <c r="EQH21" s="12"/>
      <c r="EQI21" s="12"/>
      <c r="EQJ21" s="12"/>
      <c r="EQK21" s="12"/>
      <c r="EQL21" s="12"/>
      <c r="EQM21" s="12"/>
      <c r="EQN21" s="12"/>
      <c r="EQO21" s="12"/>
      <c r="EQP21" s="12"/>
      <c r="EQQ21" s="12"/>
      <c r="EQR21" s="12"/>
      <c r="EQS21" s="12"/>
      <c r="EQT21" s="12"/>
      <c r="EQU21" s="12"/>
      <c r="EQV21" s="12"/>
      <c r="EQW21" s="12"/>
      <c r="EQX21" s="12"/>
      <c r="EQY21" s="12"/>
      <c r="EQZ21" s="12"/>
      <c r="ERA21" s="12"/>
      <c r="ERB21" s="12"/>
      <c r="ERC21" s="12"/>
      <c r="ERD21" s="12"/>
      <c r="ERE21" s="12"/>
      <c r="ERF21" s="12"/>
      <c r="ERG21" s="12"/>
      <c r="ERH21" s="12"/>
      <c r="ERI21" s="12"/>
      <c r="ERJ21" s="12"/>
      <c r="ERK21" s="12"/>
      <c r="ERL21" s="12"/>
      <c r="ERM21" s="12"/>
      <c r="ERN21" s="12"/>
      <c r="ERO21" s="12"/>
      <c r="ERP21" s="12"/>
      <c r="ERQ21" s="12"/>
      <c r="ERR21" s="12"/>
      <c r="ERS21" s="12"/>
      <c r="ERT21" s="12"/>
      <c r="ERU21" s="12"/>
      <c r="ERV21" s="12"/>
      <c r="ERW21" s="12"/>
      <c r="ERX21" s="12"/>
      <c r="ERY21" s="12"/>
      <c r="ERZ21" s="12"/>
      <c r="ESA21" s="12"/>
      <c r="ESB21" s="12"/>
      <c r="ESC21" s="12"/>
      <c r="ESD21" s="12"/>
      <c r="ESE21" s="12"/>
      <c r="ESF21" s="12"/>
      <c r="ESG21" s="12"/>
      <c r="ESH21" s="12"/>
      <c r="ESI21" s="12"/>
      <c r="ESJ21" s="12"/>
      <c r="ESK21" s="12"/>
      <c r="ESL21" s="12"/>
      <c r="ESM21" s="12"/>
      <c r="ESN21" s="12"/>
      <c r="ESO21" s="12"/>
      <c r="ESP21" s="12"/>
      <c r="ESQ21" s="12"/>
      <c r="ESR21" s="12"/>
      <c r="ESS21" s="12"/>
      <c r="EST21" s="12"/>
      <c r="ESU21" s="12"/>
      <c r="ESV21" s="12"/>
      <c r="ESW21" s="12"/>
      <c r="ESX21" s="12"/>
      <c r="ESY21" s="12"/>
      <c r="ESZ21" s="12"/>
      <c r="ETA21" s="12"/>
      <c r="ETB21" s="12"/>
      <c r="ETC21" s="12"/>
      <c r="ETD21" s="12"/>
      <c r="ETE21" s="12"/>
      <c r="ETF21" s="12"/>
      <c r="ETG21" s="12"/>
      <c r="ETH21" s="12"/>
      <c r="ETI21" s="12"/>
      <c r="ETJ21" s="12"/>
      <c r="ETK21" s="12"/>
      <c r="ETL21" s="12"/>
      <c r="ETM21" s="12"/>
      <c r="ETN21" s="12"/>
      <c r="ETO21" s="12"/>
      <c r="ETP21" s="12"/>
      <c r="ETQ21" s="12"/>
      <c r="ETR21" s="12"/>
      <c r="ETS21" s="12"/>
      <c r="ETT21" s="12"/>
      <c r="ETU21" s="12"/>
      <c r="ETV21" s="12"/>
      <c r="ETW21" s="12"/>
      <c r="ETX21" s="12"/>
      <c r="ETY21" s="12"/>
      <c r="ETZ21" s="12"/>
      <c r="EUA21" s="12"/>
      <c r="EUB21" s="12"/>
      <c r="EUC21" s="12"/>
      <c r="EUD21" s="12"/>
      <c r="EUE21" s="12"/>
      <c r="EUF21" s="12"/>
      <c r="EUG21" s="12"/>
      <c r="EUH21" s="12"/>
      <c r="EUI21" s="12"/>
      <c r="EUJ21" s="12"/>
      <c r="EUK21" s="12"/>
      <c r="EUL21" s="12"/>
      <c r="EUM21" s="12"/>
      <c r="EUN21" s="12"/>
      <c r="EUO21" s="12"/>
      <c r="EUP21" s="12"/>
      <c r="EUQ21" s="12"/>
      <c r="EUR21" s="12"/>
      <c r="EUS21" s="12"/>
      <c r="EUT21" s="12"/>
      <c r="EUU21" s="12"/>
      <c r="EUV21" s="12"/>
      <c r="EUW21" s="12"/>
      <c r="EUX21" s="12"/>
      <c r="EUY21" s="12"/>
      <c r="EUZ21" s="12"/>
      <c r="EVA21" s="12"/>
      <c r="EVB21" s="12"/>
      <c r="EVC21" s="12"/>
      <c r="EVD21" s="12"/>
      <c r="EVE21" s="12"/>
      <c r="EVF21" s="12"/>
      <c r="EVG21" s="12"/>
      <c r="EVH21" s="12"/>
      <c r="EVI21" s="12"/>
      <c r="EVJ21" s="12"/>
      <c r="EVK21" s="12"/>
      <c r="EVL21" s="12"/>
      <c r="EVM21" s="12"/>
      <c r="EVN21" s="12"/>
      <c r="EVO21" s="12"/>
      <c r="EVP21" s="12"/>
      <c r="EVQ21" s="12"/>
      <c r="EVR21" s="12"/>
      <c r="EVS21" s="12"/>
      <c r="EVT21" s="12"/>
      <c r="EVU21" s="12"/>
      <c r="EVV21" s="12"/>
      <c r="EVW21" s="12"/>
      <c r="EVX21" s="12"/>
      <c r="EVY21" s="12"/>
      <c r="EVZ21" s="12"/>
      <c r="EWA21" s="12"/>
      <c r="EWB21" s="12"/>
      <c r="EWC21" s="12"/>
      <c r="EWD21" s="12"/>
      <c r="EWE21" s="12"/>
      <c r="EWF21" s="12"/>
      <c r="EWG21" s="12"/>
      <c r="EWH21" s="12"/>
      <c r="EWI21" s="12"/>
      <c r="EWJ21" s="12"/>
      <c r="EWK21" s="12"/>
      <c r="EWL21" s="12"/>
      <c r="EWM21" s="12"/>
      <c r="EWN21" s="12"/>
      <c r="EWO21" s="12"/>
      <c r="EWP21" s="12"/>
      <c r="EWQ21" s="12"/>
      <c r="EWR21" s="12"/>
      <c r="EWS21" s="12"/>
      <c r="EWT21" s="12"/>
      <c r="EWU21" s="12"/>
      <c r="EWV21" s="12"/>
      <c r="EWW21" s="12"/>
      <c r="EWX21" s="12"/>
      <c r="EWY21" s="12"/>
      <c r="EWZ21" s="12"/>
      <c r="EXA21" s="12"/>
      <c r="EXB21" s="12"/>
      <c r="EXC21" s="12"/>
      <c r="EXD21" s="12"/>
      <c r="EXE21" s="12"/>
      <c r="EXF21" s="12"/>
      <c r="EXG21" s="12"/>
      <c r="EXH21" s="12"/>
      <c r="EXI21" s="12"/>
      <c r="EXJ21" s="12"/>
      <c r="EXK21" s="12"/>
      <c r="EXL21" s="12"/>
      <c r="EXM21" s="12"/>
      <c r="EXN21" s="12"/>
      <c r="EXO21" s="12"/>
      <c r="EXP21" s="12"/>
      <c r="EXQ21" s="12"/>
      <c r="EXR21" s="12"/>
      <c r="EXS21" s="12"/>
      <c r="EXT21" s="12"/>
      <c r="EXU21" s="12"/>
      <c r="EXV21" s="12"/>
      <c r="EXW21" s="12"/>
      <c r="EXX21" s="12"/>
      <c r="EXY21" s="12"/>
      <c r="EXZ21" s="12"/>
      <c r="EYA21" s="12"/>
      <c r="EYB21" s="12"/>
      <c r="EYC21" s="12"/>
      <c r="EYD21" s="12"/>
      <c r="EYE21" s="12"/>
      <c r="EYF21" s="12"/>
      <c r="EYG21" s="12"/>
      <c r="EYH21" s="12"/>
      <c r="EYI21" s="12"/>
      <c r="EYJ21" s="12"/>
      <c r="EYK21" s="12"/>
      <c r="EYL21" s="12"/>
      <c r="EYM21" s="12"/>
      <c r="EYN21" s="12"/>
      <c r="EYO21" s="12"/>
      <c r="EYP21" s="12"/>
      <c r="EYQ21" s="12"/>
      <c r="EYR21" s="12"/>
      <c r="EYS21" s="12"/>
      <c r="EYT21" s="12"/>
      <c r="EYU21" s="12"/>
      <c r="EYV21" s="12"/>
      <c r="EYW21" s="12"/>
      <c r="EYX21" s="12"/>
      <c r="EYY21" s="12"/>
      <c r="EYZ21" s="12"/>
      <c r="EZA21" s="12"/>
      <c r="EZB21" s="12"/>
      <c r="EZC21" s="12"/>
      <c r="EZD21" s="12"/>
      <c r="EZE21" s="12"/>
      <c r="EZF21" s="12"/>
      <c r="EZG21" s="12"/>
      <c r="EZH21" s="12"/>
      <c r="EZI21" s="12"/>
      <c r="EZJ21" s="12"/>
      <c r="EZK21" s="12"/>
      <c r="EZL21" s="12"/>
      <c r="EZM21" s="12"/>
      <c r="EZN21" s="12"/>
      <c r="EZO21" s="12"/>
      <c r="EZP21" s="12"/>
      <c r="EZQ21" s="12"/>
      <c r="EZR21" s="12"/>
      <c r="EZS21" s="12"/>
      <c r="EZT21" s="12"/>
      <c r="EZU21" s="12"/>
      <c r="EZV21" s="12"/>
      <c r="EZW21" s="12"/>
      <c r="EZX21" s="12"/>
      <c r="EZY21" s="12"/>
      <c r="EZZ21" s="12"/>
      <c r="FAA21" s="12"/>
      <c r="FAB21" s="12"/>
      <c r="FAC21" s="12"/>
      <c r="FAD21" s="12"/>
      <c r="FAE21" s="12"/>
      <c r="FAF21" s="12"/>
      <c r="FAG21" s="12"/>
      <c r="FAH21" s="12"/>
      <c r="FAI21" s="12"/>
      <c r="FAJ21" s="12"/>
      <c r="FAK21" s="12"/>
      <c r="FAL21" s="12"/>
      <c r="FAM21" s="12"/>
      <c r="FAN21" s="12"/>
      <c r="FAO21" s="12"/>
      <c r="FAP21" s="12"/>
      <c r="FAQ21" s="12"/>
      <c r="FAR21" s="12"/>
      <c r="FAS21" s="12"/>
      <c r="FAT21" s="12"/>
      <c r="FAU21" s="12"/>
      <c r="FAV21" s="12"/>
      <c r="FAW21" s="12"/>
      <c r="FAX21" s="12"/>
      <c r="FAY21" s="12"/>
      <c r="FAZ21" s="12"/>
      <c r="FBA21" s="12"/>
      <c r="FBB21" s="12"/>
      <c r="FBC21" s="12"/>
      <c r="FBD21" s="12"/>
      <c r="FBE21" s="12"/>
      <c r="FBF21" s="12"/>
      <c r="FBG21" s="12"/>
      <c r="FBH21" s="12"/>
      <c r="FBI21" s="12"/>
      <c r="FBJ21" s="12"/>
      <c r="FBK21" s="12"/>
      <c r="FBL21" s="12"/>
      <c r="FBM21" s="12"/>
      <c r="FBN21" s="12"/>
      <c r="FBO21" s="12"/>
      <c r="FBP21" s="12"/>
      <c r="FBQ21" s="12"/>
      <c r="FBR21" s="12"/>
      <c r="FBS21" s="12"/>
      <c r="FBT21" s="12"/>
      <c r="FBU21" s="12"/>
      <c r="FBV21" s="12"/>
      <c r="FBW21" s="12"/>
      <c r="FBX21" s="12"/>
      <c r="FBY21" s="12"/>
      <c r="FBZ21" s="12"/>
      <c r="FCA21" s="12"/>
      <c r="FCB21" s="12"/>
      <c r="FCC21" s="12"/>
      <c r="FCD21" s="12"/>
      <c r="FCE21" s="12"/>
      <c r="FCF21" s="12"/>
      <c r="FCG21" s="12"/>
      <c r="FCH21" s="12"/>
      <c r="FCI21" s="12"/>
      <c r="FCJ21" s="12"/>
      <c r="FCK21" s="12"/>
      <c r="FCL21" s="12"/>
      <c r="FCM21" s="12"/>
      <c r="FCN21" s="12"/>
      <c r="FCO21" s="12"/>
      <c r="FCP21" s="12"/>
      <c r="FCQ21" s="12"/>
      <c r="FCR21" s="12"/>
      <c r="FCS21" s="12"/>
      <c r="FCT21" s="12"/>
      <c r="FCU21" s="12"/>
      <c r="FCV21" s="12"/>
      <c r="FCW21" s="12"/>
      <c r="FCX21" s="12"/>
      <c r="FCY21" s="12"/>
      <c r="FCZ21" s="12"/>
      <c r="FDA21" s="12"/>
      <c r="FDB21" s="12"/>
      <c r="FDC21" s="12"/>
      <c r="FDD21" s="12"/>
      <c r="FDE21" s="12"/>
      <c r="FDF21" s="12"/>
      <c r="FDG21" s="12"/>
      <c r="FDH21" s="12"/>
      <c r="FDI21" s="12"/>
      <c r="FDJ21" s="12"/>
      <c r="FDK21" s="12"/>
      <c r="FDL21" s="12"/>
      <c r="FDM21" s="12"/>
      <c r="FDN21" s="12"/>
      <c r="FDO21" s="12"/>
      <c r="FDP21" s="12"/>
      <c r="FDQ21" s="12"/>
      <c r="FDR21" s="12"/>
      <c r="FDS21" s="12"/>
      <c r="FDT21" s="12"/>
      <c r="FDU21" s="12"/>
      <c r="FDV21" s="12"/>
      <c r="FDW21" s="12"/>
      <c r="FDX21" s="12"/>
      <c r="FDY21" s="12"/>
      <c r="FDZ21" s="12"/>
      <c r="FEA21" s="12"/>
      <c r="FEB21" s="12"/>
      <c r="FEC21" s="12"/>
      <c r="FED21" s="12"/>
      <c r="FEE21" s="12"/>
      <c r="FEF21" s="12"/>
      <c r="FEG21" s="12"/>
      <c r="FEH21" s="12"/>
      <c r="FEI21" s="12"/>
      <c r="FEJ21" s="12"/>
      <c r="FEK21" s="12"/>
      <c r="FEL21" s="12"/>
      <c r="FEM21" s="12"/>
      <c r="FEN21" s="12"/>
      <c r="FEO21" s="12"/>
      <c r="FEP21" s="12"/>
      <c r="FEQ21" s="12"/>
      <c r="FER21" s="12"/>
      <c r="FES21" s="12"/>
      <c r="FET21" s="12"/>
      <c r="FEU21" s="12"/>
      <c r="FEV21" s="12"/>
      <c r="FEW21" s="12"/>
      <c r="FEX21" s="12"/>
      <c r="FEY21" s="12"/>
      <c r="FEZ21" s="12"/>
      <c r="FFA21" s="12"/>
      <c r="FFB21" s="12"/>
      <c r="FFC21" s="12"/>
      <c r="FFD21" s="12"/>
      <c r="FFE21" s="12"/>
      <c r="FFF21" s="12"/>
      <c r="FFG21" s="12"/>
      <c r="FFH21" s="12"/>
      <c r="FFI21" s="12"/>
      <c r="FFJ21" s="12"/>
      <c r="FFK21" s="12"/>
      <c r="FFL21" s="12"/>
      <c r="FFM21" s="12"/>
      <c r="FFN21" s="12"/>
      <c r="FFO21" s="12"/>
      <c r="FFP21" s="12"/>
      <c r="FFQ21" s="12"/>
      <c r="FFR21" s="12"/>
      <c r="FFS21" s="12"/>
      <c r="FFT21" s="12"/>
      <c r="FFU21" s="12"/>
      <c r="FFV21" s="12"/>
      <c r="FFW21" s="12"/>
      <c r="FFX21" s="12"/>
      <c r="FFY21" s="12"/>
      <c r="FFZ21" s="12"/>
      <c r="FGA21" s="12"/>
      <c r="FGB21" s="12"/>
      <c r="FGC21" s="12"/>
      <c r="FGD21" s="12"/>
      <c r="FGE21" s="12"/>
      <c r="FGF21" s="12"/>
      <c r="FGG21" s="12"/>
      <c r="FGH21" s="12"/>
      <c r="FGI21" s="12"/>
      <c r="FGJ21" s="12"/>
      <c r="FGK21" s="12"/>
      <c r="FGL21" s="12"/>
      <c r="FGM21" s="12"/>
      <c r="FGN21" s="12"/>
      <c r="FGO21" s="12"/>
      <c r="FGP21" s="12"/>
      <c r="FGQ21" s="12"/>
      <c r="FGR21" s="12"/>
      <c r="FGS21" s="12"/>
      <c r="FGT21" s="12"/>
      <c r="FGU21" s="12"/>
      <c r="FGV21" s="12"/>
      <c r="FGW21" s="12"/>
      <c r="FGX21" s="12"/>
      <c r="FGY21" s="12"/>
      <c r="FGZ21" s="12"/>
      <c r="FHA21" s="12"/>
      <c r="FHB21" s="12"/>
      <c r="FHC21" s="12"/>
      <c r="FHD21" s="12"/>
      <c r="FHE21" s="12"/>
      <c r="FHF21" s="12"/>
      <c r="FHG21" s="12"/>
      <c r="FHH21" s="12"/>
      <c r="FHI21" s="12"/>
      <c r="FHJ21" s="12"/>
      <c r="FHK21" s="12"/>
      <c r="FHL21" s="12"/>
      <c r="FHM21" s="12"/>
      <c r="FHN21" s="12"/>
      <c r="FHO21" s="12"/>
      <c r="FHP21" s="12"/>
      <c r="FHQ21" s="12"/>
      <c r="FHR21" s="12"/>
      <c r="FHS21" s="12"/>
      <c r="FHT21" s="12"/>
      <c r="FHU21" s="12"/>
      <c r="FHV21" s="12"/>
      <c r="FHW21" s="12"/>
      <c r="FHX21" s="12"/>
      <c r="FHY21" s="12"/>
      <c r="FHZ21" s="12"/>
      <c r="FIA21" s="12"/>
      <c r="FIB21" s="12"/>
      <c r="FIC21" s="12"/>
      <c r="FID21" s="12"/>
      <c r="FIE21" s="12"/>
      <c r="FIF21" s="12"/>
      <c r="FIG21" s="12"/>
      <c r="FIH21" s="12"/>
      <c r="FII21" s="12"/>
      <c r="FIJ21" s="12"/>
      <c r="FIK21" s="12"/>
      <c r="FIL21" s="12"/>
      <c r="FIM21" s="12"/>
      <c r="FIN21" s="12"/>
      <c r="FIO21" s="12"/>
      <c r="FIP21" s="12"/>
      <c r="FIQ21" s="12"/>
      <c r="FIR21" s="12"/>
      <c r="FIS21" s="12"/>
      <c r="FIT21" s="12"/>
      <c r="FIU21" s="12"/>
      <c r="FIV21" s="12"/>
      <c r="FIW21" s="12"/>
      <c r="FIX21" s="12"/>
      <c r="FIY21" s="12"/>
      <c r="FIZ21" s="12"/>
      <c r="FJA21" s="12"/>
      <c r="FJB21" s="12"/>
      <c r="FJC21" s="12"/>
      <c r="FJD21" s="12"/>
      <c r="FJE21" s="12"/>
      <c r="FJF21" s="12"/>
      <c r="FJG21" s="12"/>
      <c r="FJH21" s="12"/>
      <c r="FJI21" s="12"/>
      <c r="FJJ21" s="12"/>
      <c r="FJK21" s="12"/>
      <c r="FJL21" s="12"/>
      <c r="FJM21" s="12"/>
      <c r="FJN21" s="12"/>
      <c r="FJO21" s="12"/>
      <c r="FJP21" s="12"/>
      <c r="FJQ21" s="12"/>
      <c r="FJR21" s="12"/>
      <c r="FJS21" s="12"/>
      <c r="FJT21" s="12"/>
      <c r="FJU21" s="12"/>
      <c r="FJV21" s="12"/>
      <c r="FJW21" s="12"/>
      <c r="FJX21" s="12"/>
      <c r="FJY21" s="12"/>
      <c r="FJZ21" s="12"/>
      <c r="FKA21" s="12"/>
      <c r="FKB21" s="12"/>
      <c r="FKC21" s="12"/>
      <c r="FKD21" s="12"/>
      <c r="FKE21" s="12"/>
      <c r="FKF21" s="12"/>
      <c r="FKG21" s="12"/>
      <c r="FKH21" s="12"/>
      <c r="FKI21" s="12"/>
      <c r="FKJ21" s="12"/>
      <c r="FKK21" s="12"/>
      <c r="FKL21" s="12"/>
      <c r="FKM21" s="12"/>
      <c r="FKN21" s="12"/>
      <c r="FKO21" s="12"/>
      <c r="FKP21" s="12"/>
      <c r="FKQ21" s="12"/>
      <c r="FKR21" s="12"/>
      <c r="FKS21" s="12"/>
      <c r="FKT21" s="12"/>
      <c r="FKU21" s="12"/>
      <c r="FKV21" s="12"/>
      <c r="FKW21" s="12"/>
      <c r="FKX21" s="12"/>
      <c r="FKY21" s="12"/>
      <c r="FKZ21" s="12"/>
      <c r="FLA21" s="12"/>
      <c r="FLB21" s="12"/>
      <c r="FLC21" s="12"/>
      <c r="FLD21" s="12"/>
      <c r="FLE21" s="12"/>
      <c r="FLF21" s="12"/>
      <c r="FLG21" s="12"/>
      <c r="FLH21" s="12"/>
      <c r="FLI21" s="12"/>
      <c r="FLJ21" s="12"/>
      <c r="FLK21" s="12"/>
      <c r="FLL21" s="12"/>
      <c r="FLM21" s="12"/>
      <c r="FLN21" s="12"/>
      <c r="FLO21" s="12"/>
      <c r="FLP21" s="12"/>
      <c r="FLQ21" s="12"/>
      <c r="FLR21" s="12"/>
      <c r="FLS21" s="12"/>
      <c r="FLT21" s="12"/>
      <c r="FLU21" s="12"/>
      <c r="FLV21" s="12"/>
      <c r="FLW21" s="12"/>
      <c r="FLX21" s="12"/>
      <c r="FLY21" s="12"/>
      <c r="FLZ21" s="12"/>
      <c r="FMA21" s="12"/>
      <c r="FMB21" s="12"/>
      <c r="FMC21" s="12"/>
      <c r="FMD21" s="12"/>
      <c r="FME21" s="12"/>
      <c r="FMF21" s="12"/>
      <c r="FMG21" s="12"/>
      <c r="FMH21" s="12"/>
      <c r="FMI21" s="12"/>
      <c r="FMJ21" s="12"/>
      <c r="FMK21" s="12"/>
      <c r="FML21" s="12"/>
      <c r="FMM21" s="12"/>
      <c r="FMN21" s="12"/>
      <c r="FMO21" s="12"/>
      <c r="FMP21" s="12"/>
      <c r="FMQ21" s="12"/>
      <c r="FMR21" s="12"/>
      <c r="FMS21" s="12"/>
      <c r="FMT21" s="12"/>
      <c r="FMU21" s="12"/>
      <c r="FMV21" s="12"/>
      <c r="FMW21" s="12"/>
      <c r="FMX21" s="12"/>
      <c r="FMY21" s="12"/>
      <c r="FMZ21" s="12"/>
      <c r="FNA21" s="12"/>
      <c r="FNB21" s="12"/>
      <c r="FNC21" s="12"/>
      <c r="FND21" s="12"/>
      <c r="FNE21" s="12"/>
      <c r="FNF21" s="12"/>
      <c r="FNG21" s="12"/>
      <c r="FNH21" s="12"/>
      <c r="FNI21" s="12"/>
      <c r="FNJ21" s="12"/>
      <c r="FNK21" s="12"/>
      <c r="FNL21" s="12"/>
      <c r="FNM21" s="12"/>
      <c r="FNN21" s="12"/>
      <c r="FNO21" s="12"/>
      <c r="FNP21" s="12"/>
      <c r="FNQ21" s="12"/>
      <c r="FNR21" s="12"/>
      <c r="FNS21" s="12"/>
      <c r="FNT21" s="12"/>
      <c r="FNU21" s="12"/>
      <c r="FNV21" s="12"/>
      <c r="FNW21" s="12"/>
      <c r="FNX21" s="12"/>
      <c r="FNY21" s="12"/>
      <c r="FNZ21" s="12"/>
      <c r="FOA21" s="12"/>
      <c r="FOB21" s="12"/>
      <c r="FOC21" s="12"/>
      <c r="FOD21" s="12"/>
      <c r="FOE21" s="12"/>
      <c r="FOF21" s="12"/>
      <c r="FOG21" s="12"/>
      <c r="FOH21" s="12"/>
      <c r="FOI21" s="12"/>
      <c r="FOJ21" s="12"/>
      <c r="FOK21" s="12"/>
      <c r="FOL21" s="12"/>
      <c r="FOM21" s="12"/>
      <c r="FON21" s="12"/>
      <c r="FOO21" s="12"/>
      <c r="FOP21" s="12"/>
      <c r="FOQ21" s="12"/>
      <c r="FOR21" s="12"/>
      <c r="FOS21" s="12"/>
      <c r="FOT21" s="12"/>
      <c r="FOU21" s="12"/>
      <c r="FOV21" s="12"/>
      <c r="FOW21" s="12"/>
      <c r="FOX21" s="12"/>
      <c r="FOY21" s="12"/>
      <c r="FOZ21" s="12"/>
      <c r="FPA21" s="12"/>
      <c r="FPB21" s="12"/>
      <c r="FPC21" s="12"/>
      <c r="FPD21" s="12"/>
      <c r="FPE21" s="12"/>
      <c r="FPF21" s="12"/>
      <c r="FPG21" s="12"/>
      <c r="FPH21" s="12"/>
      <c r="FPI21" s="12"/>
      <c r="FPJ21" s="12"/>
      <c r="FPK21" s="12"/>
      <c r="FPL21" s="12"/>
      <c r="FPM21" s="12"/>
      <c r="FPN21" s="12"/>
      <c r="FPO21" s="12"/>
      <c r="FPP21" s="12"/>
      <c r="FPQ21" s="12"/>
      <c r="FPR21" s="12"/>
      <c r="FPS21" s="12"/>
      <c r="FPT21" s="12"/>
      <c r="FPU21" s="12"/>
      <c r="FPV21" s="12"/>
      <c r="FPW21" s="12"/>
      <c r="FPX21" s="12"/>
      <c r="FPY21" s="12"/>
      <c r="FPZ21" s="12"/>
      <c r="FQA21" s="12"/>
      <c r="FQB21" s="12"/>
      <c r="FQC21" s="12"/>
      <c r="FQD21" s="12"/>
      <c r="FQE21" s="12"/>
      <c r="FQF21" s="12"/>
      <c r="FQG21" s="12"/>
      <c r="FQH21" s="12"/>
      <c r="FQI21" s="12"/>
      <c r="FQJ21" s="12"/>
      <c r="FQK21" s="12"/>
      <c r="FQL21" s="12"/>
      <c r="FQM21" s="12"/>
      <c r="FQN21" s="12"/>
      <c r="FQO21" s="12"/>
      <c r="FQP21" s="12"/>
      <c r="FQQ21" s="12"/>
      <c r="FQR21" s="12"/>
      <c r="FQS21" s="12"/>
      <c r="FQT21" s="12"/>
      <c r="FQU21" s="12"/>
      <c r="FQV21" s="12"/>
      <c r="FQW21" s="12"/>
      <c r="FQX21" s="12"/>
      <c r="FQY21" s="12"/>
      <c r="FQZ21" s="12"/>
      <c r="FRA21" s="12"/>
      <c r="FRB21" s="12"/>
      <c r="FRC21" s="12"/>
      <c r="FRD21" s="12"/>
      <c r="FRE21" s="12"/>
      <c r="FRF21" s="12"/>
      <c r="FRG21" s="12"/>
      <c r="FRH21" s="12"/>
      <c r="FRI21" s="12"/>
      <c r="FRJ21" s="12"/>
      <c r="FRK21" s="12"/>
      <c r="FRL21" s="12"/>
      <c r="FRM21" s="12"/>
      <c r="FRN21" s="12"/>
      <c r="FRO21" s="12"/>
      <c r="FRP21" s="12"/>
      <c r="FRQ21" s="12"/>
      <c r="FRR21" s="12"/>
      <c r="FRS21" s="12"/>
      <c r="FRT21" s="12"/>
      <c r="FRU21" s="12"/>
      <c r="FRV21" s="12"/>
      <c r="FRW21" s="12"/>
      <c r="FRX21" s="12"/>
      <c r="FRY21" s="12"/>
      <c r="FRZ21" s="12"/>
      <c r="FSA21" s="12"/>
      <c r="FSB21" s="12"/>
      <c r="FSC21" s="12"/>
      <c r="FSD21" s="12"/>
      <c r="FSE21" s="12"/>
      <c r="FSF21" s="12"/>
      <c r="FSG21" s="12"/>
      <c r="FSH21" s="12"/>
      <c r="FSI21" s="12"/>
      <c r="FSJ21" s="12"/>
      <c r="FSK21" s="12"/>
      <c r="FSL21" s="12"/>
      <c r="FSM21" s="12"/>
      <c r="FSN21" s="12"/>
      <c r="FSO21" s="12"/>
      <c r="FSP21" s="12"/>
      <c r="FSQ21" s="12"/>
      <c r="FSR21" s="12"/>
      <c r="FSS21" s="12"/>
      <c r="FST21" s="12"/>
      <c r="FSU21" s="12"/>
      <c r="FSV21" s="12"/>
      <c r="FSW21" s="12"/>
      <c r="FSX21" s="12"/>
      <c r="FSY21" s="12"/>
      <c r="FSZ21" s="12"/>
      <c r="FTA21" s="12"/>
      <c r="FTB21" s="12"/>
      <c r="FTC21" s="12"/>
      <c r="FTD21" s="12"/>
      <c r="FTE21" s="12"/>
      <c r="FTF21" s="12"/>
      <c r="FTG21" s="12"/>
      <c r="FTH21" s="12"/>
      <c r="FTI21" s="12"/>
      <c r="FTJ21" s="12"/>
      <c r="FTK21" s="12"/>
      <c r="FTL21" s="12"/>
      <c r="FTM21" s="12"/>
      <c r="FTN21" s="12"/>
      <c r="FTO21" s="12"/>
      <c r="FTP21" s="12"/>
      <c r="FTQ21" s="12"/>
      <c r="FTR21" s="12"/>
      <c r="FTS21" s="12"/>
      <c r="FTT21" s="12"/>
      <c r="FTU21" s="12"/>
      <c r="FTV21" s="12"/>
      <c r="FTW21" s="12"/>
      <c r="FTX21" s="12"/>
      <c r="FTY21" s="12"/>
      <c r="FTZ21" s="12"/>
      <c r="FUA21" s="12"/>
      <c r="FUB21" s="12"/>
      <c r="FUC21" s="12"/>
      <c r="FUD21" s="12"/>
      <c r="FUE21" s="12"/>
      <c r="FUF21" s="12"/>
      <c r="FUG21" s="12"/>
      <c r="FUH21" s="12"/>
      <c r="FUI21" s="12"/>
      <c r="FUJ21" s="12"/>
      <c r="FUK21" s="12"/>
      <c r="FUL21" s="12"/>
      <c r="FUM21" s="12"/>
      <c r="FUN21" s="12"/>
      <c r="FUO21" s="12"/>
      <c r="FUP21" s="12"/>
      <c r="FUQ21" s="12"/>
      <c r="FUR21" s="12"/>
      <c r="FUS21" s="12"/>
      <c r="FUT21" s="12"/>
      <c r="FUU21" s="12"/>
      <c r="FUV21" s="12"/>
      <c r="FUW21" s="12"/>
      <c r="FUX21" s="12"/>
      <c r="FUY21" s="12"/>
      <c r="FUZ21" s="12"/>
      <c r="FVA21" s="12"/>
      <c r="FVB21" s="12"/>
      <c r="FVC21" s="12"/>
      <c r="FVD21" s="12"/>
      <c r="FVE21" s="12"/>
      <c r="FVF21" s="12"/>
      <c r="FVG21" s="12"/>
      <c r="FVH21" s="12"/>
      <c r="FVI21" s="12"/>
      <c r="FVJ21" s="12"/>
      <c r="FVK21" s="12"/>
      <c r="FVL21" s="12"/>
      <c r="FVM21" s="12"/>
      <c r="FVN21" s="12"/>
      <c r="FVO21" s="12"/>
      <c r="FVP21" s="12"/>
      <c r="FVQ21" s="12"/>
      <c r="FVR21" s="12"/>
      <c r="FVS21" s="12"/>
      <c r="FVT21" s="12"/>
      <c r="FVU21" s="12"/>
      <c r="FVV21" s="12"/>
      <c r="FVW21" s="12"/>
      <c r="FVX21" s="12"/>
      <c r="FVY21" s="12"/>
      <c r="FVZ21" s="12"/>
      <c r="FWA21" s="12"/>
      <c r="FWB21" s="12"/>
      <c r="FWC21" s="12"/>
      <c r="FWD21" s="12"/>
      <c r="FWE21" s="12"/>
      <c r="FWF21" s="12"/>
      <c r="FWG21" s="12"/>
      <c r="FWH21" s="12"/>
      <c r="FWI21" s="12"/>
      <c r="FWJ21" s="12"/>
      <c r="FWK21" s="12"/>
      <c r="FWL21" s="12"/>
      <c r="FWM21" s="12"/>
      <c r="FWN21" s="12"/>
      <c r="FWO21" s="12"/>
      <c r="FWP21" s="12"/>
      <c r="FWQ21" s="12"/>
      <c r="FWR21" s="12"/>
      <c r="FWS21" s="12"/>
      <c r="FWT21" s="12"/>
      <c r="FWU21" s="12"/>
      <c r="FWV21" s="12"/>
      <c r="FWW21" s="12"/>
      <c r="FWX21" s="12"/>
      <c r="FWY21" s="12"/>
      <c r="FWZ21" s="12"/>
      <c r="FXA21" s="12"/>
      <c r="FXB21" s="12"/>
      <c r="FXC21" s="12"/>
      <c r="FXD21" s="12"/>
      <c r="FXE21" s="12"/>
      <c r="FXF21" s="12"/>
      <c r="FXG21" s="12"/>
      <c r="FXH21" s="12"/>
      <c r="FXI21" s="12"/>
      <c r="FXJ21" s="12"/>
      <c r="FXK21" s="12"/>
      <c r="FXL21" s="12"/>
      <c r="FXM21" s="12"/>
      <c r="FXN21" s="12"/>
      <c r="FXO21" s="12"/>
      <c r="FXP21" s="12"/>
      <c r="FXQ21" s="12"/>
      <c r="FXR21" s="12"/>
      <c r="FXS21" s="12"/>
      <c r="FXT21" s="12"/>
      <c r="FXU21" s="12"/>
      <c r="FXV21" s="12"/>
      <c r="FXW21" s="12"/>
      <c r="FXX21" s="12"/>
      <c r="FXY21" s="12"/>
      <c r="FXZ21" s="12"/>
      <c r="FYA21" s="12"/>
      <c r="FYB21" s="12"/>
      <c r="FYC21" s="12"/>
      <c r="FYD21" s="12"/>
      <c r="FYE21" s="12"/>
      <c r="FYF21" s="12"/>
      <c r="FYG21" s="12"/>
      <c r="FYH21" s="12"/>
      <c r="FYI21" s="12"/>
      <c r="FYJ21" s="12"/>
      <c r="FYK21" s="12"/>
      <c r="FYL21" s="12"/>
      <c r="FYM21" s="12"/>
      <c r="FYN21" s="12"/>
      <c r="FYO21" s="12"/>
      <c r="FYP21" s="12"/>
      <c r="FYQ21" s="12"/>
      <c r="FYR21" s="12"/>
      <c r="FYS21" s="12"/>
      <c r="FYT21" s="12"/>
      <c r="FYU21" s="12"/>
      <c r="FYV21" s="12"/>
      <c r="FYW21" s="12"/>
      <c r="FYX21" s="12"/>
      <c r="FYY21" s="12"/>
      <c r="FYZ21" s="12"/>
      <c r="FZA21" s="12"/>
      <c r="FZB21" s="12"/>
      <c r="FZC21" s="12"/>
      <c r="FZD21" s="12"/>
      <c r="FZE21" s="12"/>
      <c r="FZF21" s="12"/>
      <c r="FZG21" s="12"/>
      <c r="FZH21" s="12"/>
      <c r="FZI21" s="12"/>
      <c r="FZJ21" s="12"/>
      <c r="FZK21" s="12"/>
      <c r="FZL21" s="12"/>
      <c r="FZM21" s="12"/>
      <c r="FZN21" s="12"/>
      <c r="FZO21" s="12"/>
      <c r="FZP21" s="12"/>
      <c r="FZQ21" s="12"/>
      <c r="FZR21" s="12"/>
      <c r="FZS21" s="12"/>
      <c r="FZT21" s="12"/>
      <c r="FZU21" s="12"/>
      <c r="FZV21" s="12"/>
      <c r="FZW21" s="12"/>
      <c r="FZX21" s="12"/>
      <c r="FZY21" s="12"/>
      <c r="FZZ21" s="12"/>
      <c r="GAA21" s="12"/>
      <c r="GAB21" s="12"/>
      <c r="GAC21" s="12"/>
      <c r="GAD21" s="12"/>
      <c r="GAE21" s="12"/>
      <c r="GAF21" s="12"/>
      <c r="GAG21" s="12"/>
      <c r="GAH21" s="12"/>
      <c r="GAI21" s="12"/>
      <c r="GAJ21" s="12"/>
      <c r="GAK21" s="12"/>
      <c r="GAL21" s="12"/>
      <c r="GAM21" s="12"/>
      <c r="GAN21" s="12"/>
      <c r="GAO21" s="12"/>
      <c r="GAP21" s="12"/>
      <c r="GAQ21" s="12"/>
      <c r="GAR21" s="12"/>
      <c r="GAS21" s="12"/>
      <c r="GAT21" s="12"/>
      <c r="GAU21" s="12"/>
      <c r="GAV21" s="12"/>
      <c r="GAW21" s="12"/>
      <c r="GAX21" s="12"/>
      <c r="GAY21" s="12"/>
      <c r="GAZ21" s="12"/>
      <c r="GBA21" s="12"/>
      <c r="GBB21" s="12"/>
      <c r="GBC21" s="12"/>
      <c r="GBD21" s="12"/>
      <c r="GBE21" s="12"/>
      <c r="GBF21" s="12"/>
      <c r="GBG21" s="12"/>
      <c r="GBH21" s="12"/>
      <c r="GBI21" s="12"/>
      <c r="GBJ21" s="12"/>
      <c r="GBK21" s="12"/>
      <c r="GBL21" s="12"/>
      <c r="GBM21" s="12"/>
      <c r="GBN21" s="12"/>
      <c r="GBO21" s="12"/>
      <c r="GBP21" s="12"/>
      <c r="GBQ21" s="12"/>
      <c r="GBR21" s="12"/>
      <c r="GBS21" s="12"/>
      <c r="GBT21" s="12"/>
      <c r="GBU21" s="12"/>
      <c r="GBV21" s="12"/>
      <c r="GBW21" s="12"/>
      <c r="GBX21" s="12"/>
      <c r="GBY21" s="12"/>
      <c r="GBZ21" s="12"/>
      <c r="GCA21" s="12"/>
      <c r="GCB21" s="12"/>
      <c r="GCC21" s="12"/>
      <c r="GCD21" s="12"/>
      <c r="GCE21" s="12"/>
      <c r="GCF21" s="12"/>
      <c r="GCG21" s="12"/>
      <c r="GCH21" s="12"/>
      <c r="GCI21" s="12"/>
      <c r="GCJ21" s="12"/>
      <c r="GCK21" s="12"/>
      <c r="GCL21" s="12"/>
      <c r="GCM21" s="12"/>
      <c r="GCN21" s="12"/>
      <c r="GCO21" s="12"/>
      <c r="GCP21" s="12"/>
      <c r="GCQ21" s="12"/>
      <c r="GCR21" s="12"/>
      <c r="GCS21" s="12"/>
      <c r="GCT21" s="12"/>
      <c r="GCU21" s="12"/>
      <c r="GCV21" s="12"/>
      <c r="GCW21" s="12"/>
      <c r="GCX21" s="12"/>
      <c r="GCY21" s="12"/>
      <c r="GCZ21" s="12"/>
      <c r="GDA21" s="12"/>
      <c r="GDB21" s="12"/>
      <c r="GDC21" s="12"/>
      <c r="GDD21" s="12"/>
      <c r="GDE21" s="12"/>
      <c r="GDF21" s="12"/>
      <c r="GDG21" s="12"/>
      <c r="GDH21" s="12"/>
      <c r="GDI21" s="12"/>
      <c r="GDJ21" s="12"/>
      <c r="GDK21" s="12"/>
      <c r="GDL21" s="12"/>
      <c r="GDM21" s="12"/>
      <c r="GDN21" s="12"/>
      <c r="GDO21" s="12"/>
      <c r="GDP21" s="12"/>
      <c r="GDQ21" s="12"/>
      <c r="GDR21" s="12"/>
      <c r="GDS21" s="12"/>
      <c r="GDT21" s="12"/>
      <c r="GDU21" s="12"/>
      <c r="GDV21" s="12"/>
      <c r="GDW21" s="12"/>
      <c r="GDX21" s="12"/>
      <c r="GDY21" s="12"/>
      <c r="GDZ21" s="12"/>
      <c r="GEA21" s="12"/>
      <c r="GEB21" s="12"/>
      <c r="GEC21" s="12"/>
      <c r="GED21" s="12"/>
      <c r="GEE21" s="12"/>
      <c r="GEF21" s="12"/>
      <c r="GEG21" s="12"/>
      <c r="GEH21" s="12"/>
      <c r="GEI21" s="12"/>
      <c r="GEJ21" s="12"/>
      <c r="GEK21" s="12"/>
      <c r="GEL21" s="12"/>
      <c r="GEM21" s="12"/>
      <c r="GEN21" s="12"/>
      <c r="GEO21" s="12"/>
      <c r="GEP21" s="12"/>
      <c r="GEQ21" s="12"/>
      <c r="GER21" s="12"/>
      <c r="GES21" s="12"/>
      <c r="GET21" s="12"/>
      <c r="GEU21" s="12"/>
      <c r="GEV21" s="12"/>
      <c r="GEW21" s="12"/>
      <c r="GEX21" s="12"/>
      <c r="GEY21" s="12"/>
      <c r="GEZ21" s="12"/>
      <c r="GFA21" s="12"/>
      <c r="GFB21" s="12"/>
      <c r="GFC21" s="12"/>
      <c r="GFD21" s="12"/>
      <c r="GFE21" s="12"/>
      <c r="GFF21" s="12"/>
      <c r="GFG21" s="12"/>
      <c r="GFH21" s="12"/>
      <c r="GFI21" s="12"/>
      <c r="GFJ21" s="12"/>
      <c r="GFK21" s="12"/>
      <c r="GFL21" s="12"/>
      <c r="GFM21" s="12"/>
      <c r="GFN21" s="12"/>
      <c r="GFO21" s="12"/>
      <c r="GFP21" s="12"/>
      <c r="GFQ21" s="12"/>
      <c r="GFR21" s="12"/>
      <c r="GFS21" s="12"/>
      <c r="GFT21" s="12"/>
      <c r="GFU21" s="12"/>
      <c r="GFV21" s="12"/>
      <c r="GFW21" s="12"/>
      <c r="GFX21" s="12"/>
      <c r="GFY21" s="12"/>
      <c r="GFZ21" s="12"/>
      <c r="GGA21" s="12"/>
      <c r="GGB21" s="12"/>
      <c r="GGC21" s="12"/>
      <c r="GGD21" s="12"/>
      <c r="GGE21" s="12"/>
      <c r="GGF21" s="12"/>
      <c r="GGG21" s="12"/>
      <c r="GGH21" s="12"/>
      <c r="GGI21" s="12"/>
      <c r="GGJ21" s="12"/>
      <c r="GGK21" s="12"/>
      <c r="GGL21" s="12"/>
      <c r="GGM21" s="12"/>
      <c r="GGN21" s="12"/>
      <c r="GGO21" s="12"/>
      <c r="GGP21" s="12"/>
      <c r="GGQ21" s="12"/>
      <c r="GGR21" s="12"/>
      <c r="GGS21" s="12"/>
      <c r="GGT21" s="12"/>
      <c r="GGU21" s="12"/>
      <c r="GGV21" s="12"/>
      <c r="GGW21" s="12"/>
      <c r="GGX21" s="12"/>
      <c r="GGY21" s="12"/>
      <c r="GGZ21" s="12"/>
      <c r="GHA21" s="12"/>
      <c r="GHB21" s="12"/>
      <c r="GHC21" s="12"/>
      <c r="GHD21" s="12"/>
      <c r="GHE21" s="12"/>
      <c r="GHF21" s="12"/>
      <c r="GHG21" s="12"/>
      <c r="GHH21" s="12"/>
      <c r="GHI21" s="12"/>
      <c r="GHJ21" s="12"/>
      <c r="GHK21" s="12"/>
      <c r="GHL21" s="12"/>
      <c r="GHM21" s="12"/>
      <c r="GHN21" s="12"/>
      <c r="GHO21" s="12"/>
      <c r="GHP21" s="12"/>
      <c r="GHQ21" s="12"/>
      <c r="GHR21" s="12"/>
      <c r="GHS21" s="12"/>
      <c r="GHT21" s="12"/>
      <c r="GHU21" s="12"/>
      <c r="GHV21" s="12"/>
      <c r="GHW21" s="12"/>
      <c r="GHX21" s="12"/>
      <c r="GHY21" s="12"/>
      <c r="GHZ21" s="12"/>
      <c r="GIA21" s="12"/>
      <c r="GIB21" s="12"/>
      <c r="GIC21" s="12"/>
      <c r="GID21" s="12"/>
      <c r="GIE21" s="12"/>
      <c r="GIF21" s="12"/>
      <c r="GIG21" s="12"/>
      <c r="GIH21" s="12"/>
      <c r="GII21" s="12"/>
      <c r="GIJ21" s="12"/>
      <c r="GIK21" s="12"/>
      <c r="GIL21" s="12"/>
      <c r="GIM21" s="12"/>
      <c r="GIN21" s="12"/>
      <c r="GIO21" s="12"/>
      <c r="GIP21" s="12"/>
      <c r="GIQ21" s="12"/>
      <c r="GIR21" s="12"/>
      <c r="GIS21" s="12"/>
      <c r="GIT21" s="12"/>
      <c r="GIU21" s="12"/>
      <c r="GIV21" s="12"/>
      <c r="GIW21" s="12"/>
      <c r="GIX21" s="12"/>
      <c r="GIY21" s="12"/>
      <c r="GIZ21" s="12"/>
      <c r="GJA21" s="12"/>
      <c r="GJB21" s="12"/>
      <c r="GJC21" s="12"/>
      <c r="GJD21" s="12"/>
      <c r="GJE21" s="12"/>
      <c r="GJF21" s="12"/>
      <c r="GJG21" s="12"/>
      <c r="GJH21" s="12"/>
      <c r="GJI21" s="12"/>
      <c r="GJJ21" s="12"/>
      <c r="GJK21" s="12"/>
      <c r="GJL21" s="12"/>
      <c r="GJM21" s="12"/>
      <c r="GJN21" s="12"/>
      <c r="GJO21" s="12"/>
      <c r="GJP21" s="12"/>
      <c r="GJQ21" s="12"/>
      <c r="GJR21" s="12"/>
      <c r="GJS21" s="12"/>
      <c r="GJT21" s="12"/>
      <c r="GJU21" s="12"/>
      <c r="GJV21" s="12"/>
      <c r="GJW21" s="12"/>
      <c r="GJX21" s="12"/>
      <c r="GJY21" s="12"/>
      <c r="GJZ21" s="12"/>
      <c r="GKA21" s="12"/>
      <c r="GKB21" s="12"/>
      <c r="GKC21" s="12"/>
      <c r="GKD21" s="12"/>
      <c r="GKE21" s="12"/>
      <c r="GKF21" s="12"/>
      <c r="GKG21" s="12"/>
      <c r="GKH21" s="12"/>
      <c r="GKI21" s="12"/>
      <c r="GKJ21" s="12"/>
      <c r="GKK21" s="12"/>
      <c r="GKL21" s="12"/>
      <c r="GKM21" s="12"/>
      <c r="GKN21" s="12"/>
      <c r="GKO21" s="12"/>
      <c r="GKP21" s="12"/>
      <c r="GKQ21" s="12"/>
      <c r="GKR21" s="12"/>
      <c r="GKS21" s="12"/>
      <c r="GKT21" s="12"/>
      <c r="GKU21" s="12"/>
      <c r="GKV21" s="12"/>
      <c r="GKW21" s="12"/>
      <c r="GKX21" s="12"/>
      <c r="GKY21" s="12"/>
      <c r="GKZ21" s="12"/>
      <c r="GLA21" s="12"/>
      <c r="GLB21" s="12"/>
      <c r="GLC21" s="12"/>
      <c r="GLD21" s="12"/>
      <c r="GLE21" s="12"/>
      <c r="GLF21" s="12"/>
      <c r="GLG21" s="12"/>
      <c r="GLH21" s="12"/>
      <c r="GLI21" s="12"/>
      <c r="GLJ21" s="12"/>
      <c r="GLK21" s="12"/>
      <c r="GLL21" s="12"/>
      <c r="GLM21" s="12"/>
      <c r="GLN21" s="12"/>
      <c r="GLO21" s="12"/>
      <c r="GLP21" s="12"/>
      <c r="GLQ21" s="12"/>
      <c r="GLR21" s="12"/>
      <c r="GLS21" s="12"/>
      <c r="GLT21" s="12"/>
      <c r="GLU21" s="12"/>
      <c r="GLV21" s="12"/>
      <c r="GLW21" s="12"/>
      <c r="GLX21" s="12"/>
      <c r="GLY21" s="12"/>
      <c r="GLZ21" s="12"/>
      <c r="GMA21" s="12"/>
      <c r="GMB21" s="12"/>
      <c r="GMC21" s="12"/>
      <c r="GMD21" s="12"/>
      <c r="GME21" s="12"/>
      <c r="GMF21" s="12"/>
      <c r="GMG21" s="12"/>
      <c r="GMH21" s="12"/>
      <c r="GMI21" s="12"/>
      <c r="GMJ21" s="12"/>
      <c r="GMK21" s="12"/>
      <c r="GML21" s="12"/>
      <c r="GMM21" s="12"/>
      <c r="GMN21" s="12"/>
      <c r="GMO21" s="12"/>
      <c r="GMP21" s="12"/>
      <c r="GMQ21" s="12"/>
      <c r="GMR21" s="12"/>
      <c r="GMS21" s="12"/>
      <c r="GMT21" s="12"/>
      <c r="GMU21" s="12"/>
      <c r="GMV21" s="12"/>
      <c r="GMW21" s="12"/>
      <c r="GMX21" s="12"/>
      <c r="GMY21" s="12"/>
      <c r="GMZ21" s="12"/>
      <c r="GNA21" s="12"/>
      <c r="GNB21" s="12"/>
      <c r="GNC21" s="12"/>
      <c r="GND21" s="12"/>
      <c r="GNE21" s="12"/>
      <c r="GNF21" s="12"/>
      <c r="GNG21" s="12"/>
      <c r="GNH21" s="12"/>
      <c r="GNI21" s="12"/>
      <c r="GNJ21" s="12"/>
      <c r="GNK21" s="12"/>
      <c r="GNL21" s="12"/>
      <c r="GNM21" s="12"/>
      <c r="GNN21" s="12"/>
      <c r="GNO21" s="12"/>
      <c r="GNP21" s="12"/>
      <c r="GNQ21" s="12"/>
      <c r="GNR21" s="12"/>
      <c r="GNS21" s="12"/>
      <c r="GNT21" s="12"/>
      <c r="GNU21" s="12"/>
      <c r="GNV21" s="12"/>
      <c r="GNW21" s="12"/>
      <c r="GNX21" s="12"/>
      <c r="GNY21" s="12"/>
      <c r="GNZ21" s="12"/>
      <c r="GOA21" s="12"/>
      <c r="GOB21" s="12"/>
      <c r="GOC21" s="12"/>
      <c r="GOD21" s="12"/>
      <c r="GOE21" s="12"/>
      <c r="GOF21" s="12"/>
      <c r="GOG21" s="12"/>
      <c r="GOH21" s="12"/>
      <c r="GOI21" s="12"/>
      <c r="GOJ21" s="12"/>
      <c r="GOK21" s="12"/>
      <c r="GOL21" s="12"/>
      <c r="GOM21" s="12"/>
      <c r="GON21" s="12"/>
      <c r="GOO21" s="12"/>
      <c r="GOP21" s="12"/>
      <c r="GOQ21" s="12"/>
      <c r="GOR21" s="12"/>
      <c r="GOS21" s="12"/>
      <c r="GOT21" s="12"/>
      <c r="GOU21" s="12"/>
      <c r="GOV21" s="12"/>
      <c r="GOW21" s="12"/>
      <c r="GOX21" s="12"/>
      <c r="GOY21" s="12"/>
      <c r="GOZ21" s="12"/>
      <c r="GPA21" s="12"/>
      <c r="GPB21" s="12"/>
      <c r="GPC21" s="12"/>
      <c r="GPD21" s="12"/>
      <c r="GPE21" s="12"/>
      <c r="GPF21" s="12"/>
      <c r="GPG21" s="12"/>
      <c r="GPH21" s="12"/>
      <c r="GPI21" s="12"/>
      <c r="GPJ21" s="12"/>
      <c r="GPK21" s="12"/>
      <c r="GPL21" s="12"/>
      <c r="GPM21" s="12"/>
      <c r="GPN21" s="12"/>
      <c r="GPO21" s="12"/>
      <c r="GPP21" s="12"/>
      <c r="GPQ21" s="12"/>
      <c r="GPR21" s="12"/>
      <c r="GPS21" s="12"/>
      <c r="GPT21" s="12"/>
      <c r="GPU21" s="12"/>
      <c r="GPV21" s="12"/>
      <c r="GPW21" s="12"/>
      <c r="GPX21" s="12"/>
      <c r="GPY21" s="12"/>
      <c r="GPZ21" s="12"/>
      <c r="GQA21" s="12"/>
      <c r="GQB21" s="12"/>
      <c r="GQC21" s="12"/>
      <c r="GQD21" s="12"/>
      <c r="GQE21" s="12"/>
      <c r="GQF21" s="12"/>
      <c r="GQG21" s="12"/>
      <c r="GQH21" s="12"/>
      <c r="GQI21" s="12"/>
      <c r="GQJ21" s="12"/>
      <c r="GQK21" s="12"/>
      <c r="GQL21" s="12"/>
      <c r="GQM21" s="12"/>
      <c r="GQN21" s="12"/>
      <c r="GQO21" s="12"/>
      <c r="GQP21" s="12"/>
      <c r="GQQ21" s="12"/>
      <c r="GQR21" s="12"/>
      <c r="GQS21" s="12"/>
      <c r="GQT21" s="12"/>
      <c r="GQU21" s="12"/>
      <c r="GQV21" s="12"/>
      <c r="GQW21" s="12"/>
      <c r="GQX21" s="12"/>
      <c r="GQY21" s="12"/>
      <c r="GQZ21" s="12"/>
      <c r="GRA21" s="12"/>
      <c r="GRB21" s="12"/>
      <c r="GRC21" s="12"/>
      <c r="GRD21" s="12"/>
      <c r="GRE21" s="12"/>
      <c r="GRF21" s="12"/>
      <c r="GRG21" s="12"/>
      <c r="GRH21" s="12"/>
      <c r="GRI21" s="12"/>
      <c r="GRJ21" s="12"/>
      <c r="GRK21" s="12"/>
      <c r="GRL21" s="12"/>
      <c r="GRM21" s="12"/>
      <c r="GRN21" s="12"/>
      <c r="GRO21" s="12"/>
      <c r="GRP21" s="12"/>
      <c r="GRQ21" s="12"/>
      <c r="GRR21" s="12"/>
      <c r="GRS21" s="12"/>
      <c r="GRT21" s="12"/>
      <c r="GRU21" s="12"/>
      <c r="GRV21" s="12"/>
      <c r="GRW21" s="12"/>
      <c r="GRX21" s="12"/>
      <c r="GRY21" s="12"/>
      <c r="GRZ21" s="12"/>
      <c r="GSA21" s="12"/>
      <c r="GSB21" s="12"/>
      <c r="GSC21" s="12"/>
      <c r="GSD21" s="12"/>
      <c r="GSE21" s="12"/>
      <c r="GSF21" s="12"/>
      <c r="GSG21" s="12"/>
      <c r="GSH21" s="12"/>
      <c r="GSI21" s="12"/>
      <c r="GSJ21" s="12"/>
      <c r="GSK21" s="12"/>
      <c r="GSL21" s="12"/>
      <c r="GSM21" s="12"/>
      <c r="GSN21" s="12"/>
      <c r="GSO21" s="12"/>
      <c r="GSP21" s="12"/>
      <c r="GSQ21" s="12"/>
      <c r="GSR21" s="12"/>
      <c r="GSS21" s="12"/>
      <c r="GST21" s="12"/>
      <c r="GSU21" s="12"/>
      <c r="GSV21" s="12"/>
      <c r="GSW21" s="12"/>
      <c r="GSX21" s="12"/>
      <c r="GSY21" s="12"/>
      <c r="GSZ21" s="12"/>
      <c r="GTA21" s="12"/>
      <c r="GTB21" s="12"/>
      <c r="GTC21" s="12"/>
      <c r="GTD21" s="12"/>
      <c r="GTE21" s="12"/>
      <c r="GTF21" s="12"/>
      <c r="GTG21" s="12"/>
      <c r="GTH21" s="12"/>
      <c r="GTI21" s="12"/>
      <c r="GTJ21" s="12"/>
      <c r="GTK21" s="12"/>
      <c r="GTL21" s="12"/>
      <c r="GTM21" s="12"/>
      <c r="GTN21" s="12"/>
      <c r="GTO21" s="12"/>
      <c r="GTP21" s="12"/>
      <c r="GTQ21" s="12"/>
      <c r="GTR21" s="12"/>
      <c r="GTS21" s="12"/>
      <c r="GTT21" s="12"/>
      <c r="GTU21" s="12"/>
      <c r="GTV21" s="12"/>
      <c r="GTW21" s="12"/>
      <c r="GTX21" s="12"/>
      <c r="GTY21" s="12"/>
      <c r="GTZ21" s="12"/>
      <c r="GUA21" s="12"/>
      <c r="GUB21" s="12"/>
      <c r="GUC21" s="12"/>
      <c r="GUD21" s="12"/>
      <c r="GUE21" s="12"/>
      <c r="GUF21" s="12"/>
      <c r="GUG21" s="12"/>
      <c r="GUH21" s="12"/>
      <c r="GUI21" s="12"/>
      <c r="GUJ21" s="12"/>
      <c r="GUK21" s="12"/>
      <c r="GUL21" s="12"/>
      <c r="GUM21" s="12"/>
      <c r="GUN21" s="12"/>
      <c r="GUO21" s="12"/>
      <c r="GUP21" s="12"/>
      <c r="GUQ21" s="12"/>
      <c r="GUR21" s="12"/>
      <c r="GUS21" s="12"/>
      <c r="GUT21" s="12"/>
      <c r="GUU21" s="12"/>
      <c r="GUV21" s="12"/>
      <c r="GUW21" s="12"/>
      <c r="GUX21" s="12"/>
      <c r="GUY21" s="12"/>
      <c r="GUZ21" s="12"/>
      <c r="GVA21" s="12"/>
      <c r="GVB21" s="12"/>
      <c r="GVC21" s="12"/>
      <c r="GVD21" s="12"/>
      <c r="GVE21" s="12"/>
      <c r="GVF21" s="12"/>
      <c r="GVG21" s="12"/>
      <c r="GVH21" s="12"/>
      <c r="GVI21" s="12"/>
      <c r="GVJ21" s="12"/>
      <c r="GVK21" s="12"/>
      <c r="GVL21" s="12"/>
      <c r="GVM21" s="12"/>
      <c r="GVN21" s="12"/>
      <c r="GVO21" s="12"/>
      <c r="GVP21" s="12"/>
      <c r="GVQ21" s="12"/>
      <c r="GVR21" s="12"/>
      <c r="GVS21" s="12"/>
      <c r="GVT21" s="12"/>
      <c r="GVU21" s="12"/>
      <c r="GVV21" s="12"/>
      <c r="GVW21" s="12"/>
      <c r="GVX21" s="12"/>
      <c r="GVY21" s="12"/>
      <c r="GVZ21" s="12"/>
      <c r="GWA21" s="12"/>
      <c r="GWB21" s="12"/>
      <c r="GWC21" s="12"/>
      <c r="GWD21" s="12"/>
      <c r="GWE21" s="12"/>
      <c r="GWF21" s="12"/>
      <c r="GWG21" s="12"/>
      <c r="GWH21" s="12"/>
      <c r="GWI21" s="12"/>
      <c r="GWJ21" s="12"/>
      <c r="GWK21" s="12"/>
      <c r="GWL21" s="12"/>
      <c r="GWM21" s="12"/>
      <c r="GWN21" s="12"/>
      <c r="GWO21" s="12"/>
      <c r="GWP21" s="12"/>
      <c r="GWQ21" s="12"/>
      <c r="GWR21" s="12"/>
      <c r="GWS21" s="12"/>
      <c r="GWT21" s="12"/>
      <c r="GWU21" s="12"/>
      <c r="GWV21" s="12"/>
      <c r="GWW21" s="12"/>
      <c r="GWX21" s="12"/>
      <c r="GWY21" s="12"/>
      <c r="GWZ21" s="12"/>
      <c r="GXA21" s="12"/>
      <c r="GXB21" s="12"/>
      <c r="GXC21" s="12"/>
      <c r="GXD21" s="12"/>
      <c r="GXE21" s="12"/>
      <c r="GXF21" s="12"/>
      <c r="GXG21" s="12"/>
      <c r="GXH21" s="12"/>
      <c r="GXI21" s="12"/>
      <c r="GXJ21" s="12"/>
      <c r="GXK21" s="12"/>
      <c r="GXL21" s="12"/>
      <c r="GXM21" s="12"/>
      <c r="GXN21" s="12"/>
      <c r="GXO21" s="12"/>
      <c r="GXP21" s="12"/>
      <c r="GXQ21" s="12"/>
      <c r="GXR21" s="12"/>
      <c r="GXS21" s="12"/>
      <c r="GXT21" s="12"/>
      <c r="GXU21" s="12"/>
      <c r="GXV21" s="12"/>
      <c r="GXW21" s="12"/>
      <c r="GXX21" s="12"/>
      <c r="GXY21" s="12"/>
      <c r="GXZ21" s="12"/>
      <c r="GYA21" s="12"/>
      <c r="GYB21" s="12"/>
      <c r="GYC21" s="12"/>
      <c r="GYD21" s="12"/>
      <c r="GYE21" s="12"/>
      <c r="GYF21" s="12"/>
      <c r="GYG21" s="12"/>
      <c r="GYH21" s="12"/>
      <c r="GYI21" s="12"/>
      <c r="GYJ21" s="12"/>
      <c r="GYK21" s="12"/>
      <c r="GYL21" s="12"/>
      <c r="GYM21" s="12"/>
      <c r="GYN21" s="12"/>
      <c r="GYO21" s="12"/>
      <c r="GYP21" s="12"/>
      <c r="GYQ21" s="12"/>
      <c r="GYR21" s="12"/>
      <c r="GYS21" s="12"/>
      <c r="GYT21" s="12"/>
      <c r="GYU21" s="12"/>
      <c r="GYV21" s="12"/>
      <c r="GYW21" s="12"/>
      <c r="GYX21" s="12"/>
      <c r="GYY21" s="12"/>
      <c r="GYZ21" s="12"/>
      <c r="GZA21" s="12"/>
      <c r="GZB21" s="12"/>
      <c r="GZC21" s="12"/>
      <c r="GZD21" s="12"/>
      <c r="GZE21" s="12"/>
      <c r="GZF21" s="12"/>
      <c r="GZG21" s="12"/>
      <c r="GZH21" s="12"/>
      <c r="GZI21" s="12"/>
      <c r="GZJ21" s="12"/>
      <c r="GZK21" s="12"/>
      <c r="GZL21" s="12"/>
      <c r="GZM21" s="12"/>
      <c r="GZN21" s="12"/>
      <c r="GZO21" s="12"/>
      <c r="GZP21" s="12"/>
      <c r="GZQ21" s="12"/>
      <c r="GZR21" s="12"/>
      <c r="GZS21" s="12"/>
      <c r="GZT21" s="12"/>
      <c r="GZU21" s="12"/>
      <c r="GZV21" s="12"/>
      <c r="GZW21" s="12"/>
      <c r="GZX21" s="12"/>
      <c r="GZY21" s="12"/>
      <c r="GZZ21" s="12"/>
      <c r="HAA21" s="12"/>
      <c r="HAB21" s="12"/>
      <c r="HAC21" s="12"/>
      <c r="HAD21" s="12"/>
      <c r="HAE21" s="12"/>
      <c r="HAF21" s="12"/>
      <c r="HAG21" s="12"/>
      <c r="HAH21" s="12"/>
      <c r="HAI21" s="12"/>
      <c r="HAJ21" s="12"/>
      <c r="HAK21" s="12"/>
      <c r="HAL21" s="12"/>
      <c r="HAM21" s="12"/>
      <c r="HAN21" s="12"/>
      <c r="HAO21" s="12"/>
      <c r="HAP21" s="12"/>
      <c r="HAQ21" s="12"/>
      <c r="HAR21" s="12"/>
      <c r="HAS21" s="12"/>
      <c r="HAT21" s="12"/>
      <c r="HAU21" s="12"/>
      <c r="HAV21" s="12"/>
      <c r="HAW21" s="12"/>
      <c r="HAX21" s="12"/>
      <c r="HAY21" s="12"/>
      <c r="HAZ21" s="12"/>
      <c r="HBA21" s="12"/>
      <c r="HBB21" s="12"/>
      <c r="HBC21" s="12"/>
      <c r="HBD21" s="12"/>
      <c r="HBE21" s="12"/>
      <c r="HBF21" s="12"/>
      <c r="HBG21" s="12"/>
      <c r="HBH21" s="12"/>
      <c r="HBI21" s="12"/>
      <c r="HBJ21" s="12"/>
      <c r="HBK21" s="12"/>
      <c r="HBL21" s="12"/>
      <c r="HBM21" s="12"/>
      <c r="HBN21" s="12"/>
      <c r="HBO21" s="12"/>
      <c r="HBP21" s="12"/>
      <c r="HBQ21" s="12"/>
      <c r="HBR21" s="12"/>
      <c r="HBS21" s="12"/>
      <c r="HBT21" s="12"/>
      <c r="HBU21" s="12"/>
      <c r="HBV21" s="12"/>
      <c r="HBW21" s="12"/>
      <c r="HBX21" s="12"/>
      <c r="HBY21" s="12"/>
      <c r="HBZ21" s="12"/>
      <c r="HCA21" s="12"/>
      <c r="HCB21" s="12"/>
      <c r="HCC21" s="12"/>
      <c r="HCD21" s="12"/>
      <c r="HCE21" s="12"/>
      <c r="HCF21" s="12"/>
      <c r="HCG21" s="12"/>
      <c r="HCH21" s="12"/>
      <c r="HCI21" s="12"/>
      <c r="HCJ21" s="12"/>
      <c r="HCK21" s="12"/>
      <c r="HCL21" s="12"/>
      <c r="HCM21" s="12"/>
      <c r="HCN21" s="12"/>
      <c r="HCO21" s="12"/>
      <c r="HCP21" s="12"/>
      <c r="HCQ21" s="12"/>
      <c r="HCR21" s="12"/>
      <c r="HCS21" s="12"/>
      <c r="HCT21" s="12"/>
      <c r="HCU21" s="12"/>
      <c r="HCV21" s="12"/>
      <c r="HCW21" s="12"/>
      <c r="HCX21" s="12"/>
      <c r="HCY21" s="12"/>
      <c r="HCZ21" s="12"/>
      <c r="HDA21" s="12"/>
      <c r="HDB21" s="12"/>
      <c r="HDC21" s="12"/>
      <c r="HDD21" s="12"/>
      <c r="HDE21" s="12"/>
      <c r="HDF21" s="12"/>
      <c r="HDG21" s="12"/>
      <c r="HDH21" s="12"/>
      <c r="HDI21" s="12"/>
      <c r="HDJ21" s="12"/>
      <c r="HDK21" s="12"/>
      <c r="HDL21" s="12"/>
      <c r="HDM21" s="12"/>
      <c r="HDN21" s="12"/>
      <c r="HDO21" s="12"/>
      <c r="HDP21" s="12"/>
      <c r="HDQ21" s="12"/>
      <c r="HDR21" s="12"/>
      <c r="HDS21" s="12"/>
      <c r="HDT21" s="12"/>
      <c r="HDU21" s="12"/>
      <c r="HDV21" s="12"/>
      <c r="HDW21" s="12"/>
      <c r="HDX21" s="12"/>
      <c r="HDY21" s="12"/>
      <c r="HDZ21" s="12"/>
      <c r="HEA21" s="12"/>
      <c r="HEB21" s="12"/>
      <c r="HEC21" s="12"/>
      <c r="HED21" s="12"/>
      <c r="HEE21" s="12"/>
      <c r="HEF21" s="12"/>
      <c r="HEG21" s="12"/>
      <c r="HEH21" s="12"/>
      <c r="HEI21" s="12"/>
      <c r="HEJ21" s="12"/>
      <c r="HEK21" s="12"/>
      <c r="HEL21" s="12"/>
      <c r="HEM21" s="12"/>
      <c r="HEN21" s="12"/>
      <c r="HEO21" s="12"/>
      <c r="HEP21" s="12"/>
      <c r="HEQ21" s="12"/>
      <c r="HER21" s="12"/>
      <c r="HES21" s="12"/>
      <c r="HET21" s="12"/>
      <c r="HEU21" s="12"/>
      <c r="HEV21" s="12"/>
      <c r="HEW21" s="12"/>
      <c r="HEX21" s="12"/>
      <c r="HEY21" s="12"/>
      <c r="HEZ21" s="12"/>
      <c r="HFA21" s="12"/>
      <c r="HFB21" s="12"/>
      <c r="HFC21" s="12"/>
      <c r="HFD21" s="12"/>
      <c r="HFE21" s="12"/>
      <c r="HFF21" s="12"/>
      <c r="HFG21" s="12"/>
      <c r="HFH21" s="12"/>
      <c r="HFI21" s="12"/>
      <c r="HFJ21" s="12"/>
      <c r="HFK21" s="12"/>
      <c r="HFL21" s="12"/>
      <c r="HFM21" s="12"/>
      <c r="HFN21" s="12"/>
      <c r="HFO21" s="12"/>
      <c r="HFP21" s="12"/>
      <c r="HFQ21" s="12"/>
      <c r="HFR21" s="12"/>
      <c r="HFS21" s="12"/>
      <c r="HFT21" s="12"/>
      <c r="HFU21" s="12"/>
      <c r="HFV21" s="12"/>
      <c r="HFW21" s="12"/>
      <c r="HFX21" s="12"/>
      <c r="HFY21" s="12"/>
      <c r="HFZ21" s="12"/>
      <c r="HGA21" s="12"/>
      <c r="HGB21" s="12"/>
      <c r="HGC21" s="12"/>
      <c r="HGD21" s="12"/>
      <c r="HGE21" s="12"/>
      <c r="HGF21" s="12"/>
      <c r="HGG21" s="12"/>
      <c r="HGH21" s="12"/>
      <c r="HGI21" s="12"/>
      <c r="HGJ21" s="12"/>
      <c r="HGK21" s="12"/>
      <c r="HGL21" s="12"/>
      <c r="HGM21" s="12"/>
      <c r="HGN21" s="12"/>
      <c r="HGO21" s="12"/>
      <c r="HGP21" s="12"/>
      <c r="HGQ21" s="12"/>
      <c r="HGR21" s="12"/>
      <c r="HGS21" s="12"/>
      <c r="HGT21" s="12"/>
      <c r="HGU21" s="12"/>
      <c r="HGV21" s="12"/>
      <c r="HGW21" s="12"/>
      <c r="HGX21" s="12"/>
      <c r="HGY21" s="12"/>
      <c r="HGZ21" s="12"/>
      <c r="HHA21" s="12"/>
      <c r="HHB21" s="12"/>
      <c r="HHC21" s="12"/>
      <c r="HHD21" s="12"/>
      <c r="HHE21" s="12"/>
      <c r="HHF21" s="12"/>
      <c r="HHG21" s="12"/>
      <c r="HHH21" s="12"/>
      <c r="HHI21" s="12"/>
      <c r="HHJ21" s="12"/>
      <c r="HHK21" s="12"/>
      <c r="HHL21" s="12"/>
      <c r="HHM21" s="12"/>
      <c r="HHN21" s="12"/>
      <c r="HHO21" s="12"/>
      <c r="HHP21" s="12"/>
      <c r="HHQ21" s="12"/>
      <c r="HHR21" s="12"/>
      <c r="HHS21" s="12"/>
      <c r="HHT21" s="12"/>
      <c r="HHU21" s="12"/>
      <c r="HHV21" s="12"/>
      <c r="HHW21" s="12"/>
      <c r="HHX21" s="12"/>
      <c r="HHY21" s="12"/>
      <c r="HHZ21" s="12"/>
      <c r="HIA21" s="12"/>
      <c r="HIB21" s="12"/>
      <c r="HIC21" s="12"/>
      <c r="HID21" s="12"/>
      <c r="HIE21" s="12"/>
      <c r="HIF21" s="12"/>
      <c r="HIG21" s="12"/>
      <c r="HIH21" s="12"/>
      <c r="HII21" s="12"/>
      <c r="HIJ21" s="12"/>
      <c r="HIK21" s="12"/>
      <c r="HIL21" s="12"/>
      <c r="HIM21" s="12"/>
      <c r="HIN21" s="12"/>
      <c r="HIO21" s="12"/>
      <c r="HIP21" s="12"/>
      <c r="HIQ21" s="12"/>
      <c r="HIR21" s="12"/>
      <c r="HIS21" s="12"/>
      <c r="HIT21" s="12"/>
      <c r="HIU21" s="12"/>
      <c r="HIV21" s="12"/>
      <c r="HIW21" s="12"/>
      <c r="HIX21" s="12"/>
      <c r="HIY21" s="12"/>
      <c r="HIZ21" s="12"/>
      <c r="HJA21" s="12"/>
      <c r="HJB21" s="12"/>
      <c r="HJC21" s="12"/>
      <c r="HJD21" s="12"/>
      <c r="HJE21" s="12"/>
      <c r="HJF21" s="12"/>
      <c r="HJG21" s="12"/>
      <c r="HJH21" s="12"/>
      <c r="HJI21" s="12"/>
      <c r="HJJ21" s="12"/>
      <c r="HJK21" s="12"/>
      <c r="HJL21" s="12"/>
      <c r="HJM21" s="12"/>
      <c r="HJN21" s="12"/>
      <c r="HJO21" s="12"/>
      <c r="HJP21" s="12"/>
      <c r="HJQ21" s="12"/>
      <c r="HJR21" s="12"/>
      <c r="HJS21" s="12"/>
      <c r="HJT21" s="12"/>
      <c r="HJU21" s="12"/>
      <c r="HJV21" s="12"/>
      <c r="HJW21" s="12"/>
      <c r="HJX21" s="12"/>
      <c r="HJY21" s="12"/>
      <c r="HJZ21" s="12"/>
      <c r="HKA21" s="12"/>
      <c r="HKB21" s="12"/>
      <c r="HKC21" s="12"/>
      <c r="HKD21" s="12"/>
      <c r="HKE21" s="12"/>
      <c r="HKF21" s="12"/>
      <c r="HKG21" s="12"/>
      <c r="HKH21" s="12"/>
      <c r="HKI21" s="12"/>
      <c r="HKJ21" s="12"/>
      <c r="HKK21" s="12"/>
      <c r="HKL21" s="12"/>
      <c r="HKM21" s="12"/>
      <c r="HKN21" s="12"/>
      <c r="HKO21" s="12"/>
      <c r="HKP21" s="12"/>
      <c r="HKQ21" s="12"/>
      <c r="HKR21" s="12"/>
      <c r="HKS21" s="12"/>
      <c r="HKT21" s="12"/>
      <c r="HKU21" s="12"/>
      <c r="HKV21" s="12"/>
      <c r="HKW21" s="12"/>
      <c r="HKX21" s="12"/>
      <c r="HKY21" s="12"/>
      <c r="HKZ21" s="12"/>
      <c r="HLA21" s="12"/>
      <c r="HLB21" s="12"/>
      <c r="HLC21" s="12"/>
      <c r="HLD21" s="12"/>
      <c r="HLE21" s="12"/>
      <c r="HLF21" s="12"/>
      <c r="HLG21" s="12"/>
      <c r="HLH21" s="12"/>
      <c r="HLI21" s="12"/>
      <c r="HLJ21" s="12"/>
      <c r="HLK21" s="12"/>
      <c r="HLL21" s="12"/>
      <c r="HLM21" s="12"/>
      <c r="HLN21" s="12"/>
      <c r="HLO21" s="12"/>
      <c r="HLP21" s="12"/>
      <c r="HLQ21" s="12"/>
      <c r="HLR21" s="12"/>
      <c r="HLS21" s="12"/>
      <c r="HLT21" s="12"/>
      <c r="HLU21" s="12"/>
      <c r="HLV21" s="12"/>
      <c r="HLW21" s="12"/>
      <c r="HLX21" s="12"/>
      <c r="HLY21" s="12"/>
      <c r="HLZ21" s="12"/>
      <c r="HMA21" s="12"/>
      <c r="HMB21" s="12"/>
      <c r="HMC21" s="12"/>
      <c r="HMD21" s="12"/>
      <c r="HME21" s="12"/>
      <c r="HMF21" s="12"/>
      <c r="HMG21" s="12"/>
      <c r="HMH21" s="12"/>
      <c r="HMI21" s="12"/>
      <c r="HMJ21" s="12"/>
      <c r="HMK21" s="12"/>
      <c r="HML21" s="12"/>
      <c r="HMM21" s="12"/>
      <c r="HMN21" s="12"/>
      <c r="HMO21" s="12"/>
      <c r="HMP21" s="12"/>
      <c r="HMQ21" s="12"/>
      <c r="HMR21" s="12"/>
      <c r="HMS21" s="12"/>
      <c r="HMT21" s="12"/>
      <c r="HMU21" s="12"/>
      <c r="HMV21" s="12"/>
      <c r="HMW21" s="12"/>
      <c r="HMX21" s="12"/>
      <c r="HMY21" s="12"/>
      <c r="HMZ21" s="12"/>
      <c r="HNA21" s="12"/>
      <c r="HNB21" s="12"/>
      <c r="HNC21" s="12"/>
      <c r="HND21" s="12"/>
      <c r="HNE21" s="12"/>
      <c r="HNF21" s="12"/>
      <c r="HNG21" s="12"/>
      <c r="HNH21" s="12"/>
      <c r="HNI21" s="12"/>
      <c r="HNJ21" s="12"/>
      <c r="HNK21" s="12"/>
      <c r="HNL21" s="12"/>
      <c r="HNM21" s="12"/>
      <c r="HNN21" s="12"/>
      <c r="HNO21" s="12"/>
      <c r="HNP21" s="12"/>
      <c r="HNQ21" s="12"/>
      <c r="HNR21" s="12"/>
      <c r="HNS21" s="12"/>
      <c r="HNT21" s="12"/>
      <c r="HNU21" s="12"/>
      <c r="HNV21" s="12"/>
      <c r="HNW21" s="12"/>
      <c r="HNX21" s="12"/>
      <c r="HNY21" s="12"/>
      <c r="HNZ21" s="12"/>
      <c r="HOA21" s="12"/>
      <c r="HOB21" s="12"/>
      <c r="HOC21" s="12"/>
      <c r="HOD21" s="12"/>
      <c r="HOE21" s="12"/>
      <c r="HOF21" s="12"/>
      <c r="HOG21" s="12"/>
      <c r="HOH21" s="12"/>
      <c r="HOI21" s="12"/>
      <c r="HOJ21" s="12"/>
      <c r="HOK21" s="12"/>
      <c r="HOL21" s="12"/>
      <c r="HOM21" s="12"/>
      <c r="HON21" s="12"/>
      <c r="HOO21" s="12"/>
      <c r="HOP21" s="12"/>
      <c r="HOQ21" s="12"/>
      <c r="HOR21" s="12"/>
      <c r="HOS21" s="12"/>
      <c r="HOT21" s="12"/>
      <c r="HOU21" s="12"/>
      <c r="HOV21" s="12"/>
      <c r="HOW21" s="12"/>
      <c r="HOX21" s="12"/>
      <c r="HOY21" s="12"/>
      <c r="HOZ21" s="12"/>
      <c r="HPA21" s="12"/>
      <c r="HPB21" s="12"/>
      <c r="HPC21" s="12"/>
      <c r="HPD21" s="12"/>
      <c r="HPE21" s="12"/>
      <c r="HPF21" s="12"/>
      <c r="HPG21" s="12"/>
      <c r="HPH21" s="12"/>
      <c r="HPI21" s="12"/>
      <c r="HPJ21" s="12"/>
      <c r="HPK21" s="12"/>
      <c r="HPL21" s="12"/>
      <c r="HPM21" s="12"/>
      <c r="HPN21" s="12"/>
      <c r="HPO21" s="12"/>
      <c r="HPP21" s="12"/>
      <c r="HPQ21" s="12"/>
      <c r="HPR21" s="12"/>
      <c r="HPS21" s="12"/>
      <c r="HPT21" s="12"/>
      <c r="HPU21" s="12"/>
      <c r="HPV21" s="12"/>
      <c r="HPW21" s="12"/>
      <c r="HPX21" s="12"/>
      <c r="HPY21" s="12"/>
      <c r="HPZ21" s="12"/>
      <c r="HQA21" s="12"/>
      <c r="HQB21" s="12"/>
      <c r="HQC21" s="12"/>
      <c r="HQD21" s="12"/>
      <c r="HQE21" s="12"/>
      <c r="HQF21" s="12"/>
      <c r="HQG21" s="12"/>
      <c r="HQH21" s="12"/>
      <c r="HQI21" s="12"/>
      <c r="HQJ21" s="12"/>
      <c r="HQK21" s="12"/>
      <c r="HQL21" s="12"/>
      <c r="HQM21" s="12"/>
      <c r="HQN21" s="12"/>
      <c r="HQO21" s="12"/>
      <c r="HQP21" s="12"/>
      <c r="HQQ21" s="12"/>
      <c r="HQR21" s="12"/>
      <c r="HQS21" s="12"/>
      <c r="HQT21" s="12"/>
      <c r="HQU21" s="12"/>
      <c r="HQV21" s="12"/>
      <c r="HQW21" s="12"/>
      <c r="HQX21" s="12"/>
      <c r="HQY21" s="12"/>
      <c r="HQZ21" s="12"/>
      <c r="HRA21" s="12"/>
      <c r="HRB21" s="12"/>
      <c r="HRC21" s="12"/>
      <c r="HRD21" s="12"/>
      <c r="HRE21" s="12"/>
      <c r="HRF21" s="12"/>
      <c r="HRG21" s="12"/>
      <c r="HRH21" s="12"/>
      <c r="HRI21" s="12"/>
      <c r="HRJ21" s="12"/>
      <c r="HRK21" s="12"/>
      <c r="HRL21" s="12"/>
      <c r="HRM21" s="12"/>
      <c r="HRN21" s="12"/>
      <c r="HRO21" s="12"/>
      <c r="HRP21" s="12"/>
      <c r="HRQ21" s="12"/>
      <c r="HRR21" s="12"/>
      <c r="HRS21" s="12"/>
      <c r="HRT21" s="12"/>
      <c r="HRU21" s="12"/>
      <c r="HRV21" s="12"/>
      <c r="HRW21" s="12"/>
      <c r="HRX21" s="12"/>
      <c r="HRY21" s="12"/>
      <c r="HRZ21" s="12"/>
      <c r="HSA21" s="12"/>
      <c r="HSB21" s="12"/>
      <c r="HSC21" s="12"/>
      <c r="HSD21" s="12"/>
      <c r="HSE21" s="12"/>
      <c r="HSF21" s="12"/>
      <c r="HSG21" s="12"/>
      <c r="HSH21" s="12"/>
      <c r="HSI21" s="12"/>
      <c r="HSJ21" s="12"/>
      <c r="HSK21" s="12"/>
      <c r="HSL21" s="12"/>
      <c r="HSM21" s="12"/>
      <c r="HSN21" s="12"/>
      <c r="HSO21" s="12"/>
      <c r="HSP21" s="12"/>
      <c r="HSQ21" s="12"/>
      <c r="HSR21" s="12"/>
      <c r="HSS21" s="12"/>
      <c r="HST21" s="12"/>
      <c r="HSU21" s="12"/>
      <c r="HSV21" s="12"/>
      <c r="HSW21" s="12"/>
      <c r="HSX21" s="12"/>
      <c r="HSY21" s="12"/>
      <c r="HSZ21" s="12"/>
      <c r="HTA21" s="12"/>
      <c r="HTB21" s="12"/>
      <c r="HTC21" s="12"/>
      <c r="HTD21" s="12"/>
      <c r="HTE21" s="12"/>
      <c r="HTF21" s="12"/>
      <c r="HTG21" s="12"/>
      <c r="HTH21" s="12"/>
      <c r="HTI21" s="12"/>
      <c r="HTJ21" s="12"/>
      <c r="HTK21" s="12"/>
      <c r="HTL21" s="12"/>
      <c r="HTM21" s="12"/>
      <c r="HTN21" s="12"/>
      <c r="HTO21" s="12"/>
      <c r="HTP21" s="12"/>
      <c r="HTQ21" s="12"/>
      <c r="HTR21" s="12"/>
      <c r="HTS21" s="12"/>
      <c r="HTT21" s="12"/>
      <c r="HTU21" s="12"/>
      <c r="HTV21" s="12"/>
      <c r="HTW21" s="12"/>
      <c r="HTX21" s="12"/>
      <c r="HTY21" s="12"/>
      <c r="HTZ21" s="12"/>
      <c r="HUA21" s="12"/>
      <c r="HUB21" s="12"/>
      <c r="HUC21" s="12"/>
      <c r="HUD21" s="12"/>
      <c r="HUE21" s="12"/>
      <c r="HUF21" s="12"/>
      <c r="HUG21" s="12"/>
      <c r="HUH21" s="12"/>
      <c r="HUI21" s="12"/>
      <c r="HUJ21" s="12"/>
      <c r="HUK21" s="12"/>
      <c r="HUL21" s="12"/>
      <c r="HUM21" s="12"/>
      <c r="HUN21" s="12"/>
      <c r="HUO21" s="12"/>
      <c r="HUP21" s="12"/>
      <c r="HUQ21" s="12"/>
      <c r="HUR21" s="12"/>
      <c r="HUS21" s="12"/>
      <c r="HUT21" s="12"/>
      <c r="HUU21" s="12"/>
      <c r="HUV21" s="12"/>
      <c r="HUW21" s="12"/>
      <c r="HUX21" s="12"/>
      <c r="HUY21" s="12"/>
      <c r="HUZ21" s="12"/>
      <c r="HVA21" s="12"/>
      <c r="HVB21" s="12"/>
      <c r="HVC21" s="12"/>
      <c r="HVD21" s="12"/>
      <c r="HVE21" s="12"/>
      <c r="HVF21" s="12"/>
      <c r="HVG21" s="12"/>
      <c r="HVH21" s="12"/>
      <c r="HVI21" s="12"/>
      <c r="HVJ21" s="12"/>
      <c r="HVK21" s="12"/>
      <c r="HVL21" s="12"/>
      <c r="HVM21" s="12"/>
      <c r="HVN21" s="12"/>
      <c r="HVO21" s="12"/>
      <c r="HVP21" s="12"/>
      <c r="HVQ21" s="12"/>
      <c r="HVR21" s="12"/>
      <c r="HVS21" s="12"/>
      <c r="HVT21" s="12"/>
      <c r="HVU21" s="12"/>
      <c r="HVV21" s="12"/>
      <c r="HVW21" s="12"/>
      <c r="HVX21" s="12"/>
      <c r="HVY21" s="12"/>
      <c r="HVZ21" s="12"/>
      <c r="HWA21" s="12"/>
      <c r="HWB21" s="12"/>
      <c r="HWC21" s="12"/>
      <c r="HWD21" s="12"/>
      <c r="HWE21" s="12"/>
      <c r="HWF21" s="12"/>
      <c r="HWG21" s="12"/>
      <c r="HWH21" s="12"/>
      <c r="HWI21" s="12"/>
      <c r="HWJ21" s="12"/>
      <c r="HWK21" s="12"/>
      <c r="HWL21" s="12"/>
      <c r="HWM21" s="12"/>
      <c r="HWN21" s="12"/>
      <c r="HWO21" s="12"/>
      <c r="HWP21" s="12"/>
      <c r="HWQ21" s="12"/>
      <c r="HWR21" s="12"/>
      <c r="HWS21" s="12"/>
      <c r="HWT21" s="12"/>
      <c r="HWU21" s="12"/>
      <c r="HWV21" s="12"/>
      <c r="HWW21" s="12"/>
      <c r="HWX21" s="12"/>
      <c r="HWY21" s="12"/>
      <c r="HWZ21" s="12"/>
      <c r="HXA21" s="12"/>
      <c r="HXB21" s="12"/>
      <c r="HXC21" s="12"/>
      <c r="HXD21" s="12"/>
      <c r="HXE21" s="12"/>
      <c r="HXF21" s="12"/>
      <c r="HXG21" s="12"/>
      <c r="HXH21" s="12"/>
      <c r="HXI21" s="12"/>
      <c r="HXJ21" s="12"/>
      <c r="HXK21" s="12"/>
      <c r="HXL21" s="12"/>
      <c r="HXM21" s="12"/>
      <c r="HXN21" s="12"/>
      <c r="HXO21" s="12"/>
      <c r="HXP21" s="12"/>
      <c r="HXQ21" s="12"/>
      <c r="HXR21" s="12"/>
      <c r="HXS21" s="12"/>
      <c r="HXT21" s="12"/>
      <c r="HXU21" s="12"/>
      <c r="HXV21" s="12"/>
      <c r="HXW21" s="12"/>
      <c r="HXX21" s="12"/>
      <c r="HXY21" s="12"/>
      <c r="HXZ21" s="12"/>
      <c r="HYA21" s="12"/>
      <c r="HYB21" s="12"/>
      <c r="HYC21" s="12"/>
      <c r="HYD21" s="12"/>
      <c r="HYE21" s="12"/>
      <c r="HYF21" s="12"/>
      <c r="HYG21" s="12"/>
      <c r="HYH21" s="12"/>
      <c r="HYI21" s="12"/>
      <c r="HYJ21" s="12"/>
      <c r="HYK21" s="12"/>
      <c r="HYL21" s="12"/>
      <c r="HYM21" s="12"/>
      <c r="HYN21" s="12"/>
      <c r="HYO21" s="12"/>
      <c r="HYP21" s="12"/>
      <c r="HYQ21" s="12"/>
      <c r="HYR21" s="12"/>
      <c r="HYS21" s="12"/>
      <c r="HYT21" s="12"/>
      <c r="HYU21" s="12"/>
      <c r="HYV21" s="12"/>
      <c r="HYW21" s="12"/>
      <c r="HYX21" s="12"/>
      <c r="HYY21" s="12"/>
      <c r="HYZ21" s="12"/>
      <c r="HZA21" s="12"/>
      <c r="HZB21" s="12"/>
      <c r="HZC21" s="12"/>
      <c r="HZD21" s="12"/>
      <c r="HZE21" s="12"/>
      <c r="HZF21" s="12"/>
      <c r="HZG21" s="12"/>
      <c r="HZH21" s="12"/>
      <c r="HZI21" s="12"/>
      <c r="HZJ21" s="12"/>
      <c r="HZK21" s="12"/>
      <c r="HZL21" s="12"/>
      <c r="HZM21" s="12"/>
      <c r="HZN21" s="12"/>
      <c r="HZO21" s="12"/>
      <c r="HZP21" s="12"/>
      <c r="HZQ21" s="12"/>
      <c r="HZR21" s="12"/>
      <c r="HZS21" s="12"/>
      <c r="HZT21" s="12"/>
      <c r="HZU21" s="12"/>
      <c r="HZV21" s="12"/>
      <c r="HZW21" s="12"/>
      <c r="HZX21" s="12"/>
      <c r="HZY21" s="12"/>
      <c r="HZZ21" s="12"/>
      <c r="IAA21" s="12"/>
      <c r="IAB21" s="12"/>
      <c r="IAC21" s="12"/>
      <c r="IAD21" s="12"/>
      <c r="IAE21" s="12"/>
      <c r="IAF21" s="12"/>
      <c r="IAG21" s="12"/>
      <c r="IAH21" s="12"/>
      <c r="IAI21" s="12"/>
      <c r="IAJ21" s="12"/>
      <c r="IAK21" s="12"/>
      <c r="IAL21" s="12"/>
      <c r="IAM21" s="12"/>
      <c r="IAN21" s="12"/>
      <c r="IAO21" s="12"/>
      <c r="IAP21" s="12"/>
      <c r="IAQ21" s="12"/>
      <c r="IAR21" s="12"/>
      <c r="IAS21" s="12"/>
      <c r="IAT21" s="12"/>
      <c r="IAU21" s="12"/>
      <c r="IAV21" s="12"/>
      <c r="IAW21" s="12"/>
      <c r="IAX21" s="12"/>
      <c r="IAY21" s="12"/>
      <c r="IAZ21" s="12"/>
      <c r="IBA21" s="12"/>
      <c r="IBB21" s="12"/>
      <c r="IBC21" s="12"/>
      <c r="IBD21" s="12"/>
      <c r="IBE21" s="12"/>
      <c r="IBF21" s="12"/>
      <c r="IBG21" s="12"/>
      <c r="IBH21" s="12"/>
      <c r="IBI21" s="12"/>
      <c r="IBJ21" s="12"/>
      <c r="IBK21" s="12"/>
      <c r="IBL21" s="12"/>
      <c r="IBM21" s="12"/>
      <c r="IBN21" s="12"/>
      <c r="IBO21" s="12"/>
      <c r="IBP21" s="12"/>
      <c r="IBQ21" s="12"/>
      <c r="IBR21" s="12"/>
      <c r="IBS21" s="12"/>
      <c r="IBT21" s="12"/>
      <c r="IBU21" s="12"/>
      <c r="IBV21" s="12"/>
      <c r="IBW21" s="12"/>
      <c r="IBX21" s="12"/>
      <c r="IBY21" s="12"/>
      <c r="IBZ21" s="12"/>
      <c r="ICA21" s="12"/>
      <c r="ICB21" s="12"/>
      <c r="ICC21" s="12"/>
      <c r="ICD21" s="12"/>
      <c r="ICE21" s="12"/>
      <c r="ICF21" s="12"/>
      <c r="ICG21" s="12"/>
      <c r="ICH21" s="12"/>
      <c r="ICI21" s="12"/>
      <c r="ICJ21" s="12"/>
      <c r="ICK21" s="12"/>
      <c r="ICL21" s="12"/>
      <c r="ICM21" s="12"/>
      <c r="ICN21" s="12"/>
      <c r="ICO21" s="12"/>
      <c r="ICP21" s="12"/>
      <c r="ICQ21" s="12"/>
      <c r="ICR21" s="12"/>
      <c r="ICS21" s="12"/>
      <c r="ICT21" s="12"/>
      <c r="ICU21" s="12"/>
      <c r="ICV21" s="12"/>
      <c r="ICW21" s="12"/>
      <c r="ICX21" s="12"/>
      <c r="ICY21" s="12"/>
      <c r="ICZ21" s="12"/>
      <c r="IDA21" s="12"/>
      <c r="IDB21" s="12"/>
      <c r="IDC21" s="12"/>
      <c r="IDD21" s="12"/>
      <c r="IDE21" s="12"/>
      <c r="IDF21" s="12"/>
      <c r="IDG21" s="12"/>
      <c r="IDH21" s="12"/>
      <c r="IDI21" s="12"/>
      <c r="IDJ21" s="12"/>
      <c r="IDK21" s="12"/>
      <c r="IDL21" s="12"/>
      <c r="IDM21" s="12"/>
      <c r="IDN21" s="12"/>
      <c r="IDO21" s="12"/>
      <c r="IDP21" s="12"/>
      <c r="IDQ21" s="12"/>
      <c r="IDR21" s="12"/>
      <c r="IDS21" s="12"/>
      <c r="IDT21" s="12"/>
      <c r="IDU21" s="12"/>
      <c r="IDV21" s="12"/>
      <c r="IDW21" s="12"/>
      <c r="IDX21" s="12"/>
      <c r="IDY21" s="12"/>
      <c r="IDZ21" s="12"/>
      <c r="IEA21" s="12"/>
      <c r="IEB21" s="12"/>
      <c r="IEC21" s="12"/>
      <c r="IED21" s="12"/>
      <c r="IEE21" s="12"/>
      <c r="IEF21" s="12"/>
      <c r="IEG21" s="12"/>
      <c r="IEH21" s="12"/>
      <c r="IEI21" s="12"/>
      <c r="IEJ21" s="12"/>
      <c r="IEK21" s="12"/>
      <c r="IEL21" s="12"/>
      <c r="IEM21" s="12"/>
      <c r="IEN21" s="12"/>
      <c r="IEO21" s="12"/>
      <c r="IEP21" s="12"/>
      <c r="IEQ21" s="12"/>
      <c r="IER21" s="12"/>
      <c r="IES21" s="12"/>
      <c r="IET21" s="12"/>
      <c r="IEU21" s="12"/>
      <c r="IEV21" s="12"/>
      <c r="IEW21" s="12"/>
      <c r="IEX21" s="12"/>
      <c r="IEY21" s="12"/>
      <c r="IEZ21" s="12"/>
      <c r="IFA21" s="12"/>
      <c r="IFB21" s="12"/>
      <c r="IFC21" s="12"/>
      <c r="IFD21" s="12"/>
      <c r="IFE21" s="12"/>
      <c r="IFF21" s="12"/>
      <c r="IFG21" s="12"/>
      <c r="IFH21" s="12"/>
      <c r="IFI21" s="12"/>
      <c r="IFJ21" s="12"/>
      <c r="IFK21" s="12"/>
      <c r="IFL21" s="12"/>
      <c r="IFM21" s="12"/>
      <c r="IFN21" s="12"/>
      <c r="IFO21" s="12"/>
      <c r="IFP21" s="12"/>
      <c r="IFQ21" s="12"/>
      <c r="IFR21" s="12"/>
      <c r="IFS21" s="12"/>
      <c r="IFT21" s="12"/>
      <c r="IFU21" s="12"/>
      <c r="IFV21" s="12"/>
      <c r="IFW21" s="12"/>
      <c r="IFX21" s="12"/>
      <c r="IFY21" s="12"/>
      <c r="IFZ21" s="12"/>
      <c r="IGA21" s="12"/>
      <c r="IGB21" s="12"/>
      <c r="IGC21" s="12"/>
      <c r="IGD21" s="12"/>
      <c r="IGE21" s="12"/>
      <c r="IGF21" s="12"/>
      <c r="IGG21" s="12"/>
      <c r="IGH21" s="12"/>
      <c r="IGI21" s="12"/>
      <c r="IGJ21" s="12"/>
      <c r="IGK21" s="12"/>
      <c r="IGL21" s="12"/>
      <c r="IGM21" s="12"/>
      <c r="IGN21" s="12"/>
      <c r="IGO21" s="12"/>
      <c r="IGP21" s="12"/>
      <c r="IGQ21" s="12"/>
      <c r="IGR21" s="12"/>
      <c r="IGS21" s="12"/>
      <c r="IGT21" s="12"/>
      <c r="IGU21" s="12"/>
      <c r="IGV21" s="12"/>
      <c r="IGW21" s="12"/>
      <c r="IGX21" s="12"/>
      <c r="IGY21" s="12"/>
      <c r="IGZ21" s="12"/>
      <c r="IHA21" s="12"/>
      <c r="IHB21" s="12"/>
      <c r="IHC21" s="12"/>
      <c r="IHD21" s="12"/>
      <c r="IHE21" s="12"/>
      <c r="IHF21" s="12"/>
      <c r="IHG21" s="12"/>
      <c r="IHH21" s="12"/>
      <c r="IHI21" s="12"/>
      <c r="IHJ21" s="12"/>
      <c r="IHK21" s="12"/>
      <c r="IHL21" s="12"/>
      <c r="IHM21" s="12"/>
      <c r="IHN21" s="12"/>
      <c r="IHO21" s="12"/>
      <c r="IHP21" s="12"/>
      <c r="IHQ21" s="12"/>
      <c r="IHR21" s="12"/>
      <c r="IHS21" s="12"/>
      <c r="IHT21" s="12"/>
      <c r="IHU21" s="12"/>
      <c r="IHV21" s="12"/>
      <c r="IHW21" s="12"/>
      <c r="IHX21" s="12"/>
      <c r="IHY21" s="12"/>
      <c r="IHZ21" s="12"/>
      <c r="IIA21" s="12"/>
      <c r="IIB21" s="12"/>
      <c r="IIC21" s="12"/>
      <c r="IID21" s="12"/>
      <c r="IIE21" s="12"/>
      <c r="IIF21" s="12"/>
      <c r="IIG21" s="12"/>
      <c r="IIH21" s="12"/>
      <c r="III21" s="12"/>
      <c r="IIJ21" s="12"/>
      <c r="IIK21" s="12"/>
      <c r="IIL21" s="12"/>
      <c r="IIM21" s="12"/>
      <c r="IIN21" s="12"/>
      <c r="IIO21" s="12"/>
      <c r="IIP21" s="12"/>
      <c r="IIQ21" s="12"/>
      <c r="IIR21" s="12"/>
      <c r="IIS21" s="12"/>
      <c r="IIT21" s="12"/>
      <c r="IIU21" s="12"/>
      <c r="IIV21" s="12"/>
      <c r="IIW21" s="12"/>
      <c r="IIX21" s="12"/>
      <c r="IIY21" s="12"/>
      <c r="IIZ21" s="12"/>
      <c r="IJA21" s="12"/>
      <c r="IJB21" s="12"/>
      <c r="IJC21" s="12"/>
      <c r="IJD21" s="12"/>
      <c r="IJE21" s="12"/>
      <c r="IJF21" s="12"/>
      <c r="IJG21" s="12"/>
      <c r="IJH21" s="12"/>
      <c r="IJI21" s="12"/>
      <c r="IJJ21" s="12"/>
      <c r="IJK21" s="12"/>
      <c r="IJL21" s="12"/>
      <c r="IJM21" s="12"/>
      <c r="IJN21" s="12"/>
      <c r="IJO21" s="12"/>
      <c r="IJP21" s="12"/>
      <c r="IJQ21" s="12"/>
      <c r="IJR21" s="12"/>
      <c r="IJS21" s="12"/>
      <c r="IJT21" s="12"/>
      <c r="IJU21" s="12"/>
      <c r="IJV21" s="12"/>
      <c r="IJW21" s="12"/>
      <c r="IJX21" s="12"/>
      <c r="IJY21" s="12"/>
      <c r="IJZ21" s="12"/>
      <c r="IKA21" s="12"/>
      <c r="IKB21" s="12"/>
      <c r="IKC21" s="12"/>
      <c r="IKD21" s="12"/>
      <c r="IKE21" s="12"/>
      <c r="IKF21" s="12"/>
      <c r="IKG21" s="12"/>
      <c r="IKH21" s="12"/>
      <c r="IKI21" s="12"/>
      <c r="IKJ21" s="12"/>
      <c r="IKK21" s="12"/>
      <c r="IKL21" s="12"/>
      <c r="IKM21" s="12"/>
      <c r="IKN21" s="12"/>
      <c r="IKO21" s="12"/>
      <c r="IKP21" s="12"/>
      <c r="IKQ21" s="12"/>
      <c r="IKR21" s="12"/>
      <c r="IKS21" s="12"/>
      <c r="IKT21" s="12"/>
      <c r="IKU21" s="12"/>
      <c r="IKV21" s="12"/>
      <c r="IKW21" s="12"/>
      <c r="IKX21" s="12"/>
      <c r="IKY21" s="12"/>
      <c r="IKZ21" s="12"/>
      <c r="ILA21" s="12"/>
      <c r="ILB21" s="12"/>
      <c r="ILC21" s="12"/>
      <c r="ILD21" s="12"/>
      <c r="ILE21" s="12"/>
      <c r="ILF21" s="12"/>
      <c r="ILG21" s="12"/>
      <c r="ILH21" s="12"/>
      <c r="ILI21" s="12"/>
      <c r="ILJ21" s="12"/>
      <c r="ILK21" s="12"/>
      <c r="ILL21" s="12"/>
      <c r="ILM21" s="12"/>
      <c r="ILN21" s="12"/>
      <c r="ILO21" s="12"/>
      <c r="ILP21" s="12"/>
      <c r="ILQ21" s="12"/>
      <c r="ILR21" s="12"/>
      <c r="ILS21" s="12"/>
      <c r="ILT21" s="12"/>
      <c r="ILU21" s="12"/>
      <c r="ILV21" s="12"/>
      <c r="ILW21" s="12"/>
      <c r="ILX21" s="12"/>
      <c r="ILY21" s="12"/>
      <c r="ILZ21" s="12"/>
      <c r="IMA21" s="12"/>
      <c r="IMB21" s="12"/>
      <c r="IMC21" s="12"/>
      <c r="IMD21" s="12"/>
      <c r="IME21" s="12"/>
      <c r="IMF21" s="12"/>
      <c r="IMG21" s="12"/>
      <c r="IMH21" s="12"/>
      <c r="IMI21" s="12"/>
      <c r="IMJ21" s="12"/>
      <c r="IMK21" s="12"/>
      <c r="IML21" s="12"/>
      <c r="IMM21" s="12"/>
      <c r="IMN21" s="12"/>
      <c r="IMO21" s="12"/>
      <c r="IMP21" s="12"/>
      <c r="IMQ21" s="12"/>
      <c r="IMR21" s="12"/>
      <c r="IMS21" s="12"/>
      <c r="IMT21" s="12"/>
      <c r="IMU21" s="12"/>
      <c r="IMV21" s="12"/>
      <c r="IMW21" s="12"/>
      <c r="IMX21" s="12"/>
      <c r="IMY21" s="12"/>
      <c r="IMZ21" s="12"/>
      <c r="INA21" s="12"/>
      <c r="INB21" s="12"/>
      <c r="INC21" s="12"/>
      <c r="IND21" s="12"/>
      <c r="INE21" s="12"/>
      <c r="INF21" s="12"/>
      <c r="ING21" s="12"/>
      <c r="INH21" s="12"/>
      <c r="INI21" s="12"/>
      <c r="INJ21" s="12"/>
      <c r="INK21" s="12"/>
      <c r="INL21" s="12"/>
      <c r="INM21" s="12"/>
      <c r="INN21" s="12"/>
      <c r="INO21" s="12"/>
      <c r="INP21" s="12"/>
      <c r="INQ21" s="12"/>
      <c r="INR21" s="12"/>
      <c r="INS21" s="12"/>
      <c r="INT21" s="12"/>
      <c r="INU21" s="12"/>
      <c r="INV21" s="12"/>
      <c r="INW21" s="12"/>
      <c r="INX21" s="12"/>
      <c r="INY21" s="12"/>
      <c r="INZ21" s="12"/>
      <c r="IOA21" s="12"/>
      <c r="IOB21" s="12"/>
      <c r="IOC21" s="12"/>
      <c r="IOD21" s="12"/>
      <c r="IOE21" s="12"/>
      <c r="IOF21" s="12"/>
      <c r="IOG21" s="12"/>
      <c r="IOH21" s="12"/>
      <c r="IOI21" s="12"/>
      <c r="IOJ21" s="12"/>
      <c r="IOK21" s="12"/>
      <c r="IOL21" s="12"/>
      <c r="IOM21" s="12"/>
      <c r="ION21" s="12"/>
      <c r="IOO21" s="12"/>
      <c r="IOP21" s="12"/>
      <c r="IOQ21" s="12"/>
      <c r="IOR21" s="12"/>
      <c r="IOS21" s="12"/>
      <c r="IOT21" s="12"/>
      <c r="IOU21" s="12"/>
      <c r="IOV21" s="12"/>
      <c r="IOW21" s="12"/>
      <c r="IOX21" s="12"/>
      <c r="IOY21" s="12"/>
      <c r="IOZ21" s="12"/>
      <c r="IPA21" s="12"/>
      <c r="IPB21" s="12"/>
      <c r="IPC21" s="12"/>
      <c r="IPD21" s="12"/>
      <c r="IPE21" s="12"/>
      <c r="IPF21" s="12"/>
      <c r="IPG21" s="12"/>
      <c r="IPH21" s="12"/>
      <c r="IPI21" s="12"/>
      <c r="IPJ21" s="12"/>
      <c r="IPK21" s="12"/>
      <c r="IPL21" s="12"/>
      <c r="IPM21" s="12"/>
      <c r="IPN21" s="12"/>
      <c r="IPO21" s="12"/>
      <c r="IPP21" s="12"/>
      <c r="IPQ21" s="12"/>
      <c r="IPR21" s="12"/>
      <c r="IPS21" s="12"/>
      <c r="IPT21" s="12"/>
      <c r="IPU21" s="12"/>
      <c r="IPV21" s="12"/>
      <c r="IPW21" s="12"/>
      <c r="IPX21" s="12"/>
      <c r="IPY21" s="12"/>
      <c r="IPZ21" s="12"/>
      <c r="IQA21" s="12"/>
      <c r="IQB21" s="12"/>
      <c r="IQC21" s="12"/>
      <c r="IQD21" s="12"/>
      <c r="IQE21" s="12"/>
      <c r="IQF21" s="12"/>
      <c r="IQG21" s="12"/>
      <c r="IQH21" s="12"/>
      <c r="IQI21" s="12"/>
      <c r="IQJ21" s="12"/>
      <c r="IQK21" s="12"/>
      <c r="IQL21" s="12"/>
      <c r="IQM21" s="12"/>
      <c r="IQN21" s="12"/>
      <c r="IQO21" s="12"/>
      <c r="IQP21" s="12"/>
      <c r="IQQ21" s="12"/>
      <c r="IQR21" s="12"/>
      <c r="IQS21" s="12"/>
      <c r="IQT21" s="12"/>
      <c r="IQU21" s="12"/>
      <c r="IQV21" s="12"/>
      <c r="IQW21" s="12"/>
      <c r="IQX21" s="12"/>
      <c r="IQY21" s="12"/>
      <c r="IQZ21" s="12"/>
      <c r="IRA21" s="12"/>
      <c r="IRB21" s="12"/>
      <c r="IRC21" s="12"/>
      <c r="IRD21" s="12"/>
      <c r="IRE21" s="12"/>
      <c r="IRF21" s="12"/>
      <c r="IRG21" s="12"/>
      <c r="IRH21" s="12"/>
      <c r="IRI21" s="12"/>
      <c r="IRJ21" s="12"/>
      <c r="IRK21" s="12"/>
      <c r="IRL21" s="12"/>
      <c r="IRM21" s="12"/>
      <c r="IRN21" s="12"/>
      <c r="IRO21" s="12"/>
      <c r="IRP21" s="12"/>
      <c r="IRQ21" s="12"/>
      <c r="IRR21" s="12"/>
      <c r="IRS21" s="12"/>
      <c r="IRT21" s="12"/>
      <c r="IRU21" s="12"/>
      <c r="IRV21" s="12"/>
      <c r="IRW21" s="12"/>
      <c r="IRX21" s="12"/>
      <c r="IRY21" s="12"/>
      <c r="IRZ21" s="12"/>
      <c r="ISA21" s="12"/>
      <c r="ISB21" s="12"/>
      <c r="ISC21" s="12"/>
      <c r="ISD21" s="12"/>
      <c r="ISE21" s="12"/>
      <c r="ISF21" s="12"/>
      <c r="ISG21" s="12"/>
      <c r="ISH21" s="12"/>
      <c r="ISI21" s="12"/>
      <c r="ISJ21" s="12"/>
      <c r="ISK21" s="12"/>
      <c r="ISL21" s="12"/>
      <c r="ISM21" s="12"/>
      <c r="ISN21" s="12"/>
      <c r="ISO21" s="12"/>
      <c r="ISP21" s="12"/>
      <c r="ISQ21" s="12"/>
      <c r="ISR21" s="12"/>
      <c r="ISS21" s="12"/>
      <c r="IST21" s="12"/>
      <c r="ISU21" s="12"/>
      <c r="ISV21" s="12"/>
      <c r="ISW21" s="12"/>
      <c r="ISX21" s="12"/>
      <c r="ISY21" s="12"/>
      <c r="ISZ21" s="12"/>
      <c r="ITA21" s="12"/>
      <c r="ITB21" s="12"/>
      <c r="ITC21" s="12"/>
      <c r="ITD21" s="12"/>
      <c r="ITE21" s="12"/>
      <c r="ITF21" s="12"/>
      <c r="ITG21" s="12"/>
      <c r="ITH21" s="12"/>
      <c r="ITI21" s="12"/>
      <c r="ITJ21" s="12"/>
      <c r="ITK21" s="12"/>
      <c r="ITL21" s="12"/>
      <c r="ITM21" s="12"/>
      <c r="ITN21" s="12"/>
      <c r="ITO21" s="12"/>
      <c r="ITP21" s="12"/>
      <c r="ITQ21" s="12"/>
      <c r="ITR21" s="12"/>
      <c r="ITS21" s="12"/>
      <c r="ITT21" s="12"/>
      <c r="ITU21" s="12"/>
      <c r="ITV21" s="12"/>
      <c r="ITW21" s="12"/>
      <c r="ITX21" s="12"/>
      <c r="ITY21" s="12"/>
      <c r="ITZ21" s="12"/>
      <c r="IUA21" s="12"/>
      <c r="IUB21" s="12"/>
      <c r="IUC21" s="12"/>
      <c r="IUD21" s="12"/>
      <c r="IUE21" s="12"/>
      <c r="IUF21" s="12"/>
      <c r="IUG21" s="12"/>
      <c r="IUH21" s="12"/>
      <c r="IUI21" s="12"/>
      <c r="IUJ21" s="12"/>
      <c r="IUK21" s="12"/>
      <c r="IUL21" s="12"/>
      <c r="IUM21" s="12"/>
      <c r="IUN21" s="12"/>
      <c r="IUO21" s="12"/>
      <c r="IUP21" s="12"/>
      <c r="IUQ21" s="12"/>
      <c r="IUR21" s="12"/>
      <c r="IUS21" s="12"/>
      <c r="IUT21" s="12"/>
      <c r="IUU21" s="12"/>
      <c r="IUV21" s="12"/>
      <c r="IUW21" s="12"/>
      <c r="IUX21" s="12"/>
      <c r="IUY21" s="12"/>
      <c r="IUZ21" s="12"/>
      <c r="IVA21" s="12"/>
      <c r="IVB21" s="12"/>
      <c r="IVC21" s="12"/>
      <c r="IVD21" s="12"/>
      <c r="IVE21" s="12"/>
      <c r="IVF21" s="12"/>
      <c r="IVG21" s="12"/>
      <c r="IVH21" s="12"/>
      <c r="IVI21" s="12"/>
      <c r="IVJ21" s="12"/>
      <c r="IVK21" s="12"/>
      <c r="IVL21" s="12"/>
      <c r="IVM21" s="12"/>
      <c r="IVN21" s="12"/>
      <c r="IVO21" s="12"/>
      <c r="IVP21" s="12"/>
      <c r="IVQ21" s="12"/>
      <c r="IVR21" s="12"/>
      <c r="IVS21" s="12"/>
      <c r="IVT21" s="12"/>
      <c r="IVU21" s="12"/>
      <c r="IVV21" s="12"/>
      <c r="IVW21" s="12"/>
      <c r="IVX21" s="12"/>
      <c r="IVY21" s="12"/>
      <c r="IVZ21" s="12"/>
      <c r="IWA21" s="12"/>
      <c r="IWB21" s="12"/>
      <c r="IWC21" s="12"/>
      <c r="IWD21" s="12"/>
      <c r="IWE21" s="12"/>
      <c r="IWF21" s="12"/>
      <c r="IWG21" s="12"/>
      <c r="IWH21" s="12"/>
      <c r="IWI21" s="12"/>
      <c r="IWJ21" s="12"/>
      <c r="IWK21" s="12"/>
      <c r="IWL21" s="12"/>
      <c r="IWM21" s="12"/>
      <c r="IWN21" s="12"/>
      <c r="IWO21" s="12"/>
      <c r="IWP21" s="12"/>
      <c r="IWQ21" s="12"/>
      <c r="IWR21" s="12"/>
      <c r="IWS21" s="12"/>
      <c r="IWT21" s="12"/>
      <c r="IWU21" s="12"/>
      <c r="IWV21" s="12"/>
      <c r="IWW21" s="12"/>
      <c r="IWX21" s="12"/>
      <c r="IWY21" s="12"/>
      <c r="IWZ21" s="12"/>
      <c r="IXA21" s="12"/>
      <c r="IXB21" s="12"/>
      <c r="IXC21" s="12"/>
      <c r="IXD21" s="12"/>
      <c r="IXE21" s="12"/>
      <c r="IXF21" s="12"/>
      <c r="IXG21" s="12"/>
      <c r="IXH21" s="12"/>
      <c r="IXI21" s="12"/>
      <c r="IXJ21" s="12"/>
      <c r="IXK21" s="12"/>
      <c r="IXL21" s="12"/>
      <c r="IXM21" s="12"/>
      <c r="IXN21" s="12"/>
      <c r="IXO21" s="12"/>
      <c r="IXP21" s="12"/>
      <c r="IXQ21" s="12"/>
      <c r="IXR21" s="12"/>
      <c r="IXS21" s="12"/>
      <c r="IXT21" s="12"/>
      <c r="IXU21" s="12"/>
      <c r="IXV21" s="12"/>
      <c r="IXW21" s="12"/>
      <c r="IXX21" s="12"/>
      <c r="IXY21" s="12"/>
      <c r="IXZ21" s="12"/>
      <c r="IYA21" s="12"/>
      <c r="IYB21" s="12"/>
      <c r="IYC21" s="12"/>
      <c r="IYD21" s="12"/>
      <c r="IYE21" s="12"/>
      <c r="IYF21" s="12"/>
      <c r="IYG21" s="12"/>
      <c r="IYH21" s="12"/>
      <c r="IYI21" s="12"/>
      <c r="IYJ21" s="12"/>
      <c r="IYK21" s="12"/>
      <c r="IYL21" s="12"/>
      <c r="IYM21" s="12"/>
      <c r="IYN21" s="12"/>
      <c r="IYO21" s="12"/>
      <c r="IYP21" s="12"/>
      <c r="IYQ21" s="12"/>
      <c r="IYR21" s="12"/>
      <c r="IYS21" s="12"/>
      <c r="IYT21" s="12"/>
      <c r="IYU21" s="12"/>
      <c r="IYV21" s="12"/>
      <c r="IYW21" s="12"/>
      <c r="IYX21" s="12"/>
      <c r="IYY21" s="12"/>
      <c r="IYZ21" s="12"/>
      <c r="IZA21" s="12"/>
      <c r="IZB21" s="12"/>
      <c r="IZC21" s="12"/>
      <c r="IZD21" s="12"/>
      <c r="IZE21" s="12"/>
      <c r="IZF21" s="12"/>
      <c r="IZG21" s="12"/>
      <c r="IZH21" s="12"/>
      <c r="IZI21" s="12"/>
      <c r="IZJ21" s="12"/>
      <c r="IZK21" s="12"/>
      <c r="IZL21" s="12"/>
      <c r="IZM21" s="12"/>
      <c r="IZN21" s="12"/>
      <c r="IZO21" s="12"/>
      <c r="IZP21" s="12"/>
      <c r="IZQ21" s="12"/>
      <c r="IZR21" s="12"/>
      <c r="IZS21" s="12"/>
      <c r="IZT21" s="12"/>
      <c r="IZU21" s="12"/>
      <c r="IZV21" s="12"/>
      <c r="IZW21" s="12"/>
      <c r="IZX21" s="12"/>
      <c r="IZY21" s="12"/>
      <c r="IZZ21" s="12"/>
      <c r="JAA21" s="12"/>
      <c r="JAB21" s="12"/>
      <c r="JAC21" s="12"/>
      <c r="JAD21" s="12"/>
      <c r="JAE21" s="12"/>
      <c r="JAF21" s="12"/>
      <c r="JAG21" s="12"/>
      <c r="JAH21" s="12"/>
      <c r="JAI21" s="12"/>
      <c r="JAJ21" s="12"/>
      <c r="JAK21" s="12"/>
      <c r="JAL21" s="12"/>
      <c r="JAM21" s="12"/>
      <c r="JAN21" s="12"/>
      <c r="JAO21" s="12"/>
      <c r="JAP21" s="12"/>
      <c r="JAQ21" s="12"/>
      <c r="JAR21" s="12"/>
      <c r="JAS21" s="12"/>
      <c r="JAT21" s="12"/>
      <c r="JAU21" s="12"/>
      <c r="JAV21" s="12"/>
      <c r="JAW21" s="12"/>
      <c r="JAX21" s="12"/>
      <c r="JAY21" s="12"/>
      <c r="JAZ21" s="12"/>
      <c r="JBA21" s="12"/>
      <c r="JBB21" s="12"/>
      <c r="JBC21" s="12"/>
      <c r="JBD21" s="12"/>
      <c r="JBE21" s="12"/>
      <c r="JBF21" s="12"/>
      <c r="JBG21" s="12"/>
      <c r="JBH21" s="12"/>
      <c r="JBI21" s="12"/>
      <c r="JBJ21" s="12"/>
      <c r="JBK21" s="12"/>
      <c r="JBL21" s="12"/>
      <c r="JBM21" s="12"/>
      <c r="JBN21" s="12"/>
      <c r="JBO21" s="12"/>
      <c r="JBP21" s="12"/>
      <c r="JBQ21" s="12"/>
      <c r="JBR21" s="12"/>
      <c r="JBS21" s="12"/>
      <c r="JBT21" s="12"/>
      <c r="JBU21" s="12"/>
      <c r="JBV21" s="12"/>
      <c r="JBW21" s="12"/>
      <c r="JBX21" s="12"/>
      <c r="JBY21" s="12"/>
      <c r="JBZ21" s="12"/>
      <c r="JCA21" s="12"/>
      <c r="JCB21" s="12"/>
      <c r="JCC21" s="12"/>
      <c r="JCD21" s="12"/>
      <c r="JCE21" s="12"/>
      <c r="JCF21" s="12"/>
      <c r="JCG21" s="12"/>
      <c r="JCH21" s="12"/>
      <c r="JCI21" s="12"/>
      <c r="JCJ21" s="12"/>
      <c r="JCK21" s="12"/>
      <c r="JCL21" s="12"/>
      <c r="JCM21" s="12"/>
      <c r="JCN21" s="12"/>
      <c r="JCO21" s="12"/>
      <c r="JCP21" s="12"/>
      <c r="JCQ21" s="12"/>
      <c r="JCR21" s="12"/>
      <c r="JCS21" s="12"/>
      <c r="JCT21" s="12"/>
      <c r="JCU21" s="12"/>
      <c r="JCV21" s="12"/>
      <c r="JCW21" s="12"/>
      <c r="JCX21" s="12"/>
      <c r="JCY21" s="12"/>
      <c r="JCZ21" s="12"/>
      <c r="JDA21" s="12"/>
      <c r="JDB21" s="12"/>
      <c r="JDC21" s="12"/>
      <c r="JDD21" s="12"/>
      <c r="JDE21" s="12"/>
      <c r="JDF21" s="12"/>
      <c r="JDG21" s="12"/>
      <c r="JDH21" s="12"/>
      <c r="JDI21" s="12"/>
      <c r="JDJ21" s="12"/>
      <c r="JDK21" s="12"/>
      <c r="JDL21" s="12"/>
      <c r="JDM21" s="12"/>
      <c r="JDN21" s="12"/>
      <c r="JDO21" s="12"/>
      <c r="JDP21" s="12"/>
      <c r="JDQ21" s="12"/>
      <c r="JDR21" s="12"/>
      <c r="JDS21" s="12"/>
      <c r="JDT21" s="12"/>
      <c r="JDU21" s="12"/>
      <c r="JDV21" s="12"/>
      <c r="JDW21" s="12"/>
      <c r="JDX21" s="12"/>
      <c r="JDY21" s="12"/>
      <c r="JDZ21" s="12"/>
      <c r="JEA21" s="12"/>
      <c r="JEB21" s="12"/>
      <c r="JEC21" s="12"/>
      <c r="JED21" s="12"/>
      <c r="JEE21" s="12"/>
      <c r="JEF21" s="12"/>
      <c r="JEG21" s="12"/>
      <c r="JEH21" s="12"/>
      <c r="JEI21" s="12"/>
      <c r="JEJ21" s="12"/>
      <c r="JEK21" s="12"/>
      <c r="JEL21" s="12"/>
      <c r="JEM21" s="12"/>
      <c r="JEN21" s="12"/>
      <c r="JEO21" s="12"/>
      <c r="JEP21" s="12"/>
      <c r="JEQ21" s="12"/>
      <c r="JER21" s="12"/>
      <c r="JES21" s="12"/>
      <c r="JET21" s="12"/>
      <c r="JEU21" s="12"/>
      <c r="JEV21" s="12"/>
      <c r="JEW21" s="12"/>
      <c r="JEX21" s="12"/>
      <c r="JEY21" s="12"/>
      <c r="JEZ21" s="12"/>
      <c r="JFA21" s="12"/>
      <c r="JFB21" s="12"/>
      <c r="JFC21" s="12"/>
      <c r="JFD21" s="12"/>
      <c r="JFE21" s="12"/>
      <c r="JFF21" s="12"/>
      <c r="JFG21" s="12"/>
      <c r="JFH21" s="12"/>
      <c r="JFI21" s="12"/>
      <c r="JFJ21" s="12"/>
      <c r="JFK21" s="12"/>
      <c r="JFL21" s="12"/>
      <c r="JFM21" s="12"/>
      <c r="JFN21" s="12"/>
      <c r="JFO21" s="12"/>
      <c r="JFP21" s="12"/>
      <c r="JFQ21" s="12"/>
      <c r="JFR21" s="12"/>
      <c r="JFS21" s="12"/>
      <c r="JFT21" s="12"/>
      <c r="JFU21" s="12"/>
      <c r="JFV21" s="12"/>
      <c r="JFW21" s="12"/>
      <c r="JFX21" s="12"/>
      <c r="JFY21" s="12"/>
      <c r="JFZ21" s="12"/>
      <c r="JGA21" s="12"/>
      <c r="JGB21" s="12"/>
      <c r="JGC21" s="12"/>
      <c r="JGD21" s="12"/>
      <c r="JGE21" s="12"/>
      <c r="JGF21" s="12"/>
      <c r="JGG21" s="12"/>
      <c r="JGH21" s="12"/>
      <c r="JGI21" s="12"/>
      <c r="JGJ21" s="12"/>
      <c r="JGK21" s="12"/>
      <c r="JGL21" s="12"/>
      <c r="JGM21" s="12"/>
      <c r="JGN21" s="12"/>
      <c r="JGO21" s="12"/>
      <c r="JGP21" s="12"/>
      <c r="JGQ21" s="12"/>
      <c r="JGR21" s="12"/>
      <c r="JGS21" s="12"/>
      <c r="JGT21" s="12"/>
      <c r="JGU21" s="12"/>
      <c r="JGV21" s="12"/>
      <c r="JGW21" s="12"/>
      <c r="JGX21" s="12"/>
      <c r="JGY21" s="12"/>
      <c r="JGZ21" s="12"/>
      <c r="JHA21" s="12"/>
      <c r="JHB21" s="12"/>
      <c r="JHC21" s="12"/>
      <c r="JHD21" s="12"/>
      <c r="JHE21" s="12"/>
      <c r="JHF21" s="12"/>
      <c r="JHG21" s="12"/>
      <c r="JHH21" s="12"/>
      <c r="JHI21" s="12"/>
      <c r="JHJ21" s="12"/>
      <c r="JHK21" s="12"/>
      <c r="JHL21" s="12"/>
      <c r="JHM21" s="12"/>
      <c r="JHN21" s="12"/>
      <c r="JHO21" s="12"/>
      <c r="JHP21" s="12"/>
      <c r="JHQ21" s="12"/>
      <c r="JHR21" s="12"/>
      <c r="JHS21" s="12"/>
      <c r="JHT21" s="12"/>
      <c r="JHU21" s="12"/>
      <c r="JHV21" s="12"/>
      <c r="JHW21" s="12"/>
      <c r="JHX21" s="12"/>
      <c r="JHY21" s="12"/>
      <c r="JHZ21" s="12"/>
      <c r="JIA21" s="12"/>
      <c r="JIB21" s="12"/>
      <c r="JIC21" s="12"/>
      <c r="JID21" s="12"/>
      <c r="JIE21" s="12"/>
      <c r="JIF21" s="12"/>
      <c r="JIG21" s="12"/>
      <c r="JIH21" s="12"/>
      <c r="JII21" s="12"/>
      <c r="JIJ21" s="12"/>
      <c r="JIK21" s="12"/>
      <c r="JIL21" s="12"/>
      <c r="JIM21" s="12"/>
      <c r="JIN21" s="12"/>
      <c r="JIO21" s="12"/>
      <c r="JIP21" s="12"/>
      <c r="JIQ21" s="12"/>
      <c r="JIR21" s="12"/>
      <c r="JIS21" s="12"/>
      <c r="JIT21" s="12"/>
      <c r="JIU21" s="12"/>
      <c r="JIV21" s="12"/>
      <c r="JIW21" s="12"/>
      <c r="JIX21" s="12"/>
      <c r="JIY21" s="12"/>
      <c r="JIZ21" s="12"/>
      <c r="JJA21" s="12"/>
      <c r="JJB21" s="12"/>
      <c r="JJC21" s="12"/>
      <c r="JJD21" s="12"/>
      <c r="JJE21" s="12"/>
      <c r="JJF21" s="12"/>
      <c r="JJG21" s="12"/>
      <c r="JJH21" s="12"/>
      <c r="JJI21" s="12"/>
      <c r="JJJ21" s="12"/>
      <c r="JJK21" s="12"/>
      <c r="JJL21" s="12"/>
      <c r="JJM21" s="12"/>
      <c r="JJN21" s="12"/>
      <c r="JJO21" s="12"/>
      <c r="JJP21" s="12"/>
      <c r="JJQ21" s="12"/>
      <c r="JJR21" s="12"/>
      <c r="JJS21" s="12"/>
      <c r="JJT21" s="12"/>
      <c r="JJU21" s="12"/>
      <c r="JJV21" s="12"/>
      <c r="JJW21" s="12"/>
      <c r="JJX21" s="12"/>
      <c r="JJY21" s="12"/>
      <c r="JJZ21" s="12"/>
      <c r="JKA21" s="12"/>
      <c r="JKB21" s="12"/>
      <c r="JKC21" s="12"/>
      <c r="JKD21" s="12"/>
      <c r="JKE21" s="12"/>
      <c r="JKF21" s="12"/>
      <c r="JKG21" s="12"/>
      <c r="JKH21" s="12"/>
      <c r="JKI21" s="12"/>
      <c r="JKJ21" s="12"/>
      <c r="JKK21" s="12"/>
      <c r="JKL21" s="12"/>
      <c r="JKM21" s="12"/>
      <c r="JKN21" s="12"/>
      <c r="JKO21" s="12"/>
      <c r="JKP21" s="12"/>
      <c r="JKQ21" s="12"/>
      <c r="JKR21" s="12"/>
      <c r="JKS21" s="12"/>
      <c r="JKT21" s="12"/>
      <c r="JKU21" s="12"/>
      <c r="JKV21" s="12"/>
      <c r="JKW21" s="12"/>
      <c r="JKX21" s="12"/>
      <c r="JKY21" s="12"/>
      <c r="JKZ21" s="12"/>
      <c r="JLA21" s="12"/>
      <c r="JLB21" s="12"/>
      <c r="JLC21" s="12"/>
      <c r="JLD21" s="12"/>
      <c r="JLE21" s="12"/>
      <c r="JLF21" s="12"/>
      <c r="JLG21" s="12"/>
      <c r="JLH21" s="12"/>
      <c r="JLI21" s="12"/>
      <c r="JLJ21" s="12"/>
      <c r="JLK21" s="12"/>
      <c r="JLL21" s="12"/>
      <c r="JLM21" s="12"/>
      <c r="JLN21" s="12"/>
      <c r="JLO21" s="12"/>
      <c r="JLP21" s="12"/>
      <c r="JLQ21" s="12"/>
      <c r="JLR21" s="12"/>
      <c r="JLS21" s="12"/>
      <c r="JLT21" s="12"/>
      <c r="JLU21" s="12"/>
      <c r="JLV21" s="12"/>
      <c r="JLW21" s="12"/>
      <c r="JLX21" s="12"/>
      <c r="JLY21" s="12"/>
      <c r="JLZ21" s="12"/>
      <c r="JMA21" s="12"/>
      <c r="JMB21" s="12"/>
      <c r="JMC21" s="12"/>
      <c r="JMD21" s="12"/>
      <c r="JME21" s="12"/>
      <c r="JMF21" s="12"/>
      <c r="JMG21" s="12"/>
      <c r="JMH21" s="12"/>
      <c r="JMI21" s="12"/>
      <c r="JMJ21" s="12"/>
      <c r="JMK21" s="12"/>
      <c r="JML21" s="12"/>
      <c r="JMM21" s="12"/>
      <c r="JMN21" s="12"/>
      <c r="JMO21" s="12"/>
      <c r="JMP21" s="12"/>
      <c r="JMQ21" s="12"/>
      <c r="JMR21" s="12"/>
      <c r="JMS21" s="12"/>
      <c r="JMT21" s="12"/>
      <c r="JMU21" s="12"/>
      <c r="JMV21" s="12"/>
      <c r="JMW21" s="12"/>
      <c r="JMX21" s="12"/>
      <c r="JMY21" s="12"/>
      <c r="JMZ21" s="12"/>
      <c r="JNA21" s="12"/>
      <c r="JNB21" s="12"/>
      <c r="JNC21" s="12"/>
      <c r="JND21" s="12"/>
      <c r="JNE21" s="12"/>
      <c r="JNF21" s="12"/>
      <c r="JNG21" s="12"/>
      <c r="JNH21" s="12"/>
      <c r="JNI21" s="12"/>
      <c r="JNJ21" s="12"/>
      <c r="JNK21" s="12"/>
      <c r="JNL21" s="12"/>
      <c r="JNM21" s="12"/>
      <c r="JNN21" s="12"/>
      <c r="JNO21" s="12"/>
      <c r="JNP21" s="12"/>
      <c r="JNQ21" s="12"/>
      <c r="JNR21" s="12"/>
      <c r="JNS21" s="12"/>
      <c r="JNT21" s="12"/>
      <c r="JNU21" s="12"/>
      <c r="JNV21" s="12"/>
      <c r="JNW21" s="12"/>
      <c r="JNX21" s="12"/>
      <c r="JNY21" s="12"/>
      <c r="JNZ21" s="12"/>
      <c r="JOA21" s="12"/>
      <c r="JOB21" s="12"/>
      <c r="JOC21" s="12"/>
      <c r="JOD21" s="12"/>
      <c r="JOE21" s="12"/>
      <c r="JOF21" s="12"/>
      <c r="JOG21" s="12"/>
      <c r="JOH21" s="12"/>
      <c r="JOI21" s="12"/>
      <c r="JOJ21" s="12"/>
      <c r="JOK21" s="12"/>
      <c r="JOL21" s="12"/>
      <c r="JOM21" s="12"/>
      <c r="JON21" s="12"/>
      <c r="JOO21" s="12"/>
      <c r="JOP21" s="12"/>
      <c r="JOQ21" s="12"/>
      <c r="JOR21" s="12"/>
      <c r="JOS21" s="12"/>
      <c r="JOT21" s="12"/>
      <c r="JOU21" s="12"/>
      <c r="JOV21" s="12"/>
      <c r="JOW21" s="12"/>
      <c r="JOX21" s="12"/>
      <c r="JOY21" s="12"/>
      <c r="JOZ21" s="12"/>
      <c r="JPA21" s="12"/>
      <c r="JPB21" s="12"/>
      <c r="JPC21" s="12"/>
      <c r="JPD21" s="12"/>
      <c r="JPE21" s="12"/>
      <c r="JPF21" s="12"/>
      <c r="JPG21" s="12"/>
      <c r="JPH21" s="12"/>
      <c r="JPI21" s="12"/>
      <c r="JPJ21" s="12"/>
      <c r="JPK21" s="12"/>
      <c r="JPL21" s="12"/>
      <c r="JPM21" s="12"/>
      <c r="JPN21" s="12"/>
      <c r="JPO21" s="12"/>
      <c r="JPP21" s="12"/>
      <c r="JPQ21" s="12"/>
      <c r="JPR21" s="12"/>
      <c r="JPS21" s="12"/>
      <c r="JPT21" s="12"/>
      <c r="JPU21" s="12"/>
      <c r="JPV21" s="12"/>
      <c r="JPW21" s="12"/>
      <c r="JPX21" s="12"/>
      <c r="JPY21" s="12"/>
      <c r="JPZ21" s="12"/>
      <c r="JQA21" s="12"/>
      <c r="JQB21" s="12"/>
      <c r="JQC21" s="12"/>
      <c r="JQD21" s="12"/>
      <c r="JQE21" s="12"/>
      <c r="JQF21" s="12"/>
      <c r="JQG21" s="12"/>
      <c r="JQH21" s="12"/>
      <c r="JQI21" s="12"/>
      <c r="JQJ21" s="12"/>
      <c r="JQK21" s="12"/>
      <c r="JQL21" s="12"/>
      <c r="JQM21" s="12"/>
      <c r="JQN21" s="12"/>
      <c r="JQO21" s="12"/>
      <c r="JQP21" s="12"/>
      <c r="JQQ21" s="12"/>
      <c r="JQR21" s="12"/>
      <c r="JQS21" s="12"/>
      <c r="JQT21" s="12"/>
      <c r="JQU21" s="12"/>
      <c r="JQV21" s="12"/>
      <c r="JQW21" s="12"/>
      <c r="JQX21" s="12"/>
      <c r="JQY21" s="12"/>
      <c r="JQZ21" s="12"/>
      <c r="JRA21" s="12"/>
      <c r="JRB21" s="12"/>
      <c r="JRC21" s="12"/>
      <c r="JRD21" s="12"/>
      <c r="JRE21" s="12"/>
      <c r="JRF21" s="12"/>
      <c r="JRG21" s="12"/>
      <c r="JRH21" s="12"/>
      <c r="JRI21" s="12"/>
      <c r="JRJ21" s="12"/>
      <c r="JRK21" s="12"/>
      <c r="JRL21" s="12"/>
      <c r="JRM21" s="12"/>
      <c r="JRN21" s="12"/>
      <c r="JRO21" s="12"/>
      <c r="JRP21" s="12"/>
      <c r="JRQ21" s="12"/>
      <c r="JRR21" s="12"/>
      <c r="JRS21" s="12"/>
      <c r="JRT21" s="12"/>
      <c r="JRU21" s="12"/>
      <c r="JRV21" s="12"/>
      <c r="JRW21" s="12"/>
      <c r="JRX21" s="12"/>
      <c r="JRY21" s="12"/>
      <c r="JRZ21" s="12"/>
      <c r="JSA21" s="12"/>
      <c r="JSB21" s="12"/>
      <c r="JSC21" s="12"/>
      <c r="JSD21" s="12"/>
      <c r="JSE21" s="12"/>
      <c r="JSF21" s="12"/>
      <c r="JSG21" s="12"/>
      <c r="JSH21" s="12"/>
      <c r="JSI21" s="12"/>
      <c r="JSJ21" s="12"/>
      <c r="JSK21" s="12"/>
      <c r="JSL21" s="12"/>
      <c r="JSM21" s="12"/>
      <c r="JSN21" s="12"/>
      <c r="JSO21" s="12"/>
      <c r="JSP21" s="12"/>
      <c r="JSQ21" s="12"/>
      <c r="JSR21" s="12"/>
      <c r="JSS21" s="12"/>
      <c r="JST21" s="12"/>
      <c r="JSU21" s="12"/>
      <c r="JSV21" s="12"/>
      <c r="JSW21" s="12"/>
      <c r="JSX21" s="12"/>
      <c r="JSY21" s="12"/>
      <c r="JSZ21" s="12"/>
      <c r="JTA21" s="12"/>
      <c r="JTB21" s="12"/>
      <c r="JTC21" s="12"/>
      <c r="JTD21" s="12"/>
      <c r="JTE21" s="12"/>
      <c r="JTF21" s="12"/>
      <c r="JTG21" s="12"/>
      <c r="JTH21" s="12"/>
      <c r="JTI21" s="12"/>
      <c r="JTJ21" s="12"/>
      <c r="JTK21" s="12"/>
      <c r="JTL21" s="12"/>
      <c r="JTM21" s="12"/>
      <c r="JTN21" s="12"/>
      <c r="JTO21" s="12"/>
      <c r="JTP21" s="12"/>
      <c r="JTQ21" s="12"/>
      <c r="JTR21" s="12"/>
      <c r="JTS21" s="12"/>
      <c r="JTT21" s="12"/>
      <c r="JTU21" s="12"/>
      <c r="JTV21" s="12"/>
      <c r="JTW21" s="12"/>
      <c r="JTX21" s="12"/>
      <c r="JTY21" s="12"/>
      <c r="JTZ21" s="12"/>
      <c r="JUA21" s="12"/>
      <c r="JUB21" s="12"/>
      <c r="JUC21" s="12"/>
      <c r="JUD21" s="12"/>
      <c r="JUE21" s="12"/>
      <c r="JUF21" s="12"/>
      <c r="JUG21" s="12"/>
      <c r="JUH21" s="12"/>
      <c r="JUI21" s="12"/>
      <c r="JUJ21" s="12"/>
      <c r="JUK21" s="12"/>
      <c r="JUL21" s="12"/>
      <c r="JUM21" s="12"/>
      <c r="JUN21" s="12"/>
      <c r="JUO21" s="12"/>
      <c r="JUP21" s="12"/>
      <c r="JUQ21" s="12"/>
      <c r="JUR21" s="12"/>
      <c r="JUS21" s="12"/>
      <c r="JUT21" s="12"/>
      <c r="JUU21" s="12"/>
      <c r="JUV21" s="12"/>
      <c r="JUW21" s="12"/>
      <c r="JUX21" s="12"/>
      <c r="JUY21" s="12"/>
      <c r="JUZ21" s="12"/>
      <c r="JVA21" s="12"/>
      <c r="JVB21" s="12"/>
      <c r="JVC21" s="12"/>
      <c r="JVD21" s="12"/>
      <c r="JVE21" s="12"/>
      <c r="JVF21" s="12"/>
      <c r="JVG21" s="12"/>
      <c r="JVH21" s="12"/>
      <c r="JVI21" s="12"/>
      <c r="JVJ21" s="12"/>
      <c r="JVK21" s="12"/>
      <c r="JVL21" s="12"/>
      <c r="JVM21" s="12"/>
      <c r="JVN21" s="12"/>
      <c r="JVO21" s="12"/>
      <c r="JVP21" s="12"/>
      <c r="JVQ21" s="12"/>
      <c r="JVR21" s="12"/>
      <c r="JVS21" s="12"/>
      <c r="JVT21" s="12"/>
      <c r="JVU21" s="12"/>
      <c r="JVV21" s="12"/>
      <c r="JVW21" s="12"/>
      <c r="JVX21" s="12"/>
      <c r="JVY21" s="12"/>
      <c r="JVZ21" s="12"/>
      <c r="JWA21" s="12"/>
      <c r="JWB21" s="12"/>
      <c r="JWC21" s="12"/>
      <c r="JWD21" s="12"/>
      <c r="JWE21" s="12"/>
      <c r="JWF21" s="12"/>
      <c r="JWG21" s="12"/>
      <c r="JWH21" s="12"/>
      <c r="JWI21" s="12"/>
      <c r="JWJ21" s="12"/>
      <c r="JWK21" s="12"/>
      <c r="JWL21" s="12"/>
      <c r="JWM21" s="12"/>
      <c r="JWN21" s="12"/>
      <c r="JWO21" s="12"/>
      <c r="JWP21" s="12"/>
      <c r="JWQ21" s="12"/>
      <c r="JWR21" s="12"/>
      <c r="JWS21" s="12"/>
      <c r="JWT21" s="12"/>
      <c r="JWU21" s="12"/>
      <c r="JWV21" s="12"/>
      <c r="JWW21" s="12"/>
      <c r="JWX21" s="12"/>
      <c r="JWY21" s="12"/>
      <c r="JWZ21" s="12"/>
      <c r="JXA21" s="12"/>
      <c r="JXB21" s="12"/>
      <c r="JXC21" s="12"/>
      <c r="JXD21" s="12"/>
      <c r="JXE21" s="12"/>
      <c r="JXF21" s="12"/>
      <c r="JXG21" s="12"/>
      <c r="JXH21" s="12"/>
      <c r="JXI21" s="12"/>
      <c r="JXJ21" s="12"/>
      <c r="JXK21" s="12"/>
      <c r="JXL21" s="12"/>
      <c r="JXM21" s="12"/>
      <c r="JXN21" s="12"/>
      <c r="JXO21" s="12"/>
      <c r="JXP21" s="12"/>
      <c r="JXQ21" s="12"/>
      <c r="JXR21" s="12"/>
      <c r="JXS21" s="12"/>
      <c r="JXT21" s="12"/>
      <c r="JXU21" s="12"/>
      <c r="JXV21" s="12"/>
      <c r="JXW21" s="12"/>
      <c r="JXX21" s="12"/>
      <c r="JXY21" s="12"/>
      <c r="JXZ21" s="12"/>
      <c r="JYA21" s="12"/>
      <c r="JYB21" s="12"/>
      <c r="JYC21" s="12"/>
      <c r="JYD21" s="12"/>
      <c r="JYE21" s="12"/>
      <c r="JYF21" s="12"/>
      <c r="JYG21" s="12"/>
      <c r="JYH21" s="12"/>
      <c r="JYI21" s="12"/>
      <c r="JYJ21" s="12"/>
      <c r="JYK21" s="12"/>
      <c r="JYL21" s="12"/>
      <c r="JYM21" s="12"/>
      <c r="JYN21" s="12"/>
      <c r="JYO21" s="12"/>
      <c r="JYP21" s="12"/>
      <c r="JYQ21" s="12"/>
      <c r="JYR21" s="12"/>
      <c r="JYS21" s="12"/>
      <c r="JYT21" s="12"/>
      <c r="JYU21" s="12"/>
      <c r="JYV21" s="12"/>
      <c r="JYW21" s="12"/>
      <c r="JYX21" s="12"/>
      <c r="JYY21" s="12"/>
      <c r="JYZ21" s="12"/>
      <c r="JZA21" s="12"/>
      <c r="JZB21" s="12"/>
      <c r="JZC21" s="12"/>
      <c r="JZD21" s="12"/>
      <c r="JZE21" s="12"/>
      <c r="JZF21" s="12"/>
      <c r="JZG21" s="12"/>
      <c r="JZH21" s="12"/>
      <c r="JZI21" s="12"/>
      <c r="JZJ21" s="12"/>
      <c r="JZK21" s="12"/>
      <c r="JZL21" s="12"/>
      <c r="JZM21" s="12"/>
      <c r="JZN21" s="12"/>
      <c r="JZO21" s="12"/>
      <c r="JZP21" s="12"/>
      <c r="JZQ21" s="12"/>
      <c r="JZR21" s="12"/>
      <c r="JZS21" s="12"/>
      <c r="JZT21" s="12"/>
      <c r="JZU21" s="12"/>
      <c r="JZV21" s="12"/>
      <c r="JZW21" s="12"/>
      <c r="JZX21" s="12"/>
      <c r="JZY21" s="12"/>
      <c r="JZZ21" s="12"/>
      <c r="KAA21" s="12"/>
      <c r="KAB21" s="12"/>
      <c r="KAC21" s="12"/>
      <c r="KAD21" s="12"/>
      <c r="KAE21" s="12"/>
      <c r="KAF21" s="12"/>
      <c r="KAG21" s="12"/>
      <c r="KAH21" s="12"/>
      <c r="KAI21" s="12"/>
      <c r="KAJ21" s="12"/>
      <c r="KAK21" s="12"/>
      <c r="KAL21" s="12"/>
      <c r="KAM21" s="12"/>
      <c r="KAN21" s="12"/>
      <c r="KAO21" s="12"/>
      <c r="KAP21" s="12"/>
      <c r="KAQ21" s="12"/>
      <c r="KAR21" s="12"/>
      <c r="KAS21" s="12"/>
      <c r="KAT21" s="12"/>
      <c r="KAU21" s="12"/>
      <c r="KAV21" s="12"/>
      <c r="KAW21" s="12"/>
      <c r="KAX21" s="12"/>
      <c r="KAY21" s="12"/>
      <c r="KAZ21" s="12"/>
      <c r="KBA21" s="12"/>
      <c r="KBB21" s="12"/>
      <c r="KBC21" s="12"/>
      <c r="KBD21" s="12"/>
      <c r="KBE21" s="12"/>
      <c r="KBF21" s="12"/>
      <c r="KBG21" s="12"/>
      <c r="KBH21" s="12"/>
      <c r="KBI21" s="12"/>
      <c r="KBJ21" s="12"/>
      <c r="KBK21" s="12"/>
      <c r="KBL21" s="12"/>
      <c r="KBM21" s="12"/>
      <c r="KBN21" s="12"/>
      <c r="KBO21" s="12"/>
      <c r="KBP21" s="12"/>
      <c r="KBQ21" s="12"/>
      <c r="KBR21" s="12"/>
      <c r="KBS21" s="12"/>
      <c r="KBT21" s="12"/>
      <c r="KBU21" s="12"/>
      <c r="KBV21" s="12"/>
      <c r="KBW21" s="12"/>
      <c r="KBX21" s="12"/>
      <c r="KBY21" s="12"/>
      <c r="KBZ21" s="12"/>
      <c r="KCA21" s="12"/>
      <c r="KCB21" s="12"/>
      <c r="KCC21" s="12"/>
      <c r="KCD21" s="12"/>
      <c r="KCE21" s="12"/>
      <c r="KCF21" s="12"/>
      <c r="KCG21" s="12"/>
      <c r="KCH21" s="12"/>
      <c r="KCI21" s="12"/>
      <c r="KCJ21" s="12"/>
      <c r="KCK21" s="12"/>
      <c r="KCL21" s="12"/>
      <c r="KCM21" s="12"/>
      <c r="KCN21" s="12"/>
      <c r="KCO21" s="12"/>
      <c r="KCP21" s="12"/>
      <c r="KCQ21" s="12"/>
      <c r="KCR21" s="12"/>
      <c r="KCS21" s="12"/>
      <c r="KCT21" s="12"/>
      <c r="KCU21" s="12"/>
      <c r="KCV21" s="12"/>
      <c r="KCW21" s="12"/>
      <c r="KCX21" s="12"/>
      <c r="KCY21" s="12"/>
      <c r="KCZ21" s="12"/>
      <c r="KDA21" s="12"/>
      <c r="KDB21" s="12"/>
      <c r="KDC21" s="12"/>
      <c r="KDD21" s="12"/>
      <c r="KDE21" s="12"/>
      <c r="KDF21" s="12"/>
      <c r="KDG21" s="12"/>
      <c r="KDH21" s="12"/>
      <c r="KDI21" s="12"/>
      <c r="KDJ21" s="12"/>
      <c r="KDK21" s="12"/>
      <c r="KDL21" s="12"/>
      <c r="KDM21" s="12"/>
      <c r="KDN21" s="12"/>
      <c r="KDO21" s="12"/>
      <c r="KDP21" s="12"/>
      <c r="KDQ21" s="12"/>
      <c r="KDR21" s="12"/>
      <c r="KDS21" s="12"/>
      <c r="KDT21" s="12"/>
      <c r="KDU21" s="12"/>
      <c r="KDV21" s="12"/>
      <c r="KDW21" s="12"/>
      <c r="KDX21" s="12"/>
      <c r="KDY21" s="12"/>
      <c r="KDZ21" s="12"/>
      <c r="KEA21" s="12"/>
      <c r="KEB21" s="12"/>
      <c r="KEC21" s="12"/>
      <c r="KED21" s="12"/>
      <c r="KEE21" s="12"/>
      <c r="KEF21" s="12"/>
      <c r="KEG21" s="12"/>
      <c r="KEH21" s="12"/>
      <c r="KEI21" s="12"/>
      <c r="KEJ21" s="12"/>
      <c r="KEK21" s="12"/>
      <c r="KEL21" s="12"/>
      <c r="KEM21" s="12"/>
      <c r="KEN21" s="12"/>
      <c r="KEO21" s="12"/>
      <c r="KEP21" s="12"/>
      <c r="KEQ21" s="12"/>
      <c r="KER21" s="12"/>
      <c r="KES21" s="12"/>
      <c r="KET21" s="12"/>
      <c r="KEU21" s="12"/>
      <c r="KEV21" s="12"/>
      <c r="KEW21" s="12"/>
      <c r="KEX21" s="12"/>
      <c r="KEY21" s="12"/>
      <c r="KEZ21" s="12"/>
      <c r="KFA21" s="12"/>
      <c r="KFB21" s="12"/>
      <c r="KFC21" s="12"/>
      <c r="KFD21" s="12"/>
      <c r="KFE21" s="12"/>
      <c r="KFF21" s="12"/>
      <c r="KFG21" s="12"/>
      <c r="KFH21" s="12"/>
      <c r="KFI21" s="12"/>
      <c r="KFJ21" s="12"/>
      <c r="KFK21" s="12"/>
      <c r="KFL21" s="12"/>
      <c r="KFM21" s="12"/>
      <c r="KFN21" s="12"/>
      <c r="KFO21" s="12"/>
      <c r="KFP21" s="12"/>
      <c r="KFQ21" s="12"/>
      <c r="KFR21" s="12"/>
      <c r="KFS21" s="12"/>
      <c r="KFT21" s="12"/>
      <c r="KFU21" s="12"/>
      <c r="KFV21" s="12"/>
      <c r="KFW21" s="12"/>
      <c r="KFX21" s="12"/>
      <c r="KFY21" s="12"/>
      <c r="KFZ21" s="12"/>
      <c r="KGA21" s="12"/>
      <c r="KGB21" s="12"/>
      <c r="KGC21" s="12"/>
      <c r="KGD21" s="12"/>
      <c r="KGE21" s="12"/>
      <c r="KGF21" s="12"/>
      <c r="KGG21" s="12"/>
      <c r="KGH21" s="12"/>
      <c r="KGI21" s="12"/>
      <c r="KGJ21" s="12"/>
      <c r="KGK21" s="12"/>
      <c r="KGL21" s="12"/>
      <c r="KGM21" s="12"/>
      <c r="KGN21" s="12"/>
      <c r="KGO21" s="12"/>
      <c r="KGP21" s="12"/>
      <c r="KGQ21" s="12"/>
      <c r="KGR21" s="12"/>
      <c r="KGS21" s="12"/>
      <c r="KGT21" s="12"/>
      <c r="KGU21" s="12"/>
      <c r="KGV21" s="12"/>
      <c r="KGW21" s="12"/>
      <c r="KGX21" s="12"/>
      <c r="KGY21" s="12"/>
      <c r="KGZ21" s="12"/>
      <c r="KHA21" s="12"/>
      <c r="KHB21" s="12"/>
      <c r="KHC21" s="12"/>
      <c r="KHD21" s="12"/>
      <c r="KHE21" s="12"/>
      <c r="KHF21" s="12"/>
      <c r="KHG21" s="12"/>
      <c r="KHH21" s="12"/>
      <c r="KHI21" s="12"/>
      <c r="KHJ21" s="12"/>
      <c r="KHK21" s="12"/>
      <c r="KHL21" s="12"/>
      <c r="KHM21" s="12"/>
      <c r="KHN21" s="12"/>
      <c r="KHO21" s="12"/>
      <c r="KHP21" s="12"/>
      <c r="KHQ21" s="12"/>
      <c r="KHR21" s="12"/>
      <c r="KHS21" s="12"/>
      <c r="KHT21" s="12"/>
      <c r="KHU21" s="12"/>
      <c r="KHV21" s="12"/>
      <c r="KHW21" s="12"/>
      <c r="KHX21" s="12"/>
      <c r="KHY21" s="12"/>
      <c r="KHZ21" s="12"/>
      <c r="KIA21" s="12"/>
      <c r="KIB21" s="12"/>
      <c r="KIC21" s="12"/>
      <c r="KID21" s="12"/>
      <c r="KIE21" s="12"/>
      <c r="KIF21" s="12"/>
      <c r="KIG21" s="12"/>
      <c r="KIH21" s="12"/>
      <c r="KII21" s="12"/>
      <c r="KIJ21" s="12"/>
      <c r="KIK21" s="12"/>
      <c r="KIL21" s="12"/>
      <c r="KIM21" s="12"/>
      <c r="KIN21" s="12"/>
      <c r="KIO21" s="12"/>
      <c r="KIP21" s="12"/>
      <c r="KIQ21" s="12"/>
      <c r="KIR21" s="12"/>
      <c r="KIS21" s="12"/>
      <c r="KIT21" s="12"/>
      <c r="KIU21" s="12"/>
      <c r="KIV21" s="12"/>
      <c r="KIW21" s="12"/>
      <c r="KIX21" s="12"/>
      <c r="KIY21" s="12"/>
      <c r="KIZ21" s="12"/>
      <c r="KJA21" s="12"/>
      <c r="KJB21" s="12"/>
      <c r="KJC21" s="12"/>
      <c r="KJD21" s="12"/>
      <c r="KJE21" s="12"/>
      <c r="KJF21" s="12"/>
      <c r="KJG21" s="12"/>
      <c r="KJH21" s="12"/>
      <c r="KJI21" s="12"/>
      <c r="KJJ21" s="12"/>
      <c r="KJK21" s="12"/>
      <c r="KJL21" s="12"/>
      <c r="KJM21" s="12"/>
      <c r="KJN21" s="12"/>
      <c r="KJO21" s="12"/>
      <c r="KJP21" s="12"/>
      <c r="KJQ21" s="12"/>
      <c r="KJR21" s="12"/>
      <c r="KJS21" s="12"/>
      <c r="KJT21" s="12"/>
      <c r="KJU21" s="12"/>
      <c r="KJV21" s="12"/>
      <c r="KJW21" s="12"/>
      <c r="KJX21" s="12"/>
      <c r="KJY21" s="12"/>
      <c r="KJZ21" s="12"/>
      <c r="KKA21" s="12"/>
      <c r="KKB21" s="12"/>
      <c r="KKC21" s="12"/>
      <c r="KKD21" s="12"/>
      <c r="KKE21" s="12"/>
      <c r="KKF21" s="12"/>
      <c r="KKG21" s="12"/>
      <c r="KKH21" s="12"/>
      <c r="KKI21" s="12"/>
      <c r="KKJ21" s="12"/>
      <c r="KKK21" s="12"/>
      <c r="KKL21" s="12"/>
      <c r="KKM21" s="12"/>
      <c r="KKN21" s="12"/>
      <c r="KKO21" s="12"/>
      <c r="KKP21" s="12"/>
      <c r="KKQ21" s="12"/>
      <c r="KKR21" s="12"/>
      <c r="KKS21" s="12"/>
      <c r="KKT21" s="12"/>
      <c r="KKU21" s="12"/>
      <c r="KKV21" s="12"/>
      <c r="KKW21" s="12"/>
      <c r="KKX21" s="12"/>
      <c r="KKY21" s="12"/>
      <c r="KKZ21" s="12"/>
      <c r="KLA21" s="12"/>
      <c r="KLB21" s="12"/>
      <c r="KLC21" s="12"/>
      <c r="KLD21" s="12"/>
      <c r="KLE21" s="12"/>
      <c r="KLF21" s="12"/>
      <c r="KLG21" s="12"/>
      <c r="KLH21" s="12"/>
      <c r="KLI21" s="12"/>
      <c r="KLJ21" s="12"/>
      <c r="KLK21" s="12"/>
      <c r="KLL21" s="12"/>
      <c r="KLM21" s="12"/>
      <c r="KLN21" s="12"/>
      <c r="KLO21" s="12"/>
      <c r="KLP21" s="12"/>
      <c r="KLQ21" s="12"/>
      <c r="KLR21" s="12"/>
      <c r="KLS21" s="12"/>
      <c r="KLT21" s="12"/>
      <c r="KLU21" s="12"/>
      <c r="KLV21" s="12"/>
      <c r="KLW21" s="12"/>
      <c r="KLX21" s="12"/>
      <c r="KLY21" s="12"/>
      <c r="KLZ21" s="12"/>
      <c r="KMA21" s="12"/>
      <c r="KMB21" s="12"/>
      <c r="KMC21" s="12"/>
      <c r="KMD21" s="12"/>
      <c r="KME21" s="12"/>
      <c r="KMF21" s="12"/>
      <c r="KMG21" s="12"/>
      <c r="KMH21" s="12"/>
      <c r="KMI21" s="12"/>
      <c r="KMJ21" s="12"/>
      <c r="KMK21" s="12"/>
      <c r="KML21" s="12"/>
      <c r="KMM21" s="12"/>
      <c r="KMN21" s="12"/>
      <c r="KMO21" s="12"/>
      <c r="KMP21" s="12"/>
      <c r="KMQ21" s="12"/>
      <c r="KMR21" s="12"/>
      <c r="KMS21" s="12"/>
      <c r="KMT21" s="12"/>
      <c r="KMU21" s="12"/>
      <c r="KMV21" s="12"/>
      <c r="KMW21" s="12"/>
      <c r="KMX21" s="12"/>
      <c r="KMY21" s="12"/>
      <c r="KMZ21" s="12"/>
      <c r="KNA21" s="12"/>
      <c r="KNB21" s="12"/>
      <c r="KNC21" s="12"/>
      <c r="KND21" s="12"/>
      <c r="KNE21" s="12"/>
      <c r="KNF21" s="12"/>
      <c r="KNG21" s="12"/>
      <c r="KNH21" s="12"/>
      <c r="KNI21" s="12"/>
      <c r="KNJ21" s="12"/>
      <c r="KNK21" s="12"/>
      <c r="KNL21" s="12"/>
      <c r="KNM21" s="12"/>
      <c r="KNN21" s="12"/>
      <c r="KNO21" s="12"/>
      <c r="KNP21" s="12"/>
      <c r="KNQ21" s="12"/>
      <c r="KNR21" s="12"/>
      <c r="KNS21" s="12"/>
      <c r="KNT21" s="12"/>
      <c r="KNU21" s="12"/>
      <c r="KNV21" s="12"/>
      <c r="KNW21" s="12"/>
      <c r="KNX21" s="12"/>
      <c r="KNY21" s="12"/>
      <c r="KNZ21" s="12"/>
      <c r="KOA21" s="12"/>
      <c r="KOB21" s="12"/>
      <c r="KOC21" s="12"/>
      <c r="KOD21" s="12"/>
      <c r="KOE21" s="12"/>
      <c r="KOF21" s="12"/>
      <c r="KOG21" s="12"/>
      <c r="KOH21" s="12"/>
      <c r="KOI21" s="12"/>
      <c r="KOJ21" s="12"/>
      <c r="KOK21" s="12"/>
      <c r="KOL21" s="12"/>
      <c r="KOM21" s="12"/>
      <c r="KON21" s="12"/>
      <c r="KOO21" s="12"/>
      <c r="KOP21" s="12"/>
      <c r="KOQ21" s="12"/>
      <c r="KOR21" s="12"/>
      <c r="KOS21" s="12"/>
      <c r="KOT21" s="12"/>
      <c r="KOU21" s="12"/>
      <c r="KOV21" s="12"/>
      <c r="KOW21" s="12"/>
      <c r="KOX21" s="12"/>
      <c r="KOY21" s="12"/>
      <c r="KOZ21" s="12"/>
      <c r="KPA21" s="12"/>
      <c r="KPB21" s="12"/>
      <c r="KPC21" s="12"/>
      <c r="KPD21" s="12"/>
      <c r="KPE21" s="12"/>
      <c r="KPF21" s="12"/>
      <c r="KPG21" s="12"/>
      <c r="KPH21" s="12"/>
      <c r="KPI21" s="12"/>
      <c r="KPJ21" s="12"/>
      <c r="KPK21" s="12"/>
      <c r="KPL21" s="12"/>
      <c r="KPM21" s="12"/>
      <c r="KPN21" s="12"/>
      <c r="KPO21" s="12"/>
      <c r="KPP21" s="12"/>
      <c r="KPQ21" s="12"/>
      <c r="KPR21" s="12"/>
      <c r="KPS21" s="12"/>
      <c r="KPT21" s="12"/>
      <c r="KPU21" s="12"/>
      <c r="KPV21" s="12"/>
      <c r="KPW21" s="12"/>
      <c r="KPX21" s="12"/>
      <c r="KPY21" s="12"/>
      <c r="KPZ21" s="12"/>
      <c r="KQA21" s="12"/>
      <c r="KQB21" s="12"/>
      <c r="KQC21" s="12"/>
      <c r="KQD21" s="12"/>
      <c r="KQE21" s="12"/>
      <c r="KQF21" s="12"/>
      <c r="KQG21" s="12"/>
      <c r="KQH21" s="12"/>
      <c r="KQI21" s="12"/>
      <c r="KQJ21" s="12"/>
      <c r="KQK21" s="12"/>
      <c r="KQL21" s="12"/>
      <c r="KQM21" s="12"/>
      <c r="KQN21" s="12"/>
      <c r="KQO21" s="12"/>
      <c r="KQP21" s="12"/>
      <c r="KQQ21" s="12"/>
      <c r="KQR21" s="12"/>
      <c r="KQS21" s="12"/>
      <c r="KQT21" s="12"/>
      <c r="KQU21" s="12"/>
      <c r="KQV21" s="12"/>
      <c r="KQW21" s="12"/>
      <c r="KQX21" s="12"/>
      <c r="KQY21" s="12"/>
      <c r="KQZ21" s="12"/>
      <c r="KRA21" s="12"/>
      <c r="KRB21" s="12"/>
      <c r="KRC21" s="12"/>
      <c r="KRD21" s="12"/>
      <c r="KRE21" s="12"/>
      <c r="KRF21" s="12"/>
      <c r="KRG21" s="12"/>
      <c r="KRH21" s="12"/>
      <c r="KRI21" s="12"/>
      <c r="KRJ21" s="12"/>
      <c r="KRK21" s="12"/>
      <c r="KRL21" s="12"/>
      <c r="KRM21" s="12"/>
      <c r="KRN21" s="12"/>
      <c r="KRO21" s="12"/>
      <c r="KRP21" s="12"/>
      <c r="KRQ21" s="12"/>
      <c r="KRR21" s="12"/>
      <c r="KRS21" s="12"/>
      <c r="KRT21" s="12"/>
      <c r="KRU21" s="12"/>
      <c r="KRV21" s="12"/>
      <c r="KRW21" s="12"/>
      <c r="KRX21" s="12"/>
      <c r="KRY21" s="12"/>
      <c r="KRZ21" s="12"/>
      <c r="KSA21" s="12"/>
      <c r="KSB21" s="12"/>
      <c r="KSC21" s="12"/>
      <c r="KSD21" s="12"/>
      <c r="KSE21" s="12"/>
      <c r="KSF21" s="12"/>
      <c r="KSG21" s="12"/>
      <c r="KSH21" s="12"/>
      <c r="KSI21" s="12"/>
      <c r="KSJ21" s="12"/>
      <c r="KSK21" s="12"/>
      <c r="KSL21" s="12"/>
      <c r="KSM21" s="12"/>
      <c r="KSN21" s="12"/>
      <c r="KSO21" s="12"/>
      <c r="KSP21" s="12"/>
      <c r="KSQ21" s="12"/>
      <c r="KSR21" s="12"/>
      <c r="KSS21" s="12"/>
      <c r="KST21" s="12"/>
      <c r="KSU21" s="12"/>
      <c r="KSV21" s="12"/>
      <c r="KSW21" s="12"/>
      <c r="KSX21" s="12"/>
      <c r="KSY21" s="12"/>
      <c r="KSZ21" s="12"/>
      <c r="KTA21" s="12"/>
      <c r="KTB21" s="12"/>
      <c r="KTC21" s="12"/>
      <c r="KTD21" s="12"/>
      <c r="KTE21" s="12"/>
      <c r="KTF21" s="12"/>
      <c r="KTG21" s="12"/>
      <c r="KTH21" s="12"/>
      <c r="KTI21" s="12"/>
      <c r="KTJ21" s="12"/>
      <c r="KTK21" s="12"/>
      <c r="KTL21" s="12"/>
      <c r="KTM21" s="12"/>
      <c r="KTN21" s="12"/>
      <c r="KTO21" s="12"/>
      <c r="KTP21" s="12"/>
      <c r="KTQ21" s="12"/>
      <c r="KTR21" s="12"/>
      <c r="KTS21" s="12"/>
      <c r="KTT21" s="12"/>
      <c r="KTU21" s="12"/>
      <c r="KTV21" s="12"/>
      <c r="KTW21" s="12"/>
      <c r="KTX21" s="12"/>
      <c r="KTY21" s="12"/>
      <c r="KTZ21" s="12"/>
      <c r="KUA21" s="12"/>
      <c r="KUB21" s="12"/>
      <c r="KUC21" s="12"/>
      <c r="KUD21" s="12"/>
      <c r="KUE21" s="12"/>
      <c r="KUF21" s="12"/>
      <c r="KUG21" s="12"/>
      <c r="KUH21" s="12"/>
      <c r="KUI21" s="12"/>
      <c r="KUJ21" s="12"/>
      <c r="KUK21" s="12"/>
      <c r="KUL21" s="12"/>
      <c r="KUM21" s="12"/>
      <c r="KUN21" s="12"/>
      <c r="KUO21" s="12"/>
      <c r="KUP21" s="12"/>
      <c r="KUQ21" s="12"/>
      <c r="KUR21" s="12"/>
      <c r="KUS21" s="12"/>
      <c r="KUT21" s="12"/>
      <c r="KUU21" s="12"/>
      <c r="KUV21" s="12"/>
      <c r="KUW21" s="12"/>
      <c r="KUX21" s="12"/>
      <c r="KUY21" s="12"/>
      <c r="KUZ21" s="12"/>
      <c r="KVA21" s="12"/>
      <c r="KVB21" s="12"/>
      <c r="KVC21" s="12"/>
      <c r="KVD21" s="12"/>
      <c r="KVE21" s="12"/>
      <c r="KVF21" s="12"/>
      <c r="KVG21" s="12"/>
      <c r="KVH21" s="12"/>
      <c r="KVI21" s="12"/>
      <c r="KVJ21" s="12"/>
      <c r="KVK21" s="12"/>
      <c r="KVL21" s="12"/>
      <c r="KVM21" s="12"/>
      <c r="KVN21" s="12"/>
      <c r="KVO21" s="12"/>
      <c r="KVP21" s="12"/>
      <c r="KVQ21" s="12"/>
      <c r="KVR21" s="12"/>
      <c r="KVS21" s="12"/>
      <c r="KVT21" s="12"/>
      <c r="KVU21" s="12"/>
      <c r="KVV21" s="12"/>
      <c r="KVW21" s="12"/>
      <c r="KVX21" s="12"/>
      <c r="KVY21" s="12"/>
      <c r="KVZ21" s="12"/>
      <c r="KWA21" s="12"/>
      <c r="KWB21" s="12"/>
      <c r="KWC21" s="12"/>
      <c r="KWD21" s="12"/>
      <c r="KWE21" s="12"/>
      <c r="KWF21" s="12"/>
      <c r="KWG21" s="12"/>
      <c r="KWH21" s="12"/>
      <c r="KWI21" s="12"/>
      <c r="KWJ21" s="12"/>
      <c r="KWK21" s="12"/>
      <c r="KWL21" s="12"/>
      <c r="KWM21" s="12"/>
      <c r="KWN21" s="12"/>
      <c r="KWO21" s="12"/>
      <c r="KWP21" s="12"/>
      <c r="KWQ21" s="12"/>
      <c r="KWR21" s="12"/>
      <c r="KWS21" s="12"/>
      <c r="KWT21" s="12"/>
      <c r="KWU21" s="12"/>
      <c r="KWV21" s="12"/>
      <c r="KWW21" s="12"/>
      <c r="KWX21" s="12"/>
      <c r="KWY21" s="12"/>
      <c r="KWZ21" s="12"/>
      <c r="KXA21" s="12"/>
      <c r="KXB21" s="12"/>
      <c r="KXC21" s="12"/>
      <c r="KXD21" s="12"/>
      <c r="KXE21" s="12"/>
      <c r="KXF21" s="12"/>
      <c r="KXG21" s="12"/>
      <c r="KXH21" s="12"/>
      <c r="KXI21" s="12"/>
      <c r="KXJ21" s="12"/>
      <c r="KXK21" s="12"/>
      <c r="KXL21" s="12"/>
      <c r="KXM21" s="12"/>
      <c r="KXN21" s="12"/>
      <c r="KXO21" s="12"/>
      <c r="KXP21" s="12"/>
      <c r="KXQ21" s="12"/>
      <c r="KXR21" s="12"/>
      <c r="KXS21" s="12"/>
      <c r="KXT21" s="12"/>
      <c r="KXU21" s="12"/>
      <c r="KXV21" s="12"/>
      <c r="KXW21" s="12"/>
      <c r="KXX21" s="12"/>
      <c r="KXY21" s="12"/>
      <c r="KXZ21" s="12"/>
      <c r="KYA21" s="12"/>
      <c r="KYB21" s="12"/>
      <c r="KYC21" s="12"/>
      <c r="KYD21" s="12"/>
      <c r="KYE21" s="12"/>
      <c r="KYF21" s="12"/>
      <c r="KYG21" s="12"/>
      <c r="KYH21" s="12"/>
      <c r="KYI21" s="12"/>
      <c r="KYJ21" s="12"/>
      <c r="KYK21" s="12"/>
      <c r="KYL21" s="12"/>
      <c r="KYM21" s="12"/>
      <c r="KYN21" s="12"/>
      <c r="KYO21" s="12"/>
      <c r="KYP21" s="12"/>
      <c r="KYQ21" s="12"/>
      <c r="KYR21" s="12"/>
      <c r="KYS21" s="12"/>
      <c r="KYT21" s="12"/>
      <c r="KYU21" s="12"/>
      <c r="KYV21" s="12"/>
      <c r="KYW21" s="12"/>
      <c r="KYX21" s="12"/>
      <c r="KYY21" s="12"/>
      <c r="KYZ21" s="12"/>
      <c r="KZA21" s="12"/>
      <c r="KZB21" s="12"/>
      <c r="KZC21" s="12"/>
      <c r="KZD21" s="12"/>
      <c r="KZE21" s="12"/>
      <c r="KZF21" s="12"/>
      <c r="KZG21" s="12"/>
      <c r="KZH21" s="12"/>
      <c r="KZI21" s="12"/>
      <c r="KZJ21" s="12"/>
      <c r="KZK21" s="12"/>
      <c r="KZL21" s="12"/>
      <c r="KZM21" s="12"/>
      <c r="KZN21" s="12"/>
      <c r="KZO21" s="12"/>
      <c r="KZP21" s="12"/>
      <c r="KZQ21" s="12"/>
      <c r="KZR21" s="12"/>
      <c r="KZS21" s="12"/>
      <c r="KZT21" s="12"/>
      <c r="KZU21" s="12"/>
      <c r="KZV21" s="12"/>
      <c r="KZW21" s="12"/>
      <c r="KZX21" s="12"/>
      <c r="KZY21" s="12"/>
      <c r="KZZ21" s="12"/>
      <c r="LAA21" s="12"/>
      <c r="LAB21" s="12"/>
      <c r="LAC21" s="12"/>
      <c r="LAD21" s="12"/>
      <c r="LAE21" s="12"/>
      <c r="LAF21" s="12"/>
      <c r="LAG21" s="12"/>
      <c r="LAH21" s="12"/>
      <c r="LAI21" s="12"/>
      <c r="LAJ21" s="12"/>
      <c r="LAK21" s="12"/>
      <c r="LAL21" s="12"/>
      <c r="LAM21" s="12"/>
      <c r="LAN21" s="12"/>
      <c r="LAO21" s="12"/>
      <c r="LAP21" s="12"/>
      <c r="LAQ21" s="12"/>
      <c r="LAR21" s="12"/>
      <c r="LAS21" s="12"/>
      <c r="LAT21" s="12"/>
      <c r="LAU21" s="12"/>
      <c r="LAV21" s="12"/>
      <c r="LAW21" s="12"/>
      <c r="LAX21" s="12"/>
      <c r="LAY21" s="12"/>
      <c r="LAZ21" s="12"/>
      <c r="LBA21" s="12"/>
      <c r="LBB21" s="12"/>
      <c r="LBC21" s="12"/>
      <c r="LBD21" s="12"/>
      <c r="LBE21" s="12"/>
      <c r="LBF21" s="12"/>
      <c r="LBG21" s="12"/>
      <c r="LBH21" s="12"/>
      <c r="LBI21" s="12"/>
      <c r="LBJ21" s="12"/>
      <c r="LBK21" s="12"/>
      <c r="LBL21" s="12"/>
      <c r="LBM21" s="12"/>
      <c r="LBN21" s="12"/>
      <c r="LBO21" s="12"/>
      <c r="LBP21" s="12"/>
      <c r="LBQ21" s="12"/>
      <c r="LBR21" s="12"/>
      <c r="LBS21" s="12"/>
      <c r="LBT21" s="12"/>
      <c r="LBU21" s="12"/>
      <c r="LBV21" s="12"/>
      <c r="LBW21" s="12"/>
      <c r="LBX21" s="12"/>
      <c r="LBY21" s="12"/>
      <c r="LBZ21" s="12"/>
      <c r="LCA21" s="12"/>
      <c r="LCB21" s="12"/>
      <c r="LCC21" s="12"/>
      <c r="LCD21" s="12"/>
      <c r="LCE21" s="12"/>
      <c r="LCF21" s="12"/>
      <c r="LCG21" s="12"/>
      <c r="LCH21" s="12"/>
      <c r="LCI21" s="12"/>
      <c r="LCJ21" s="12"/>
      <c r="LCK21" s="12"/>
      <c r="LCL21" s="12"/>
      <c r="LCM21" s="12"/>
      <c r="LCN21" s="12"/>
      <c r="LCO21" s="12"/>
      <c r="LCP21" s="12"/>
      <c r="LCQ21" s="12"/>
      <c r="LCR21" s="12"/>
      <c r="LCS21" s="12"/>
      <c r="LCT21" s="12"/>
      <c r="LCU21" s="12"/>
      <c r="LCV21" s="12"/>
      <c r="LCW21" s="12"/>
      <c r="LCX21" s="12"/>
      <c r="LCY21" s="12"/>
      <c r="LCZ21" s="12"/>
      <c r="LDA21" s="12"/>
      <c r="LDB21" s="12"/>
      <c r="LDC21" s="12"/>
      <c r="LDD21" s="12"/>
      <c r="LDE21" s="12"/>
      <c r="LDF21" s="12"/>
      <c r="LDG21" s="12"/>
      <c r="LDH21" s="12"/>
      <c r="LDI21" s="12"/>
      <c r="LDJ21" s="12"/>
      <c r="LDK21" s="12"/>
      <c r="LDL21" s="12"/>
      <c r="LDM21" s="12"/>
      <c r="LDN21" s="12"/>
      <c r="LDO21" s="12"/>
      <c r="LDP21" s="12"/>
      <c r="LDQ21" s="12"/>
      <c r="LDR21" s="12"/>
      <c r="LDS21" s="12"/>
      <c r="LDT21" s="12"/>
      <c r="LDU21" s="12"/>
      <c r="LDV21" s="12"/>
      <c r="LDW21" s="12"/>
      <c r="LDX21" s="12"/>
      <c r="LDY21" s="12"/>
      <c r="LDZ21" s="12"/>
      <c r="LEA21" s="12"/>
      <c r="LEB21" s="12"/>
      <c r="LEC21" s="12"/>
      <c r="LED21" s="12"/>
      <c r="LEE21" s="12"/>
      <c r="LEF21" s="12"/>
      <c r="LEG21" s="12"/>
      <c r="LEH21" s="12"/>
      <c r="LEI21" s="12"/>
      <c r="LEJ21" s="12"/>
      <c r="LEK21" s="12"/>
      <c r="LEL21" s="12"/>
      <c r="LEM21" s="12"/>
      <c r="LEN21" s="12"/>
      <c r="LEO21" s="12"/>
      <c r="LEP21" s="12"/>
      <c r="LEQ21" s="12"/>
      <c r="LER21" s="12"/>
      <c r="LES21" s="12"/>
      <c r="LET21" s="12"/>
      <c r="LEU21" s="12"/>
      <c r="LEV21" s="12"/>
      <c r="LEW21" s="12"/>
      <c r="LEX21" s="12"/>
      <c r="LEY21" s="12"/>
      <c r="LEZ21" s="12"/>
      <c r="LFA21" s="12"/>
      <c r="LFB21" s="12"/>
      <c r="LFC21" s="12"/>
      <c r="LFD21" s="12"/>
      <c r="LFE21" s="12"/>
      <c r="LFF21" s="12"/>
      <c r="LFG21" s="12"/>
      <c r="LFH21" s="12"/>
      <c r="LFI21" s="12"/>
      <c r="LFJ21" s="12"/>
      <c r="LFK21" s="12"/>
      <c r="LFL21" s="12"/>
      <c r="LFM21" s="12"/>
      <c r="LFN21" s="12"/>
      <c r="LFO21" s="12"/>
      <c r="LFP21" s="12"/>
      <c r="LFQ21" s="12"/>
      <c r="LFR21" s="12"/>
      <c r="LFS21" s="12"/>
      <c r="LFT21" s="12"/>
      <c r="LFU21" s="12"/>
      <c r="LFV21" s="12"/>
      <c r="LFW21" s="12"/>
      <c r="LFX21" s="12"/>
      <c r="LFY21" s="12"/>
      <c r="LFZ21" s="12"/>
      <c r="LGA21" s="12"/>
      <c r="LGB21" s="12"/>
      <c r="LGC21" s="12"/>
      <c r="LGD21" s="12"/>
      <c r="LGE21" s="12"/>
      <c r="LGF21" s="12"/>
      <c r="LGG21" s="12"/>
      <c r="LGH21" s="12"/>
      <c r="LGI21" s="12"/>
      <c r="LGJ21" s="12"/>
      <c r="LGK21" s="12"/>
      <c r="LGL21" s="12"/>
      <c r="LGM21" s="12"/>
      <c r="LGN21" s="12"/>
      <c r="LGO21" s="12"/>
      <c r="LGP21" s="12"/>
      <c r="LGQ21" s="12"/>
      <c r="LGR21" s="12"/>
      <c r="LGS21" s="12"/>
      <c r="LGT21" s="12"/>
      <c r="LGU21" s="12"/>
      <c r="LGV21" s="12"/>
      <c r="LGW21" s="12"/>
      <c r="LGX21" s="12"/>
      <c r="LGY21" s="12"/>
      <c r="LGZ21" s="12"/>
      <c r="LHA21" s="12"/>
      <c r="LHB21" s="12"/>
      <c r="LHC21" s="12"/>
      <c r="LHD21" s="12"/>
      <c r="LHE21" s="12"/>
      <c r="LHF21" s="12"/>
      <c r="LHG21" s="12"/>
      <c r="LHH21" s="12"/>
      <c r="LHI21" s="12"/>
      <c r="LHJ21" s="12"/>
      <c r="LHK21" s="12"/>
      <c r="LHL21" s="12"/>
      <c r="LHM21" s="12"/>
      <c r="LHN21" s="12"/>
      <c r="LHO21" s="12"/>
      <c r="LHP21" s="12"/>
      <c r="LHQ21" s="12"/>
      <c r="LHR21" s="12"/>
      <c r="LHS21" s="12"/>
      <c r="LHT21" s="12"/>
      <c r="LHU21" s="12"/>
      <c r="LHV21" s="12"/>
      <c r="LHW21" s="12"/>
      <c r="LHX21" s="12"/>
      <c r="LHY21" s="12"/>
      <c r="LHZ21" s="12"/>
      <c r="LIA21" s="12"/>
      <c r="LIB21" s="12"/>
      <c r="LIC21" s="12"/>
      <c r="LID21" s="12"/>
      <c r="LIE21" s="12"/>
      <c r="LIF21" s="12"/>
      <c r="LIG21" s="12"/>
      <c r="LIH21" s="12"/>
      <c r="LII21" s="12"/>
      <c r="LIJ21" s="12"/>
      <c r="LIK21" s="12"/>
      <c r="LIL21" s="12"/>
      <c r="LIM21" s="12"/>
      <c r="LIN21" s="12"/>
      <c r="LIO21" s="12"/>
      <c r="LIP21" s="12"/>
      <c r="LIQ21" s="12"/>
      <c r="LIR21" s="12"/>
      <c r="LIS21" s="12"/>
      <c r="LIT21" s="12"/>
      <c r="LIU21" s="12"/>
      <c r="LIV21" s="12"/>
      <c r="LIW21" s="12"/>
      <c r="LIX21" s="12"/>
      <c r="LIY21" s="12"/>
      <c r="LIZ21" s="12"/>
      <c r="LJA21" s="12"/>
      <c r="LJB21" s="12"/>
      <c r="LJC21" s="12"/>
      <c r="LJD21" s="12"/>
      <c r="LJE21" s="12"/>
      <c r="LJF21" s="12"/>
      <c r="LJG21" s="12"/>
      <c r="LJH21" s="12"/>
      <c r="LJI21" s="12"/>
      <c r="LJJ21" s="12"/>
      <c r="LJK21" s="12"/>
      <c r="LJL21" s="12"/>
      <c r="LJM21" s="12"/>
      <c r="LJN21" s="12"/>
      <c r="LJO21" s="12"/>
      <c r="LJP21" s="12"/>
      <c r="LJQ21" s="12"/>
      <c r="LJR21" s="12"/>
      <c r="LJS21" s="12"/>
      <c r="LJT21" s="12"/>
      <c r="LJU21" s="12"/>
      <c r="LJV21" s="12"/>
      <c r="LJW21" s="12"/>
      <c r="LJX21" s="12"/>
      <c r="LJY21" s="12"/>
      <c r="LJZ21" s="12"/>
      <c r="LKA21" s="12"/>
      <c r="LKB21" s="12"/>
      <c r="LKC21" s="12"/>
      <c r="LKD21" s="12"/>
      <c r="LKE21" s="12"/>
      <c r="LKF21" s="12"/>
      <c r="LKG21" s="12"/>
      <c r="LKH21" s="12"/>
      <c r="LKI21" s="12"/>
      <c r="LKJ21" s="12"/>
      <c r="LKK21" s="12"/>
      <c r="LKL21" s="12"/>
      <c r="LKM21" s="12"/>
      <c r="LKN21" s="12"/>
      <c r="LKO21" s="12"/>
      <c r="LKP21" s="12"/>
      <c r="LKQ21" s="12"/>
      <c r="LKR21" s="12"/>
      <c r="LKS21" s="12"/>
      <c r="LKT21" s="12"/>
      <c r="LKU21" s="12"/>
      <c r="LKV21" s="12"/>
      <c r="LKW21" s="12"/>
      <c r="LKX21" s="12"/>
      <c r="LKY21" s="12"/>
      <c r="LKZ21" s="12"/>
      <c r="LLA21" s="12"/>
      <c r="LLB21" s="12"/>
      <c r="LLC21" s="12"/>
      <c r="LLD21" s="12"/>
      <c r="LLE21" s="12"/>
      <c r="LLF21" s="12"/>
      <c r="LLG21" s="12"/>
      <c r="LLH21" s="12"/>
      <c r="LLI21" s="12"/>
      <c r="LLJ21" s="12"/>
      <c r="LLK21" s="12"/>
      <c r="LLL21" s="12"/>
      <c r="LLM21" s="12"/>
      <c r="LLN21" s="12"/>
      <c r="LLO21" s="12"/>
      <c r="LLP21" s="12"/>
      <c r="LLQ21" s="12"/>
      <c r="LLR21" s="12"/>
      <c r="LLS21" s="12"/>
      <c r="LLT21" s="12"/>
      <c r="LLU21" s="12"/>
      <c r="LLV21" s="12"/>
      <c r="LLW21" s="12"/>
      <c r="LLX21" s="12"/>
      <c r="LLY21" s="12"/>
      <c r="LLZ21" s="12"/>
      <c r="LMA21" s="12"/>
      <c r="LMB21" s="12"/>
      <c r="LMC21" s="12"/>
      <c r="LMD21" s="12"/>
      <c r="LME21" s="12"/>
      <c r="LMF21" s="12"/>
      <c r="LMG21" s="12"/>
      <c r="LMH21" s="12"/>
      <c r="LMI21" s="12"/>
      <c r="LMJ21" s="12"/>
      <c r="LMK21" s="12"/>
      <c r="LML21" s="12"/>
      <c r="LMM21" s="12"/>
      <c r="LMN21" s="12"/>
      <c r="LMO21" s="12"/>
      <c r="LMP21" s="12"/>
      <c r="LMQ21" s="12"/>
      <c r="LMR21" s="12"/>
      <c r="LMS21" s="12"/>
      <c r="LMT21" s="12"/>
      <c r="LMU21" s="12"/>
      <c r="LMV21" s="12"/>
      <c r="LMW21" s="12"/>
      <c r="LMX21" s="12"/>
      <c r="LMY21" s="12"/>
      <c r="LMZ21" s="12"/>
      <c r="LNA21" s="12"/>
      <c r="LNB21" s="12"/>
      <c r="LNC21" s="12"/>
      <c r="LND21" s="12"/>
      <c r="LNE21" s="12"/>
      <c r="LNF21" s="12"/>
      <c r="LNG21" s="12"/>
      <c r="LNH21" s="12"/>
      <c r="LNI21" s="12"/>
      <c r="LNJ21" s="12"/>
      <c r="LNK21" s="12"/>
      <c r="LNL21" s="12"/>
      <c r="LNM21" s="12"/>
      <c r="LNN21" s="12"/>
      <c r="LNO21" s="12"/>
      <c r="LNP21" s="12"/>
      <c r="LNQ21" s="12"/>
      <c r="LNR21" s="12"/>
      <c r="LNS21" s="12"/>
      <c r="LNT21" s="12"/>
      <c r="LNU21" s="12"/>
      <c r="LNV21" s="12"/>
      <c r="LNW21" s="12"/>
      <c r="LNX21" s="12"/>
      <c r="LNY21" s="12"/>
      <c r="LNZ21" s="12"/>
      <c r="LOA21" s="12"/>
      <c r="LOB21" s="12"/>
      <c r="LOC21" s="12"/>
      <c r="LOD21" s="12"/>
      <c r="LOE21" s="12"/>
      <c r="LOF21" s="12"/>
      <c r="LOG21" s="12"/>
      <c r="LOH21" s="12"/>
      <c r="LOI21" s="12"/>
      <c r="LOJ21" s="12"/>
      <c r="LOK21" s="12"/>
      <c r="LOL21" s="12"/>
      <c r="LOM21" s="12"/>
      <c r="LON21" s="12"/>
      <c r="LOO21" s="12"/>
      <c r="LOP21" s="12"/>
      <c r="LOQ21" s="12"/>
      <c r="LOR21" s="12"/>
      <c r="LOS21" s="12"/>
      <c r="LOT21" s="12"/>
      <c r="LOU21" s="12"/>
      <c r="LOV21" s="12"/>
      <c r="LOW21" s="12"/>
      <c r="LOX21" s="12"/>
      <c r="LOY21" s="12"/>
      <c r="LOZ21" s="12"/>
      <c r="LPA21" s="12"/>
      <c r="LPB21" s="12"/>
      <c r="LPC21" s="12"/>
      <c r="LPD21" s="12"/>
      <c r="LPE21" s="12"/>
      <c r="LPF21" s="12"/>
      <c r="LPG21" s="12"/>
      <c r="LPH21" s="12"/>
      <c r="LPI21" s="12"/>
      <c r="LPJ21" s="12"/>
      <c r="LPK21" s="12"/>
      <c r="LPL21" s="12"/>
      <c r="LPM21" s="12"/>
      <c r="LPN21" s="12"/>
      <c r="LPO21" s="12"/>
      <c r="LPP21" s="12"/>
      <c r="LPQ21" s="12"/>
      <c r="LPR21" s="12"/>
      <c r="LPS21" s="12"/>
      <c r="LPT21" s="12"/>
      <c r="LPU21" s="12"/>
      <c r="LPV21" s="12"/>
      <c r="LPW21" s="12"/>
      <c r="LPX21" s="12"/>
      <c r="LPY21" s="12"/>
      <c r="LPZ21" s="12"/>
      <c r="LQA21" s="12"/>
      <c r="LQB21" s="12"/>
      <c r="LQC21" s="12"/>
      <c r="LQD21" s="12"/>
      <c r="LQE21" s="12"/>
      <c r="LQF21" s="12"/>
      <c r="LQG21" s="12"/>
      <c r="LQH21" s="12"/>
      <c r="LQI21" s="12"/>
      <c r="LQJ21" s="12"/>
      <c r="LQK21" s="12"/>
      <c r="LQL21" s="12"/>
      <c r="LQM21" s="12"/>
      <c r="LQN21" s="12"/>
      <c r="LQO21" s="12"/>
      <c r="LQP21" s="12"/>
      <c r="LQQ21" s="12"/>
      <c r="LQR21" s="12"/>
      <c r="LQS21" s="12"/>
      <c r="LQT21" s="12"/>
      <c r="LQU21" s="12"/>
      <c r="LQV21" s="12"/>
      <c r="LQW21" s="12"/>
      <c r="LQX21" s="12"/>
      <c r="LQY21" s="12"/>
      <c r="LQZ21" s="12"/>
      <c r="LRA21" s="12"/>
      <c r="LRB21" s="12"/>
      <c r="LRC21" s="12"/>
      <c r="LRD21" s="12"/>
      <c r="LRE21" s="12"/>
      <c r="LRF21" s="12"/>
      <c r="LRG21" s="12"/>
      <c r="LRH21" s="12"/>
      <c r="LRI21" s="12"/>
      <c r="LRJ21" s="12"/>
      <c r="LRK21" s="12"/>
      <c r="LRL21" s="12"/>
      <c r="LRM21" s="12"/>
      <c r="LRN21" s="12"/>
      <c r="LRO21" s="12"/>
      <c r="LRP21" s="12"/>
      <c r="LRQ21" s="12"/>
      <c r="LRR21" s="12"/>
      <c r="LRS21" s="12"/>
      <c r="LRT21" s="12"/>
      <c r="LRU21" s="12"/>
      <c r="LRV21" s="12"/>
      <c r="LRW21" s="12"/>
      <c r="LRX21" s="12"/>
      <c r="LRY21" s="12"/>
      <c r="LRZ21" s="12"/>
      <c r="LSA21" s="12"/>
      <c r="LSB21" s="12"/>
      <c r="LSC21" s="12"/>
      <c r="LSD21" s="12"/>
      <c r="LSE21" s="12"/>
      <c r="LSF21" s="12"/>
      <c r="LSG21" s="12"/>
      <c r="LSH21" s="12"/>
      <c r="LSI21" s="12"/>
      <c r="LSJ21" s="12"/>
      <c r="LSK21" s="12"/>
      <c r="LSL21" s="12"/>
      <c r="LSM21" s="12"/>
      <c r="LSN21" s="12"/>
      <c r="LSO21" s="12"/>
      <c r="LSP21" s="12"/>
      <c r="LSQ21" s="12"/>
      <c r="LSR21" s="12"/>
      <c r="LSS21" s="12"/>
      <c r="LST21" s="12"/>
      <c r="LSU21" s="12"/>
      <c r="LSV21" s="12"/>
      <c r="LSW21" s="12"/>
      <c r="LSX21" s="12"/>
      <c r="LSY21" s="12"/>
      <c r="LSZ21" s="12"/>
      <c r="LTA21" s="12"/>
      <c r="LTB21" s="12"/>
      <c r="LTC21" s="12"/>
      <c r="LTD21" s="12"/>
      <c r="LTE21" s="12"/>
      <c r="LTF21" s="12"/>
      <c r="LTG21" s="12"/>
      <c r="LTH21" s="12"/>
      <c r="LTI21" s="12"/>
      <c r="LTJ21" s="12"/>
      <c r="LTK21" s="12"/>
      <c r="LTL21" s="12"/>
      <c r="LTM21" s="12"/>
      <c r="LTN21" s="12"/>
      <c r="LTO21" s="12"/>
      <c r="LTP21" s="12"/>
      <c r="LTQ21" s="12"/>
      <c r="LTR21" s="12"/>
      <c r="LTS21" s="12"/>
      <c r="LTT21" s="12"/>
      <c r="LTU21" s="12"/>
      <c r="LTV21" s="12"/>
      <c r="LTW21" s="12"/>
      <c r="LTX21" s="12"/>
      <c r="LTY21" s="12"/>
      <c r="LTZ21" s="12"/>
      <c r="LUA21" s="12"/>
      <c r="LUB21" s="12"/>
      <c r="LUC21" s="12"/>
      <c r="LUD21" s="12"/>
      <c r="LUE21" s="12"/>
      <c r="LUF21" s="12"/>
      <c r="LUG21" s="12"/>
      <c r="LUH21" s="12"/>
      <c r="LUI21" s="12"/>
      <c r="LUJ21" s="12"/>
      <c r="LUK21" s="12"/>
      <c r="LUL21" s="12"/>
      <c r="LUM21" s="12"/>
      <c r="LUN21" s="12"/>
      <c r="LUO21" s="12"/>
      <c r="LUP21" s="12"/>
      <c r="LUQ21" s="12"/>
      <c r="LUR21" s="12"/>
      <c r="LUS21" s="12"/>
      <c r="LUT21" s="12"/>
      <c r="LUU21" s="12"/>
      <c r="LUV21" s="12"/>
      <c r="LUW21" s="12"/>
      <c r="LUX21" s="12"/>
      <c r="LUY21" s="12"/>
      <c r="LUZ21" s="12"/>
      <c r="LVA21" s="12"/>
      <c r="LVB21" s="12"/>
      <c r="LVC21" s="12"/>
      <c r="LVD21" s="12"/>
      <c r="LVE21" s="12"/>
      <c r="LVF21" s="12"/>
      <c r="LVG21" s="12"/>
      <c r="LVH21" s="12"/>
      <c r="LVI21" s="12"/>
      <c r="LVJ21" s="12"/>
      <c r="LVK21" s="12"/>
      <c r="LVL21" s="12"/>
      <c r="LVM21" s="12"/>
      <c r="LVN21" s="12"/>
      <c r="LVO21" s="12"/>
      <c r="LVP21" s="12"/>
      <c r="LVQ21" s="12"/>
      <c r="LVR21" s="12"/>
      <c r="LVS21" s="12"/>
      <c r="LVT21" s="12"/>
      <c r="LVU21" s="12"/>
      <c r="LVV21" s="12"/>
      <c r="LVW21" s="12"/>
      <c r="LVX21" s="12"/>
      <c r="LVY21" s="12"/>
      <c r="LVZ21" s="12"/>
      <c r="LWA21" s="12"/>
      <c r="LWB21" s="12"/>
      <c r="LWC21" s="12"/>
      <c r="LWD21" s="12"/>
      <c r="LWE21" s="12"/>
      <c r="LWF21" s="12"/>
      <c r="LWG21" s="12"/>
      <c r="LWH21" s="12"/>
      <c r="LWI21" s="12"/>
      <c r="LWJ21" s="12"/>
      <c r="LWK21" s="12"/>
      <c r="LWL21" s="12"/>
      <c r="LWM21" s="12"/>
      <c r="LWN21" s="12"/>
      <c r="LWO21" s="12"/>
      <c r="LWP21" s="12"/>
      <c r="LWQ21" s="12"/>
      <c r="LWR21" s="12"/>
      <c r="LWS21" s="12"/>
      <c r="LWT21" s="12"/>
      <c r="LWU21" s="12"/>
      <c r="LWV21" s="12"/>
      <c r="LWW21" s="12"/>
      <c r="LWX21" s="12"/>
      <c r="LWY21" s="12"/>
      <c r="LWZ21" s="12"/>
      <c r="LXA21" s="12"/>
      <c r="LXB21" s="12"/>
      <c r="LXC21" s="12"/>
      <c r="LXD21" s="12"/>
      <c r="LXE21" s="12"/>
      <c r="LXF21" s="12"/>
      <c r="LXG21" s="12"/>
      <c r="LXH21" s="12"/>
      <c r="LXI21" s="12"/>
      <c r="LXJ21" s="12"/>
      <c r="LXK21" s="12"/>
      <c r="LXL21" s="12"/>
      <c r="LXM21" s="12"/>
      <c r="LXN21" s="12"/>
      <c r="LXO21" s="12"/>
      <c r="LXP21" s="12"/>
      <c r="LXQ21" s="12"/>
      <c r="LXR21" s="12"/>
      <c r="LXS21" s="12"/>
      <c r="LXT21" s="12"/>
      <c r="LXU21" s="12"/>
      <c r="LXV21" s="12"/>
      <c r="LXW21" s="12"/>
      <c r="LXX21" s="12"/>
      <c r="LXY21" s="12"/>
      <c r="LXZ21" s="12"/>
      <c r="LYA21" s="12"/>
      <c r="LYB21" s="12"/>
      <c r="LYC21" s="12"/>
      <c r="LYD21" s="12"/>
      <c r="LYE21" s="12"/>
      <c r="LYF21" s="12"/>
      <c r="LYG21" s="12"/>
      <c r="LYH21" s="12"/>
      <c r="LYI21" s="12"/>
      <c r="LYJ21" s="12"/>
      <c r="LYK21" s="12"/>
      <c r="LYL21" s="12"/>
      <c r="LYM21" s="12"/>
      <c r="LYN21" s="12"/>
      <c r="LYO21" s="12"/>
      <c r="LYP21" s="12"/>
      <c r="LYQ21" s="12"/>
      <c r="LYR21" s="12"/>
      <c r="LYS21" s="12"/>
      <c r="LYT21" s="12"/>
      <c r="LYU21" s="12"/>
      <c r="LYV21" s="12"/>
      <c r="LYW21" s="12"/>
      <c r="LYX21" s="12"/>
      <c r="LYY21" s="12"/>
      <c r="LYZ21" s="12"/>
      <c r="LZA21" s="12"/>
      <c r="LZB21" s="12"/>
      <c r="LZC21" s="12"/>
      <c r="LZD21" s="12"/>
      <c r="LZE21" s="12"/>
      <c r="LZF21" s="12"/>
      <c r="LZG21" s="12"/>
      <c r="LZH21" s="12"/>
      <c r="LZI21" s="12"/>
      <c r="LZJ21" s="12"/>
      <c r="LZK21" s="12"/>
      <c r="LZL21" s="12"/>
      <c r="LZM21" s="12"/>
      <c r="LZN21" s="12"/>
      <c r="LZO21" s="12"/>
      <c r="LZP21" s="12"/>
      <c r="LZQ21" s="12"/>
      <c r="LZR21" s="12"/>
      <c r="LZS21" s="12"/>
      <c r="LZT21" s="12"/>
      <c r="LZU21" s="12"/>
      <c r="LZV21" s="12"/>
      <c r="LZW21" s="12"/>
      <c r="LZX21" s="12"/>
      <c r="LZY21" s="12"/>
      <c r="LZZ21" s="12"/>
      <c r="MAA21" s="12"/>
      <c r="MAB21" s="12"/>
      <c r="MAC21" s="12"/>
      <c r="MAD21" s="12"/>
      <c r="MAE21" s="12"/>
      <c r="MAF21" s="12"/>
      <c r="MAG21" s="12"/>
      <c r="MAH21" s="12"/>
      <c r="MAI21" s="12"/>
      <c r="MAJ21" s="12"/>
      <c r="MAK21" s="12"/>
      <c r="MAL21" s="12"/>
      <c r="MAM21" s="12"/>
      <c r="MAN21" s="12"/>
      <c r="MAO21" s="12"/>
      <c r="MAP21" s="12"/>
      <c r="MAQ21" s="12"/>
      <c r="MAR21" s="12"/>
      <c r="MAS21" s="12"/>
      <c r="MAT21" s="12"/>
      <c r="MAU21" s="12"/>
      <c r="MAV21" s="12"/>
      <c r="MAW21" s="12"/>
      <c r="MAX21" s="12"/>
      <c r="MAY21" s="12"/>
      <c r="MAZ21" s="12"/>
      <c r="MBA21" s="12"/>
      <c r="MBB21" s="12"/>
      <c r="MBC21" s="12"/>
      <c r="MBD21" s="12"/>
      <c r="MBE21" s="12"/>
      <c r="MBF21" s="12"/>
      <c r="MBG21" s="12"/>
      <c r="MBH21" s="12"/>
      <c r="MBI21" s="12"/>
      <c r="MBJ21" s="12"/>
      <c r="MBK21" s="12"/>
      <c r="MBL21" s="12"/>
      <c r="MBM21" s="12"/>
      <c r="MBN21" s="12"/>
      <c r="MBO21" s="12"/>
      <c r="MBP21" s="12"/>
      <c r="MBQ21" s="12"/>
      <c r="MBR21" s="12"/>
      <c r="MBS21" s="12"/>
      <c r="MBT21" s="12"/>
      <c r="MBU21" s="12"/>
      <c r="MBV21" s="12"/>
      <c r="MBW21" s="12"/>
      <c r="MBX21" s="12"/>
      <c r="MBY21" s="12"/>
      <c r="MBZ21" s="12"/>
      <c r="MCA21" s="12"/>
      <c r="MCB21" s="12"/>
      <c r="MCC21" s="12"/>
      <c r="MCD21" s="12"/>
      <c r="MCE21" s="12"/>
      <c r="MCF21" s="12"/>
      <c r="MCG21" s="12"/>
      <c r="MCH21" s="12"/>
      <c r="MCI21" s="12"/>
      <c r="MCJ21" s="12"/>
      <c r="MCK21" s="12"/>
      <c r="MCL21" s="12"/>
      <c r="MCM21" s="12"/>
      <c r="MCN21" s="12"/>
      <c r="MCO21" s="12"/>
      <c r="MCP21" s="12"/>
      <c r="MCQ21" s="12"/>
      <c r="MCR21" s="12"/>
      <c r="MCS21" s="12"/>
      <c r="MCT21" s="12"/>
      <c r="MCU21" s="12"/>
      <c r="MCV21" s="12"/>
      <c r="MCW21" s="12"/>
      <c r="MCX21" s="12"/>
      <c r="MCY21" s="12"/>
      <c r="MCZ21" s="12"/>
      <c r="MDA21" s="12"/>
      <c r="MDB21" s="12"/>
      <c r="MDC21" s="12"/>
      <c r="MDD21" s="12"/>
      <c r="MDE21" s="12"/>
      <c r="MDF21" s="12"/>
      <c r="MDG21" s="12"/>
      <c r="MDH21" s="12"/>
      <c r="MDI21" s="12"/>
      <c r="MDJ21" s="12"/>
      <c r="MDK21" s="12"/>
      <c r="MDL21" s="12"/>
      <c r="MDM21" s="12"/>
      <c r="MDN21" s="12"/>
      <c r="MDO21" s="12"/>
      <c r="MDP21" s="12"/>
      <c r="MDQ21" s="12"/>
      <c r="MDR21" s="12"/>
      <c r="MDS21" s="12"/>
      <c r="MDT21" s="12"/>
      <c r="MDU21" s="12"/>
      <c r="MDV21" s="12"/>
      <c r="MDW21" s="12"/>
      <c r="MDX21" s="12"/>
      <c r="MDY21" s="12"/>
      <c r="MDZ21" s="12"/>
      <c r="MEA21" s="12"/>
      <c r="MEB21" s="12"/>
      <c r="MEC21" s="12"/>
      <c r="MED21" s="12"/>
      <c r="MEE21" s="12"/>
      <c r="MEF21" s="12"/>
      <c r="MEG21" s="12"/>
      <c r="MEH21" s="12"/>
      <c r="MEI21" s="12"/>
      <c r="MEJ21" s="12"/>
      <c r="MEK21" s="12"/>
      <c r="MEL21" s="12"/>
      <c r="MEM21" s="12"/>
      <c r="MEN21" s="12"/>
      <c r="MEO21" s="12"/>
      <c r="MEP21" s="12"/>
      <c r="MEQ21" s="12"/>
      <c r="MER21" s="12"/>
      <c r="MES21" s="12"/>
      <c r="MET21" s="12"/>
      <c r="MEU21" s="12"/>
      <c r="MEV21" s="12"/>
      <c r="MEW21" s="12"/>
      <c r="MEX21" s="12"/>
      <c r="MEY21" s="12"/>
      <c r="MEZ21" s="12"/>
      <c r="MFA21" s="12"/>
      <c r="MFB21" s="12"/>
      <c r="MFC21" s="12"/>
      <c r="MFD21" s="12"/>
      <c r="MFE21" s="12"/>
      <c r="MFF21" s="12"/>
      <c r="MFG21" s="12"/>
      <c r="MFH21" s="12"/>
      <c r="MFI21" s="12"/>
      <c r="MFJ21" s="12"/>
      <c r="MFK21" s="12"/>
      <c r="MFL21" s="12"/>
      <c r="MFM21" s="12"/>
      <c r="MFN21" s="12"/>
      <c r="MFO21" s="12"/>
      <c r="MFP21" s="12"/>
      <c r="MFQ21" s="12"/>
      <c r="MFR21" s="12"/>
      <c r="MFS21" s="12"/>
      <c r="MFT21" s="12"/>
      <c r="MFU21" s="12"/>
      <c r="MFV21" s="12"/>
      <c r="MFW21" s="12"/>
      <c r="MFX21" s="12"/>
      <c r="MFY21" s="12"/>
      <c r="MFZ21" s="12"/>
      <c r="MGA21" s="12"/>
      <c r="MGB21" s="12"/>
      <c r="MGC21" s="12"/>
      <c r="MGD21" s="12"/>
      <c r="MGE21" s="12"/>
      <c r="MGF21" s="12"/>
      <c r="MGG21" s="12"/>
      <c r="MGH21" s="12"/>
      <c r="MGI21" s="12"/>
      <c r="MGJ21" s="12"/>
      <c r="MGK21" s="12"/>
      <c r="MGL21" s="12"/>
      <c r="MGM21" s="12"/>
      <c r="MGN21" s="12"/>
      <c r="MGO21" s="12"/>
      <c r="MGP21" s="12"/>
      <c r="MGQ21" s="12"/>
      <c r="MGR21" s="12"/>
      <c r="MGS21" s="12"/>
      <c r="MGT21" s="12"/>
      <c r="MGU21" s="12"/>
      <c r="MGV21" s="12"/>
      <c r="MGW21" s="12"/>
      <c r="MGX21" s="12"/>
      <c r="MGY21" s="12"/>
      <c r="MGZ21" s="12"/>
      <c r="MHA21" s="12"/>
      <c r="MHB21" s="12"/>
      <c r="MHC21" s="12"/>
      <c r="MHD21" s="12"/>
      <c r="MHE21" s="12"/>
      <c r="MHF21" s="12"/>
      <c r="MHG21" s="12"/>
      <c r="MHH21" s="12"/>
      <c r="MHI21" s="12"/>
      <c r="MHJ21" s="12"/>
      <c r="MHK21" s="12"/>
      <c r="MHL21" s="12"/>
      <c r="MHM21" s="12"/>
      <c r="MHN21" s="12"/>
      <c r="MHO21" s="12"/>
      <c r="MHP21" s="12"/>
      <c r="MHQ21" s="12"/>
      <c r="MHR21" s="12"/>
      <c r="MHS21" s="12"/>
      <c r="MHT21" s="12"/>
      <c r="MHU21" s="12"/>
      <c r="MHV21" s="12"/>
      <c r="MHW21" s="12"/>
      <c r="MHX21" s="12"/>
      <c r="MHY21" s="12"/>
      <c r="MHZ21" s="12"/>
      <c r="MIA21" s="12"/>
      <c r="MIB21" s="12"/>
      <c r="MIC21" s="12"/>
      <c r="MID21" s="12"/>
      <c r="MIE21" s="12"/>
      <c r="MIF21" s="12"/>
      <c r="MIG21" s="12"/>
      <c r="MIH21" s="12"/>
      <c r="MII21" s="12"/>
      <c r="MIJ21" s="12"/>
      <c r="MIK21" s="12"/>
      <c r="MIL21" s="12"/>
      <c r="MIM21" s="12"/>
      <c r="MIN21" s="12"/>
      <c r="MIO21" s="12"/>
      <c r="MIP21" s="12"/>
      <c r="MIQ21" s="12"/>
      <c r="MIR21" s="12"/>
      <c r="MIS21" s="12"/>
      <c r="MIT21" s="12"/>
      <c r="MIU21" s="12"/>
      <c r="MIV21" s="12"/>
      <c r="MIW21" s="12"/>
      <c r="MIX21" s="12"/>
      <c r="MIY21" s="12"/>
      <c r="MIZ21" s="12"/>
      <c r="MJA21" s="12"/>
      <c r="MJB21" s="12"/>
      <c r="MJC21" s="12"/>
      <c r="MJD21" s="12"/>
      <c r="MJE21" s="12"/>
      <c r="MJF21" s="12"/>
      <c r="MJG21" s="12"/>
      <c r="MJH21" s="12"/>
      <c r="MJI21" s="12"/>
      <c r="MJJ21" s="12"/>
      <c r="MJK21" s="12"/>
      <c r="MJL21" s="12"/>
      <c r="MJM21" s="12"/>
      <c r="MJN21" s="12"/>
      <c r="MJO21" s="12"/>
      <c r="MJP21" s="12"/>
      <c r="MJQ21" s="12"/>
      <c r="MJR21" s="12"/>
      <c r="MJS21" s="12"/>
      <c r="MJT21" s="12"/>
      <c r="MJU21" s="12"/>
      <c r="MJV21" s="12"/>
      <c r="MJW21" s="12"/>
      <c r="MJX21" s="12"/>
      <c r="MJY21" s="12"/>
      <c r="MJZ21" s="12"/>
      <c r="MKA21" s="12"/>
      <c r="MKB21" s="12"/>
      <c r="MKC21" s="12"/>
      <c r="MKD21" s="12"/>
      <c r="MKE21" s="12"/>
      <c r="MKF21" s="12"/>
      <c r="MKG21" s="12"/>
      <c r="MKH21" s="12"/>
      <c r="MKI21" s="12"/>
      <c r="MKJ21" s="12"/>
      <c r="MKK21" s="12"/>
      <c r="MKL21" s="12"/>
      <c r="MKM21" s="12"/>
      <c r="MKN21" s="12"/>
      <c r="MKO21" s="12"/>
      <c r="MKP21" s="12"/>
      <c r="MKQ21" s="12"/>
      <c r="MKR21" s="12"/>
      <c r="MKS21" s="12"/>
      <c r="MKT21" s="12"/>
      <c r="MKU21" s="12"/>
      <c r="MKV21" s="12"/>
      <c r="MKW21" s="12"/>
      <c r="MKX21" s="12"/>
      <c r="MKY21" s="12"/>
      <c r="MKZ21" s="12"/>
      <c r="MLA21" s="12"/>
      <c r="MLB21" s="12"/>
      <c r="MLC21" s="12"/>
      <c r="MLD21" s="12"/>
      <c r="MLE21" s="12"/>
      <c r="MLF21" s="12"/>
      <c r="MLG21" s="12"/>
      <c r="MLH21" s="12"/>
      <c r="MLI21" s="12"/>
      <c r="MLJ21" s="12"/>
      <c r="MLK21" s="12"/>
      <c r="MLL21" s="12"/>
      <c r="MLM21" s="12"/>
      <c r="MLN21" s="12"/>
      <c r="MLO21" s="12"/>
      <c r="MLP21" s="12"/>
      <c r="MLQ21" s="12"/>
      <c r="MLR21" s="12"/>
      <c r="MLS21" s="12"/>
      <c r="MLT21" s="12"/>
      <c r="MLU21" s="12"/>
      <c r="MLV21" s="12"/>
      <c r="MLW21" s="12"/>
      <c r="MLX21" s="12"/>
      <c r="MLY21" s="12"/>
      <c r="MLZ21" s="12"/>
      <c r="MMA21" s="12"/>
      <c r="MMB21" s="12"/>
      <c r="MMC21" s="12"/>
      <c r="MMD21" s="12"/>
      <c r="MME21" s="12"/>
      <c r="MMF21" s="12"/>
      <c r="MMG21" s="12"/>
      <c r="MMH21" s="12"/>
      <c r="MMI21" s="12"/>
      <c r="MMJ21" s="12"/>
      <c r="MMK21" s="12"/>
      <c r="MML21" s="12"/>
      <c r="MMM21" s="12"/>
      <c r="MMN21" s="12"/>
      <c r="MMO21" s="12"/>
      <c r="MMP21" s="12"/>
      <c r="MMQ21" s="12"/>
      <c r="MMR21" s="12"/>
      <c r="MMS21" s="12"/>
      <c r="MMT21" s="12"/>
      <c r="MMU21" s="12"/>
      <c r="MMV21" s="12"/>
      <c r="MMW21" s="12"/>
      <c r="MMX21" s="12"/>
      <c r="MMY21" s="12"/>
      <c r="MMZ21" s="12"/>
      <c r="MNA21" s="12"/>
      <c r="MNB21" s="12"/>
      <c r="MNC21" s="12"/>
      <c r="MND21" s="12"/>
      <c r="MNE21" s="12"/>
      <c r="MNF21" s="12"/>
      <c r="MNG21" s="12"/>
      <c r="MNH21" s="12"/>
      <c r="MNI21" s="12"/>
      <c r="MNJ21" s="12"/>
      <c r="MNK21" s="12"/>
      <c r="MNL21" s="12"/>
      <c r="MNM21" s="12"/>
      <c r="MNN21" s="12"/>
      <c r="MNO21" s="12"/>
      <c r="MNP21" s="12"/>
      <c r="MNQ21" s="12"/>
      <c r="MNR21" s="12"/>
      <c r="MNS21" s="12"/>
      <c r="MNT21" s="12"/>
      <c r="MNU21" s="12"/>
      <c r="MNV21" s="12"/>
      <c r="MNW21" s="12"/>
      <c r="MNX21" s="12"/>
      <c r="MNY21" s="12"/>
      <c r="MNZ21" s="12"/>
      <c r="MOA21" s="12"/>
      <c r="MOB21" s="12"/>
      <c r="MOC21" s="12"/>
      <c r="MOD21" s="12"/>
      <c r="MOE21" s="12"/>
      <c r="MOF21" s="12"/>
      <c r="MOG21" s="12"/>
      <c r="MOH21" s="12"/>
      <c r="MOI21" s="12"/>
      <c r="MOJ21" s="12"/>
      <c r="MOK21" s="12"/>
      <c r="MOL21" s="12"/>
      <c r="MOM21" s="12"/>
      <c r="MON21" s="12"/>
      <c r="MOO21" s="12"/>
      <c r="MOP21" s="12"/>
      <c r="MOQ21" s="12"/>
      <c r="MOR21" s="12"/>
      <c r="MOS21" s="12"/>
      <c r="MOT21" s="12"/>
      <c r="MOU21" s="12"/>
      <c r="MOV21" s="12"/>
      <c r="MOW21" s="12"/>
      <c r="MOX21" s="12"/>
      <c r="MOY21" s="12"/>
      <c r="MOZ21" s="12"/>
      <c r="MPA21" s="12"/>
      <c r="MPB21" s="12"/>
      <c r="MPC21" s="12"/>
      <c r="MPD21" s="12"/>
      <c r="MPE21" s="12"/>
      <c r="MPF21" s="12"/>
      <c r="MPG21" s="12"/>
      <c r="MPH21" s="12"/>
      <c r="MPI21" s="12"/>
      <c r="MPJ21" s="12"/>
      <c r="MPK21" s="12"/>
      <c r="MPL21" s="12"/>
      <c r="MPM21" s="12"/>
      <c r="MPN21" s="12"/>
      <c r="MPO21" s="12"/>
      <c r="MPP21" s="12"/>
      <c r="MPQ21" s="12"/>
      <c r="MPR21" s="12"/>
      <c r="MPS21" s="12"/>
      <c r="MPT21" s="12"/>
      <c r="MPU21" s="12"/>
      <c r="MPV21" s="12"/>
      <c r="MPW21" s="12"/>
      <c r="MPX21" s="12"/>
      <c r="MPY21" s="12"/>
      <c r="MPZ21" s="12"/>
      <c r="MQA21" s="12"/>
      <c r="MQB21" s="12"/>
      <c r="MQC21" s="12"/>
      <c r="MQD21" s="12"/>
      <c r="MQE21" s="12"/>
      <c r="MQF21" s="12"/>
      <c r="MQG21" s="12"/>
      <c r="MQH21" s="12"/>
      <c r="MQI21" s="12"/>
      <c r="MQJ21" s="12"/>
      <c r="MQK21" s="12"/>
      <c r="MQL21" s="12"/>
      <c r="MQM21" s="12"/>
      <c r="MQN21" s="12"/>
      <c r="MQO21" s="12"/>
      <c r="MQP21" s="12"/>
      <c r="MQQ21" s="12"/>
      <c r="MQR21" s="12"/>
      <c r="MQS21" s="12"/>
      <c r="MQT21" s="12"/>
      <c r="MQU21" s="12"/>
      <c r="MQV21" s="12"/>
      <c r="MQW21" s="12"/>
      <c r="MQX21" s="12"/>
      <c r="MQY21" s="12"/>
      <c r="MQZ21" s="12"/>
      <c r="MRA21" s="12"/>
      <c r="MRB21" s="12"/>
      <c r="MRC21" s="12"/>
      <c r="MRD21" s="12"/>
      <c r="MRE21" s="12"/>
      <c r="MRF21" s="12"/>
      <c r="MRG21" s="12"/>
      <c r="MRH21" s="12"/>
      <c r="MRI21" s="12"/>
      <c r="MRJ21" s="12"/>
      <c r="MRK21" s="12"/>
      <c r="MRL21" s="12"/>
      <c r="MRM21" s="12"/>
      <c r="MRN21" s="12"/>
      <c r="MRO21" s="12"/>
      <c r="MRP21" s="12"/>
      <c r="MRQ21" s="12"/>
      <c r="MRR21" s="12"/>
      <c r="MRS21" s="12"/>
      <c r="MRT21" s="12"/>
      <c r="MRU21" s="12"/>
      <c r="MRV21" s="12"/>
      <c r="MRW21" s="12"/>
      <c r="MRX21" s="12"/>
      <c r="MRY21" s="12"/>
      <c r="MRZ21" s="12"/>
      <c r="MSA21" s="12"/>
      <c r="MSB21" s="12"/>
      <c r="MSC21" s="12"/>
      <c r="MSD21" s="12"/>
      <c r="MSE21" s="12"/>
      <c r="MSF21" s="12"/>
      <c r="MSG21" s="12"/>
      <c r="MSH21" s="12"/>
      <c r="MSI21" s="12"/>
      <c r="MSJ21" s="12"/>
      <c r="MSK21" s="12"/>
      <c r="MSL21" s="12"/>
      <c r="MSM21" s="12"/>
      <c r="MSN21" s="12"/>
      <c r="MSO21" s="12"/>
      <c r="MSP21" s="12"/>
      <c r="MSQ21" s="12"/>
      <c r="MSR21" s="12"/>
      <c r="MSS21" s="12"/>
      <c r="MST21" s="12"/>
      <c r="MSU21" s="12"/>
      <c r="MSV21" s="12"/>
      <c r="MSW21" s="12"/>
      <c r="MSX21" s="12"/>
      <c r="MSY21" s="12"/>
      <c r="MSZ21" s="12"/>
      <c r="MTA21" s="12"/>
      <c r="MTB21" s="12"/>
      <c r="MTC21" s="12"/>
      <c r="MTD21" s="12"/>
      <c r="MTE21" s="12"/>
      <c r="MTF21" s="12"/>
      <c r="MTG21" s="12"/>
      <c r="MTH21" s="12"/>
      <c r="MTI21" s="12"/>
      <c r="MTJ21" s="12"/>
      <c r="MTK21" s="12"/>
      <c r="MTL21" s="12"/>
      <c r="MTM21" s="12"/>
      <c r="MTN21" s="12"/>
      <c r="MTO21" s="12"/>
      <c r="MTP21" s="12"/>
      <c r="MTQ21" s="12"/>
      <c r="MTR21" s="12"/>
      <c r="MTS21" s="12"/>
      <c r="MTT21" s="12"/>
      <c r="MTU21" s="12"/>
      <c r="MTV21" s="12"/>
      <c r="MTW21" s="12"/>
      <c r="MTX21" s="12"/>
      <c r="MTY21" s="12"/>
      <c r="MTZ21" s="12"/>
      <c r="MUA21" s="12"/>
      <c r="MUB21" s="12"/>
      <c r="MUC21" s="12"/>
      <c r="MUD21" s="12"/>
      <c r="MUE21" s="12"/>
      <c r="MUF21" s="12"/>
      <c r="MUG21" s="12"/>
      <c r="MUH21" s="12"/>
      <c r="MUI21" s="12"/>
      <c r="MUJ21" s="12"/>
      <c r="MUK21" s="12"/>
      <c r="MUL21" s="12"/>
      <c r="MUM21" s="12"/>
      <c r="MUN21" s="12"/>
      <c r="MUO21" s="12"/>
      <c r="MUP21" s="12"/>
      <c r="MUQ21" s="12"/>
      <c r="MUR21" s="12"/>
      <c r="MUS21" s="12"/>
      <c r="MUT21" s="12"/>
      <c r="MUU21" s="12"/>
      <c r="MUV21" s="12"/>
      <c r="MUW21" s="12"/>
      <c r="MUX21" s="12"/>
      <c r="MUY21" s="12"/>
      <c r="MUZ21" s="12"/>
      <c r="MVA21" s="12"/>
      <c r="MVB21" s="12"/>
      <c r="MVC21" s="12"/>
      <c r="MVD21" s="12"/>
      <c r="MVE21" s="12"/>
      <c r="MVF21" s="12"/>
      <c r="MVG21" s="12"/>
      <c r="MVH21" s="12"/>
      <c r="MVI21" s="12"/>
      <c r="MVJ21" s="12"/>
      <c r="MVK21" s="12"/>
      <c r="MVL21" s="12"/>
      <c r="MVM21" s="12"/>
      <c r="MVN21" s="12"/>
      <c r="MVO21" s="12"/>
      <c r="MVP21" s="12"/>
      <c r="MVQ21" s="12"/>
      <c r="MVR21" s="12"/>
      <c r="MVS21" s="12"/>
      <c r="MVT21" s="12"/>
      <c r="MVU21" s="12"/>
      <c r="MVV21" s="12"/>
      <c r="MVW21" s="12"/>
      <c r="MVX21" s="12"/>
      <c r="MVY21" s="12"/>
      <c r="MVZ21" s="12"/>
      <c r="MWA21" s="12"/>
      <c r="MWB21" s="12"/>
      <c r="MWC21" s="12"/>
      <c r="MWD21" s="12"/>
      <c r="MWE21" s="12"/>
      <c r="MWF21" s="12"/>
      <c r="MWG21" s="12"/>
      <c r="MWH21" s="12"/>
      <c r="MWI21" s="12"/>
      <c r="MWJ21" s="12"/>
      <c r="MWK21" s="12"/>
      <c r="MWL21" s="12"/>
      <c r="MWM21" s="12"/>
      <c r="MWN21" s="12"/>
      <c r="MWO21" s="12"/>
      <c r="MWP21" s="12"/>
      <c r="MWQ21" s="12"/>
      <c r="MWR21" s="12"/>
      <c r="MWS21" s="12"/>
      <c r="MWT21" s="12"/>
      <c r="MWU21" s="12"/>
      <c r="MWV21" s="12"/>
      <c r="MWW21" s="12"/>
      <c r="MWX21" s="12"/>
      <c r="MWY21" s="12"/>
      <c r="MWZ21" s="12"/>
      <c r="MXA21" s="12"/>
      <c r="MXB21" s="12"/>
      <c r="MXC21" s="12"/>
      <c r="MXD21" s="12"/>
      <c r="MXE21" s="12"/>
      <c r="MXF21" s="12"/>
      <c r="MXG21" s="12"/>
      <c r="MXH21" s="12"/>
      <c r="MXI21" s="12"/>
      <c r="MXJ21" s="12"/>
      <c r="MXK21" s="12"/>
      <c r="MXL21" s="12"/>
      <c r="MXM21" s="12"/>
      <c r="MXN21" s="12"/>
      <c r="MXO21" s="12"/>
      <c r="MXP21" s="12"/>
      <c r="MXQ21" s="12"/>
      <c r="MXR21" s="12"/>
      <c r="MXS21" s="12"/>
      <c r="MXT21" s="12"/>
      <c r="MXU21" s="12"/>
      <c r="MXV21" s="12"/>
      <c r="MXW21" s="12"/>
      <c r="MXX21" s="12"/>
      <c r="MXY21" s="12"/>
      <c r="MXZ21" s="12"/>
      <c r="MYA21" s="12"/>
      <c r="MYB21" s="12"/>
      <c r="MYC21" s="12"/>
      <c r="MYD21" s="12"/>
      <c r="MYE21" s="12"/>
      <c r="MYF21" s="12"/>
      <c r="MYG21" s="12"/>
      <c r="MYH21" s="12"/>
      <c r="MYI21" s="12"/>
      <c r="MYJ21" s="12"/>
      <c r="MYK21" s="12"/>
      <c r="MYL21" s="12"/>
      <c r="MYM21" s="12"/>
      <c r="MYN21" s="12"/>
      <c r="MYO21" s="12"/>
      <c r="MYP21" s="12"/>
      <c r="MYQ21" s="12"/>
      <c r="MYR21" s="12"/>
      <c r="MYS21" s="12"/>
      <c r="MYT21" s="12"/>
      <c r="MYU21" s="12"/>
      <c r="MYV21" s="12"/>
      <c r="MYW21" s="12"/>
      <c r="MYX21" s="12"/>
      <c r="MYY21" s="12"/>
      <c r="MYZ21" s="12"/>
      <c r="MZA21" s="12"/>
      <c r="MZB21" s="12"/>
      <c r="MZC21" s="12"/>
      <c r="MZD21" s="12"/>
      <c r="MZE21" s="12"/>
      <c r="MZF21" s="12"/>
      <c r="MZG21" s="12"/>
      <c r="MZH21" s="12"/>
      <c r="MZI21" s="12"/>
      <c r="MZJ21" s="12"/>
      <c r="MZK21" s="12"/>
      <c r="MZL21" s="12"/>
      <c r="MZM21" s="12"/>
      <c r="MZN21" s="12"/>
      <c r="MZO21" s="12"/>
      <c r="MZP21" s="12"/>
      <c r="MZQ21" s="12"/>
      <c r="MZR21" s="12"/>
      <c r="MZS21" s="12"/>
      <c r="MZT21" s="12"/>
      <c r="MZU21" s="12"/>
      <c r="MZV21" s="12"/>
      <c r="MZW21" s="12"/>
      <c r="MZX21" s="12"/>
      <c r="MZY21" s="12"/>
      <c r="MZZ21" s="12"/>
      <c r="NAA21" s="12"/>
      <c r="NAB21" s="12"/>
      <c r="NAC21" s="12"/>
      <c r="NAD21" s="12"/>
      <c r="NAE21" s="12"/>
      <c r="NAF21" s="12"/>
      <c r="NAG21" s="12"/>
      <c r="NAH21" s="12"/>
      <c r="NAI21" s="12"/>
      <c r="NAJ21" s="12"/>
      <c r="NAK21" s="12"/>
      <c r="NAL21" s="12"/>
      <c r="NAM21" s="12"/>
      <c r="NAN21" s="12"/>
      <c r="NAO21" s="12"/>
      <c r="NAP21" s="12"/>
      <c r="NAQ21" s="12"/>
      <c r="NAR21" s="12"/>
      <c r="NAS21" s="12"/>
      <c r="NAT21" s="12"/>
      <c r="NAU21" s="12"/>
      <c r="NAV21" s="12"/>
      <c r="NAW21" s="12"/>
      <c r="NAX21" s="12"/>
      <c r="NAY21" s="12"/>
      <c r="NAZ21" s="12"/>
      <c r="NBA21" s="12"/>
      <c r="NBB21" s="12"/>
      <c r="NBC21" s="12"/>
      <c r="NBD21" s="12"/>
      <c r="NBE21" s="12"/>
      <c r="NBF21" s="12"/>
      <c r="NBG21" s="12"/>
      <c r="NBH21" s="12"/>
      <c r="NBI21" s="12"/>
      <c r="NBJ21" s="12"/>
      <c r="NBK21" s="12"/>
      <c r="NBL21" s="12"/>
      <c r="NBM21" s="12"/>
      <c r="NBN21" s="12"/>
      <c r="NBO21" s="12"/>
      <c r="NBP21" s="12"/>
      <c r="NBQ21" s="12"/>
      <c r="NBR21" s="12"/>
      <c r="NBS21" s="12"/>
      <c r="NBT21" s="12"/>
      <c r="NBU21" s="12"/>
      <c r="NBV21" s="12"/>
      <c r="NBW21" s="12"/>
      <c r="NBX21" s="12"/>
      <c r="NBY21" s="12"/>
      <c r="NBZ21" s="12"/>
      <c r="NCA21" s="12"/>
      <c r="NCB21" s="12"/>
      <c r="NCC21" s="12"/>
      <c r="NCD21" s="12"/>
      <c r="NCE21" s="12"/>
      <c r="NCF21" s="12"/>
      <c r="NCG21" s="12"/>
      <c r="NCH21" s="12"/>
      <c r="NCI21" s="12"/>
      <c r="NCJ21" s="12"/>
      <c r="NCK21" s="12"/>
      <c r="NCL21" s="12"/>
      <c r="NCM21" s="12"/>
      <c r="NCN21" s="12"/>
      <c r="NCO21" s="12"/>
      <c r="NCP21" s="12"/>
      <c r="NCQ21" s="12"/>
      <c r="NCR21" s="12"/>
      <c r="NCS21" s="12"/>
      <c r="NCT21" s="12"/>
      <c r="NCU21" s="12"/>
      <c r="NCV21" s="12"/>
      <c r="NCW21" s="12"/>
      <c r="NCX21" s="12"/>
      <c r="NCY21" s="12"/>
      <c r="NCZ21" s="12"/>
      <c r="NDA21" s="12"/>
      <c r="NDB21" s="12"/>
      <c r="NDC21" s="12"/>
      <c r="NDD21" s="12"/>
      <c r="NDE21" s="12"/>
      <c r="NDF21" s="12"/>
      <c r="NDG21" s="12"/>
      <c r="NDH21" s="12"/>
      <c r="NDI21" s="12"/>
      <c r="NDJ21" s="12"/>
      <c r="NDK21" s="12"/>
      <c r="NDL21" s="12"/>
      <c r="NDM21" s="12"/>
      <c r="NDN21" s="12"/>
      <c r="NDO21" s="12"/>
      <c r="NDP21" s="12"/>
      <c r="NDQ21" s="12"/>
      <c r="NDR21" s="12"/>
      <c r="NDS21" s="12"/>
      <c r="NDT21" s="12"/>
      <c r="NDU21" s="12"/>
      <c r="NDV21" s="12"/>
      <c r="NDW21" s="12"/>
      <c r="NDX21" s="12"/>
      <c r="NDY21" s="12"/>
      <c r="NDZ21" s="12"/>
      <c r="NEA21" s="12"/>
      <c r="NEB21" s="12"/>
      <c r="NEC21" s="12"/>
      <c r="NED21" s="12"/>
      <c r="NEE21" s="12"/>
      <c r="NEF21" s="12"/>
      <c r="NEG21" s="12"/>
      <c r="NEH21" s="12"/>
      <c r="NEI21" s="12"/>
      <c r="NEJ21" s="12"/>
      <c r="NEK21" s="12"/>
      <c r="NEL21" s="12"/>
      <c r="NEM21" s="12"/>
      <c r="NEN21" s="12"/>
      <c r="NEO21" s="12"/>
      <c r="NEP21" s="12"/>
      <c r="NEQ21" s="12"/>
      <c r="NER21" s="12"/>
      <c r="NES21" s="12"/>
      <c r="NET21" s="12"/>
      <c r="NEU21" s="12"/>
      <c r="NEV21" s="12"/>
      <c r="NEW21" s="12"/>
      <c r="NEX21" s="12"/>
      <c r="NEY21" s="12"/>
      <c r="NEZ21" s="12"/>
      <c r="NFA21" s="12"/>
      <c r="NFB21" s="12"/>
      <c r="NFC21" s="12"/>
      <c r="NFD21" s="12"/>
      <c r="NFE21" s="12"/>
      <c r="NFF21" s="12"/>
      <c r="NFG21" s="12"/>
      <c r="NFH21" s="12"/>
      <c r="NFI21" s="12"/>
      <c r="NFJ21" s="12"/>
      <c r="NFK21" s="12"/>
      <c r="NFL21" s="12"/>
      <c r="NFM21" s="12"/>
      <c r="NFN21" s="12"/>
      <c r="NFO21" s="12"/>
      <c r="NFP21" s="12"/>
      <c r="NFQ21" s="12"/>
      <c r="NFR21" s="12"/>
      <c r="NFS21" s="12"/>
      <c r="NFT21" s="12"/>
      <c r="NFU21" s="12"/>
      <c r="NFV21" s="12"/>
      <c r="NFW21" s="12"/>
      <c r="NFX21" s="12"/>
      <c r="NFY21" s="12"/>
      <c r="NFZ21" s="12"/>
      <c r="NGA21" s="12"/>
      <c r="NGB21" s="12"/>
      <c r="NGC21" s="12"/>
      <c r="NGD21" s="12"/>
      <c r="NGE21" s="12"/>
      <c r="NGF21" s="12"/>
      <c r="NGG21" s="12"/>
      <c r="NGH21" s="12"/>
      <c r="NGI21" s="12"/>
      <c r="NGJ21" s="12"/>
      <c r="NGK21" s="12"/>
      <c r="NGL21" s="12"/>
      <c r="NGM21" s="12"/>
      <c r="NGN21" s="12"/>
      <c r="NGO21" s="12"/>
      <c r="NGP21" s="12"/>
      <c r="NGQ21" s="12"/>
      <c r="NGR21" s="12"/>
      <c r="NGS21" s="12"/>
      <c r="NGT21" s="12"/>
      <c r="NGU21" s="12"/>
      <c r="NGV21" s="12"/>
      <c r="NGW21" s="12"/>
      <c r="NGX21" s="12"/>
      <c r="NGY21" s="12"/>
      <c r="NGZ21" s="12"/>
      <c r="NHA21" s="12"/>
      <c r="NHB21" s="12"/>
      <c r="NHC21" s="12"/>
      <c r="NHD21" s="12"/>
      <c r="NHE21" s="12"/>
      <c r="NHF21" s="12"/>
      <c r="NHG21" s="12"/>
      <c r="NHH21" s="12"/>
      <c r="NHI21" s="12"/>
      <c r="NHJ21" s="12"/>
      <c r="NHK21" s="12"/>
      <c r="NHL21" s="12"/>
      <c r="NHM21" s="12"/>
      <c r="NHN21" s="12"/>
      <c r="NHO21" s="12"/>
      <c r="NHP21" s="12"/>
      <c r="NHQ21" s="12"/>
      <c r="NHR21" s="12"/>
      <c r="NHS21" s="12"/>
      <c r="NHT21" s="12"/>
      <c r="NHU21" s="12"/>
      <c r="NHV21" s="12"/>
      <c r="NHW21" s="12"/>
      <c r="NHX21" s="12"/>
      <c r="NHY21" s="12"/>
      <c r="NHZ21" s="12"/>
      <c r="NIA21" s="12"/>
      <c r="NIB21" s="12"/>
      <c r="NIC21" s="12"/>
      <c r="NID21" s="12"/>
      <c r="NIE21" s="12"/>
      <c r="NIF21" s="12"/>
      <c r="NIG21" s="12"/>
      <c r="NIH21" s="12"/>
      <c r="NII21" s="12"/>
      <c r="NIJ21" s="12"/>
      <c r="NIK21" s="12"/>
      <c r="NIL21" s="12"/>
      <c r="NIM21" s="12"/>
      <c r="NIN21" s="12"/>
      <c r="NIO21" s="12"/>
      <c r="NIP21" s="12"/>
      <c r="NIQ21" s="12"/>
      <c r="NIR21" s="12"/>
      <c r="NIS21" s="12"/>
      <c r="NIT21" s="12"/>
      <c r="NIU21" s="12"/>
      <c r="NIV21" s="12"/>
      <c r="NIW21" s="12"/>
      <c r="NIX21" s="12"/>
      <c r="NIY21" s="12"/>
      <c r="NIZ21" s="12"/>
      <c r="NJA21" s="12"/>
      <c r="NJB21" s="12"/>
      <c r="NJC21" s="12"/>
      <c r="NJD21" s="12"/>
      <c r="NJE21" s="12"/>
      <c r="NJF21" s="12"/>
      <c r="NJG21" s="12"/>
      <c r="NJH21" s="12"/>
      <c r="NJI21" s="12"/>
      <c r="NJJ21" s="12"/>
      <c r="NJK21" s="12"/>
      <c r="NJL21" s="12"/>
      <c r="NJM21" s="12"/>
      <c r="NJN21" s="12"/>
      <c r="NJO21" s="12"/>
      <c r="NJP21" s="12"/>
      <c r="NJQ21" s="12"/>
      <c r="NJR21" s="12"/>
      <c r="NJS21" s="12"/>
      <c r="NJT21" s="12"/>
      <c r="NJU21" s="12"/>
      <c r="NJV21" s="12"/>
      <c r="NJW21" s="12"/>
      <c r="NJX21" s="12"/>
      <c r="NJY21" s="12"/>
      <c r="NJZ21" s="12"/>
      <c r="NKA21" s="12"/>
      <c r="NKB21" s="12"/>
      <c r="NKC21" s="12"/>
      <c r="NKD21" s="12"/>
      <c r="NKE21" s="12"/>
      <c r="NKF21" s="12"/>
      <c r="NKG21" s="12"/>
      <c r="NKH21" s="12"/>
      <c r="NKI21" s="12"/>
      <c r="NKJ21" s="12"/>
      <c r="NKK21" s="12"/>
      <c r="NKL21" s="12"/>
      <c r="NKM21" s="12"/>
      <c r="NKN21" s="12"/>
      <c r="NKO21" s="12"/>
      <c r="NKP21" s="12"/>
      <c r="NKQ21" s="12"/>
      <c r="NKR21" s="12"/>
      <c r="NKS21" s="12"/>
      <c r="NKT21" s="12"/>
      <c r="NKU21" s="12"/>
      <c r="NKV21" s="12"/>
      <c r="NKW21" s="12"/>
      <c r="NKX21" s="12"/>
      <c r="NKY21" s="12"/>
      <c r="NKZ21" s="12"/>
      <c r="NLA21" s="12"/>
      <c r="NLB21" s="12"/>
      <c r="NLC21" s="12"/>
      <c r="NLD21" s="12"/>
      <c r="NLE21" s="12"/>
      <c r="NLF21" s="12"/>
      <c r="NLG21" s="12"/>
      <c r="NLH21" s="12"/>
      <c r="NLI21" s="12"/>
      <c r="NLJ21" s="12"/>
      <c r="NLK21" s="12"/>
      <c r="NLL21" s="12"/>
      <c r="NLM21" s="12"/>
      <c r="NLN21" s="12"/>
      <c r="NLO21" s="12"/>
      <c r="NLP21" s="12"/>
      <c r="NLQ21" s="12"/>
      <c r="NLR21" s="12"/>
      <c r="NLS21" s="12"/>
      <c r="NLT21" s="12"/>
      <c r="NLU21" s="12"/>
      <c r="NLV21" s="12"/>
      <c r="NLW21" s="12"/>
      <c r="NLX21" s="12"/>
      <c r="NLY21" s="12"/>
      <c r="NLZ21" s="12"/>
      <c r="NMA21" s="12"/>
      <c r="NMB21" s="12"/>
      <c r="NMC21" s="12"/>
      <c r="NMD21" s="12"/>
      <c r="NME21" s="12"/>
      <c r="NMF21" s="12"/>
      <c r="NMG21" s="12"/>
      <c r="NMH21" s="12"/>
      <c r="NMI21" s="12"/>
      <c r="NMJ21" s="12"/>
      <c r="NMK21" s="12"/>
      <c r="NML21" s="12"/>
      <c r="NMM21" s="12"/>
      <c r="NMN21" s="12"/>
      <c r="NMO21" s="12"/>
      <c r="NMP21" s="12"/>
      <c r="NMQ21" s="12"/>
      <c r="NMR21" s="12"/>
      <c r="NMS21" s="12"/>
      <c r="NMT21" s="12"/>
      <c r="NMU21" s="12"/>
      <c r="NMV21" s="12"/>
      <c r="NMW21" s="12"/>
      <c r="NMX21" s="12"/>
      <c r="NMY21" s="12"/>
      <c r="NMZ21" s="12"/>
      <c r="NNA21" s="12"/>
      <c r="NNB21" s="12"/>
      <c r="NNC21" s="12"/>
      <c r="NND21" s="12"/>
      <c r="NNE21" s="12"/>
      <c r="NNF21" s="12"/>
      <c r="NNG21" s="12"/>
      <c r="NNH21" s="12"/>
      <c r="NNI21" s="12"/>
      <c r="NNJ21" s="12"/>
      <c r="NNK21" s="12"/>
      <c r="NNL21" s="12"/>
      <c r="NNM21" s="12"/>
      <c r="NNN21" s="12"/>
      <c r="NNO21" s="12"/>
      <c r="NNP21" s="12"/>
      <c r="NNQ21" s="12"/>
      <c r="NNR21" s="12"/>
      <c r="NNS21" s="12"/>
      <c r="NNT21" s="12"/>
      <c r="NNU21" s="12"/>
      <c r="NNV21" s="12"/>
      <c r="NNW21" s="12"/>
      <c r="NNX21" s="12"/>
      <c r="NNY21" s="12"/>
      <c r="NNZ21" s="12"/>
      <c r="NOA21" s="12"/>
      <c r="NOB21" s="12"/>
      <c r="NOC21" s="12"/>
      <c r="NOD21" s="12"/>
      <c r="NOE21" s="12"/>
      <c r="NOF21" s="12"/>
      <c r="NOG21" s="12"/>
      <c r="NOH21" s="12"/>
      <c r="NOI21" s="12"/>
      <c r="NOJ21" s="12"/>
      <c r="NOK21" s="12"/>
      <c r="NOL21" s="12"/>
      <c r="NOM21" s="12"/>
      <c r="NON21" s="12"/>
      <c r="NOO21" s="12"/>
      <c r="NOP21" s="12"/>
      <c r="NOQ21" s="12"/>
      <c r="NOR21" s="12"/>
      <c r="NOS21" s="12"/>
      <c r="NOT21" s="12"/>
      <c r="NOU21" s="12"/>
      <c r="NOV21" s="12"/>
      <c r="NOW21" s="12"/>
      <c r="NOX21" s="12"/>
      <c r="NOY21" s="12"/>
      <c r="NOZ21" s="12"/>
      <c r="NPA21" s="12"/>
      <c r="NPB21" s="12"/>
      <c r="NPC21" s="12"/>
      <c r="NPD21" s="12"/>
      <c r="NPE21" s="12"/>
      <c r="NPF21" s="12"/>
      <c r="NPG21" s="12"/>
      <c r="NPH21" s="12"/>
      <c r="NPI21" s="12"/>
      <c r="NPJ21" s="12"/>
      <c r="NPK21" s="12"/>
      <c r="NPL21" s="12"/>
      <c r="NPM21" s="12"/>
      <c r="NPN21" s="12"/>
      <c r="NPO21" s="12"/>
      <c r="NPP21" s="12"/>
      <c r="NPQ21" s="12"/>
      <c r="NPR21" s="12"/>
      <c r="NPS21" s="12"/>
      <c r="NPT21" s="12"/>
      <c r="NPU21" s="12"/>
      <c r="NPV21" s="12"/>
      <c r="NPW21" s="12"/>
      <c r="NPX21" s="12"/>
      <c r="NPY21" s="12"/>
      <c r="NPZ21" s="12"/>
      <c r="NQA21" s="12"/>
      <c r="NQB21" s="12"/>
      <c r="NQC21" s="12"/>
      <c r="NQD21" s="12"/>
      <c r="NQE21" s="12"/>
      <c r="NQF21" s="12"/>
      <c r="NQG21" s="12"/>
      <c r="NQH21" s="12"/>
      <c r="NQI21" s="12"/>
      <c r="NQJ21" s="12"/>
      <c r="NQK21" s="12"/>
      <c r="NQL21" s="12"/>
      <c r="NQM21" s="12"/>
      <c r="NQN21" s="12"/>
      <c r="NQO21" s="12"/>
      <c r="NQP21" s="12"/>
      <c r="NQQ21" s="12"/>
      <c r="NQR21" s="12"/>
      <c r="NQS21" s="12"/>
      <c r="NQT21" s="12"/>
      <c r="NQU21" s="12"/>
      <c r="NQV21" s="12"/>
      <c r="NQW21" s="12"/>
      <c r="NQX21" s="12"/>
      <c r="NQY21" s="12"/>
      <c r="NQZ21" s="12"/>
      <c r="NRA21" s="12"/>
      <c r="NRB21" s="12"/>
      <c r="NRC21" s="12"/>
      <c r="NRD21" s="12"/>
      <c r="NRE21" s="12"/>
      <c r="NRF21" s="12"/>
      <c r="NRG21" s="12"/>
      <c r="NRH21" s="12"/>
      <c r="NRI21" s="12"/>
      <c r="NRJ21" s="12"/>
      <c r="NRK21" s="12"/>
      <c r="NRL21" s="12"/>
      <c r="NRM21" s="12"/>
      <c r="NRN21" s="12"/>
      <c r="NRO21" s="12"/>
      <c r="NRP21" s="12"/>
      <c r="NRQ21" s="12"/>
      <c r="NRR21" s="12"/>
      <c r="NRS21" s="12"/>
      <c r="NRT21" s="12"/>
      <c r="NRU21" s="12"/>
      <c r="NRV21" s="12"/>
      <c r="NRW21" s="12"/>
      <c r="NRX21" s="12"/>
      <c r="NRY21" s="12"/>
      <c r="NRZ21" s="12"/>
      <c r="NSA21" s="12"/>
      <c r="NSB21" s="12"/>
      <c r="NSC21" s="12"/>
      <c r="NSD21" s="12"/>
      <c r="NSE21" s="12"/>
      <c r="NSF21" s="12"/>
      <c r="NSG21" s="12"/>
      <c r="NSH21" s="12"/>
      <c r="NSI21" s="12"/>
      <c r="NSJ21" s="12"/>
      <c r="NSK21" s="12"/>
      <c r="NSL21" s="12"/>
      <c r="NSM21" s="12"/>
      <c r="NSN21" s="12"/>
      <c r="NSO21" s="12"/>
      <c r="NSP21" s="12"/>
      <c r="NSQ21" s="12"/>
      <c r="NSR21" s="12"/>
      <c r="NSS21" s="12"/>
      <c r="NST21" s="12"/>
      <c r="NSU21" s="12"/>
      <c r="NSV21" s="12"/>
      <c r="NSW21" s="12"/>
      <c r="NSX21" s="12"/>
      <c r="NSY21" s="12"/>
      <c r="NSZ21" s="12"/>
      <c r="NTA21" s="12"/>
      <c r="NTB21" s="12"/>
      <c r="NTC21" s="12"/>
      <c r="NTD21" s="12"/>
      <c r="NTE21" s="12"/>
      <c r="NTF21" s="12"/>
      <c r="NTG21" s="12"/>
      <c r="NTH21" s="12"/>
      <c r="NTI21" s="12"/>
      <c r="NTJ21" s="12"/>
      <c r="NTK21" s="12"/>
      <c r="NTL21" s="12"/>
      <c r="NTM21" s="12"/>
      <c r="NTN21" s="12"/>
      <c r="NTO21" s="12"/>
      <c r="NTP21" s="12"/>
      <c r="NTQ21" s="12"/>
      <c r="NTR21" s="12"/>
      <c r="NTS21" s="12"/>
      <c r="NTT21" s="12"/>
      <c r="NTU21" s="12"/>
      <c r="NTV21" s="12"/>
      <c r="NTW21" s="12"/>
      <c r="NTX21" s="12"/>
      <c r="NTY21" s="12"/>
      <c r="NTZ21" s="12"/>
      <c r="NUA21" s="12"/>
      <c r="NUB21" s="12"/>
      <c r="NUC21" s="12"/>
      <c r="NUD21" s="12"/>
      <c r="NUE21" s="12"/>
      <c r="NUF21" s="12"/>
      <c r="NUG21" s="12"/>
      <c r="NUH21" s="12"/>
      <c r="NUI21" s="12"/>
      <c r="NUJ21" s="12"/>
      <c r="NUK21" s="12"/>
      <c r="NUL21" s="12"/>
      <c r="NUM21" s="12"/>
      <c r="NUN21" s="12"/>
      <c r="NUO21" s="12"/>
      <c r="NUP21" s="12"/>
      <c r="NUQ21" s="12"/>
      <c r="NUR21" s="12"/>
      <c r="NUS21" s="12"/>
      <c r="NUT21" s="12"/>
      <c r="NUU21" s="12"/>
      <c r="NUV21" s="12"/>
      <c r="NUW21" s="12"/>
      <c r="NUX21" s="12"/>
      <c r="NUY21" s="12"/>
      <c r="NUZ21" s="12"/>
      <c r="NVA21" s="12"/>
      <c r="NVB21" s="12"/>
      <c r="NVC21" s="12"/>
      <c r="NVD21" s="12"/>
      <c r="NVE21" s="12"/>
      <c r="NVF21" s="12"/>
      <c r="NVG21" s="12"/>
      <c r="NVH21" s="12"/>
      <c r="NVI21" s="12"/>
      <c r="NVJ21" s="12"/>
      <c r="NVK21" s="12"/>
      <c r="NVL21" s="12"/>
      <c r="NVM21" s="12"/>
      <c r="NVN21" s="12"/>
      <c r="NVO21" s="12"/>
      <c r="NVP21" s="12"/>
      <c r="NVQ21" s="12"/>
      <c r="NVR21" s="12"/>
      <c r="NVS21" s="12"/>
      <c r="NVT21" s="12"/>
      <c r="NVU21" s="12"/>
      <c r="NVV21" s="12"/>
      <c r="NVW21" s="12"/>
      <c r="NVX21" s="12"/>
      <c r="NVY21" s="12"/>
      <c r="NVZ21" s="12"/>
      <c r="NWA21" s="12"/>
      <c r="NWB21" s="12"/>
      <c r="NWC21" s="12"/>
      <c r="NWD21" s="12"/>
      <c r="NWE21" s="12"/>
      <c r="NWF21" s="12"/>
      <c r="NWG21" s="12"/>
      <c r="NWH21" s="12"/>
      <c r="NWI21" s="12"/>
      <c r="NWJ21" s="12"/>
      <c r="NWK21" s="12"/>
      <c r="NWL21" s="12"/>
      <c r="NWM21" s="12"/>
      <c r="NWN21" s="12"/>
      <c r="NWO21" s="12"/>
      <c r="NWP21" s="12"/>
      <c r="NWQ21" s="12"/>
      <c r="NWR21" s="12"/>
      <c r="NWS21" s="12"/>
      <c r="NWT21" s="12"/>
      <c r="NWU21" s="12"/>
      <c r="NWV21" s="12"/>
      <c r="NWW21" s="12"/>
      <c r="NWX21" s="12"/>
      <c r="NWY21" s="12"/>
      <c r="NWZ21" s="12"/>
      <c r="NXA21" s="12"/>
      <c r="NXB21" s="12"/>
      <c r="NXC21" s="12"/>
      <c r="NXD21" s="12"/>
      <c r="NXE21" s="12"/>
      <c r="NXF21" s="12"/>
      <c r="NXG21" s="12"/>
      <c r="NXH21" s="12"/>
      <c r="NXI21" s="12"/>
      <c r="NXJ21" s="12"/>
      <c r="NXK21" s="12"/>
      <c r="NXL21" s="12"/>
      <c r="NXM21" s="12"/>
      <c r="NXN21" s="12"/>
      <c r="NXO21" s="12"/>
      <c r="NXP21" s="12"/>
      <c r="NXQ21" s="12"/>
      <c r="NXR21" s="12"/>
      <c r="NXS21" s="12"/>
      <c r="NXT21" s="12"/>
      <c r="NXU21" s="12"/>
      <c r="NXV21" s="12"/>
      <c r="NXW21" s="12"/>
      <c r="NXX21" s="12"/>
      <c r="NXY21" s="12"/>
      <c r="NXZ21" s="12"/>
      <c r="NYA21" s="12"/>
      <c r="NYB21" s="12"/>
      <c r="NYC21" s="12"/>
      <c r="NYD21" s="12"/>
      <c r="NYE21" s="12"/>
      <c r="NYF21" s="12"/>
      <c r="NYG21" s="12"/>
      <c r="NYH21" s="12"/>
      <c r="NYI21" s="12"/>
      <c r="NYJ21" s="12"/>
      <c r="NYK21" s="12"/>
      <c r="NYL21" s="12"/>
      <c r="NYM21" s="12"/>
      <c r="NYN21" s="12"/>
      <c r="NYO21" s="12"/>
      <c r="NYP21" s="12"/>
      <c r="NYQ21" s="12"/>
      <c r="NYR21" s="12"/>
      <c r="NYS21" s="12"/>
      <c r="NYT21" s="12"/>
      <c r="NYU21" s="12"/>
      <c r="NYV21" s="12"/>
      <c r="NYW21" s="12"/>
      <c r="NYX21" s="12"/>
      <c r="NYY21" s="12"/>
      <c r="NYZ21" s="12"/>
      <c r="NZA21" s="12"/>
      <c r="NZB21" s="12"/>
      <c r="NZC21" s="12"/>
      <c r="NZD21" s="12"/>
      <c r="NZE21" s="12"/>
      <c r="NZF21" s="12"/>
      <c r="NZG21" s="12"/>
      <c r="NZH21" s="12"/>
      <c r="NZI21" s="12"/>
      <c r="NZJ21" s="12"/>
      <c r="NZK21" s="12"/>
      <c r="NZL21" s="12"/>
      <c r="NZM21" s="12"/>
      <c r="NZN21" s="12"/>
      <c r="NZO21" s="12"/>
      <c r="NZP21" s="12"/>
      <c r="NZQ21" s="12"/>
      <c r="NZR21" s="12"/>
      <c r="NZS21" s="12"/>
      <c r="NZT21" s="12"/>
      <c r="NZU21" s="12"/>
      <c r="NZV21" s="12"/>
      <c r="NZW21" s="12"/>
      <c r="NZX21" s="12"/>
      <c r="NZY21" s="12"/>
      <c r="NZZ21" s="12"/>
      <c r="OAA21" s="12"/>
      <c r="OAB21" s="12"/>
      <c r="OAC21" s="12"/>
      <c r="OAD21" s="12"/>
      <c r="OAE21" s="12"/>
      <c r="OAF21" s="12"/>
      <c r="OAG21" s="12"/>
      <c r="OAH21" s="12"/>
      <c r="OAI21" s="12"/>
      <c r="OAJ21" s="12"/>
      <c r="OAK21" s="12"/>
      <c r="OAL21" s="12"/>
      <c r="OAM21" s="12"/>
      <c r="OAN21" s="12"/>
      <c r="OAO21" s="12"/>
      <c r="OAP21" s="12"/>
      <c r="OAQ21" s="12"/>
      <c r="OAR21" s="12"/>
      <c r="OAS21" s="12"/>
      <c r="OAT21" s="12"/>
      <c r="OAU21" s="12"/>
      <c r="OAV21" s="12"/>
      <c r="OAW21" s="12"/>
      <c r="OAX21" s="12"/>
      <c r="OAY21" s="12"/>
      <c r="OAZ21" s="12"/>
      <c r="OBA21" s="12"/>
      <c r="OBB21" s="12"/>
      <c r="OBC21" s="12"/>
      <c r="OBD21" s="12"/>
      <c r="OBE21" s="12"/>
      <c r="OBF21" s="12"/>
      <c r="OBG21" s="12"/>
      <c r="OBH21" s="12"/>
      <c r="OBI21" s="12"/>
      <c r="OBJ21" s="12"/>
      <c r="OBK21" s="12"/>
      <c r="OBL21" s="12"/>
      <c r="OBM21" s="12"/>
      <c r="OBN21" s="12"/>
      <c r="OBO21" s="12"/>
      <c r="OBP21" s="12"/>
      <c r="OBQ21" s="12"/>
      <c r="OBR21" s="12"/>
      <c r="OBS21" s="12"/>
      <c r="OBT21" s="12"/>
      <c r="OBU21" s="12"/>
      <c r="OBV21" s="12"/>
      <c r="OBW21" s="12"/>
      <c r="OBX21" s="12"/>
      <c r="OBY21" s="12"/>
      <c r="OBZ21" s="12"/>
      <c r="OCA21" s="12"/>
      <c r="OCB21" s="12"/>
      <c r="OCC21" s="12"/>
      <c r="OCD21" s="12"/>
      <c r="OCE21" s="12"/>
      <c r="OCF21" s="12"/>
      <c r="OCG21" s="12"/>
      <c r="OCH21" s="12"/>
      <c r="OCI21" s="12"/>
      <c r="OCJ21" s="12"/>
      <c r="OCK21" s="12"/>
      <c r="OCL21" s="12"/>
      <c r="OCM21" s="12"/>
      <c r="OCN21" s="12"/>
      <c r="OCO21" s="12"/>
      <c r="OCP21" s="12"/>
      <c r="OCQ21" s="12"/>
      <c r="OCR21" s="12"/>
      <c r="OCS21" s="12"/>
      <c r="OCT21" s="12"/>
      <c r="OCU21" s="12"/>
      <c r="OCV21" s="12"/>
      <c r="OCW21" s="12"/>
      <c r="OCX21" s="12"/>
      <c r="OCY21" s="12"/>
      <c r="OCZ21" s="12"/>
      <c r="ODA21" s="12"/>
      <c r="ODB21" s="12"/>
      <c r="ODC21" s="12"/>
      <c r="ODD21" s="12"/>
      <c r="ODE21" s="12"/>
      <c r="ODF21" s="12"/>
      <c r="ODG21" s="12"/>
      <c r="ODH21" s="12"/>
      <c r="ODI21" s="12"/>
      <c r="ODJ21" s="12"/>
      <c r="ODK21" s="12"/>
      <c r="ODL21" s="12"/>
      <c r="ODM21" s="12"/>
      <c r="ODN21" s="12"/>
      <c r="ODO21" s="12"/>
      <c r="ODP21" s="12"/>
      <c r="ODQ21" s="12"/>
      <c r="ODR21" s="12"/>
      <c r="ODS21" s="12"/>
      <c r="ODT21" s="12"/>
      <c r="ODU21" s="12"/>
      <c r="ODV21" s="12"/>
      <c r="ODW21" s="12"/>
      <c r="ODX21" s="12"/>
      <c r="ODY21" s="12"/>
      <c r="ODZ21" s="12"/>
      <c r="OEA21" s="12"/>
      <c r="OEB21" s="12"/>
      <c r="OEC21" s="12"/>
      <c r="OED21" s="12"/>
      <c r="OEE21" s="12"/>
      <c r="OEF21" s="12"/>
      <c r="OEG21" s="12"/>
      <c r="OEH21" s="12"/>
      <c r="OEI21" s="12"/>
      <c r="OEJ21" s="12"/>
      <c r="OEK21" s="12"/>
      <c r="OEL21" s="12"/>
      <c r="OEM21" s="12"/>
      <c r="OEN21" s="12"/>
      <c r="OEO21" s="12"/>
      <c r="OEP21" s="12"/>
      <c r="OEQ21" s="12"/>
      <c r="OER21" s="12"/>
      <c r="OES21" s="12"/>
      <c r="OET21" s="12"/>
      <c r="OEU21" s="12"/>
      <c r="OEV21" s="12"/>
      <c r="OEW21" s="12"/>
      <c r="OEX21" s="12"/>
      <c r="OEY21" s="12"/>
      <c r="OEZ21" s="12"/>
      <c r="OFA21" s="12"/>
      <c r="OFB21" s="12"/>
      <c r="OFC21" s="12"/>
      <c r="OFD21" s="12"/>
      <c r="OFE21" s="12"/>
      <c r="OFF21" s="12"/>
      <c r="OFG21" s="12"/>
      <c r="OFH21" s="12"/>
      <c r="OFI21" s="12"/>
      <c r="OFJ21" s="12"/>
      <c r="OFK21" s="12"/>
      <c r="OFL21" s="12"/>
      <c r="OFM21" s="12"/>
      <c r="OFN21" s="12"/>
      <c r="OFO21" s="12"/>
      <c r="OFP21" s="12"/>
      <c r="OFQ21" s="12"/>
      <c r="OFR21" s="12"/>
      <c r="OFS21" s="12"/>
      <c r="OFT21" s="12"/>
      <c r="OFU21" s="12"/>
      <c r="OFV21" s="12"/>
      <c r="OFW21" s="12"/>
      <c r="OFX21" s="12"/>
      <c r="OFY21" s="12"/>
      <c r="OFZ21" s="12"/>
      <c r="OGA21" s="12"/>
      <c r="OGB21" s="12"/>
      <c r="OGC21" s="12"/>
      <c r="OGD21" s="12"/>
      <c r="OGE21" s="12"/>
      <c r="OGF21" s="12"/>
      <c r="OGG21" s="12"/>
      <c r="OGH21" s="12"/>
      <c r="OGI21" s="12"/>
      <c r="OGJ21" s="12"/>
      <c r="OGK21" s="12"/>
      <c r="OGL21" s="12"/>
      <c r="OGM21" s="12"/>
      <c r="OGN21" s="12"/>
      <c r="OGO21" s="12"/>
      <c r="OGP21" s="12"/>
      <c r="OGQ21" s="12"/>
      <c r="OGR21" s="12"/>
      <c r="OGS21" s="12"/>
      <c r="OGT21" s="12"/>
      <c r="OGU21" s="12"/>
      <c r="OGV21" s="12"/>
      <c r="OGW21" s="12"/>
      <c r="OGX21" s="12"/>
      <c r="OGY21" s="12"/>
      <c r="OGZ21" s="12"/>
      <c r="OHA21" s="12"/>
      <c r="OHB21" s="12"/>
      <c r="OHC21" s="12"/>
      <c r="OHD21" s="12"/>
      <c r="OHE21" s="12"/>
      <c r="OHF21" s="12"/>
      <c r="OHG21" s="12"/>
      <c r="OHH21" s="12"/>
      <c r="OHI21" s="12"/>
      <c r="OHJ21" s="12"/>
      <c r="OHK21" s="12"/>
      <c r="OHL21" s="12"/>
      <c r="OHM21" s="12"/>
      <c r="OHN21" s="12"/>
      <c r="OHO21" s="12"/>
      <c r="OHP21" s="12"/>
      <c r="OHQ21" s="12"/>
      <c r="OHR21" s="12"/>
      <c r="OHS21" s="12"/>
      <c r="OHT21" s="12"/>
      <c r="OHU21" s="12"/>
      <c r="OHV21" s="12"/>
      <c r="OHW21" s="12"/>
      <c r="OHX21" s="12"/>
      <c r="OHY21" s="12"/>
      <c r="OHZ21" s="12"/>
      <c r="OIA21" s="12"/>
      <c r="OIB21" s="12"/>
      <c r="OIC21" s="12"/>
      <c r="OID21" s="12"/>
      <c r="OIE21" s="12"/>
      <c r="OIF21" s="12"/>
      <c r="OIG21" s="12"/>
      <c r="OIH21" s="12"/>
      <c r="OII21" s="12"/>
      <c r="OIJ21" s="12"/>
      <c r="OIK21" s="12"/>
      <c r="OIL21" s="12"/>
      <c r="OIM21" s="12"/>
      <c r="OIN21" s="12"/>
      <c r="OIO21" s="12"/>
      <c r="OIP21" s="12"/>
      <c r="OIQ21" s="12"/>
      <c r="OIR21" s="12"/>
      <c r="OIS21" s="12"/>
      <c r="OIT21" s="12"/>
      <c r="OIU21" s="12"/>
      <c r="OIV21" s="12"/>
      <c r="OIW21" s="12"/>
      <c r="OIX21" s="12"/>
      <c r="OIY21" s="12"/>
      <c r="OIZ21" s="12"/>
      <c r="OJA21" s="12"/>
      <c r="OJB21" s="12"/>
      <c r="OJC21" s="12"/>
      <c r="OJD21" s="12"/>
      <c r="OJE21" s="12"/>
      <c r="OJF21" s="12"/>
      <c r="OJG21" s="12"/>
      <c r="OJH21" s="12"/>
      <c r="OJI21" s="12"/>
      <c r="OJJ21" s="12"/>
      <c r="OJK21" s="12"/>
      <c r="OJL21" s="12"/>
      <c r="OJM21" s="12"/>
      <c r="OJN21" s="12"/>
      <c r="OJO21" s="12"/>
      <c r="OJP21" s="12"/>
      <c r="OJQ21" s="12"/>
      <c r="OJR21" s="12"/>
      <c r="OJS21" s="12"/>
      <c r="OJT21" s="12"/>
      <c r="OJU21" s="12"/>
      <c r="OJV21" s="12"/>
      <c r="OJW21" s="12"/>
      <c r="OJX21" s="12"/>
      <c r="OJY21" s="12"/>
      <c r="OJZ21" s="12"/>
      <c r="OKA21" s="12"/>
      <c r="OKB21" s="12"/>
      <c r="OKC21" s="12"/>
      <c r="OKD21" s="12"/>
      <c r="OKE21" s="12"/>
      <c r="OKF21" s="12"/>
      <c r="OKG21" s="12"/>
      <c r="OKH21" s="12"/>
      <c r="OKI21" s="12"/>
      <c r="OKJ21" s="12"/>
      <c r="OKK21" s="12"/>
      <c r="OKL21" s="12"/>
      <c r="OKM21" s="12"/>
      <c r="OKN21" s="12"/>
      <c r="OKO21" s="12"/>
      <c r="OKP21" s="12"/>
      <c r="OKQ21" s="12"/>
      <c r="OKR21" s="12"/>
      <c r="OKS21" s="12"/>
      <c r="OKT21" s="12"/>
      <c r="OKU21" s="12"/>
      <c r="OKV21" s="12"/>
      <c r="OKW21" s="12"/>
      <c r="OKX21" s="12"/>
      <c r="OKY21" s="12"/>
      <c r="OKZ21" s="12"/>
      <c r="OLA21" s="12"/>
      <c r="OLB21" s="12"/>
      <c r="OLC21" s="12"/>
      <c r="OLD21" s="12"/>
      <c r="OLE21" s="12"/>
      <c r="OLF21" s="12"/>
      <c r="OLG21" s="12"/>
      <c r="OLH21" s="12"/>
      <c r="OLI21" s="12"/>
      <c r="OLJ21" s="12"/>
      <c r="OLK21" s="12"/>
      <c r="OLL21" s="12"/>
      <c r="OLM21" s="12"/>
      <c r="OLN21" s="12"/>
      <c r="OLO21" s="12"/>
      <c r="OLP21" s="12"/>
      <c r="OLQ21" s="12"/>
      <c r="OLR21" s="12"/>
      <c r="OLS21" s="12"/>
      <c r="OLT21" s="12"/>
      <c r="OLU21" s="12"/>
      <c r="OLV21" s="12"/>
      <c r="OLW21" s="12"/>
      <c r="OLX21" s="12"/>
      <c r="OLY21" s="12"/>
      <c r="OLZ21" s="12"/>
      <c r="OMA21" s="12"/>
      <c r="OMB21" s="12"/>
      <c r="OMC21" s="12"/>
      <c r="OMD21" s="12"/>
      <c r="OME21" s="12"/>
      <c r="OMF21" s="12"/>
      <c r="OMG21" s="12"/>
      <c r="OMH21" s="12"/>
      <c r="OMI21" s="12"/>
      <c r="OMJ21" s="12"/>
      <c r="OMK21" s="12"/>
      <c r="OML21" s="12"/>
      <c r="OMM21" s="12"/>
      <c r="OMN21" s="12"/>
      <c r="OMO21" s="12"/>
      <c r="OMP21" s="12"/>
      <c r="OMQ21" s="12"/>
      <c r="OMR21" s="12"/>
      <c r="OMS21" s="12"/>
      <c r="OMT21" s="12"/>
      <c r="OMU21" s="12"/>
      <c r="OMV21" s="12"/>
      <c r="OMW21" s="12"/>
      <c r="OMX21" s="12"/>
      <c r="OMY21" s="12"/>
      <c r="OMZ21" s="12"/>
      <c r="ONA21" s="12"/>
      <c r="ONB21" s="12"/>
      <c r="ONC21" s="12"/>
      <c r="OND21" s="12"/>
      <c r="ONE21" s="12"/>
      <c r="ONF21" s="12"/>
      <c r="ONG21" s="12"/>
      <c r="ONH21" s="12"/>
      <c r="ONI21" s="12"/>
      <c r="ONJ21" s="12"/>
      <c r="ONK21" s="12"/>
      <c r="ONL21" s="12"/>
      <c r="ONM21" s="12"/>
      <c r="ONN21" s="12"/>
      <c r="ONO21" s="12"/>
      <c r="ONP21" s="12"/>
      <c r="ONQ21" s="12"/>
      <c r="ONR21" s="12"/>
      <c r="ONS21" s="12"/>
      <c r="ONT21" s="12"/>
      <c r="ONU21" s="12"/>
      <c r="ONV21" s="12"/>
      <c r="ONW21" s="12"/>
      <c r="ONX21" s="12"/>
      <c r="ONY21" s="12"/>
      <c r="ONZ21" s="12"/>
      <c r="OOA21" s="12"/>
      <c r="OOB21" s="12"/>
      <c r="OOC21" s="12"/>
      <c r="OOD21" s="12"/>
      <c r="OOE21" s="12"/>
      <c r="OOF21" s="12"/>
      <c r="OOG21" s="12"/>
      <c r="OOH21" s="12"/>
      <c r="OOI21" s="12"/>
      <c r="OOJ21" s="12"/>
      <c r="OOK21" s="12"/>
      <c r="OOL21" s="12"/>
      <c r="OOM21" s="12"/>
      <c r="OON21" s="12"/>
      <c r="OOO21" s="12"/>
      <c r="OOP21" s="12"/>
      <c r="OOQ21" s="12"/>
      <c r="OOR21" s="12"/>
      <c r="OOS21" s="12"/>
      <c r="OOT21" s="12"/>
      <c r="OOU21" s="12"/>
      <c r="OOV21" s="12"/>
      <c r="OOW21" s="12"/>
      <c r="OOX21" s="12"/>
      <c r="OOY21" s="12"/>
      <c r="OOZ21" s="12"/>
      <c r="OPA21" s="12"/>
      <c r="OPB21" s="12"/>
      <c r="OPC21" s="12"/>
      <c r="OPD21" s="12"/>
      <c r="OPE21" s="12"/>
      <c r="OPF21" s="12"/>
      <c r="OPG21" s="12"/>
      <c r="OPH21" s="12"/>
      <c r="OPI21" s="12"/>
      <c r="OPJ21" s="12"/>
      <c r="OPK21" s="12"/>
      <c r="OPL21" s="12"/>
      <c r="OPM21" s="12"/>
      <c r="OPN21" s="12"/>
      <c r="OPO21" s="12"/>
      <c r="OPP21" s="12"/>
      <c r="OPQ21" s="12"/>
      <c r="OPR21" s="12"/>
      <c r="OPS21" s="12"/>
      <c r="OPT21" s="12"/>
      <c r="OPU21" s="12"/>
      <c r="OPV21" s="12"/>
      <c r="OPW21" s="12"/>
      <c r="OPX21" s="12"/>
      <c r="OPY21" s="12"/>
      <c r="OPZ21" s="12"/>
      <c r="OQA21" s="12"/>
      <c r="OQB21" s="12"/>
      <c r="OQC21" s="12"/>
      <c r="OQD21" s="12"/>
      <c r="OQE21" s="12"/>
      <c r="OQF21" s="12"/>
      <c r="OQG21" s="12"/>
      <c r="OQH21" s="12"/>
      <c r="OQI21" s="12"/>
      <c r="OQJ21" s="12"/>
      <c r="OQK21" s="12"/>
      <c r="OQL21" s="12"/>
      <c r="OQM21" s="12"/>
      <c r="OQN21" s="12"/>
      <c r="OQO21" s="12"/>
      <c r="OQP21" s="12"/>
      <c r="OQQ21" s="12"/>
      <c r="OQR21" s="12"/>
      <c r="OQS21" s="12"/>
      <c r="OQT21" s="12"/>
      <c r="OQU21" s="12"/>
      <c r="OQV21" s="12"/>
      <c r="OQW21" s="12"/>
      <c r="OQX21" s="12"/>
      <c r="OQY21" s="12"/>
      <c r="OQZ21" s="12"/>
      <c r="ORA21" s="12"/>
      <c r="ORB21" s="12"/>
      <c r="ORC21" s="12"/>
      <c r="ORD21" s="12"/>
      <c r="ORE21" s="12"/>
      <c r="ORF21" s="12"/>
      <c r="ORG21" s="12"/>
      <c r="ORH21" s="12"/>
      <c r="ORI21" s="12"/>
      <c r="ORJ21" s="12"/>
      <c r="ORK21" s="12"/>
      <c r="ORL21" s="12"/>
      <c r="ORM21" s="12"/>
      <c r="ORN21" s="12"/>
      <c r="ORO21" s="12"/>
      <c r="ORP21" s="12"/>
      <c r="ORQ21" s="12"/>
      <c r="ORR21" s="12"/>
      <c r="ORS21" s="12"/>
      <c r="ORT21" s="12"/>
      <c r="ORU21" s="12"/>
      <c r="ORV21" s="12"/>
      <c r="ORW21" s="12"/>
      <c r="ORX21" s="12"/>
      <c r="ORY21" s="12"/>
      <c r="ORZ21" s="12"/>
      <c r="OSA21" s="12"/>
      <c r="OSB21" s="12"/>
      <c r="OSC21" s="12"/>
      <c r="OSD21" s="12"/>
      <c r="OSE21" s="12"/>
      <c r="OSF21" s="12"/>
      <c r="OSG21" s="12"/>
      <c r="OSH21" s="12"/>
      <c r="OSI21" s="12"/>
      <c r="OSJ21" s="12"/>
      <c r="OSK21" s="12"/>
      <c r="OSL21" s="12"/>
      <c r="OSM21" s="12"/>
      <c r="OSN21" s="12"/>
      <c r="OSO21" s="12"/>
      <c r="OSP21" s="12"/>
      <c r="OSQ21" s="12"/>
      <c r="OSR21" s="12"/>
      <c r="OSS21" s="12"/>
      <c r="OST21" s="12"/>
      <c r="OSU21" s="12"/>
      <c r="OSV21" s="12"/>
      <c r="OSW21" s="12"/>
      <c r="OSX21" s="12"/>
      <c r="OSY21" s="12"/>
      <c r="OSZ21" s="12"/>
      <c r="OTA21" s="12"/>
      <c r="OTB21" s="12"/>
      <c r="OTC21" s="12"/>
      <c r="OTD21" s="12"/>
      <c r="OTE21" s="12"/>
      <c r="OTF21" s="12"/>
      <c r="OTG21" s="12"/>
      <c r="OTH21" s="12"/>
      <c r="OTI21" s="12"/>
      <c r="OTJ21" s="12"/>
      <c r="OTK21" s="12"/>
      <c r="OTL21" s="12"/>
      <c r="OTM21" s="12"/>
      <c r="OTN21" s="12"/>
      <c r="OTO21" s="12"/>
      <c r="OTP21" s="12"/>
      <c r="OTQ21" s="12"/>
      <c r="OTR21" s="12"/>
      <c r="OTS21" s="12"/>
      <c r="OTT21" s="12"/>
      <c r="OTU21" s="12"/>
      <c r="OTV21" s="12"/>
      <c r="OTW21" s="12"/>
      <c r="OTX21" s="12"/>
      <c r="OTY21" s="12"/>
      <c r="OTZ21" s="12"/>
      <c r="OUA21" s="12"/>
      <c r="OUB21" s="12"/>
      <c r="OUC21" s="12"/>
      <c r="OUD21" s="12"/>
      <c r="OUE21" s="12"/>
      <c r="OUF21" s="12"/>
      <c r="OUG21" s="12"/>
      <c r="OUH21" s="12"/>
      <c r="OUI21" s="12"/>
      <c r="OUJ21" s="12"/>
      <c r="OUK21" s="12"/>
      <c r="OUL21" s="12"/>
      <c r="OUM21" s="12"/>
      <c r="OUN21" s="12"/>
      <c r="OUO21" s="12"/>
      <c r="OUP21" s="12"/>
      <c r="OUQ21" s="12"/>
      <c r="OUR21" s="12"/>
      <c r="OUS21" s="12"/>
      <c r="OUT21" s="12"/>
      <c r="OUU21" s="12"/>
      <c r="OUV21" s="12"/>
      <c r="OUW21" s="12"/>
      <c r="OUX21" s="12"/>
      <c r="OUY21" s="12"/>
      <c r="OUZ21" s="12"/>
      <c r="OVA21" s="12"/>
      <c r="OVB21" s="12"/>
      <c r="OVC21" s="12"/>
      <c r="OVD21" s="12"/>
      <c r="OVE21" s="12"/>
      <c r="OVF21" s="12"/>
      <c r="OVG21" s="12"/>
      <c r="OVH21" s="12"/>
      <c r="OVI21" s="12"/>
      <c r="OVJ21" s="12"/>
      <c r="OVK21" s="12"/>
      <c r="OVL21" s="12"/>
      <c r="OVM21" s="12"/>
      <c r="OVN21" s="12"/>
      <c r="OVO21" s="12"/>
      <c r="OVP21" s="12"/>
      <c r="OVQ21" s="12"/>
      <c r="OVR21" s="12"/>
      <c r="OVS21" s="12"/>
      <c r="OVT21" s="12"/>
      <c r="OVU21" s="12"/>
      <c r="OVV21" s="12"/>
      <c r="OVW21" s="12"/>
      <c r="OVX21" s="12"/>
      <c r="OVY21" s="12"/>
      <c r="OVZ21" s="12"/>
      <c r="OWA21" s="12"/>
      <c r="OWB21" s="12"/>
      <c r="OWC21" s="12"/>
      <c r="OWD21" s="12"/>
      <c r="OWE21" s="12"/>
      <c r="OWF21" s="12"/>
      <c r="OWG21" s="12"/>
      <c r="OWH21" s="12"/>
      <c r="OWI21" s="12"/>
      <c r="OWJ21" s="12"/>
      <c r="OWK21" s="12"/>
      <c r="OWL21" s="12"/>
      <c r="OWM21" s="12"/>
      <c r="OWN21" s="12"/>
      <c r="OWO21" s="12"/>
      <c r="OWP21" s="12"/>
      <c r="OWQ21" s="12"/>
      <c r="OWR21" s="12"/>
      <c r="OWS21" s="12"/>
      <c r="OWT21" s="12"/>
      <c r="OWU21" s="12"/>
      <c r="OWV21" s="12"/>
      <c r="OWW21" s="12"/>
      <c r="OWX21" s="12"/>
      <c r="OWY21" s="12"/>
      <c r="OWZ21" s="12"/>
      <c r="OXA21" s="12"/>
      <c r="OXB21" s="12"/>
      <c r="OXC21" s="12"/>
      <c r="OXD21" s="12"/>
      <c r="OXE21" s="12"/>
      <c r="OXF21" s="12"/>
      <c r="OXG21" s="12"/>
      <c r="OXH21" s="12"/>
      <c r="OXI21" s="12"/>
      <c r="OXJ21" s="12"/>
      <c r="OXK21" s="12"/>
      <c r="OXL21" s="12"/>
      <c r="OXM21" s="12"/>
      <c r="OXN21" s="12"/>
      <c r="OXO21" s="12"/>
      <c r="OXP21" s="12"/>
      <c r="OXQ21" s="12"/>
      <c r="OXR21" s="12"/>
      <c r="OXS21" s="12"/>
      <c r="OXT21" s="12"/>
      <c r="OXU21" s="12"/>
      <c r="OXV21" s="12"/>
      <c r="OXW21" s="12"/>
      <c r="OXX21" s="12"/>
      <c r="OXY21" s="12"/>
      <c r="OXZ21" s="12"/>
      <c r="OYA21" s="12"/>
      <c r="OYB21" s="12"/>
      <c r="OYC21" s="12"/>
      <c r="OYD21" s="12"/>
      <c r="OYE21" s="12"/>
      <c r="OYF21" s="12"/>
      <c r="OYG21" s="12"/>
      <c r="OYH21" s="12"/>
      <c r="OYI21" s="12"/>
      <c r="OYJ21" s="12"/>
      <c r="OYK21" s="12"/>
      <c r="OYL21" s="12"/>
      <c r="OYM21" s="12"/>
      <c r="OYN21" s="12"/>
      <c r="OYO21" s="12"/>
      <c r="OYP21" s="12"/>
      <c r="OYQ21" s="12"/>
      <c r="OYR21" s="12"/>
      <c r="OYS21" s="12"/>
      <c r="OYT21" s="12"/>
      <c r="OYU21" s="12"/>
      <c r="OYV21" s="12"/>
      <c r="OYW21" s="12"/>
      <c r="OYX21" s="12"/>
      <c r="OYY21" s="12"/>
      <c r="OYZ21" s="12"/>
      <c r="OZA21" s="12"/>
      <c r="OZB21" s="12"/>
      <c r="OZC21" s="12"/>
      <c r="OZD21" s="12"/>
      <c r="OZE21" s="12"/>
      <c r="OZF21" s="12"/>
      <c r="OZG21" s="12"/>
      <c r="OZH21" s="12"/>
      <c r="OZI21" s="12"/>
      <c r="OZJ21" s="12"/>
      <c r="OZK21" s="12"/>
      <c r="OZL21" s="12"/>
      <c r="OZM21" s="12"/>
      <c r="OZN21" s="12"/>
      <c r="OZO21" s="12"/>
      <c r="OZP21" s="12"/>
      <c r="OZQ21" s="12"/>
      <c r="OZR21" s="12"/>
      <c r="OZS21" s="12"/>
      <c r="OZT21" s="12"/>
      <c r="OZU21" s="12"/>
      <c r="OZV21" s="12"/>
      <c r="OZW21" s="12"/>
      <c r="OZX21" s="12"/>
      <c r="OZY21" s="12"/>
      <c r="OZZ21" s="12"/>
      <c r="PAA21" s="12"/>
      <c r="PAB21" s="12"/>
      <c r="PAC21" s="12"/>
      <c r="PAD21" s="12"/>
      <c r="PAE21" s="12"/>
      <c r="PAF21" s="12"/>
      <c r="PAG21" s="12"/>
      <c r="PAH21" s="12"/>
      <c r="PAI21" s="12"/>
      <c r="PAJ21" s="12"/>
      <c r="PAK21" s="12"/>
      <c r="PAL21" s="12"/>
      <c r="PAM21" s="12"/>
      <c r="PAN21" s="12"/>
      <c r="PAO21" s="12"/>
      <c r="PAP21" s="12"/>
      <c r="PAQ21" s="12"/>
      <c r="PAR21" s="12"/>
      <c r="PAS21" s="12"/>
      <c r="PAT21" s="12"/>
      <c r="PAU21" s="12"/>
      <c r="PAV21" s="12"/>
      <c r="PAW21" s="12"/>
      <c r="PAX21" s="12"/>
      <c r="PAY21" s="12"/>
      <c r="PAZ21" s="12"/>
      <c r="PBA21" s="12"/>
      <c r="PBB21" s="12"/>
      <c r="PBC21" s="12"/>
      <c r="PBD21" s="12"/>
      <c r="PBE21" s="12"/>
      <c r="PBF21" s="12"/>
      <c r="PBG21" s="12"/>
      <c r="PBH21" s="12"/>
      <c r="PBI21" s="12"/>
      <c r="PBJ21" s="12"/>
      <c r="PBK21" s="12"/>
      <c r="PBL21" s="12"/>
      <c r="PBM21" s="12"/>
      <c r="PBN21" s="12"/>
      <c r="PBO21" s="12"/>
      <c r="PBP21" s="12"/>
      <c r="PBQ21" s="12"/>
      <c r="PBR21" s="12"/>
      <c r="PBS21" s="12"/>
      <c r="PBT21" s="12"/>
      <c r="PBU21" s="12"/>
      <c r="PBV21" s="12"/>
      <c r="PBW21" s="12"/>
      <c r="PBX21" s="12"/>
      <c r="PBY21" s="12"/>
      <c r="PBZ21" s="12"/>
      <c r="PCA21" s="12"/>
      <c r="PCB21" s="12"/>
      <c r="PCC21" s="12"/>
      <c r="PCD21" s="12"/>
      <c r="PCE21" s="12"/>
      <c r="PCF21" s="12"/>
      <c r="PCG21" s="12"/>
      <c r="PCH21" s="12"/>
      <c r="PCI21" s="12"/>
      <c r="PCJ21" s="12"/>
      <c r="PCK21" s="12"/>
      <c r="PCL21" s="12"/>
      <c r="PCM21" s="12"/>
      <c r="PCN21" s="12"/>
      <c r="PCO21" s="12"/>
      <c r="PCP21" s="12"/>
      <c r="PCQ21" s="12"/>
      <c r="PCR21" s="12"/>
      <c r="PCS21" s="12"/>
      <c r="PCT21" s="12"/>
      <c r="PCU21" s="12"/>
      <c r="PCV21" s="12"/>
      <c r="PCW21" s="12"/>
      <c r="PCX21" s="12"/>
      <c r="PCY21" s="12"/>
      <c r="PCZ21" s="12"/>
      <c r="PDA21" s="12"/>
      <c r="PDB21" s="12"/>
      <c r="PDC21" s="12"/>
      <c r="PDD21" s="12"/>
      <c r="PDE21" s="12"/>
      <c r="PDF21" s="12"/>
      <c r="PDG21" s="12"/>
      <c r="PDH21" s="12"/>
      <c r="PDI21" s="12"/>
      <c r="PDJ21" s="12"/>
      <c r="PDK21" s="12"/>
      <c r="PDL21" s="12"/>
      <c r="PDM21" s="12"/>
      <c r="PDN21" s="12"/>
      <c r="PDO21" s="12"/>
      <c r="PDP21" s="12"/>
      <c r="PDQ21" s="12"/>
      <c r="PDR21" s="12"/>
      <c r="PDS21" s="12"/>
      <c r="PDT21" s="12"/>
      <c r="PDU21" s="12"/>
      <c r="PDV21" s="12"/>
      <c r="PDW21" s="12"/>
      <c r="PDX21" s="12"/>
      <c r="PDY21" s="12"/>
      <c r="PDZ21" s="12"/>
      <c r="PEA21" s="12"/>
      <c r="PEB21" s="12"/>
      <c r="PEC21" s="12"/>
      <c r="PED21" s="12"/>
      <c r="PEE21" s="12"/>
      <c r="PEF21" s="12"/>
      <c r="PEG21" s="12"/>
      <c r="PEH21" s="12"/>
      <c r="PEI21" s="12"/>
      <c r="PEJ21" s="12"/>
      <c r="PEK21" s="12"/>
      <c r="PEL21" s="12"/>
      <c r="PEM21" s="12"/>
      <c r="PEN21" s="12"/>
      <c r="PEO21" s="12"/>
      <c r="PEP21" s="12"/>
      <c r="PEQ21" s="12"/>
      <c r="PER21" s="12"/>
      <c r="PES21" s="12"/>
      <c r="PET21" s="12"/>
      <c r="PEU21" s="12"/>
      <c r="PEV21" s="12"/>
      <c r="PEW21" s="12"/>
      <c r="PEX21" s="12"/>
      <c r="PEY21" s="12"/>
      <c r="PEZ21" s="12"/>
      <c r="PFA21" s="12"/>
      <c r="PFB21" s="12"/>
      <c r="PFC21" s="12"/>
      <c r="PFD21" s="12"/>
      <c r="PFE21" s="12"/>
      <c r="PFF21" s="12"/>
      <c r="PFG21" s="12"/>
      <c r="PFH21" s="12"/>
      <c r="PFI21" s="12"/>
      <c r="PFJ21" s="12"/>
      <c r="PFK21" s="12"/>
      <c r="PFL21" s="12"/>
      <c r="PFM21" s="12"/>
      <c r="PFN21" s="12"/>
      <c r="PFO21" s="12"/>
      <c r="PFP21" s="12"/>
      <c r="PFQ21" s="12"/>
      <c r="PFR21" s="12"/>
      <c r="PFS21" s="12"/>
      <c r="PFT21" s="12"/>
      <c r="PFU21" s="12"/>
      <c r="PFV21" s="12"/>
      <c r="PFW21" s="12"/>
      <c r="PFX21" s="12"/>
      <c r="PFY21" s="12"/>
      <c r="PFZ21" s="12"/>
      <c r="PGA21" s="12"/>
      <c r="PGB21" s="12"/>
      <c r="PGC21" s="12"/>
      <c r="PGD21" s="12"/>
      <c r="PGE21" s="12"/>
      <c r="PGF21" s="12"/>
      <c r="PGG21" s="12"/>
      <c r="PGH21" s="12"/>
      <c r="PGI21" s="12"/>
      <c r="PGJ21" s="12"/>
      <c r="PGK21" s="12"/>
      <c r="PGL21" s="12"/>
      <c r="PGM21" s="12"/>
      <c r="PGN21" s="12"/>
      <c r="PGO21" s="12"/>
      <c r="PGP21" s="12"/>
      <c r="PGQ21" s="12"/>
      <c r="PGR21" s="12"/>
      <c r="PGS21" s="12"/>
      <c r="PGT21" s="12"/>
      <c r="PGU21" s="12"/>
      <c r="PGV21" s="12"/>
      <c r="PGW21" s="12"/>
      <c r="PGX21" s="12"/>
      <c r="PGY21" s="12"/>
      <c r="PGZ21" s="12"/>
      <c r="PHA21" s="12"/>
      <c r="PHB21" s="12"/>
      <c r="PHC21" s="12"/>
      <c r="PHD21" s="12"/>
      <c r="PHE21" s="12"/>
      <c r="PHF21" s="12"/>
      <c r="PHG21" s="12"/>
      <c r="PHH21" s="12"/>
      <c r="PHI21" s="12"/>
      <c r="PHJ21" s="12"/>
      <c r="PHK21" s="12"/>
      <c r="PHL21" s="12"/>
      <c r="PHM21" s="12"/>
      <c r="PHN21" s="12"/>
      <c r="PHO21" s="12"/>
      <c r="PHP21" s="12"/>
      <c r="PHQ21" s="12"/>
      <c r="PHR21" s="12"/>
      <c r="PHS21" s="12"/>
      <c r="PHT21" s="12"/>
      <c r="PHU21" s="12"/>
      <c r="PHV21" s="12"/>
      <c r="PHW21" s="12"/>
      <c r="PHX21" s="12"/>
      <c r="PHY21" s="12"/>
      <c r="PHZ21" s="12"/>
      <c r="PIA21" s="12"/>
      <c r="PIB21" s="12"/>
      <c r="PIC21" s="12"/>
      <c r="PID21" s="12"/>
      <c r="PIE21" s="12"/>
      <c r="PIF21" s="12"/>
      <c r="PIG21" s="12"/>
      <c r="PIH21" s="12"/>
      <c r="PII21" s="12"/>
      <c r="PIJ21" s="12"/>
      <c r="PIK21" s="12"/>
      <c r="PIL21" s="12"/>
      <c r="PIM21" s="12"/>
      <c r="PIN21" s="12"/>
      <c r="PIO21" s="12"/>
      <c r="PIP21" s="12"/>
      <c r="PIQ21" s="12"/>
      <c r="PIR21" s="12"/>
      <c r="PIS21" s="12"/>
      <c r="PIT21" s="12"/>
      <c r="PIU21" s="12"/>
      <c r="PIV21" s="12"/>
      <c r="PIW21" s="12"/>
      <c r="PIX21" s="12"/>
      <c r="PIY21" s="12"/>
      <c r="PIZ21" s="12"/>
      <c r="PJA21" s="12"/>
      <c r="PJB21" s="12"/>
      <c r="PJC21" s="12"/>
      <c r="PJD21" s="12"/>
      <c r="PJE21" s="12"/>
      <c r="PJF21" s="12"/>
      <c r="PJG21" s="12"/>
      <c r="PJH21" s="12"/>
      <c r="PJI21" s="12"/>
      <c r="PJJ21" s="12"/>
      <c r="PJK21" s="12"/>
      <c r="PJL21" s="12"/>
      <c r="PJM21" s="12"/>
      <c r="PJN21" s="12"/>
      <c r="PJO21" s="12"/>
      <c r="PJP21" s="12"/>
      <c r="PJQ21" s="12"/>
      <c r="PJR21" s="12"/>
      <c r="PJS21" s="12"/>
      <c r="PJT21" s="12"/>
      <c r="PJU21" s="12"/>
      <c r="PJV21" s="12"/>
      <c r="PJW21" s="12"/>
      <c r="PJX21" s="12"/>
      <c r="PJY21" s="12"/>
      <c r="PJZ21" s="12"/>
      <c r="PKA21" s="12"/>
      <c r="PKB21" s="12"/>
      <c r="PKC21" s="12"/>
      <c r="PKD21" s="12"/>
      <c r="PKE21" s="12"/>
      <c r="PKF21" s="12"/>
      <c r="PKG21" s="12"/>
      <c r="PKH21" s="12"/>
      <c r="PKI21" s="12"/>
      <c r="PKJ21" s="12"/>
      <c r="PKK21" s="12"/>
      <c r="PKL21" s="12"/>
      <c r="PKM21" s="12"/>
      <c r="PKN21" s="12"/>
      <c r="PKO21" s="12"/>
      <c r="PKP21" s="12"/>
      <c r="PKQ21" s="12"/>
      <c r="PKR21" s="12"/>
      <c r="PKS21" s="12"/>
      <c r="PKT21" s="12"/>
      <c r="PKU21" s="12"/>
      <c r="PKV21" s="12"/>
      <c r="PKW21" s="12"/>
      <c r="PKX21" s="12"/>
      <c r="PKY21" s="12"/>
      <c r="PKZ21" s="12"/>
      <c r="PLA21" s="12"/>
      <c r="PLB21" s="12"/>
      <c r="PLC21" s="12"/>
      <c r="PLD21" s="12"/>
      <c r="PLE21" s="12"/>
      <c r="PLF21" s="12"/>
      <c r="PLG21" s="12"/>
      <c r="PLH21" s="12"/>
      <c r="PLI21" s="12"/>
      <c r="PLJ21" s="12"/>
      <c r="PLK21" s="12"/>
      <c r="PLL21" s="12"/>
      <c r="PLM21" s="12"/>
      <c r="PLN21" s="12"/>
      <c r="PLO21" s="12"/>
      <c r="PLP21" s="12"/>
      <c r="PLQ21" s="12"/>
      <c r="PLR21" s="12"/>
      <c r="PLS21" s="12"/>
      <c r="PLT21" s="12"/>
      <c r="PLU21" s="12"/>
      <c r="PLV21" s="12"/>
      <c r="PLW21" s="12"/>
      <c r="PLX21" s="12"/>
      <c r="PLY21" s="12"/>
      <c r="PLZ21" s="12"/>
      <c r="PMA21" s="12"/>
      <c r="PMB21" s="12"/>
      <c r="PMC21" s="12"/>
      <c r="PMD21" s="12"/>
      <c r="PME21" s="12"/>
      <c r="PMF21" s="12"/>
      <c r="PMG21" s="12"/>
      <c r="PMH21" s="12"/>
      <c r="PMI21" s="12"/>
      <c r="PMJ21" s="12"/>
      <c r="PMK21" s="12"/>
      <c r="PML21" s="12"/>
      <c r="PMM21" s="12"/>
      <c r="PMN21" s="12"/>
      <c r="PMO21" s="12"/>
      <c r="PMP21" s="12"/>
      <c r="PMQ21" s="12"/>
      <c r="PMR21" s="12"/>
      <c r="PMS21" s="12"/>
      <c r="PMT21" s="12"/>
      <c r="PMU21" s="12"/>
      <c r="PMV21" s="12"/>
      <c r="PMW21" s="12"/>
      <c r="PMX21" s="12"/>
      <c r="PMY21" s="12"/>
      <c r="PMZ21" s="12"/>
      <c r="PNA21" s="12"/>
      <c r="PNB21" s="12"/>
      <c r="PNC21" s="12"/>
      <c r="PND21" s="12"/>
      <c r="PNE21" s="12"/>
      <c r="PNF21" s="12"/>
      <c r="PNG21" s="12"/>
      <c r="PNH21" s="12"/>
      <c r="PNI21" s="12"/>
      <c r="PNJ21" s="12"/>
      <c r="PNK21" s="12"/>
      <c r="PNL21" s="12"/>
      <c r="PNM21" s="12"/>
      <c r="PNN21" s="12"/>
      <c r="PNO21" s="12"/>
      <c r="PNP21" s="12"/>
      <c r="PNQ21" s="12"/>
      <c r="PNR21" s="12"/>
      <c r="PNS21" s="12"/>
      <c r="PNT21" s="12"/>
      <c r="PNU21" s="12"/>
      <c r="PNV21" s="12"/>
      <c r="PNW21" s="12"/>
      <c r="PNX21" s="12"/>
      <c r="PNY21" s="12"/>
      <c r="PNZ21" s="12"/>
      <c r="POA21" s="12"/>
      <c r="POB21" s="12"/>
      <c r="POC21" s="12"/>
      <c r="POD21" s="12"/>
      <c r="POE21" s="12"/>
      <c r="POF21" s="12"/>
      <c r="POG21" s="12"/>
      <c r="POH21" s="12"/>
      <c r="POI21" s="12"/>
      <c r="POJ21" s="12"/>
      <c r="POK21" s="12"/>
      <c r="POL21" s="12"/>
      <c r="POM21" s="12"/>
      <c r="PON21" s="12"/>
      <c r="POO21" s="12"/>
      <c r="POP21" s="12"/>
      <c r="POQ21" s="12"/>
      <c r="POR21" s="12"/>
      <c r="POS21" s="12"/>
      <c r="POT21" s="12"/>
      <c r="POU21" s="12"/>
      <c r="POV21" s="12"/>
      <c r="POW21" s="12"/>
      <c r="POX21" s="12"/>
      <c r="POY21" s="12"/>
      <c r="POZ21" s="12"/>
      <c r="PPA21" s="12"/>
      <c r="PPB21" s="12"/>
      <c r="PPC21" s="12"/>
      <c r="PPD21" s="12"/>
      <c r="PPE21" s="12"/>
      <c r="PPF21" s="12"/>
      <c r="PPG21" s="12"/>
      <c r="PPH21" s="12"/>
      <c r="PPI21" s="12"/>
      <c r="PPJ21" s="12"/>
      <c r="PPK21" s="12"/>
      <c r="PPL21" s="12"/>
      <c r="PPM21" s="12"/>
      <c r="PPN21" s="12"/>
      <c r="PPO21" s="12"/>
      <c r="PPP21" s="12"/>
      <c r="PPQ21" s="12"/>
      <c r="PPR21" s="12"/>
      <c r="PPS21" s="12"/>
      <c r="PPT21" s="12"/>
      <c r="PPU21" s="12"/>
      <c r="PPV21" s="12"/>
      <c r="PPW21" s="12"/>
      <c r="PPX21" s="12"/>
      <c r="PPY21" s="12"/>
      <c r="PPZ21" s="12"/>
      <c r="PQA21" s="12"/>
      <c r="PQB21" s="12"/>
      <c r="PQC21" s="12"/>
      <c r="PQD21" s="12"/>
      <c r="PQE21" s="12"/>
      <c r="PQF21" s="12"/>
      <c r="PQG21" s="12"/>
      <c r="PQH21" s="12"/>
      <c r="PQI21" s="12"/>
      <c r="PQJ21" s="12"/>
      <c r="PQK21" s="12"/>
      <c r="PQL21" s="12"/>
      <c r="PQM21" s="12"/>
      <c r="PQN21" s="12"/>
      <c r="PQO21" s="12"/>
      <c r="PQP21" s="12"/>
      <c r="PQQ21" s="12"/>
      <c r="PQR21" s="12"/>
      <c r="PQS21" s="12"/>
      <c r="PQT21" s="12"/>
      <c r="PQU21" s="12"/>
      <c r="PQV21" s="12"/>
      <c r="PQW21" s="12"/>
      <c r="PQX21" s="12"/>
      <c r="PQY21" s="12"/>
      <c r="PQZ21" s="12"/>
      <c r="PRA21" s="12"/>
      <c r="PRB21" s="12"/>
      <c r="PRC21" s="12"/>
      <c r="PRD21" s="12"/>
      <c r="PRE21" s="12"/>
      <c r="PRF21" s="12"/>
      <c r="PRG21" s="12"/>
      <c r="PRH21" s="12"/>
      <c r="PRI21" s="12"/>
      <c r="PRJ21" s="12"/>
      <c r="PRK21" s="12"/>
      <c r="PRL21" s="12"/>
      <c r="PRM21" s="12"/>
      <c r="PRN21" s="12"/>
      <c r="PRO21" s="12"/>
      <c r="PRP21" s="12"/>
      <c r="PRQ21" s="12"/>
      <c r="PRR21" s="12"/>
      <c r="PRS21" s="12"/>
      <c r="PRT21" s="12"/>
      <c r="PRU21" s="12"/>
      <c r="PRV21" s="12"/>
      <c r="PRW21" s="12"/>
      <c r="PRX21" s="12"/>
      <c r="PRY21" s="12"/>
      <c r="PRZ21" s="12"/>
      <c r="PSA21" s="12"/>
      <c r="PSB21" s="12"/>
      <c r="PSC21" s="12"/>
      <c r="PSD21" s="12"/>
      <c r="PSE21" s="12"/>
      <c r="PSF21" s="12"/>
      <c r="PSG21" s="12"/>
      <c r="PSH21" s="12"/>
      <c r="PSI21" s="12"/>
      <c r="PSJ21" s="12"/>
      <c r="PSK21" s="12"/>
      <c r="PSL21" s="12"/>
      <c r="PSM21" s="12"/>
      <c r="PSN21" s="12"/>
      <c r="PSO21" s="12"/>
      <c r="PSP21" s="12"/>
      <c r="PSQ21" s="12"/>
      <c r="PSR21" s="12"/>
      <c r="PSS21" s="12"/>
      <c r="PST21" s="12"/>
      <c r="PSU21" s="12"/>
      <c r="PSV21" s="12"/>
      <c r="PSW21" s="12"/>
      <c r="PSX21" s="12"/>
      <c r="PSY21" s="12"/>
      <c r="PSZ21" s="12"/>
      <c r="PTA21" s="12"/>
      <c r="PTB21" s="12"/>
      <c r="PTC21" s="12"/>
      <c r="PTD21" s="12"/>
      <c r="PTE21" s="12"/>
      <c r="PTF21" s="12"/>
      <c r="PTG21" s="12"/>
      <c r="PTH21" s="12"/>
      <c r="PTI21" s="12"/>
      <c r="PTJ21" s="12"/>
      <c r="PTK21" s="12"/>
      <c r="PTL21" s="12"/>
      <c r="PTM21" s="12"/>
      <c r="PTN21" s="12"/>
      <c r="PTO21" s="12"/>
      <c r="PTP21" s="12"/>
      <c r="PTQ21" s="12"/>
      <c r="PTR21" s="12"/>
      <c r="PTS21" s="12"/>
      <c r="PTT21" s="12"/>
      <c r="PTU21" s="12"/>
      <c r="PTV21" s="12"/>
      <c r="PTW21" s="12"/>
      <c r="PTX21" s="12"/>
      <c r="PTY21" s="12"/>
      <c r="PTZ21" s="12"/>
      <c r="PUA21" s="12"/>
      <c r="PUB21" s="12"/>
      <c r="PUC21" s="12"/>
      <c r="PUD21" s="12"/>
      <c r="PUE21" s="12"/>
      <c r="PUF21" s="12"/>
      <c r="PUG21" s="12"/>
      <c r="PUH21" s="12"/>
      <c r="PUI21" s="12"/>
      <c r="PUJ21" s="12"/>
      <c r="PUK21" s="12"/>
      <c r="PUL21" s="12"/>
      <c r="PUM21" s="12"/>
      <c r="PUN21" s="12"/>
      <c r="PUO21" s="12"/>
      <c r="PUP21" s="12"/>
      <c r="PUQ21" s="12"/>
      <c r="PUR21" s="12"/>
      <c r="PUS21" s="12"/>
      <c r="PUT21" s="12"/>
      <c r="PUU21" s="12"/>
      <c r="PUV21" s="12"/>
      <c r="PUW21" s="12"/>
      <c r="PUX21" s="12"/>
      <c r="PUY21" s="12"/>
      <c r="PUZ21" s="12"/>
      <c r="PVA21" s="12"/>
      <c r="PVB21" s="12"/>
      <c r="PVC21" s="12"/>
      <c r="PVD21" s="12"/>
      <c r="PVE21" s="12"/>
      <c r="PVF21" s="12"/>
      <c r="PVG21" s="12"/>
      <c r="PVH21" s="12"/>
      <c r="PVI21" s="12"/>
      <c r="PVJ21" s="12"/>
      <c r="PVK21" s="12"/>
      <c r="PVL21" s="12"/>
      <c r="PVM21" s="12"/>
      <c r="PVN21" s="12"/>
      <c r="PVO21" s="12"/>
      <c r="PVP21" s="12"/>
      <c r="PVQ21" s="12"/>
      <c r="PVR21" s="12"/>
      <c r="PVS21" s="12"/>
      <c r="PVT21" s="12"/>
      <c r="PVU21" s="12"/>
      <c r="PVV21" s="12"/>
      <c r="PVW21" s="12"/>
      <c r="PVX21" s="12"/>
      <c r="PVY21" s="12"/>
      <c r="PVZ21" s="12"/>
      <c r="PWA21" s="12"/>
      <c r="PWB21" s="12"/>
      <c r="PWC21" s="12"/>
      <c r="PWD21" s="12"/>
      <c r="PWE21" s="12"/>
      <c r="PWF21" s="12"/>
      <c r="PWG21" s="12"/>
      <c r="PWH21" s="12"/>
      <c r="PWI21" s="12"/>
      <c r="PWJ21" s="12"/>
      <c r="PWK21" s="12"/>
      <c r="PWL21" s="12"/>
      <c r="PWM21" s="12"/>
      <c r="PWN21" s="12"/>
      <c r="PWO21" s="12"/>
      <c r="PWP21" s="12"/>
      <c r="PWQ21" s="12"/>
      <c r="PWR21" s="12"/>
      <c r="PWS21" s="12"/>
      <c r="PWT21" s="12"/>
      <c r="PWU21" s="12"/>
      <c r="PWV21" s="12"/>
      <c r="PWW21" s="12"/>
      <c r="PWX21" s="12"/>
      <c r="PWY21" s="12"/>
      <c r="PWZ21" s="12"/>
      <c r="PXA21" s="12"/>
      <c r="PXB21" s="12"/>
      <c r="PXC21" s="12"/>
      <c r="PXD21" s="12"/>
      <c r="PXE21" s="12"/>
      <c r="PXF21" s="12"/>
      <c r="PXG21" s="12"/>
      <c r="PXH21" s="12"/>
      <c r="PXI21" s="12"/>
      <c r="PXJ21" s="12"/>
      <c r="PXK21" s="12"/>
      <c r="PXL21" s="12"/>
      <c r="PXM21" s="12"/>
      <c r="PXN21" s="12"/>
      <c r="PXO21" s="12"/>
      <c r="PXP21" s="12"/>
      <c r="PXQ21" s="12"/>
      <c r="PXR21" s="12"/>
      <c r="PXS21" s="12"/>
      <c r="PXT21" s="12"/>
      <c r="PXU21" s="12"/>
      <c r="PXV21" s="12"/>
      <c r="PXW21" s="12"/>
      <c r="PXX21" s="12"/>
      <c r="PXY21" s="12"/>
      <c r="PXZ21" s="12"/>
      <c r="PYA21" s="12"/>
      <c r="PYB21" s="12"/>
      <c r="PYC21" s="12"/>
      <c r="PYD21" s="12"/>
      <c r="PYE21" s="12"/>
      <c r="PYF21" s="12"/>
      <c r="PYG21" s="12"/>
      <c r="PYH21" s="12"/>
      <c r="PYI21" s="12"/>
      <c r="PYJ21" s="12"/>
      <c r="PYK21" s="12"/>
      <c r="PYL21" s="12"/>
      <c r="PYM21" s="12"/>
      <c r="PYN21" s="12"/>
      <c r="PYO21" s="12"/>
      <c r="PYP21" s="12"/>
      <c r="PYQ21" s="12"/>
      <c r="PYR21" s="12"/>
      <c r="PYS21" s="12"/>
      <c r="PYT21" s="12"/>
      <c r="PYU21" s="12"/>
      <c r="PYV21" s="12"/>
      <c r="PYW21" s="12"/>
      <c r="PYX21" s="12"/>
      <c r="PYY21" s="12"/>
      <c r="PYZ21" s="12"/>
      <c r="PZA21" s="12"/>
      <c r="PZB21" s="12"/>
      <c r="PZC21" s="12"/>
      <c r="PZD21" s="12"/>
      <c r="PZE21" s="12"/>
      <c r="PZF21" s="12"/>
      <c r="PZG21" s="12"/>
      <c r="PZH21" s="12"/>
      <c r="PZI21" s="12"/>
      <c r="PZJ21" s="12"/>
      <c r="PZK21" s="12"/>
      <c r="PZL21" s="12"/>
      <c r="PZM21" s="12"/>
      <c r="PZN21" s="12"/>
      <c r="PZO21" s="12"/>
      <c r="PZP21" s="12"/>
      <c r="PZQ21" s="12"/>
      <c r="PZR21" s="12"/>
      <c r="PZS21" s="12"/>
      <c r="PZT21" s="12"/>
      <c r="PZU21" s="12"/>
      <c r="PZV21" s="12"/>
      <c r="PZW21" s="12"/>
      <c r="PZX21" s="12"/>
      <c r="PZY21" s="12"/>
      <c r="PZZ21" s="12"/>
      <c r="QAA21" s="12"/>
      <c r="QAB21" s="12"/>
      <c r="QAC21" s="12"/>
      <c r="QAD21" s="12"/>
      <c r="QAE21" s="12"/>
      <c r="QAF21" s="12"/>
      <c r="QAG21" s="12"/>
      <c r="QAH21" s="12"/>
      <c r="QAI21" s="12"/>
      <c r="QAJ21" s="12"/>
      <c r="QAK21" s="12"/>
      <c r="QAL21" s="12"/>
      <c r="QAM21" s="12"/>
      <c r="QAN21" s="12"/>
      <c r="QAO21" s="12"/>
      <c r="QAP21" s="12"/>
      <c r="QAQ21" s="12"/>
      <c r="QAR21" s="12"/>
      <c r="QAS21" s="12"/>
      <c r="QAT21" s="12"/>
      <c r="QAU21" s="12"/>
      <c r="QAV21" s="12"/>
      <c r="QAW21" s="12"/>
      <c r="QAX21" s="12"/>
      <c r="QAY21" s="12"/>
      <c r="QAZ21" s="12"/>
      <c r="QBA21" s="12"/>
      <c r="QBB21" s="12"/>
      <c r="QBC21" s="12"/>
      <c r="QBD21" s="12"/>
      <c r="QBE21" s="12"/>
      <c r="QBF21" s="12"/>
      <c r="QBG21" s="12"/>
      <c r="QBH21" s="12"/>
      <c r="QBI21" s="12"/>
      <c r="QBJ21" s="12"/>
      <c r="QBK21" s="12"/>
      <c r="QBL21" s="12"/>
      <c r="QBM21" s="12"/>
      <c r="QBN21" s="12"/>
      <c r="QBO21" s="12"/>
      <c r="QBP21" s="12"/>
      <c r="QBQ21" s="12"/>
      <c r="QBR21" s="12"/>
      <c r="QBS21" s="12"/>
      <c r="QBT21" s="12"/>
      <c r="QBU21" s="12"/>
      <c r="QBV21" s="12"/>
      <c r="QBW21" s="12"/>
      <c r="QBX21" s="12"/>
      <c r="QBY21" s="12"/>
      <c r="QBZ21" s="12"/>
      <c r="QCA21" s="12"/>
      <c r="QCB21" s="12"/>
      <c r="QCC21" s="12"/>
      <c r="QCD21" s="12"/>
      <c r="QCE21" s="12"/>
      <c r="QCF21" s="12"/>
      <c r="QCG21" s="12"/>
      <c r="QCH21" s="12"/>
      <c r="QCI21" s="12"/>
      <c r="QCJ21" s="12"/>
      <c r="QCK21" s="12"/>
      <c r="QCL21" s="12"/>
      <c r="QCM21" s="12"/>
      <c r="QCN21" s="12"/>
      <c r="QCO21" s="12"/>
      <c r="QCP21" s="12"/>
      <c r="QCQ21" s="12"/>
      <c r="QCR21" s="12"/>
      <c r="QCS21" s="12"/>
      <c r="QCT21" s="12"/>
      <c r="QCU21" s="12"/>
      <c r="QCV21" s="12"/>
      <c r="QCW21" s="12"/>
      <c r="QCX21" s="12"/>
      <c r="QCY21" s="12"/>
      <c r="QCZ21" s="12"/>
      <c r="QDA21" s="12"/>
      <c r="QDB21" s="12"/>
      <c r="QDC21" s="12"/>
      <c r="QDD21" s="12"/>
      <c r="QDE21" s="12"/>
      <c r="QDF21" s="12"/>
      <c r="QDG21" s="12"/>
      <c r="QDH21" s="12"/>
      <c r="QDI21" s="12"/>
      <c r="QDJ21" s="12"/>
      <c r="QDK21" s="12"/>
      <c r="QDL21" s="12"/>
      <c r="QDM21" s="12"/>
      <c r="QDN21" s="12"/>
      <c r="QDO21" s="12"/>
      <c r="QDP21" s="12"/>
      <c r="QDQ21" s="12"/>
      <c r="QDR21" s="12"/>
      <c r="QDS21" s="12"/>
      <c r="QDT21" s="12"/>
      <c r="QDU21" s="12"/>
      <c r="QDV21" s="12"/>
      <c r="QDW21" s="12"/>
      <c r="QDX21" s="12"/>
      <c r="QDY21" s="12"/>
      <c r="QDZ21" s="12"/>
      <c r="QEA21" s="12"/>
      <c r="QEB21" s="12"/>
      <c r="QEC21" s="12"/>
      <c r="QED21" s="12"/>
      <c r="QEE21" s="12"/>
      <c r="QEF21" s="12"/>
      <c r="QEG21" s="12"/>
      <c r="QEH21" s="12"/>
      <c r="QEI21" s="12"/>
      <c r="QEJ21" s="12"/>
      <c r="QEK21" s="12"/>
      <c r="QEL21" s="12"/>
      <c r="QEM21" s="12"/>
      <c r="QEN21" s="12"/>
      <c r="QEO21" s="12"/>
      <c r="QEP21" s="12"/>
      <c r="QEQ21" s="12"/>
      <c r="QER21" s="12"/>
      <c r="QES21" s="12"/>
      <c r="QET21" s="12"/>
      <c r="QEU21" s="12"/>
      <c r="QEV21" s="12"/>
      <c r="QEW21" s="12"/>
      <c r="QEX21" s="12"/>
      <c r="QEY21" s="12"/>
      <c r="QEZ21" s="12"/>
      <c r="QFA21" s="12"/>
      <c r="QFB21" s="12"/>
      <c r="QFC21" s="12"/>
      <c r="QFD21" s="12"/>
      <c r="QFE21" s="12"/>
      <c r="QFF21" s="12"/>
      <c r="QFG21" s="12"/>
      <c r="QFH21" s="12"/>
      <c r="QFI21" s="12"/>
      <c r="QFJ21" s="12"/>
      <c r="QFK21" s="12"/>
      <c r="QFL21" s="12"/>
      <c r="QFM21" s="12"/>
      <c r="QFN21" s="12"/>
      <c r="QFO21" s="12"/>
      <c r="QFP21" s="12"/>
      <c r="QFQ21" s="12"/>
      <c r="QFR21" s="12"/>
      <c r="QFS21" s="12"/>
      <c r="QFT21" s="12"/>
      <c r="QFU21" s="12"/>
      <c r="QFV21" s="12"/>
      <c r="QFW21" s="12"/>
      <c r="QFX21" s="12"/>
      <c r="QFY21" s="12"/>
      <c r="QFZ21" s="12"/>
      <c r="QGA21" s="12"/>
      <c r="QGB21" s="12"/>
      <c r="QGC21" s="12"/>
      <c r="QGD21" s="12"/>
      <c r="QGE21" s="12"/>
      <c r="QGF21" s="12"/>
      <c r="QGG21" s="12"/>
      <c r="QGH21" s="12"/>
      <c r="QGI21" s="12"/>
      <c r="QGJ21" s="12"/>
      <c r="QGK21" s="12"/>
      <c r="QGL21" s="12"/>
      <c r="QGM21" s="12"/>
      <c r="QGN21" s="12"/>
      <c r="QGO21" s="12"/>
      <c r="QGP21" s="12"/>
      <c r="QGQ21" s="12"/>
      <c r="QGR21" s="12"/>
      <c r="QGS21" s="12"/>
      <c r="QGT21" s="12"/>
      <c r="QGU21" s="12"/>
      <c r="QGV21" s="12"/>
      <c r="QGW21" s="12"/>
      <c r="QGX21" s="12"/>
      <c r="QGY21" s="12"/>
      <c r="QGZ21" s="12"/>
      <c r="QHA21" s="12"/>
      <c r="QHB21" s="12"/>
      <c r="QHC21" s="12"/>
      <c r="QHD21" s="12"/>
      <c r="QHE21" s="12"/>
      <c r="QHF21" s="12"/>
      <c r="QHG21" s="12"/>
      <c r="QHH21" s="12"/>
      <c r="QHI21" s="12"/>
      <c r="QHJ21" s="12"/>
      <c r="QHK21" s="12"/>
      <c r="QHL21" s="12"/>
      <c r="QHM21" s="12"/>
      <c r="QHN21" s="12"/>
      <c r="QHO21" s="12"/>
      <c r="QHP21" s="12"/>
      <c r="QHQ21" s="12"/>
      <c r="QHR21" s="12"/>
      <c r="QHS21" s="12"/>
      <c r="QHT21" s="12"/>
      <c r="QHU21" s="12"/>
      <c r="QHV21" s="12"/>
      <c r="QHW21" s="12"/>
      <c r="QHX21" s="12"/>
      <c r="QHY21" s="12"/>
      <c r="QHZ21" s="12"/>
      <c r="QIA21" s="12"/>
      <c r="QIB21" s="12"/>
      <c r="QIC21" s="12"/>
      <c r="QID21" s="12"/>
      <c r="QIE21" s="12"/>
      <c r="QIF21" s="12"/>
      <c r="QIG21" s="12"/>
      <c r="QIH21" s="12"/>
      <c r="QII21" s="12"/>
      <c r="QIJ21" s="12"/>
      <c r="QIK21" s="12"/>
      <c r="QIL21" s="12"/>
      <c r="QIM21" s="12"/>
      <c r="QIN21" s="12"/>
      <c r="QIO21" s="12"/>
      <c r="QIP21" s="12"/>
      <c r="QIQ21" s="12"/>
      <c r="QIR21" s="12"/>
      <c r="QIS21" s="12"/>
      <c r="QIT21" s="12"/>
      <c r="QIU21" s="12"/>
      <c r="QIV21" s="12"/>
      <c r="QIW21" s="12"/>
      <c r="QIX21" s="12"/>
      <c r="QIY21" s="12"/>
      <c r="QIZ21" s="12"/>
      <c r="QJA21" s="12"/>
      <c r="QJB21" s="12"/>
      <c r="QJC21" s="12"/>
      <c r="QJD21" s="12"/>
      <c r="QJE21" s="12"/>
      <c r="QJF21" s="12"/>
      <c r="QJG21" s="12"/>
      <c r="QJH21" s="12"/>
      <c r="QJI21" s="12"/>
      <c r="QJJ21" s="12"/>
      <c r="QJK21" s="12"/>
      <c r="QJL21" s="12"/>
      <c r="QJM21" s="12"/>
      <c r="QJN21" s="12"/>
      <c r="QJO21" s="12"/>
      <c r="QJP21" s="12"/>
      <c r="QJQ21" s="12"/>
      <c r="QJR21" s="12"/>
      <c r="QJS21" s="12"/>
      <c r="QJT21" s="12"/>
      <c r="QJU21" s="12"/>
      <c r="QJV21" s="12"/>
      <c r="QJW21" s="12"/>
      <c r="QJX21" s="12"/>
      <c r="QJY21" s="12"/>
      <c r="QJZ21" s="12"/>
      <c r="QKA21" s="12"/>
      <c r="QKB21" s="12"/>
      <c r="QKC21" s="12"/>
      <c r="QKD21" s="12"/>
      <c r="QKE21" s="12"/>
      <c r="QKF21" s="12"/>
      <c r="QKG21" s="12"/>
      <c r="QKH21" s="12"/>
      <c r="QKI21" s="12"/>
      <c r="QKJ21" s="12"/>
      <c r="QKK21" s="12"/>
      <c r="QKL21" s="12"/>
      <c r="QKM21" s="12"/>
      <c r="QKN21" s="12"/>
      <c r="QKO21" s="12"/>
      <c r="QKP21" s="12"/>
      <c r="QKQ21" s="12"/>
      <c r="QKR21" s="12"/>
      <c r="QKS21" s="12"/>
      <c r="QKT21" s="12"/>
      <c r="QKU21" s="12"/>
      <c r="QKV21" s="12"/>
      <c r="QKW21" s="12"/>
      <c r="QKX21" s="12"/>
      <c r="QKY21" s="12"/>
      <c r="QKZ21" s="12"/>
      <c r="QLA21" s="12"/>
      <c r="QLB21" s="12"/>
      <c r="QLC21" s="12"/>
      <c r="QLD21" s="12"/>
      <c r="QLE21" s="12"/>
      <c r="QLF21" s="12"/>
      <c r="QLG21" s="12"/>
      <c r="QLH21" s="12"/>
      <c r="QLI21" s="12"/>
      <c r="QLJ21" s="12"/>
      <c r="QLK21" s="12"/>
      <c r="QLL21" s="12"/>
      <c r="QLM21" s="12"/>
      <c r="QLN21" s="12"/>
      <c r="QLO21" s="12"/>
      <c r="QLP21" s="12"/>
      <c r="QLQ21" s="12"/>
      <c r="QLR21" s="12"/>
      <c r="QLS21" s="12"/>
      <c r="QLT21" s="12"/>
      <c r="QLU21" s="12"/>
      <c r="QLV21" s="12"/>
      <c r="QLW21" s="12"/>
      <c r="QLX21" s="12"/>
      <c r="QLY21" s="12"/>
      <c r="QLZ21" s="12"/>
      <c r="QMA21" s="12"/>
      <c r="QMB21" s="12"/>
      <c r="QMC21" s="12"/>
      <c r="QMD21" s="12"/>
      <c r="QME21" s="12"/>
      <c r="QMF21" s="12"/>
      <c r="QMG21" s="12"/>
      <c r="QMH21" s="12"/>
      <c r="QMI21" s="12"/>
      <c r="QMJ21" s="12"/>
      <c r="QMK21" s="12"/>
      <c r="QML21" s="12"/>
      <c r="QMM21" s="12"/>
      <c r="QMN21" s="12"/>
      <c r="QMO21" s="12"/>
      <c r="QMP21" s="12"/>
      <c r="QMQ21" s="12"/>
      <c r="QMR21" s="12"/>
      <c r="QMS21" s="12"/>
      <c r="QMT21" s="12"/>
      <c r="QMU21" s="12"/>
      <c r="QMV21" s="12"/>
      <c r="QMW21" s="12"/>
      <c r="QMX21" s="12"/>
      <c r="QMY21" s="12"/>
      <c r="QMZ21" s="12"/>
      <c r="QNA21" s="12"/>
      <c r="QNB21" s="12"/>
      <c r="QNC21" s="12"/>
      <c r="QND21" s="12"/>
      <c r="QNE21" s="12"/>
      <c r="QNF21" s="12"/>
      <c r="QNG21" s="12"/>
      <c r="QNH21" s="12"/>
      <c r="QNI21" s="12"/>
      <c r="QNJ21" s="12"/>
      <c r="QNK21" s="12"/>
      <c r="QNL21" s="12"/>
      <c r="QNM21" s="12"/>
      <c r="QNN21" s="12"/>
      <c r="QNO21" s="12"/>
      <c r="QNP21" s="12"/>
      <c r="QNQ21" s="12"/>
      <c r="QNR21" s="12"/>
      <c r="QNS21" s="12"/>
      <c r="QNT21" s="12"/>
      <c r="QNU21" s="12"/>
      <c r="QNV21" s="12"/>
      <c r="QNW21" s="12"/>
      <c r="QNX21" s="12"/>
      <c r="QNY21" s="12"/>
      <c r="QNZ21" s="12"/>
      <c r="QOA21" s="12"/>
      <c r="QOB21" s="12"/>
      <c r="QOC21" s="12"/>
      <c r="QOD21" s="12"/>
      <c r="QOE21" s="12"/>
      <c r="QOF21" s="12"/>
      <c r="QOG21" s="12"/>
      <c r="QOH21" s="12"/>
      <c r="QOI21" s="12"/>
      <c r="QOJ21" s="12"/>
      <c r="QOK21" s="12"/>
      <c r="QOL21" s="12"/>
      <c r="QOM21" s="12"/>
      <c r="QON21" s="12"/>
      <c r="QOO21" s="12"/>
      <c r="QOP21" s="12"/>
      <c r="QOQ21" s="12"/>
      <c r="QOR21" s="12"/>
      <c r="QOS21" s="12"/>
      <c r="QOT21" s="12"/>
      <c r="QOU21" s="12"/>
      <c r="QOV21" s="12"/>
      <c r="QOW21" s="12"/>
      <c r="QOX21" s="12"/>
      <c r="QOY21" s="12"/>
      <c r="QOZ21" s="12"/>
      <c r="QPA21" s="12"/>
      <c r="QPB21" s="12"/>
      <c r="QPC21" s="12"/>
      <c r="QPD21" s="12"/>
      <c r="QPE21" s="12"/>
      <c r="QPF21" s="12"/>
      <c r="QPG21" s="12"/>
      <c r="QPH21" s="12"/>
      <c r="QPI21" s="12"/>
      <c r="QPJ21" s="12"/>
      <c r="QPK21" s="12"/>
      <c r="QPL21" s="12"/>
      <c r="QPM21" s="12"/>
      <c r="QPN21" s="12"/>
      <c r="QPO21" s="12"/>
      <c r="QPP21" s="12"/>
      <c r="QPQ21" s="12"/>
      <c r="QPR21" s="12"/>
      <c r="QPS21" s="12"/>
      <c r="QPT21" s="12"/>
      <c r="QPU21" s="12"/>
      <c r="QPV21" s="12"/>
      <c r="QPW21" s="12"/>
      <c r="QPX21" s="12"/>
      <c r="QPY21" s="12"/>
      <c r="QPZ21" s="12"/>
      <c r="QQA21" s="12"/>
      <c r="QQB21" s="12"/>
      <c r="QQC21" s="12"/>
      <c r="QQD21" s="12"/>
      <c r="QQE21" s="12"/>
      <c r="QQF21" s="12"/>
      <c r="QQG21" s="12"/>
      <c r="QQH21" s="12"/>
      <c r="QQI21" s="12"/>
      <c r="QQJ21" s="12"/>
      <c r="QQK21" s="12"/>
      <c r="QQL21" s="12"/>
      <c r="QQM21" s="12"/>
      <c r="QQN21" s="12"/>
      <c r="QQO21" s="12"/>
      <c r="QQP21" s="12"/>
      <c r="QQQ21" s="12"/>
      <c r="QQR21" s="12"/>
      <c r="QQS21" s="12"/>
      <c r="QQT21" s="12"/>
      <c r="QQU21" s="12"/>
      <c r="QQV21" s="12"/>
      <c r="QQW21" s="12"/>
      <c r="QQX21" s="12"/>
      <c r="QQY21" s="12"/>
      <c r="QQZ21" s="12"/>
      <c r="QRA21" s="12"/>
      <c r="QRB21" s="12"/>
      <c r="QRC21" s="12"/>
      <c r="QRD21" s="12"/>
      <c r="QRE21" s="12"/>
      <c r="QRF21" s="12"/>
      <c r="QRG21" s="12"/>
      <c r="QRH21" s="12"/>
      <c r="QRI21" s="12"/>
      <c r="QRJ21" s="12"/>
      <c r="QRK21" s="12"/>
      <c r="QRL21" s="12"/>
      <c r="QRM21" s="12"/>
      <c r="QRN21" s="12"/>
      <c r="QRO21" s="12"/>
      <c r="QRP21" s="12"/>
      <c r="QRQ21" s="12"/>
      <c r="QRR21" s="12"/>
      <c r="QRS21" s="12"/>
      <c r="QRT21" s="12"/>
      <c r="QRU21" s="12"/>
      <c r="QRV21" s="12"/>
      <c r="QRW21" s="12"/>
      <c r="QRX21" s="12"/>
      <c r="QRY21" s="12"/>
      <c r="QRZ21" s="12"/>
      <c r="QSA21" s="12"/>
      <c r="QSB21" s="12"/>
      <c r="QSC21" s="12"/>
      <c r="QSD21" s="12"/>
      <c r="QSE21" s="12"/>
      <c r="QSF21" s="12"/>
      <c r="QSG21" s="12"/>
      <c r="QSH21" s="12"/>
      <c r="QSI21" s="12"/>
      <c r="QSJ21" s="12"/>
      <c r="QSK21" s="12"/>
      <c r="QSL21" s="12"/>
      <c r="QSM21" s="12"/>
      <c r="QSN21" s="12"/>
      <c r="QSO21" s="12"/>
      <c r="QSP21" s="12"/>
      <c r="QSQ21" s="12"/>
      <c r="QSR21" s="12"/>
      <c r="QSS21" s="12"/>
      <c r="QST21" s="12"/>
      <c r="QSU21" s="12"/>
      <c r="QSV21" s="12"/>
      <c r="QSW21" s="12"/>
      <c r="QSX21" s="12"/>
      <c r="QSY21" s="12"/>
      <c r="QSZ21" s="12"/>
      <c r="QTA21" s="12"/>
      <c r="QTB21" s="12"/>
      <c r="QTC21" s="12"/>
      <c r="QTD21" s="12"/>
      <c r="QTE21" s="12"/>
      <c r="QTF21" s="12"/>
      <c r="QTG21" s="12"/>
      <c r="QTH21" s="12"/>
      <c r="QTI21" s="12"/>
      <c r="QTJ21" s="12"/>
      <c r="QTK21" s="12"/>
      <c r="QTL21" s="12"/>
      <c r="QTM21" s="12"/>
      <c r="QTN21" s="12"/>
      <c r="QTO21" s="12"/>
      <c r="QTP21" s="12"/>
      <c r="QTQ21" s="12"/>
      <c r="QTR21" s="12"/>
      <c r="QTS21" s="12"/>
      <c r="QTT21" s="12"/>
      <c r="QTU21" s="12"/>
      <c r="QTV21" s="12"/>
      <c r="QTW21" s="12"/>
      <c r="QTX21" s="12"/>
      <c r="QTY21" s="12"/>
      <c r="QTZ21" s="12"/>
      <c r="QUA21" s="12"/>
      <c r="QUB21" s="12"/>
      <c r="QUC21" s="12"/>
      <c r="QUD21" s="12"/>
      <c r="QUE21" s="12"/>
      <c r="QUF21" s="12"/>
      <c r="QUG21" s="12"/>
      <c r="QUH21" s="12"/>
      <c r="QUI21" s="12"/>
      <c r="QUJ21" s="12"/>
      <c r="QUK21" s="12"/>
      <c r="QUL21" s="12"/>
      <c r="QUM21" s="12"/>
      <c r="QUN21" s="12"/>
      <c r="QUO21" s="12"/>
      <c r="QUP21" s="12"/>
      <c r="QUQ21" s="12"/>
      <c r="QUR21" s="12"/>
      <c r="QUS21" s="12"/>
      <c r="QUT21" s="12"/>
      <c r="QUU21" s="12"/>
      <c r="QUV21" s="12"/>
      <c r="QUW21" s="12"/>
      <c r="QUX21" s="12"/>
      <c r="QUY21" s="12"/>
      <c r="QUZ21" s="12"/>
      <c r="QVA21" s="12"/>
      <c r="QVB21" s="12"/>
      <c r="QVC21" s="12"/>
      <c r="QVD21" s="12"/>
      <c r="QVE21" s="12"/>
      <c r="QVF21" s="12"/>
      <c r="QVG21" s="12"/>
      <c r="QVH21" s="12"/>
      <c r="QVI21" s="12"/>
      <c r="QVJ21" s="12"/>
      <c r="QVK21" s="12"/>
      <c r="QVL21" s="12"/>
      <c r="QVM21" s="12"/>
      <c r="QVN21" s="12"/>
      <c r="QVO21" s="12"/>
      <c r="QVP21" s="12"/>
      <c r="QVQ21" s="12"/>
      <c r="QVR21" s="12"/>
      <c r="QVS21" s="12"/>
      <c r="QVT21" s="12"/>
      <c r="QVU21" s="12"/>
      <c r="QVV21" s="12"/>
      <c r="QVW21" s="12"/>
      <c r="QVX21" s="12"/>
      <c r="QVY21" s="12"/>
      <c r="QVZ21" s="12"/>
      <c r="QWA21" s="12"/>
      <c r="QWB21" s="12"/>
      <c r="QWC21" s="12"/>
      <c r="QWD21" s="12"/>
      <c r="QWE21" s="12"/>
      <c r="QWF21" s="12"/>
      <c r="QWG21" s="12"/>
      <c r="QWH21" s="12"/>
      <c r="QWI21" s="12"/>
      <c r="QWJ21" s="12"/>
      <c r="QWK21" s="12"/>
      <c r="QWL21" s="12"/>
      <c r="QWM21" s="12"/>
      <c r="QWN21" s="12"/>
      <c r="QWO21" s="12"/>
      <c r="QWP21" s="12"/>
      <c r="QWQ21" s="12"/>
      <c r="QWR21" s="12"/>
      <c r="QWS21" s="12"/>
      <c r="QWT21" s="12"/>
      <c r="QWU21" s="12"/>
      <c r="QWV21" s="12"/>
      <c r="QWW21" s="12"/>
      <c r="QWX21" s="12"/>
      <c r="QWY21" s="12"/>
      <c r="QWZ21" s="12"/>
      <c r="QXA21" s="12"/>
      <c r="QXB21" s="12"/>
      <c r="QXC21" s="12"/>
      <c r="QXD21" s="12"/>
      <c r="QXE21" s="12"/>
      <c r="QXF21" s="12"/>
      <c r="QXG21" s="12"/>
      <c r="QXH21" s="12"/>
      <c r="QXI21" s="12"/>
      <c r="QXJ21" s="12"/>
      <c r="QXK21" s="12"/>
      <c r="QXL21" s="12"/>
      <c r="QXM21" s="12"/>
      <c r="QXN21" s="12"/>
      <c r="QXO21" s="12"/>
      <c r="QXP21" s="12"/>
      <c r="QXQ21" s="12"/>
      <c r="QXR21" s="12"/>
      <c r="QXS21" s="12"/>
      <c r="QXT21" s="12"/>
      <c r="QXU21" s="12"/>
      <c r="QXV21" s="12"/>
      <c r="QXW21" s="12"/>
      <c r="QXX21" s="12"/>
      <c r="QXY21" s="12"/>
      <c r="QXZ21" s="12"/>
      <c r="QYA21" s="12"/>
      <c r="QYB21" s="12"/>
      <c r="QYC21" s="12"/>
      <c r="QYD21" s="12"/>
      <c r="QYE21" s="12"/>
      <c r="QYF21" s="12"/>
      <c r="QYG21" s="12"/>
      <c r="QYH21" s="12"/>
      <c r="QYI21" s="12"/>
      <c r="QYJ21" s="12"/>
      <c r="QYK21" s="12"/>
      <c r="QYL21" s="12"/>
      <c r="QYM21" s="12"/>
      <c r="QYN21" s="12"/>
      <c r="QYO21" s="12"/>
      <c r="QYP21" s="12"/>
      <c r="QYQ21" s="12"/>
      <c r="QYR21" s="12"/>
      <c r="QYS21" s="12"/>
      <c r="QYT21" s="12"/>
      <c r="QYU21" s="12"/>
      <c r="QYV21" s="12"/>
      <c r="QYW21" s="12"/>
      <c r="QYX21" s="12"/>
      <c r="QYY21" s="12"/>
      <c r="QYZ21" s="12"/>
      <c r="QZA21" s="12"/>
      <c r="QZB21" s="12"/>
      <c r="QZC21" s="12"/>
      <c r="QZD21" s="12"/>
      <c r="QZE21" s="12"/>
      <c r="QZF21" s="12"/>
      <c r="QZG21" s="12"/>
      <c r="QZH21" s="12"/>
      <c r="QZI21" s="12"/>
      <c r="QZJ21" s="12"/>
      <c r="QZK21" s="12"/>
      <c r="QZL21" s="12"/>
      <c r="QZM21" s="12"/>
      <c r="QZN21" s="12"/>
      <c r="QZO21" s="12"/>
      <c r="QZP21" s="12"/>
      <c r="QZQ21" s="12"/>
      <c r="QZR21" s="12"/>
      <c r="QZS21" s="12"/>
      <c r="QZT21" s="12"/>
      <c r="QZU21" s="12"/>
      <c r="QZV21" s="12"/>
      <c r="QZW21" s="12"/>
      <c r="QZX21" s="12"/>
      <c r="QZY21" s="12"/>
      <c r="QZZ21" s="12"/>
      <c r="RAA21" s="12"/>
      <c r="RAB21" s="12"/>
      <c r="RAC21" s="12"/>
      <c r="RAD21" s="12"/>
      <c r="RAE21" s="12"/>
      <c r="RAF21" s="12"/>
      <c r="RAG21" s="12"/>
      <c r="RAH21" s="12"/>
      <c r="RAI21" s="12"/>
      <c r="RAJ21" s="12"/>
      <c r="RAK21" s="12"/>
      <c r="RAL21" s="12"/>
      <c r="RAM21" s="12"/>
      <c r="RAN21" s="12"/>
      <c r="RAO21" s="12"/>
      <c r="RAP21" s="12"/>
      <c r="RAQ21" s="12"/>
      <c r="RAR21" s="12"/>
      <c r="RAS21" s="12"/>
      <c r="RAT21" s="12"/>
      <c r="RAU21" s="12"/>
      <c r="RAV21" s="12"/>
      <c r="RAW21" s="12"/>
      <c r="RAX21" s="12"/>
      <c r="RAY21" s="12"/>
      <c r="RAZ21" s="12"/>
      <c r="RBA21" s="12"/>
      <c r="RBB21" s="12"/>
      <c r="RBC21" s="12"/>
      <c r="RBD21" s="12"/>
      <c r="RBE21" s="12"/>
      <c r="RBF21" s="12"/>
      <c r="RBG21" s="12"/>
      <c r="RBH21" s="12"/>
      <c r="RBI21" s="12"/>
      <c r="RBJ21" s="12"/>
      <c r="RBK21" s="12"/>
      <c r="RBL21" s="12"/>
      <c r="RBM21" s="12"/>
      <c r="RBN21" s="12"/>
      <c r="RBO21" s="12"/>
      <c r="RBP21" s="12"/>
      <c r="RBQ21" s="12"/>
      <c r="RBR21" s="12"/>
      <c r="RBS21" s="12"/>
      <c r="RBT21" s="12"/>
      <c r="RBU21" s="12"/>
      <c r="RBV21" s="12"/>
      <c r="RBW21" s="12"/>
      <c r="RBX21" s="12"/>
      <c r="RBY21" s="12"/>
      <c r="RBZ21" s="12"/>
      <c r="RCA21" s="12"/>
      <c r="RCB21" s="12"/>
      <c r="RCC21" s="12"/>
      <c r="RCD21" s="12"/>
      <c r="RCE21" s="12"/>
      <c r="RCF21" s="12"/>
      <c r="RCG21" s="12"/>
      <c r="RCH21" s="12"/>
      <c r="RCI21" s="12"/>
      <c r="RCJ21" s="12"/>
      <c r="RCK21" s="12"/>
      <c r="RCL21" s="12"/>
      <c r="RCM21" s="12"/>
      <c r="RCN21" s="12"/>
      <c r="RCO21" s="12"/>
      <c r="RCP21" s="12"/>
      <c r="RCQ21" s="12"/>
      <c r="RCR21" s="12"/>
      <c r="RCS21" s="12"/>
      <c r="RCT21" s="12"/>
      <c r="RCU21" s="12"/>
      <c r="RCV21" s="12"/>
      <c r="RCW21" s="12"/>
      <c r="RCX21" s="12"/>
      <c r="RCY21" s="12"/>
      <c r="RCZ21" s="12"/>
      <c r="RDA21" s="12"/>
      <c r="RDB21" s="12"/>
      <c r="RDC21" s="12"/>
      <c r="RDD21" s="12"/>
      <c r="RDE21" s="12"/>
      <c r="RDF21" s="12"/>
      <c r="RDG21" s="12"/>
      <c r="RDH21" s="12"/>
      <c r="RDI21" s="12"/>
      <c r="RDJ21" s="12"/>
      <c r="RDK21" s="12"/>
      <c r="RDL21" s="12"/>
      <c r="RDM21" s="12"/>
      <c r="RDN21" s="12"/>
      <c r="RDO21" s="12"/>
      <c r="RDP21" s="12"/>
      <c r="RDQ21" s="12"/>
      <c r="RDR21" s="12"/>
      <c r="RDS21" s="12"/>
      <c r="RDT21" s="12"/>
      <c r="RDU21" s="12"/>
      <c r="RDV21" s="12"/>
      <c r="RDW21" s="12"/>
      <c r="RDX21" s="12"/>
      <c r="RDY21" s="12"/>
      <c r="RDZ21" s="12"/>
      <c r="REA21" s="12"/>
      <c r="REB21" s="12"/>
      <c r="REC21" s="12"/>
      <c r="RED21" s="12"/>
      <c r="REE21" s="12"/>
      <c r="REF21" s="12"/>
      <c r="REG21" s="12"/>
      <c r="REH21" s="12"/>
      <c r="REI21" s="12"/>
      <c r="REJ21" s="12"/>
      <c r="REK21" s="12"/>
      <c r="REL21" s="12"/>
      <c r="REM21" s="12"/>
      <c r="REN21" s="12"/>
      <c r="REO21" s="12"/>
      <c r="REP21" s="12"/>
      <c r="REQ21" s="12"/>
      <c r="RER21" s="12"/>
      <c r="RES21" s="12"/>
      <c r="RET21" s="12"/>
      <c r="REU21" s="12"/>
      <c r="REV21" s="12"/>
      <c r="REW21" s="12"/>
      <c r="REX21" s="12"/>
      <c r="REY21" s="12"/>
      <c r="REZ21" s="12"/>
      <c r="RFA21" s="12"/>
      <c r="RFB21" s="12"/>
      <c r="RFC21" s="12"/>
      <c r="RFD21" s="12"/>
      <c r="RFE21" s="12"/>
      <c r="RFF21" s="12"/>
      <c r="RFG21" s="12"/>
      <c r="RFH21" s="12"/>
      <c r="RFI21" s="12"/>
      <c r="RFJ21" s="12"/>
      <c r="RFK21" s="12"/>
      <c r="RFL21" s="12"/>
      <c r="RFM21" s="12"/>
      <c r="RFN21" s="12"/>
      <c r="RFO21" s="12"/>
      <c r="RFP21" s="12"/>
      <c r="RFQ21" s="12"/>
      <c r="RFR21" s="12"/>
      <c r="RFS21" s="12"/>
      <c r="RFT21" s="12"/>
      <c r="RFU21" s="12"/>
      <c r="RFV21" s="12"/>
      <c r="RFW21" s="12"/>
      <c r="RFX21" s="12"/>
      <c r="RFY21" s="12"/>
      <c r="RFZ21" s="12"/>
      <c r="RGA21" s="12"/>
      <c r="RGB21" s="12"/>
      <c r="RGC21" s="12"/>
      <c r="RGD21" s="12"/>
      <c r="RGE21" s="12"/>
      <c r="RGF21" s="12"/>
      <c r="RGG21" s="12"/>
      <c r="RGH21" s="12"/>
      <c r="RGI21" s="12"/>
      <c r="RGJ21" s="12"/>
      <c r="RGK21" s="12"/>
      <c r="RGL21" s="12"/>
      <c r="RGM21" s="12"/>
      <c r="RGN21" s="12"/>
      <c r="RGO21" s="12"/>
      <c r="RGP21" s="12"/>
      <c r="RGQ21" s="12"/>
      <c r="RGR21" s="12"/>
      <c r="RGS21" s="12"/>
      <c r="RGT21" s="12"/>
      <c r="RGU21" s="12"/>
      <c r="RGV21" s="12"/>
      <c r="RGW21" s="12"/>
      <c r="RGX21" s="12"/>
      <c r="RGY21" s="12"/>
      <c r="RGZ21" s="12"/>
      <c r="RHA21" s="12"/>
      <c r="RHB21" s="12"/>
      <c r="RHC21" s="12"/>
      <c r="RHD21" s="12"/>
      <c r="RHE21" s="12"/>
      <c r="RHF21" s="12"/>
      <c r="RHG21" s="12"/>
      <c r="RHH21" s="12"/>
      <c r="RHI21" s="12"/>
      <c r="RHJ21" s="12"/>
      <c r="RHK21" s="12"/>
      <c r="RHL21" s="12"/>
      <c r="RHM21" s="12"/>
      <c r="RHN21" s="12"/>
      <c r="RHO21" s="12"/>
      <c r="RHP21" s="12"/>
      <c r="RHQ21" s="12"/>
      <c r="RHR21" s="12"/>
      <c r="RHS21" s="12"/>
      <c r="RHT21" s="12"/>
      <c r="RHU21" s="12"/>
      <c r="RHV21" s="12"/>
      <c r="RHW21" s="12"/>
      <c r="RHX21" s="12"/>
      <c r="RHY21" s="12"/>
      <c r="RHZ21" s="12"/>
      <c r="RIA21" s="12"/>
      <c r="RIB21" s="12"/>
      <c r="RIC21" s="12"/>
      <c r="RID21" s="12"/>
      <c r="RIE21" s="12"/>
      <c r="RIF21" s="12"/>
      <c r="RIG21" s="12"/>
      <c r="RIH21" s="12"/>
      <c r="RII21" s="12"/>
      <c r="RIJ21" s="12"/>
      <c r="RIK21" s="12"/>
      <c r="RIL21" s="12"/>
      <c r="RIM21" s="12"/>
      <c r="RIN21" s="12"/>
      <c r="RIO21" s="12"/>
      <c r="RIP21" s="12"/>
      <c r="RIQ21" s="12"/>
      <c r="RIR21" s="12"/>
      <c r="RIS21" s="12"/>
      <c r="RIT21" s="12"/>
      <c r="RIU21" s="12"/>
      <c r="RIV21" s="12"/>
      <c r="RIW21" s="12"/>
      <c r="RIX21" s="12"/>
      <c r="RIY21" s="12"/>
      <c r="RIZ21" s="12"/>
      <c r="RJA21" s="12"/>
      <c r="RJB21" s="12"/>
      <c r="RJC21" s="12"/>
      <c r="RJD21" s="12"/>
      <c r="RJE21" s="12"/>
      <c r="RJF21" s="12"/>
      <c r="RJG21" s="12"/>
      <c r="RJH21" s="12"/>
      <c r="RJI21" s="12"/>
      <c r="RJJ21" s="12"/>
      <c r="RJK21" s="12"/>
      <c r="RJL21" s="12"/>
      <c r="RJM21" s="12"/>
      <c r="RJN21" s="12"/>
      <c r="RJO21" s="12"/>
      <c r="RJP21" s="12"/>
      <c r="RJQ21" s="12"/>
      <c r="RJR21" s="12"/>
      <c r="RJS21" s="12"/>
      <c r="RJT21" s="12"/>
      <c r="RJU21" s="12"/>
      <c r="RJV21" s="12"/>
      <c r="RJW21" s="12"/>
      <c r="RJX21" s="12"/>
      <c r="RJY21" s="12"/>
      <c r="RJZ21" s="12"/>
      <c r="RKA21" s="12"/>
      <c r="RKB21" s="12"/>
      <c r="RKC21" s="12"/>
      <c r="RKD21" s="12"/>
      <c r="RKE21" s="12"/>
      <c r="RKF21" s="12"/>
      <c r="RKG21" s="12"/>
      <c r="RKH21" s="12"/>
      <c r="RKI21" s="12"/>
      <c r="RKJ21" s="12"/>
      <c r="RKK21" s="12"/>
      <c r="RKL21" s="12"/>
      <c r="RKM21" s="12"/>
      <c r="RKN21" s="12"/>
      <c r="RKO21" s="12"/>
      <c r="RKP21" s="12"/>
      <c r="RKQ21" s="12"/>
      <c r="RKR21" s="12"/>
      <c r="RKS21" s="12"/>
      <c r="RKT21" s="12"/>
      <c r="RKU21" s="12"/>
      <c r="RKV21" s="12"/>
      <c r="RKW21" s="12"/>
      <c r="RKX21" s="12"/>
      <c r="RKY21" s="12"/>
      <c r="RKZ21" s="12"/>
      <c r="RLA21" s="12"/>
      <c r="RLB21" s="12"/>
      <c r="RLC21" s="12"/>
      <c r="RLD21" s="12"/>
      <c r="RLE21" s="12"/>
      <c r="RLF21" s="12"/>
      <c r="RLG21" s="12"/>
      <c r="RLH21" s="12"/>
      <c r="RLI21" s="12"/>
      <c r="RLJ21" s="12"/>
      <c r="RLK21" s="12"/>
      <c r="RLL21" s="12"/>
      <c r="RLM21" s="12"/>
      <c r="RLN21" s="12"/>
      <c r="RLO21" s="12"/>
      <c r="RLP21" s="12"/>
      <c r="RLQ21" s="12"/>
      <c r="RLR21" s="12"/>
      <c r="RLS21" s="12"/>
      <c r="RLT21" s="12"/>
      <c r="RLU21" s="12"/>
      <c r="RLV21" s="12"/>
      <c r="RLW21" s="12"/>
      <c r="RLX21" s="12"/>
      <c r="RLY21" s="12"/>
      <c r="RLZ21" s="12"/>
      <c r="RMA21" s="12"/>
      <c r="RMB21" s="12"/>
      <c r="RMC21" s="12"/>
      <c r="RMD21" s="12"/>
      <c r="RME21" s="12"/>
      <c r="RMF21" s="12"/>
      <c r="RMG21" s="12"/>
      <c r="RMH21" s="12"/>
      <c r="RMI21" s="12"/>
      <c r="RMJ21" s="12"/>
      <c r="RMK21" s="12"/>
      <c r="RML21" s="12"/>
      <c r="RMM21" s="12"/>
      <c r="RMN21" s="12"/>
      <c r="RMO21" s="12"/>
      <c r="RMP21" s="12"/>
      <c r="RMQ21" s="12"/>
      <c r="RMR21" s="12"/>
      <c r="RMS21" s="12"/>
      <c r="RMT21" s="12"/>
      <c r="RMU21" s="12"/>
      <c r="RMV21" s="12"/>
      <c r="RMW21" s="12"/>
      <c r="RMX21" s="12"/>
      <c r="RMY21" s="12"/>
      <c r="RMZ21" s="12"/>
      <c r="RNA21" s="12"/>
      <c r="RNB21" s="12"/>
      <c r="RNC21" s="12"/>
      <c r="RND21" s="12"/>
      <c r="RNE21" s="12"/>
      <c r="RNF21" s="12"/>
      <c r="RNG21" s="12"/>
      <c r="RNH21" s="12"/>
      <c r="RNI21" s="12"/>
      <c r="RNJ21" s="12"/>
      <c r="RNK21" s="12"/>
      <c r="RNL21" s="12"/>
      <c r="RNM21" s="12"/>
      <c r="RNN21" s="12"/>
      <c r="RNO21" s="12"/>
      <c r="RNP21" s="12"/>
      <c r="RNQ21" s="12"/>
      <c r="RNR21" s="12"/>
      <c r="RNS21" s="12"/>
      <c r="RNT21" s="12"/>
      <c r="RNU21" s="12"/>
      <c r="RNV21" s="12"/>
      <c r="RNW21" s="12"/>
      <c r="RNX21" s="12"/>
      <c r="RNY21" s="12"/>
      <c r="RNZ21" s="12"/>
      <c r="ROA21" s="12"/>
      <c r="ROB21" s="12"/>
      <c r="ROC21" s="12"/>
      <c r="ROD21" s="12"/>
      <c r="ROE21" s="12"/>
      <c r="ROF21" s="12"/>
      <c r="ROG21" s="12"/>
      <c r="ROH21" s="12"/>
      <c r="ROI21" s="12"/>
      <c r="ROJ21" s="12"/>
      <c r="ROK21" s="12"/>
      <c r="ROL21" s="12"/>
      <c r="ROM21" s="12"/>
      <c r="RON21" s="12"/>
      <c r="ROO21" s="12"/>
      <c r="ROP21" s="12"/>
      <c r="ROQ21" s="12"/>
      <c r="ROR21" s="12"/>
      <c r="ROS21" s="12"/>
      <c r="ROT21" s="12"/>
      <c r="ROU21" s="12"/>
      <c r="ROV21" s="12"/>
      <c r="ROW21" s="12"/>
      <c r="ROX21" s="12"/>
      <c r="ROY21" s="12"/>
      <c r="ROZ21" s="12"/>
      <c r="RPA21" s="12"/>
      <c r="RPB21" s="12"/>
      <c r="RPC21" s="12"/>
      <c r="RPD21" s="12"/>
      <c r="RPE21" s="12"/>
      <c r="RPF21" s="12"/>
      <c r="RPG21" s="12"/>
      <c r="RPH21" s="12"/>
      <c r="RPI21" s="12"/>
      <c r="RPJ21" s="12"/>
      <c r="RPK21" s="12"/>
      <c r="RPL21" s="12"/>
      <c r="RPM21" s="12"/>
      <c r="RPN21" s="12"/>
      <c r="RPO21" s="12"/>
      <c r="RPP21" s="12"/>
      <c r="RPQ21" s="12"/>
      <c r="RPR21" s="12"/>
      <c r="RPS21" s="12"/>
      <c r="RPT21" s="12"/>
      <c r="RPU21" s="12"/>
      <c r="RPV21" s="12"/>
      <c r="RPW21" s="12"/>
      <c r="RPX21" s="12"/>
      <c r="RPY21" s="12"/>
      <c r="RPZ21" s="12"/>
      <c r="RQA21" s="12"/>
      <c r="RQB21" s="12"/>
      <c r="RQC21" s="12"/>
      <c r="RQD21" s="12"/>
      <c r="RQE21" s="12"/>
      <c r="RQF21" s="12"/>
      <c r="RQG21" s="12"/>
      <c r="RQH21" s="12"/>
      <c r="RQI21" s="12"/>
      <c r="RQJ21" s="12"/>
      <c r="RQK21" s="12"/>
      <c r="RQL21" s="12"/>
      <c r="RQM21" s="12"/>
      <c r="RQN21" s="12"/>
      <c r="RQO21" s="12"/>
      <c r="RQP21" s="12"/>
      <c r="RQQ21" s="12"/>
      <c r="RQR21" s="12"/>
      <c r="RQS21" s="12"/>
      <c r="RQT21" s="12"/>
      <c r="RQU21" s="12"/>
      <c r="RQV21" s="12"/>
      <c r="RQW21" s="12"/>
      <c r="RQX21" s="12"/>
      <c r="RQY21" s="12"/>
      <c r="RQZ21" s="12"/>
      <c r="RRA21" s="12"/>
      <c r="RRB21" s="12"/>
      <c r="RRC21" s="12"/>
      <c r="RRD21" s="12"/>
      <c r="RRE21" s="12"/>
      <c r="RRF21" s="12"/>
      <c r="RRG21" s="12"/>
      <c r="RRH21" s="12"/>
      <c r="RRI21" s="12"/>
      <c r="RRJ21" s="12"/>
      <c r="RRK21" s="12"/>
      <c r="RRL21" s="12"/>
      <c r="RRM21" s="12"/>
      <c r="RRN21" s="12"/>
      <c r="RRO21" s="12"/>
      <c r="RRP21" s="12"/>
      <c r="RRQ21" s="12"/>
      <c r="RRR21" s="12"/>
      <c r="RRS21" s="12"/>
      <c r="RRT21" s="12"/>
      <c r="RRU21" s="12"/>
      <c r="RRV21" s="12"/>
      <c r="RRW21" s="12"/>
      <c r="RRX21" s="12"/>
      <c r="RRY21" s="12"/>
      <c r="RRZ21" s="12"/>
      <c r="RSA21" s="12"/>
      <c r="RSB21" s="12"/>
      <c r="RSC21" s="12"/>
      <c r="RSD21" s="12"/>
      <c r="RSE21" s="12"/>
      <c r="RSF21" s="12"/>
      <c r="RSG21" s="12"/>
      <c r="RSH21" s="12"/>
      <c r="RSI21" s="12"/>
      <c r="RSJ21" s="12"/>
      <c r="RSK21" s="12"/>
      <c r="RSL21" s="12"/>
      <c r="RSM21" s="12"/>
      <c r="RSN21" s="12"/>
      <c r="RSO21" s="12"/>
      <c r="RSP21" s="12"/>
      <c r="RSQ21" s="12"/>
      <c r="RSR21" s="12"/>
      <c r="RSS21" s="12"/>
      <c r="RST21" s="12"/>
      <c r="RSU21" s="12"/>
      <c r="RSV21" s="12"/>
      <c r="RSW21" s="12"/>
      <c r="RSX21" s="12"/>
      <c r="RSY21" s="12"/>
      <c r="RSZ21" s="12"/>
      <c r="RTA21" s="12"/>
      <c r="RTB21" s="12"/>
      <c r="RTC21" s="12"/>
      <c r="RTD21" s="12"/>
      <c r="RTE21" s="12"/>
      <c r="RTF21" s="12"/>
      <c r="RTG21" s="12"/>
      <c r="RTH21" s="12"/>
      <c r="RTI21" s="12"/>
      <c r="RTJ21" s="12"/>
      <c r="RTK21" s="12"/>
      <c r="RTL21" s="12"/>
      <c r="RTM21" s="12"/>
      <c r="RTN21" s="12"/>
      <c r="RTO21" s="12"/>
      <c r="RTP21" s="12"/>
      <c r="RTQ21" s="12"/>
      <c r="RTR21" s="12"/>
      <c r="RTS21" s="12"/>
      <c r="RTT21" s="12"/>
      <c r="RTU21" s="12"/>
      <c r="RTV21" s="12"/>
      <c r="RTW21" s="12"/>
      <c r="RTX21" s="12"/>
      <c r="RTY21" s="12"/>
      <c r="RTZ21" s="12"/>
      <c r="RUA21" s="12"/>
      <c r="RUB21" s="12"/>
      <c r="RUC21" s="12"/>
      <c r="RUD21" s="12"/>
      <c r="RUE21" s="12"/>
      <c r="RUF21" s="12"/>
      <c r="RUG21" s="12"/>
      <c r="RUH21" s="12"/>
      <c r="RUI21" s="12"/>
      <c r="RUJ21" s="12"/>
      <c r="RUK21" s="12"/>
      <c r="RUL21" s="12"/>
      <c r="RUM21" s="12"/>
      <c r="RUN21" s="12"/>
      <c r="RUO21" s="12"/>
      <c r="RUP21" s="12"/>
      <c r="RUQ21" s="12"/>
      <c r="RUR21" s="12"/>
      <c r="RUS21" s="12"/>
      <c r="RUT21" s="12"/>
      <c r="RUU21" s="12"/>
      <c r="RUV21" s="12"/>
      <c r="RUW21" s="12"/>
      <c r="RUX21" s="12"/>
      <c r="RUY21" s="12"/>
      <c r="RUZ21" s="12"/>
      <c r="RVA21" s="12"/>
      <c r="RVB21" s="12"/>
      <c r="RVC21" s="12"/>
      <c r="RVD21" s="12"/>
      <c r="RVE21" s="12"/>
      <c r="RVF21" s="12"/>
      <c r="RVG21" s="12"/>
      <c r="RVH21" s="12"/>
      <c r="RVI21" s="12"/>
      <c r="RVJ21" s="12"/>
      <c r="RVK21" s="12"/>
      <c r="RVL21" s="12"/>
      <c r="RVM21" s="12"/>
      <c r="RVN21" s="12"/>
      <c r="RVO21" s="12"/>
      <c r="RVP21" s="12"/>
      <c r="RVQ21" s="12"/>
      <c r="RVR21" s="12"/>
      <c r="RVS21" s="12"/>
      <c r="RVT21" s="12"/>
      <c r="RVU21" s="12"/>
      <c r="RVV21" s="12"/>
      <c r="RVW21" s="12"/>
      <c r="RVX21" s="12"/>
      <c r="RVY21" s="12"/>
      <c r="RVZ21" s="12"/>
      <c r="RWA21" s="12"/>
      <c r="RWB21" s="12"/>
      <c r="RWC21" s="12"/>
      <c r="RWD21" s="12"/>
      <c r="RWE21" s="12"/>
      <c r="RWF21" s="12"/>
      <c r="RWG21" s="12"/>
      <c r="RWH21" s="12"/>
      <c r="RWI21" s="12"/>
      <c r="RWJ21" s="12"/>
      <c r="RWK21" s="12"/>
      <c r="RWL21" s="12"/>
      <c r="RWM21" s="12"/>
      <c r="RWN21" s="12"/>
      <c r="RWO21" s="12"/>
      <c r="RWP21" s="12"/>
      <c r="RWQ21" s="12"/>
      <c r="RWR21" s="12"/>
      <c r="RWS21" s="12"/>
      <c r="RWT21" s="12"/>
      <c r="RWU21" s="12"/>
      <c r="RWV21" s="12"/>
      <c r="RWW21" s="12"/>
      <c r="RWX21" s="12"/>
      <c r="RWY21" s="12"/>
      <c r="RWZ21" s="12"/>
      <c r="RXA21" s="12"/>
      <c r="RXB21" s="12"/>
      <c r="RXC21" s="12"/>
      <c r="RXD21" s="12"/>
      <c r="RXE21" s="12"/>
      <c r="RXF21" s="12"/>
      <c r="RXG21" s="12"/>
      <c r="RXH21" s="12"/>
      <c r="RXI21" s="12"/>
      <c r="RXJ21" s="12"/>
      <c r="RXK21" s="12"/>
      <c r="RXL21" s="12"/>
      <c r="RXM21" s="12"/>
      <c r="RXN21" s="12"/>
      <c r="RXO21" s="12"/>
      <c r="RXP21" s="12"/>
      <c r="RXQ21" s="12"/>
      <c r="RXR21" s="12"/>
      <c r="RXS21" s="12"/>
      <c r="RXT21" s="12"/>
      <c r="RXU21" s="12"/>
      <c r="RXV21" s="12"/>
      <c r="RXW21" s="12"/>
      <c r="RXX21" s="12"/>
      <c r="RXY21" s="12"/>
      <c r="RXZ21" s="12"/>
      <c r="RYA21" s="12"/>
      <c r="RYB21" s="12"/>
      <c r="RYC21" s="12"/>
      <c r="RYD21" s="12"/>
      <c r="RYE21" s="12"/>
      <c r="RYF21" s="12"/>
      <c r="RYG21" s="12"/>
      <c r="RYH21" s="12"/>
      <c r="RYI21" s="12"/>
      <c r="RYJ21" s="12"/>
      <c r="RYK21" s="12"/>
      <c r="RYL21" s="12"/>
      <c r="RYM21" s="12"/>
      <c r="RYN21" s="12"/>
      <c r="RYO21" s="12"/>
      <c r="RYP21" s="12"/>
      <c r="RYQ21" s="12"/>
      <c r="RYR21" s="12"/>
      <c r="RYS21" s="12"/>
      <c r="RYT21" s="12"/>
      <c r="RYU21" s="12"/>
      <c r="RYV21" s="12"/>
      <c r="RYW21" s="12"/>
      <c r="RYX21" s="12"/>
      <c r="RYY21" s="12"/>
      <c r="RYZ21" s="12"/>
      <c r="RZA21" s="12"/>
      <c r="RZB21" s="12"/>
      <c r="RZC21" s="12"/>
      <c r="RZD21" s="12"/>
      <c r="RZE21" s="12"/>
      <c r="RZF21" s="12"/>
      <c r="RZG21" s="12"/>
      <c r="RZH21" s="12"/>
      <c r="RZI21" s="12"/>
      <c r="RZJ21" s="12"/>
      <c r="RZK21" s="12"/>
      <c r="RZL21" s="12"/>
      <c r="RZM21" s="12"/>
      <c r="RZN21" s="12"/>
      <c r="RZO21" s="12"/>
      <c r="RZP21" s="12"/>
      <c r="RZQ21" s="12"/>
      <c r="RZR21" s="12"/>
      <c r="RZS21" s="12"/>
      <c r="RZT21" s="12"/>
      <c r="RZU21" s="12"/>
      <c r="RZV21" s="12"/>
      <c r="RZW21" s="12"/>
      <c r="RZX21" s="12"/>
      <c r="RZY21" s="12"/>
      <c r="RZZ21" s="12"/>
      <c r="SAA21" s="12"/>
      <c r="SAB21" s="12"/>
      <c r="SAC21" s="12"/>
      <c r="SAD21" s="12"/>
      <c r="SAE21" s="12"/>
      <c r="SAF21" s="12"/>
      <c r="SAG21" s="12"/>
      <c r="SAH21" s="12"/>
      <c r="SAI21" s="12"/>
      <c r="SAJ21" s="12"/>
      <c r="SAK21" s="12"/>
      <c r="SAL21" s="12"/>
      <c r="SAM21" s="12"/>
      <c r="SAN21" s="12"/>
      <c r="SAO21" s="12"/>
      <c r="SAP21" s="12"/>
      <c r="SAQ21" s="12"/>
      <c r="SAR21" s="12"/>
      <c r="SAS21" s="12"/>
      <c r="SAT21" s="12"/>
      <c r="SAU21" s="12"/>
      <c r="SAV21" s="12"/>
      <c r="SAW21" s="12"/>
      <c r="SAX21" s="12"/>
      <c r="SAY21" s="12"/>
      <c r="SAZ21" s="12"/>
      <c r="SBA21" s="12"/>
      <c r="SBB21" s="12"/>
      <c r="SBC21" s="12"/>
      <c r="SBD21" s="12"/>
      <c r="SBE21" s="12"/>
      <c r="SBF21" s="12"/>
      <c r="SBG21" s="12"/>
      <c r="SBH21" s="12"/>
      <c r="SBI21" s="12"/>
      <c r="SBJ21" s="12"/>
      <c r="SBK21" s="12"/>
      <c r="SBL21" s="12"/>
      <c r="SBM21" s="12"/>
      <c r="SBN21" s="12"/>
      <c r="SBO21" s="12"/>
      <c r="SBP21" s="12"/>
      <c r="SBQ21" s="12"/>
      <c r="SBR21" s="12"/>
      <c r="SBS21" s="12"/>
      <c r="SBT21" s="12"/>
      <c r="SBU21" s="12"/>
      <c r="SBV21" s="12"/>
      <c r="SBW21" s="12"/>
      <c r="SBX21" s="12"/>
      <c r="SBY21" s="12"/>
      <c r="SBZ21" s="12"/>
      <c r="SCA21" s="12"/>
      <c r="SCB21" s="12"/>
      <c r="SCC21" s="12"/>
      <c r="SCD21" s="12"/>
      <c r="SCE21" s="12"/>
      <c r="SCF21" s="12"/>
      <c r="SCG21" s="12"/>
      <c r="SCH21" s="12"/>
      <c r="SCI21" s="12"/>
      <c r="SCJ21" s="12"/>
      <c r="SCK21" s="12"/>
      <c r="SCL21" s="12"/>
      <c r="SCM21" s="12"/>
      <c r="SCN21" s="12"/>
      <c r="SCO21" s="12"/>
      <c r="SCP21" s="12"/>
      <c r="SCQ21" s="12"/>
      <c r="SCR21" s="12"/>
      <c r="SCS21" s="12"/>
      <c r="SCT21" s="12"/>
      <c r="SCU21" s="12"/>
      <c r="SCV21" s="12"/>
      <c r="SCW21" s="12"/>
      <c r="SCX21" s="12"/>
      <c r="SCY21" s="12"/>
      <c r="SCZ21" s="12"/>
      <c r="SDA21" s="12"/>
      <c r="SDB21" s="12"/>
      <c r="SDC21" s="12"/>
      <c r="SDD21" s="12"/>
      <c r="SDE21" s="12"/>
      <c r="SDF21" s="12"/>
      <c r="SDG21" s="12"/>
      <c r="SDH21" s="12"/>
      <c r="SDI21" s="12"/>
      <c r="SDJ21" s="12"/>
      <c r="SDK21" s="12"/>
      <c r="SDL21" s="12"/>
      <c r="SDM21" s="12"/>
      <c r="SDN21" s="12"/>
      <c r="SDO21" s="12"/>
      <c r="SDP21" s="12"/>
      <c r="SDQ21" s="12"/>
      <c r="SDR21" s="12"/>
      <c r="SDS21" s="12"/>
      <c r="SDT21" s="12"/>
      <c r="SDU21" s="12"/>
      <c r="SDV21" s="12"/>
      <c r="SDW21" s="12"/>
      <c r="SDX21" s="12"/>
      <c r="SDY21" s="12"/>
      <c r="SDZ21" s="12"/>
      <c r="SEA21" s="12"/>
      <c r="SEB21" s="12"/>
      <c r="SEC21" s="12"/>
      <c r="SED21" s="12"/>
      <c r="SEE21" s="12"/>
      <c r="SEF21" s="12"/>
      <c r="SEG21" s="12"/>
      <c r="SEH21" s="12"/>
      <c r="SEI21" s="12"/>
      <c r="SEJ21" s="12"/>
      <c r="SEK21" s="12"/>
      <c r="SEL21" s="12"/>
      <c r="SEM21" s="12"/>
      <c r="SEN21" s="12"/>
      <c r="SEO21" s="12"/>
      <c r="SEP21" s="12"/>
      <c r="SEQ21" s="12"/>
      <c r="SER21" s="12"/>
      <c r="SES21" s="12"/>
      <c r="SET21" s="12"/>
      <c r="SEU21" s="12"/>
      <c r="SEV21" s="12"/>
      <c r="SEW21" s="12"/>
      <c r="SEX21" s="12"/>
      <c r="SEY21" s="12"/>
      <c r="SEZ21" s="12"/>
      <c r="SFA21" s="12"/>
      <c r="SFB21" s="12"/>
      <c r="SFC21" s="12"/>
      <c r="SFD21" s="12"/>
      <c r="SFE21" s="12"/>
      <c r="SFF21" s="12"/>
      <c r="SFG21" s="12"/>
      <c r="SFH21" s="12"/>
      <c r="SFI21" s="12"/>
      <c r="SFJ21" s="12"/>
      <c r="SFK21" s="12"/>
      <c r="SFL21" s="12"/>
      <c r="SFM21" s="12"/>
      <c r="SFN21" s="12"/>
      <c r="SFO21" s="12"/>
      <c r="SFP21" s="12"/>
      <c r="SFQ21" s="12"/>
      <c r="SFR21" s="12"/>
      <c r="SFS21" s="12"/>
      <c r="SFT21" s="12"/>
      <c r="SFU21" s="12"/>
      <c r="SFV21" s="12"/>
      <c r="SFW21" s="12"/>
      <c r="SFX21" s="12"/>
      <c r="SFY21" s="12"/>
      <c r="SFZ21" s="12"/>
      <c r="SGA21" s="12"/>
      <c r="SGB21" s="12"/>
      <c r="SGC21" s="12"/>
      <c r="SGD21" s="12"/>
      <c r="SGE21" s="12"/>
      <c r="SGF21" s="12"/>
      <c r="SGG21" s="12"/>
      <c r="SGH21" s="12"/>
      <c r="SGI21" s="12"/>
      <c r="SGJ21" s="12"/>
      <c r="SGK21" s="12"/>
      <c r="SGL21" s="12"/>
      <c r="SGM21" s="12"/>
      <c r="SGN21" s="12"/>
      <c r="SGO21" s="12"/>
      <c r="SGP21" s="12"/>
      <c r="SGQ21" s="12"/>
      <c r="SGR21" s="12"/>
      <c r="SGS21" s="12"/>
      <c r="SGT21" s="12"/>
      <c r="SGU21" s="12"/>
      <c r="SGV21" s="12"/>
      <c r="SGW21" s="12"/>
      <c r="SGX21" s="12"/>
      <c r="SGY21" s="12"/>
      <c r="SGZ21" s="12"/>
      <c r="SHA21" s="12"/>
      <c r="SHB21" s="12"/>
      <c r="SHC21" s="12"/>
      <c r="SHD21" s="12"/>
      <c r="SHE21" s="12"/>
      <c r="SHF21" s="12"/>
      <c r="SHG21" s="12"/>
      <c r="SHH21" s="12"/>
      <c r="SHI21" s="12"/>
      <c r="SHJ21" s="12"/>
      <c r="SHK21" s="12"/>
      <c r="SHL21" s="12"/>
      <c r="SHM21" s="12"/>
      <c r="SHN21" s="12"/>
      <c r="SHO21" s="12"/>
      <c r="SHP21" s="12"/>
      <c r="SHQ21" s="12"/>
      <c r="SHR21" s="12"/>
      <c r="SHS21" s="12"/>
      <c r="SHT21" s="12"/>
      <c r="SHU21" s="12"/>
      <c r="SHV21" s="12"/>
      <c r="SHW21" s="12"/>
      <c r="SHX21" s="12"/>
      <c r="SHY21" s="12"/>
      <c r="SHZ21" s="12"/>
      <c r="SIA21" s="12"/>
      <c r="SIB21" s="12"/>
      <c r="SIC21" s="12"/>
      <c r="SID21" s="12"/>
      <c r="SIE21" s="12"/>
      <c r="SIF21" s="12"/>
      <c r="SIG21" s="12"/>
      <c r="SIH21" s="12"/>
      <c r="SII21" s="12"/>
      <c r="SIJ21" s="12"/>
      <c r="SIK21" s="12"/>
      <c r="SIL21" s="12"/>
      <c r="SIM21" s="12"/>
      <c r="SIN21" s="12"/>
      <c r="SIO21" s="12"/>
      <c r="SIP21" s="12"/>
      <c r="SIQ21" s="12"/>
      <c r="SIR21" s="12"/>
      <c r="SIS21" s="12"/>
      <c r="SIT21" s="12"/>
      <c r="SIU21" s="12"/>
      <c r="SIV21" s="12"/>
      <c r="SIW21" s="12"/>
      <c r="SIX21" s="12"/>
      <c r="SIY21" s="12"/>
      <c r="SIZ21" s="12"/>
      <c r="SJA21" s="12"/>
      <c r="SJB21" s="12"/>
      <c r="SJC21" s="12"/>
      <c r="SJD21" s="12"/>
      <c r="SJE21" s="12"/>
      <c r="SJF21" s="12"/>
      <c r="SJG21" s="12"/>
      <c r="SJH21" s="12"/>
      <c r="SJI21" s="12"/>
      <c r="SJJ21" s="12"/>
      <c r="SJK21" s="12"/>
      <c r="SJL21" s="12"/>
      <c r="SJM21" s="12"/>
      <c r="SJN21" s="12"/>
      <c r="SJO21" s="12"/>
      <c r="SJP21" s="12"/>
      <c r="SJQ21" s="12"/>
      <c r="SJR21" s="12"/>
      <c r="SJS21" s="12"/>
      <c r="SJT21" s="12"/>
      <c r="SJU21" s="12"/>
      <c r="SJV21" s="12"/>
      <c r="SJW21" s="12"/>
      <c r="SJX21" s="12"/>
      <c r="SJY21" s="12"/>
      <c r="SJZ21" s="12"/>
      <c r="SKA21" s="12"/>
      <c r="SKB21" s="12"/>
      <c r="SKC21" s="12"/>
      <c r="SKD21" s="12"/>
      <c r="SKE21" s="12"/>
      <c r="SKF21" s="12"/>
      <c r="SKG21" s="12"/>
      <c r="SKH21" s="12"/>
      <c r="SKI21" s="12"/>
      <c r="SKJ21" s="12"/>
      <c r="SKK21" s="12"/>
      <c r="SKL21" s="12"/>
      <c r="SKM21" s="12"/>
      <c r="SKN21" s="12"/>
      <c r="SKO21" s="12"/>
      <c r="SKP21" s="12"/>
      <c r="SKQ21" s="12"/>
      <c r="SKR21" s="12"/>
      <c r="SKS21" s="12"/>
      <c r="SKT21" s="12"/>
      <c r="SKU21" s="12"/>
      <c r="SKV21" s="12"/>
      <c r="SKW21" s="12"/>
      <c r="SKX21" s="12"/>
      <c r="SKY21" s="12"/>
      <c r="SKZ21" s="12"/>
      <c r="SLA21" s="12"/>
      <c r="SLB21" s="12"/>
      <c r="SLC21" s="12"/>
      <c r="SLD21" s="12"/>
      <c r="SLE21" s="12"/>
      <c r="SLF21" s="12"/>
      <c r="SLG21" s="12"/>
      <c r="SLH21" s="12"/>
      <c r="SLI21" s="12"/>
      <c r="SLJ21" s="12"/>
      <c r="SLK21" s="12"/>
      <c r="SLL21" s="12"/>
      <c r="SLM21" s="12"/>
      <c r="SLN21" s="12"/>
      <c r="SLO21" s="12"/>
      <c r="SLP21" s="12"/>
      <c r="SLQ21" s="12"/>
      <c r="SLR21" s="12"/>
      <c r="SLS21" s="12"/>
      <c r="SLT21" s="12"/>
      <c r="SLU21" s="12"/>
      <c r="SLV21" s="12"/>
      <c r="SLW21" s="12"/>
      <c r="SLX21" s="12"/>
      <c r="SLY21" s="12"/>
      <c r="SLZ21" s="12"/>
      <c r="SMA21" s="12"/>
      <c r="SMB21" s="12"/>
      <c r="SMC21" s="12"/>
      <c r="SMD21" s="12"/>
      <c r="SME21" s="12"/>
      <c r="SMF21" s="12"/>
      <c r="SMG21" s="12"/>
      <c r="SMH21" s="12"/>
      <c r="SMI21" s="12"/>
      <c r="SMJ21" s="12"/>
      <c r="SMK21" s="12"/>
      <c r="SML21" s="12"/>
      <c r="SMM21" s="12"/>
      <c r="SMN21" s="12"/>
      <c r="SMO21" s="12"/>
      <c r="SMP21" s="12"/>
      <c r="SMQ21" s="12"/>
      <c r="SMR21" s="12"/>
      <c r="SMS21" s="12"/>
      <c r="SMT21" s="12"/>
      <c r="SMU21" s="12"/>
      <c r="SMV21" s="12"/>
      <c r="SMW21" s="12"/>
      <c r="SMX21" s="12"/>
      <c r="SMY21" s="12"/>
      <c r="SMZ21" s="12"/>
      <c r="SNA21" s="12"/>
      <c r="SNB21" s="12"/>
      <c r="SNC21" s="12"/>
      <c r="SND21" s="12"/>
      <c r="SNE21" s="12"/>
      <c r="SNF21" s="12"/>
      <c r="SNG21" s="12"/>
      <c r="SNH21" s="12"/>
      <c r="SNI21" s="12"/>
      <c r="SNJ21" s="12"/>
      <c r="SNK21" s="12"/>
      <c r="SNL21" s="12"/>
      <c r="SNM21" s="12"/>
      <c r="SNN21" s="12"/>
      <c r="SNO21" s="12"/>
      <c r="SNP21" s="12"/>
      <c r="SNQ21" s="12"/>
      <c r="SNR21" s="12"/>
      <c r="SNS21" s="12"/>
      <c r="SNT21" s="12"/>
      <c r="SNU21" s="12"/>
      <c r="SNV21" s="12"/>
      <c r="SNW21" s="12"/>
      <c r="SNX21" s="12"/>
      <c r="SNY21" s="12"/>
      <c r="SNZ21" s="12"/>
      <c r="SOA21" s="12"/>
      <c r="SOB21" s="12"/>
      <c r="SOC21" s="12"/>
      <c r="SOD21" s="12"/>
      <c r="SOE21" s="12"/>
      <c r="SOF21" s="12"/>
      <c r="SOG21" s="12"/>
      <c r="SOH21" s="12"/>
      <c r="SOI21" s="12"/>
      <c r="SOJ21" s="12"/>
      <c r="SOK21" s="12"/>
      <c r="SOL21" s="12"/>
      <c r="SOM21" s="12"/>
      <c r="SON21" s="12"/>
      <c r="SOO21" s="12"/>
      <c r="SOP21" s="12"/>
      <c r="SOQ21" s="12"/>
      <c r="SOR21" s="12"/>
      <c r="SOS21" s="12"/>
      <c r="SOT21" s="12"/>
      <c r="SOU21" s="12"/>
      <c r="SOV21" s="12"/>
      <c r="SOW21" s="12"/>
      <c r="SOX21" s="12"/>
      <c r="SOY21" s="12"/>
      <c r="SOZ21" s="12"/>
      <c r="SPA21" s="12"/>
      <c r="SPB21" s="12"/>
      <c r="SPC21" s="12"/>
      <c r="SPD21" s="12"/>
      <c r="SPE21" s="12"/>
      <c r="SPF21" s="12"/>
      <c r="SPG21" s="12"/>
      <c r="SPH21" s="12"/>
      <c r="SPI21" s="12"/>
      <c r="SPJ21" s="12"/>
      <c r="SPK21" s="12"/>
      <c r="SPL21" s="12"/>
      <c r="SPM21" s="12"/>
      <c r="SPN21" s="12"/>
      <c r="SPO21" s="12"/>
      <c r="SPP21" s="12"/>
      <c r="SPQ21" s="12"/>
      <c r="SPR21" s="12"/>
      <c r="SPS21" s="12"/>
      <c r="SPT21" s="12"/>
      <c r="SPU21" s="12"/>
      <c r="SPV21" s="12"/>
      <c r="SPW21" s="12"/>
      <c r="SPX21" s="12"/>
      <c r="SPY21" s="12"/>
      <c r="SPZ21" s="12"/>
      <c r="SQA21" s="12"/>
      <c r="SQB21" s="12"/>
      <c r="SQC21" s="12"/>
      <c r="SQD21" s="12"/>
      <c r="SQE21" s="12"/>
      <c r="SQF21" s="12"/>
      <c r="SQG21" s="12"/>
      <c r="SQH21" s="12"/>
      <c r="SQI21" s="12"/>
      <c r="SQJ21" s="12"/>
      <c r="SQK21" s="12"/>
      <c r="SQL21" s="12"/>
      <c r="SQM21" s="12"/>
      <c r="SQN21" s="12"/>
      <c r="SQO21" s="12"/>
      <c r="SQP21" s="12"/>
      <c r="SQQ21" s="12"/>
      <c r="SQR21" s="12"/>
      <c r="SQS21" s="12"/>
      <c r="SQT21" s="12"/>
      <c r="SQU21" s="12"/>
      <c r="SQV21" s="12"/>
      <c r="SQW21" s="12"/>
      <c r="SQX21" s="12"/>
      <c r="SQY21" s="12"/>
      <c r="SQZ21" s="12"/>
      <c r="SRA21" s="12"/>
      <c r="SRB21" s="12"/>
      <c r="SRC21" s="12"/>
      <c r="SRD21" s="12"/>
      <c r="SRE21" s="12"/>
      <c r="SRF21" s="12"/>
      <c r="SRG21" s="12"/>
      <c r="SRH21" s="12"/>
      <c r="SRI21" s="12"/>
      <c r="SRJ21" s="12"/>
      <c r="SRK21" s="12"/>
      <c r="SRL21" s="12"/>
      <c r="SRM21" s="12"/>
      <c r="SRN21" s="12"/>
      <c r="SRO21" s="12"/>
      <c r="SRP21" s="12"/>
      <c r="SRQ21" s="12"/>
      <c r="SRR21" s="12"/>
      <c r="SRS21" s="12"/>
      <c r="SRT21" s="12"/>
      <c r="SRU21" s="12"/>
      <c r="SRV21" s="12"/>
      <c r="SRW21" s="12"/>
      <c r="SRX21" s="12"/>
      <c r="SRY21" s="12"/>
      <c r="SRZ21" s="12"/>
      <c r="SSA21" s="12"/>
      <c r="SSB21" s="12"/>
      <c r="SSC21" s="12"/>
      <c r="SSD21" s="12"/>
      <c r="SSE21" s="12"/>
      <c r="SSF21" s="12"/>
      <c r="SSG21" s="12"/>
      <c r="SSH21" s="12"/>
      <c r="SSI21" s="12"/>
      <c r="SSJ21" s="12"/>
      <c r="SSK21" s="12"/>
      <c r="SSL21" s="12"/>
      <c r="SSM21" s="12"/>
      <c r="SSN21" s="12"/>
      <c r="SSO21" s="12"/>
      <c r="SSP21" s="12"/>
      <c r="SSQ21" s="12"/>
      <c r="SSR21" s="12"/>
      <c r="SSS21" s="12"/>
      <c r="SST21" s="12"/>
      <c r="SSU21" s="12"/>
      <c r="SSV21" s="12"/>
      <c r="SSW21" s="12"/>
      <c r="SSX21" s="12"/>
      <c r="SSY21" s="12"/>
      <c r="SSZ21" s="12"/>
      <c r="STA21" s="12"/>
      <c r="STB21" s="12"/>
      <c r="STC21" s="12"/>
      <c r="STD21" s="12"/>
      <c r="STE21" s="12"/>
      <c r="STF21" s="12"/>
      <c r="STG21" s="12"/>
      <c r="STH21" s="12"/>
      <c r="STI21" s="12"/>
      <c r="STJ21" s="12"/>
      <c r="STK21" s="12"/>
      <c r="STL21" s="12"/>
      <c r="STM21" s="12"/>
      <c r="STN21" s="12"/>
      <c r="STO21" s="12"/>
      <c r="STP21" s="12"/>
      <c r="STQ21" s="12"/>
      <c r="STR21" s="12"/>
      <c r="STS21" s="12"/>
      <c r="STT21" s="12"/>
      <c r="STU21" s="12"/>
      <c r="STV21" s="12"/>
      <c r="STW21" s="12"/>
      <c r="STX21" s="12"/>
      <c r="STY21" s="12"/>
      <c r="STZ21" s="12"/>
      <c r="SUA21" s="12"/>
      <c r="SUB21" s="12"/>
      <c r="SUC21" s="12"/>
      <c r="SUD21" s="12"/>
      <c r="SUE21" s="12"/>
      <c r="SUF21" s="12"/>
      <c r="SUG21" s="12"/>
      <c r="SUH21" s="12"/>
      <c r="SUI21" s="12"/>
      <c r="SUJ21" s="12"/>
      <c r="SUK21" s="12"/>
      <c r="SUL21" s="12"/>
      <c r="SUM21" s="12"/>
      <c r="SUN21" s="12"/>
      <c r="SUO21" s="12"/>
      <c r="SUP21" s="12"/>
      <c r="SUQ21" s="12"/>
      <c r="SUR21" s="12"/>
      <c r="SUS21" s="12"/>
      <c r="SUT21" s="12"/>
      <c r="SUU21" s="12"/>
      <c r="SUV21" s="12"/>
      <c r="SUW21" s="12"/>
      <c r="SUX21" s="12"/>
      <c r="SUY21" s="12"/>
      <c r="SUZ21" s="12"/>
      <c r="SVA21" s="12"/>
      <c r="SVB21" s="12"/>
      <c r="SVC21" s="12"/>
      <c r="SVD21" s="12"/>
      <c r="SVE21" s="12"/>
      <c r="SVF21" s="12"/>
      <c r="SVG21" s="12"/>
      <c r="SVH21" s="12"/>
      <c r="SVI21" s="12"/>
      <c r="SVJ21" s="12"/>
      <c r="SVK21" s="12"/>
      <c r="SVL21" s="12"/>
      <c r="SVM21" s="12"/>
      <c r="SVN21" s="12"/>
      <c r="SVO21" s="12"/>
      <c r="SVP21" s="12"/>
      <c r="SVQ21" s="12"/>
      <c r="SVR21" s="12"/>
      <c r="SVS21" s="12"/>
      <c r="SVT21" s="12"/>
      <c r="SVU21" s="12"/>
      <c r="SVV21" s="12"/>
      <c r="SVW21" s="12"/>
      <c r="SVX21" s="12"/>
      <c r="SVY21" s="12"/>
      <c r="SVZ21" s="12"/>
      <c r="SWA21" s="12"/>
      <c r="SWB21" s="12"/>
      <c r="SWC21" s="12"/>
      <c r="SWD21" s="12"/>
      <c r="SWE21" s="12"/>
      <c r="SWF21" s="12"/>
      <c r="SWG21" s="12"/>
      <c r="SWH21" s="12"/>
      <c r="SWI21" s="12"/>
      <c r="SWJ21" s="12"/>
      <c r="SWK21" s="12"/>
      <c r="SWL21" s="12"/>
      <c r="SWM21" s="12"/>
      <c r="SWN21" s="12"/>
      <c r="SWO21" s="12"/>
      <c r="SWP21" s="12"/>
      <c r="SWQ21" s="12"/>
      <c r="SWR21" s="12"/>
      <c r="SWS21" s="12"/>
      <c r="SWT21" s="12"/>
      <c r="SWU21" s="12"/>
      <c r="SWV21" s="12"/>
      <c r="SWW21" s="12"/>
      <c r="SWX21" s="12"/>
      <c r="SWY21" s="12"/>
      <c r="SWZ21" s="12"/>
      <c r="SXA21" s="12"/>
      <c r="SXB21" s="12"/>
      <c r="SXC21" s="12"/>
      <c r="SXD21" s="12"/>
      <c r="SXE21" s="12"/>
      <c r="SXF21" s="12"/>
      <c r="SXG21" s="12"/>
      <c r="SXH21" s="12"/>
      <c r="SXI21" s="12"/>
      <c r="SXJ21" s="12"/>
      <c r="SXK21" s="12"/>
      <c r="SXL21" s="12"/>
      <c r="SXM21" s="12"/>
      <c r="SXN21" s="12"/>
      <c r="SXO21" s="12"/>
      <c r="SXP21" s="12"/>
      <c r="SXQ21" s="12"/>
      <c r="SXR21" s="12"/>
      <c r="SXS21" s="12"/>
      <c r="SXT21" s="12"/>
      <c r="SXU21" s="12"/>
      <c r="SXV21" s="12"/>
      <c r="SXW21" s="12"/>
      <c r="SXX21" s="12"/>
      <c r="SXY21" s="12"/>
      <c r="SXZ21" s="12"/>
      <c r="SYA21" s="12"/>
      <c r="SYB21" s="12"/>
      <c r="SYC21" s="12"/>
      <c r="SYD21" s="12"/>
      <c r="SYE21" s="12"/>
      <c r="SYF21" s="12"/>
      <c r="SYG21" s="12"/>
      <c r="SYH21" s="12"/>
      <c r="SYI21" s="12"/>
      <c r="SYJ21" s="12"/>
      <c r="SYK21" s="12"/>
      <c r="SYL21" s="12"/>
      <c r="SYM21" s="12"/>
      <c r="SYN21" s="12"/>
      <c r="SYO21" s="12"/>
      <c r="SYP21" s="12"/>
      <c r="SYQ21" s="12"/>
      <c r="SYR21" s="12"/>
      <c r="SYS21" s="12"/>
      <c r="SYT21" s="12"/>
      <c r="SYU21" s="12"/>
      <c r="SYV21" s="12"/>
      <c r="SYW21" s="12"/>
      <c r="SYX21" s="12"/>
      <c r="SYY21" s="12"/>
      <c r="SYZ21" s="12"/>
      <c r="SZA21" s="12"/>
      <c r="SZB21" s="12"/>
      <c r="SZC21" s="12"/>
      <c r="SZD21" s="12"/>
      <c r="SZE21" s="12"/>
      <c r="SZF21" s="12"/>
      <c r="SZG21" s="12"/>
      <c r="SZH21" s="12"/>
      <c r="SZI21" s="12"/>
      <c r="SZJ21" s="12"/>
      <c r="SZK21" s="12"/>
      <c r="SZL21" s="12"/>
      <c r="SZM21" s="12"/>
      <c r="SZN21" s="12"/>
      <c r="SZO21" s="12"/>
      <c r="SZP21" s="12"/>
      <c r="SZQ21" s="12"/>
      <c r="SZR21" s="12"/>
      <c r="SZS21" s="12"/>
      <c r="SZT21" s="12"/>
      <c r="SZU21" s="12"/>
      <c r="SZV21" s="12"/>
      <c r="SZW21" s="12"/>
      <c r="SZX21" s="12"/>
      <c r="SZY21" s="12"/>
      <c r="SZZ21" s="12"/>
      <c r="TAA21" s="12"/>
      <c r="TAB21" s="12"/>
      <c r="TAC21" s="12"/>
      <c r="TAD21" s="12"/>
      <c r="TAE21" s="12"/>
      <c r="TAF21" s="12"/>
      <c r="TAG21" s="12"/>
      <c r="TAH21" s="12"/>
      <c r="TAI21" s="12"/>
      <c r="TAJ21" s="12"/>
      <c r="TAK21" s="12"/>
      <c r="TAL21" s="12"/>
      <c r="TAM21" s="12"/>
      <c r="TAN21" s="12"/>
      <c r="TAO21" s="12"/>
      <c r="TAP21" s="12"/>
      <c r="TAQ21" s="12"/>
      <c r="TAR21" s="12"/>
      <c r="TAS21" s="12"/>
      <c r="TAT21" s="12"/>
      <c r="TAU21" s="12"/>
      <c r="TAV21" s="12"/>
      <c r="TAW21" s="12"/>
      <c r="TAX21" s="12"/>
      <c r="TAY21" s="12"/>
      <c r="TAZ21" s="12"/>
      <c r="TBA21" s="12"/>
      <c r="TBB21" s="12"/>
      <c r="TBC21" s="12"/>
      <c r="TBD21" s="12"/>
      <c r="TBE21" s="12"/>
      <c r="TBF21" s="12"/>
      <c r="TBG21" s="12"/>
      <c r="TBH21" s="12"/>
      <c r="TBI21" s="12"/>
      <c r="TBJ21" s="12"/>
      <c r="TBK21" s="12"/>
      <c r="TBL21" s="12"/>
      <c r="TBM21" s="12"/>
      <c r="TBN21" s="12"/>
      <c r="TBO21" s="12"/>
      <c r="TBP21" s="12"/>
      <c r="TBQ21" s="12"/>
      <c r="TBR21" s="12"/>
      <c r="TBS21" s="12"/>
      <c r="TBT21" s="12"/>
      <c r="TBU21" s="12"/>
      <c r="TBV21" s="12"/>
      <c r="TBW21" s="12"/>
      <c r="TBX21" s="12"/>
      <c r="TBY21" s="12"/>
      <c r="TBZ21" s="12"/>
      <c r="TCA21" s="12"/>
      <c r="TCB21" s="12"/>
      <c r="TCC21" s="12"/>
      <c r="TCD21" s="12"/>
      <c r="TCE21" s="12"/>
      <c r="TCF21" s="12"/>
      <c r="TCG21" s="12"/>
      <c r="TCH21" s="12"/>
      <c r="TCI21" s="12"/>
      <c r="TCJ21" s="12"/>
      <c r="TCK21" s="12"/>
      <c r="TCL21" s="12"/>
      <c r="TCM21" s="12"/>
      <c r="TCN21" s="12"/>
      <c r="TCO21" s="12"/>
      <c r="TCP21" s="12"/>
      <c r="TCQ21" s="12"/>
      <c r="TCR21" s="12"/>
      <c r="TCS21" s="12"/>
      <c r="TCT21" s="12"/>
      <c r="TCU21" s="12"/>
      <c r="TCV21" s="12"/>
      <c r="TCW21" s="12"/>
      <c r="TCX21" s="12"/>
      <c r="TCY21" s="12"/>
      <c r="TCZ21" s="12"/>
      <c r="TDA21" s="12"/>
      <c r="TDB21" s="12"/>
      <c r="TDC21" s="12"/>
      <c r="TDD21" s="12"/>
      <c r="TDE21" s="12"/>
      <c r="TDF21" s="12"/>
      <c r="TDG21" s="12"/>
      <c r="TDH21" s="12"/>
      <c r="TDI21" s="12"/>
      <c r="TDJ21" s="12"/>
      <c r="TDK21" s="12"/>
      <c r="TDL21" s="12"/>
      <c r="TDM21" s="12"/>
      <c r="TDN21" s="12"/>
      <c r="TDO21" s="12"/>
      <c r="TDP21" s="12"/>
      <c r="TDQ21" s="12"/>
      <c r="TDR21" s="12"/>
      <c r="TDS21" s="12"/>
      <c r="TDT21" s="12"/>
      <c r="TDU21" s="12"/>
      <c r="TDV21" s="12"/>
      <c r="TDW21" s="12"/>
      <c r="TDX21" s="12"/>
      <c r="TDY21" s="12"/>
      <c r="TDZ21" s="12"/>
      <c r="TEA21" s="12"/>
      <c r="TEB21" s="12"/>
      <c r="TEC21" s="12"/>
      <c r="TED21" s="12"/>
      <c r="TEE21" s="12"/>
      <c r="TEF21" s="12"/>
      <c r="TEG21" s="12"/>
      <c r="TEH21" s="12"/>
      <c r="TEI21" s="12"/>
      <c r="TEJ21" s="12"/>
      <c r="TEK21" s="12"/>
      <c r="TEL21" s="12"/>
      <c r="TEM21" s="12"/>
      <c r="TEN21" s="12"/>
      <c r="TEO21" s="12"/>
      <c r="TEP21" s="12"/>
      <c r="TEQ21" s="12"/>
      <c r="TER21" s="12"/>
      <c r="TES21" s="12"/>
      <c r="TET21" s="12"/>
      <c r="TEU21" s="12"/>
      <c r="TEV21" s="12"/>
      <c r="TEW21" s="12"/>
      <c r="TEX21" s="12"/>
      <c r="TEY21" s="12"/>
      <c r="TEZ21" s="12"/>
      <c r="TFA21" s="12"/>
      <c r="TFB21" s="12"/>
      <c r="TFC21" s="12"/>
      <c r="TFD21" s="12"/>
      <c r="TFE21" s="12"/>
      <c r="TFF21" s="12"/>
      <c r="TFG21" s="12"/>
      <c r="TFH21" s="12"/>
      <c r="TFI21" s="12"/>
      <c r="TFJ21" s="12"/>
      <c r="TFK21" s="12"/>
      <c r="TFL21" s="12"/>
      <c r="TFM21" s="12"/>
      <c r="TFN21" s="12"/>
      <c r="TFO21" s="12"/>
      <c r="TFP21" s="12"/>
      <c r="TFQ21" s="12"/>
      <c r="TFR21" s="12"/>
      <c r="TFS21" s="12"/>
      <c r="TFT21" s="12"/>
      <c r="TFU21" s="12"/>
      <c r="TFV21" s="12"/>
      <c r="TFW21" s="12"/>
      <c r="TFX21" s="12"/>
      <c r="TFY21" s="12"/>
      <c r="TFZ21" s="12"/>
      <c r="TGA21" s="12"/>
      <c r="TGB21" s="12"/>
      <c r="TGC21" s="12"/>
      <c r="TGD21" s="12"/>
      <c r="TGE21" s="12"/>
      <c r="TGF21" s="12"/>
      <c r="TGG21" s="12"/>
      <c r="TGH21" s="12"/>
      <c r="TGI21" s="12"/>
      <c r="TGJ21" s="12"/>
      <c r="TGK21" s="12"/>
      <c r="TGL21" s="12"/>
      <c r="TGM21" s="12"/>
      <c r="TGN21" s="12"/>
      <c r="TGO21" s="12"/>
      <c r="TGP21" s="12"/>
      <c r="TGQ21" s="12"/>
      <c r="TGR21" s="12"/>
      <c r="TGS21" s="12"/>
      <c r="TGT21" s="12"/>
      <c r="TGU21" s="12"/>
      <c r="TGV21" s="12"/>
      <c r="TGW21" s="12"/>
      <c r="TGX21" s="12"/>
      <c r="TGY21" s="12"/>
      <c r="TGZ21" s="12"/>
      <c r="THA21" s="12"/>
      <c r="THB21" s="12"/>
      <c r="THC21" s="12"/>
      <c r="THD21" s="12"/>
      <c r="THE21" s="12"/>
      <c r="THF21" s="12"/>
      <c r="THG21" s="12"/>
      <c r="THH21" s="12"/>
      <c r="THI21" s="12"/>
      <c r="THJ21" s="12"/>
      <c r="THK21" s="12"/>
      <c r="THL21" s="12"/>
      <c r="THM21" s="12"/>
      <c r="THN21" s="12"/>
      <c r="THO21" s="12"/>
      <c r="THP21" s="12"/>
      <c r="THQ21" s="12"/>
      <c r="THR21" s="12"/>
      <c r="THS21" s="12"/>
      <c r="THT21" s="12"/>
      <c r="THU21" s="12"/>
      <c r="THV21" s="12"/>
      <c r="THW21" s="12"/>
      <c r="THX21" s="12"/>
      <c r="THY21" s="12"/>
      <c r="THZ21" s="12"/>
      <c r="TIA21" s="12"/>
      <c r="TIB21" s="12"/>
      <c r="TIC21" s="12"/>
      <c r="TID21" s="12"/>
      <c r="TIE21" s="12"/>
      <c r="TIF21" s="12"/>
      <c r="TIG21" s="12"/>
      <c r="TIH21" s="12"/>
      <c r="TII21" s="12"/>
      <c r="TIJ21" s="12"/>
      <c r="TIK21" s="12"/>
      <c r="TIL21" s="12"/>
      <c r="TIM21" s="12"/>
      <c r="TIN21" s="12"/>
      <c r="TIO21" s="12"/>
      <c r="TIP21" s="12"/>
      <c r="TIQ21" s="12"/>
      <c r="TIR21" s="12"/>
      <c r="TIS21" s="12"/>
      <c r="TIT21" s="12"/>
      <c r="TIU21" s="12"/>
      <c r="TIV21" s="12"/>
      <c r="TIW21" s="12"/>
      <c r="TIX21" s="12"/>
      <c r="TIY21" s="12"/>
      <c r="TIZ21" s="12"/>
      <c r="TJA21" s="12"/>
      <c r="TJB21" s="12"/>
      <c r="TJC21" s="12"/>
      <c r="TJD21" s="12"/>
      <c r="TJE21" s="12"/>
      <c r="TJF21" s="12"/>
      <c r="TJG21" s="12"/>
      <c r="TJH21" s="12"/>
      <c r="TJI21" s="12"/>
      <c r="TJJ21" s="12"/>
      <c r="TJK21" s="12"/>
      <c r="TJL21" s="12"/>
      <c r="TJM21" s="12"/>
      <c r="TJN21" s="12"/>
      <c r="TJO21" s="12"/>
      <c r="TJP21" s="12"/>
      <c r="TJQ21" s="12"/>
      <c r="TJR21" s="12"/>
      <c r="TJS21" s="12"/>
      <c r="TJT21" s="12"/>
      <c r="TJU21" s="12"/>
      <c r="TJV21" s="12"/>
      <c r="TJW21" s="12"/>
      <c r="TJX21" s="12"/>
      <c r="TJY21" s="12"/>
      <c r="TJZ21" s="12"/>
      <c r="TKA21" s="12"/>
      <c r="TKB21" s="12"/>
      <c r="TKC21" s="12"/>
      <c r="TKD21" s="12"/>
      <c r="TKE21" s="12"/>
      <c r="TKF21" s="12"/>
      <c r="TKG21" s="12"/>
      <c r="TKH21" s="12"/>
      <c r="TKI21" s="12"/>
      <c r="TKJ21" s="12"/>
      <c r="TKK21" s="12"/>
      <c r="TKL21" s="12"/>
      <c r="TKM21" s="12"/>
      <c r="TKN21" s="12"/>
      <c r="TKO21" s="12"/>
      <c r="TKP21" s="12"/>
      <c r="TKQ21" s="12"/>
      <c r="TKR21" s="12"/>
      <c r="TKS21" s="12"/>
      <c r="TKT21" s="12"/>
      <c r="TKU21" s="12"/>
      <c r="TKV21" s="12"/>
      <c r="TKW21" s="12"/>
      <c r="TKX21" s="12"/>
      <c r="TKY21" s="12"/>
      <c r="TKZ21" s="12"/>
      <c r="TLA21" s="12"/>
      <c r="TLB21" s="12"/>
      <c r="TLC21" s="12"/>
      <c r="TLD21" s="12"/>
      <c r="TLE21" s="12"/>
      <c r="TLF21" s="12"/>
      <c r="TLG21" s="12"/>
      <c r="TLH21" s="12"/>
      <c r="TLI21" s="12"/>
      <c r="TLJ21" s="12"/>
      <c r="TLK21" s="12"/>
      <c r="TLL21" s="12"/>
      <c r="TLM21" s="12"/>
      <c r="TLN21" s="12"/>
      <c r="TLO21" s="12"/>
      <c r="TLP21" s="12"/>
      <c r="TLQ21" s="12"/>
      <c r="TLR21" s="12"/>
      <c r="TLS21" s="12"/>
      <c r="TLT21" s="12"/>
      <c r="TLU21" s="12"/>
      <c r="TLV21" s="12"/>
      <c r="TLW21" s="12"/>
      <c r="TLX21" s="12"/>
      <c r="TLY21" s="12"/>
      <c r="TLZ21" s="12"/>
      <c r="TMA21" s="12"/>
      <c r="TMB21" s="12"/>
      <c r="TMC21" s="12"/>
      <c r="TMD21" s="12"/>
      <c r="TME21" s="12"/>
      <c r="TMF21" s="12"/>
      <c r="TMG21" s="12"/>
      <c r="TMH21" s="12"/>
      <c r="TMI21" s="12"/>
      <c r="TMJ21" s="12"/>
      <c r="TMK21" s="12"/>
      <c r="TML21" s="12"/>
      <c r="TMM21" s="12"/>
      <c r="TMN21" s="12"/>
      <c r="TMO21" s="12"/>
      <c r="TMP21" s="12"/>
      <c r="TMQ21" s="12"/>
      <c r="TMR21" s="12"/>
      <c r="TMS21" s="12"/>
      <c r="TMT21" s="12"/>
      <c r="TMU21" s="12"/>
      <c r="TMV21" s="12"/>
      <c r="TMW21" s="12"/>
      <c r="TMX21" s="12"/>
      <c r="TMY21" s="12"/>
      <c r="TMZ21" s="12"/>
      <c r="TNA21" s="12"/>
      <c r="TNB21" s="12"/>
      <c r="TNC21" s="12"/>
      <c r="TND21" s="12"/>
      <c r="TNE21" s="12"/>
      <c r="TNF21" s="12"/>
      <c r="TNG21" s="12"/>
      <c r="TNH21" s="12"/>
      <c r="TNI21" s="12"/>
      <c r="TNJ21" s="12"/>
      <c r="TNK21" s="12"/>
      <c r="TNL21" s="12"/>
      <c r="TNM21" s="12"/>
      <c r="TNN21" s="12"/>
      <c r="TNO21" s="12"/>
      <c r="TNP21" s="12"/>
      <c r="TNQ21" s="12"/>
      <c r="TNR21" s="12"/>
      <c r="TNS21" s="12"/>
      <c r="TNT21" s="12"/>
      <c r="TNU21" s="12"/>
      <c r="TNV21" s="12"/>
      <c r="TNW21" s="12"/>
      <c r="TNX21" s="12"/>
      <c r="TNY21" s="12"/>
      <c r="TNZ21" s="12"/>
      <c r="TOA21" s="12"/>
      <c r="TOB21" s="12"/>
      <c r="TOC21" s="12"/>
      <c r="TOD21" s="12"/>
      <c r="TOE21" s="12"/>
      <c r="TOF21" s="12"/>
      <c r="TOG21" s="12"/>
      <c r="TOH21" s="12"/>
      <c r="TOI21" s="12"/>
      <c r="TOJ21" s="12"/>
      <c r="TOK21" s="12"/>
      <c r="TOL21" s="12"/>
      <c r="TOM21" s="12"/>
      <c r="TON21" s="12"/>
      <c r="TOO21" s="12"/>
      <c r="TOP21" s="12"/>
      <c r="TOQ21" s="12"/>
      <c r="TOR21" s="12"/>
      <c r="TOS21" s="12"/>
      <c r="TOT21" s="12"/>
      <c r="TOU21" s="12"/>
      <c r="TOV21" s="12"/>
      <c r="TOW21" s="12"/>
      <c r="TOX21" s="12"/>
      <c r="TOY21" s="12"/>
      <c r="TOZ21" s="12"/>
      <c r="TPA21" s="12"/>
      <c r="TPB21" s="12"/>
      <c r="TPC21" s="12"/>
      <c r="TPD21" s="12"/>
      <c r="TPE21" s="12"/>
      <c r="TPF21" s="12"/>
      <c r="TPG21" s="12"/>
      <c r="TPH21" s="12"/>
      <c r="TPI21" s="12"/>
      <c r="TPJ21" s="12"/>
      <c r="TPK21" s="12"/>
      <c r="TPL21" s="12"/>
      <c r="TPM21" s="12"/>
      <c r="TPN21" s="12"/>
      <c r="TPO21" s="12"/>
      <c r="TPP21" s="12"/>
      <c r="TPQ21" s="12"/>
      <c r="TPR21" s="12"/>
      <c r="TPS21" s="12"/>
      <c r="TPT21" s="12"/>
      <c r="TPU21" s="12"/>
      <c r="TPV21" s="12"/>
      <c r="TPW21" s="12"/>
      <c r="TPX21" s="12"/>
      <c r="TPY21" s="12"/>
      <c r="TPZ21" s="12"/>
      <c r="TQA21" s="12"/>
      <c r="TQB21" s="12"/>
      <c r="TQC21" s="12"/>
      <c r="TQD21" s="12"/>
      <c r="TQE21" s="12"/>
      <c r="TQF21" s="12"/>
      <c r="TQG21" s="12"/>
      <c r="TQH21" s="12"/>
      <c r="TQI21" s="12"/>
      <c r="TQJ21" s="12"/>
      <c r="TQK21" s="12"/>
      <c r="TQL21" s="12"/>
      <c r="TQM21" s="12"/>
      <c r="TQN21" s="12"/>
      <c r="TQO21" s="12"/>
      <c r="TQP21" s="12"/>
      <c r="TQQ21" s="12"/>
      <c r="TQR21" s="12"/>
      <c r="TQS21" s="12"/>
      <c r="TQT21" s="12"/>
      <c r="TQU21" s="12"/>
      <c r="TQV21" s="12"/>
      <c r="TQW21" s="12"/>
      <c r="TQX21" s="12"/>
      <c r="TQY21" s="12"/>
      <c r="TQZ21" s="12"/>
      <c r="TRA21" s="12"/>
      <c r="TRB21" s="12"/>
      <c r="TRC21" s="12"/>
      <c r="TRD21" s="12"/>
      <c r="TRE21" s="12"/>
      <c r="TRF21" s="12"/>
      <c r="TRG21" s="12"/>
      <c r="TRH21" s="12"/>
      <c r="TRI21" s="12"/>
      <c r="TRJ21" s="12"/>
      <c r="TRK21" s="12"/>
      <c r="TRL21" s="12"/>
      <c r="TRM21" s="12"/>
      <c r="TRN21" s="12"/>
      <c r="TRO21" s="12"/>
      <c r="TRP21" s="12"/>
      <c r="TRQ21" s="12"/>
      <c r="TRR21" s="12"/>
      <c r="TRS21" s="12"/>
      <c r="TRT21" s="12"/>
      <c r="TRU21" s="12"/>
      <c r="TRV21" s="12"/>
      <c r="TRW21" s="12"/>
      <c r="TRX21" s="12"/>
      <c r="TRY21" s="12"/>
      <c r="TRZ21" s="12"/>
      <c r="TSA21" s="12"/>
      <c r="TSB21" s="12"/>
      <c r="TSC21" s="12"/>
      <c r="TSD21" s="12"/>
      <c r="TSE21" s="12"/>
      <c r="TSF21" s="12"/>
      <c r="TSG21" s="12"/>
      <c r="TSH21" s="12"/>
      <c r="TSI21" s="12"/>
      <c r="TSJ21" s="12"/>
      <c r="TSK21" s="12"/>
      <c r="TSL21" s="12"/>
      <c r="TSM21" s="12"/>
      <c r="TSN21" s="12"/>
      <c r="TSO21" s="12"/>
      <c r="TSP21" s="12"/>
      <c r="TSQ21" s="12"/>
      <c r="TSR21" s="12"/>
      <c r="TSS21" s="12"/>
      <c r="TST21" s="12"/>
      <c r="TSU21" s="12"/>
      <c r="TSV21" s="12"/>
      <c r="TSW21" s="12"/>
      <c r="TSX21" s="12"/>
      <c r="TSY21" s="12"/>
      <c r="TSZ21" s="12"/>
      <c r="TTA21" s="12"/>
      <c r="TTB21" s="12"/>
      <c r="TTC21" s="12"/>
      <c r="TTD21" s="12"/>
      <c r="TTE21" s="12"/>
      <c r="TTF21" s="12"/>
      <c r="TTG21" s="12"/>
      <c r="TTH21" s="12"/>
      <c r="TTI21" s="12"/>
      <c r="TTJ21" s="12"/>
      <c r="TTK21" s="12"/>
      <c r="TTL21" s="12"/>
      <c r="TTM21" s="12"/>
      <c r="TTN21" s="12"/>
      <c r="TTO21" s="12"/>
      <c r="TTP21" s="12"/>
      <c r="TTQ21" s="12"/>
      <c r="TTR21" s="12"/>
      <c r="TTS21" s="12"/>
      <c r="TTT21" s="12"/>
      <c r="TTU21" s="12"/>
      <c r="TTV21" s="12"/>
      <c r="TTW21" s="12"/>
      <c r="TTX21" s="12"/>
      <c r="TTY21" s="12"/>
      <c r="TTZ21" s="12"/>
      <c r="TUA21" s="12"/>
      <c r="TUB21" s="12"/>
      <c r="TUC21" s="12"/>
      <c r="TUD21" s="12"/>
      <c r="TUE21" s="12"/>
      <c r="TUF21" s="12"/>
      <c r="TUG21" s="12"/>
      <c r="TUH21" s="12"/>
      <c r="TUI21" s="12"/>
      <c r="TUJ21" s="12"/>
      <c r="TUK21" s="12"/>
      <c r="TUL21" s="12"/>
      <c r="TUM21" s="12"/>
      <c r="TUN21" s="12"/>
      <c r="TUO21" s="12"/>
      <c r="TUP21" s="12"/>
      <c r="TUQ21" s="12"/>
      <c r="TUR21" s="12"/>
      <c r="TUS21" s="12"/>
      <c r="TUT21" s="12"/>
      <c r="TUU21" s="12"/>
      <c r="TUV21" s="12"/>
      <c r="TUW21" s="12"/>
      <c r="TUX21" s="12"/>
      <c r="TUY21" s="12"/>
      <c r="TUZ21" s="12"/>
      <c r="TVA21" s="12"/>
      <c r="TVB21" s="12"/>
      <c r="TVC21" s="12"/>
      <c r="TVD21" s="12"/>
      <c r="TVE21" s="12"/>
      <c r="TVF21" s="12"/>
      <c r="TVG21" s="12"/>
      <c r="TVH21" s="12"/>
      <c r="TVI21" s="12"/>
      <c r="TVJ21" s="12"/>
      <c r="TVK21" s="12"/>
      <c r="TVL21" s="12"/>
      <c r="TVM21" s="12"/>
      <c r="TVN21" s="12"/>
      <c r="TVO21" s="12"/>
      <c r="TVP21" s="12"/>
      <c r="TVQ21" s="12"/>
      <c r="TVR21" s="12"/>
      <c r="TVS21" s="12"/>
      <c r="TVT21" s="12"/>
      <c r="TVU21" s="12"/>
      <c r="TVV21" s="12"/>
      <c r="TVW21" s="12"/>
      <c r="TVX21" s="12"/>
      <c r="TVY21" s="12"/>
      <c r="TVZ21" s="12"/>
      <c r="TWA21" s="12"/>
      <c r="TWB21" s="12"/>
      <c r="TWC21" s="12"/>
      <c r="TWD21" s="12"/>
      <c r="TWE21" s="12"/>
      <c r="TWF21" s="12"/>
      <c r="TWG21" s="12"/>
      <c r="TWH21" s="12"/>
      <c r="TWI21" s="12"/>
      <c r="TWJ21" s="12"/>
      <c r="TWK21" s="12"/>
      <c r="TWL21" s="12"/>
      <c r="TWM21" s="12"/>
      <c r="TWN21" s="12"/>
      <c r="TWO21" s="12"/>
      <c r="TWP21" s="12"/>
      <c r="TWQ21" s="12"/>
      <c r="TWR21" s="12"/>
      <c r="TWS21" s="12"/>
      <c r="TWT21" s="12"/>
      <c r="TWU21" s="12"/>
      <c r="TWV21" s="12"/>
      <c r="TWW21" s="12"/>
      <c r="TWX21" s="12"/>
      <c r="TWY21" s="12"/>
      <c r="TWZ21" s="12"/>
      <c r="TXA21" s="12"/>
      <c r="TXB21" s="12"/>
      <c r="TXC21" s="12"/>
      <c r="TXD21" s="12"/>
      <c r="TXE21" s="12"/>
      <c r="TXF21" s="12"/>
      <c r="TXG21" s="12"/>
      <c r="TXH21" s="12"/>
      <c r="TXI21" s="12"/>
      <c r="TXJ21" s="12"/>
      <c r="TXK21" s="12"/>
      <c r="TXL21" s="12"/>
      <c r="TXM21" s="12"/>
      <c r="TXN21" s="12"/>
      <c r="TXO21" s="12"/>
      <c r="TXP21" s="12"/>
      <c r="TXQ21" s="12"/>
      <c r="TXR21" s="12"/>
      <c r="TXS21" s="12"/>
      <c r="TXT21" s="12"/>
      <c r="TXU21" s="12"/>
      <c r="TXV21" s="12"/>
      <c r="TXW21" s="12"/>
      <c r="TXX21" s="12"/>
      <c r="TXY21" s="12"/>
      <c r="TXZ21" s="12"/>
      <c r="TYA21" s="12"/>
      <c r="TYB21" s="12"/>
      <c r="TYC21" s="12"/>
      <c r="TYD21" s="12"/>
      <c r="TYE21" s="12"/>
      <c r="TYF21" s="12"/>
      <c r="TYG21" s="12"/>
      <c r="TYH21" s="12"/>
      <c r="TYI21" s="12"/>
      <c r="TYJ21" s="12"/>
      <c r="TYK21" s="12"/>
      <c r="TYL21" s="12"/>
      <c r="TYM21" s="12"/>
      <c r="TYN21" s="12"/>
      <c r="TYO21" s="12"/>
      <c r="TYP21" s="12"/>
      <c r="TYQ21" s="12"/>
      <c r="TYR21" s="12"/>
      <c r="TYS21" s="12"/>
      <c r="TYT21" s="12"/>
      <c r="TYU21" s="12"/>
      <c r="TYV21" s="12"/>
      <c r="TYW21" s="12"/>
      <c r="TYX21" s="12"/>
      <c r="TYY21" s="12"/>
      <c r="TYZ21" s="12"/>
      <c r="TZA21" s="12"/>
      <c r="TZB21" s="12"/>
      <c r="TZC21" s="12"/>
      <c r="TZD21" s="12"/>
      <c r="TZE21" s="12"/>
      <c r="TZF21" s="12"/>
      <c r="TZG21" s="12"/>
      <c r="TZH21" s="12"/>
      <c r="TZI21" s="12"/>
      <c r="TZJ21" s="12"/>
      <c r="TZK21" s="12"/>
      <c r="TZL21" s="12"/>
      <c r="TZM21" s="12"/>
      <c r="TZN21" s="12"/>
      <c r="TZO21" s="12"/>
      <c r="TZP21" s="12"/>
      <c r="TZQ21" s="12"/>
      <c r="TZR21" s="12"/>
      <c r="TZS21" s="12"/>
      <c r="TZT21" s="12"/>
      <c r="TZU21" s="12"/>
      <c r="TZV21" s="12"/>
      <c r="TZW21" s="12"/>
      <c r="TZX21" s="12"/>
      <c r="TZY21" s="12"/>
      <c r="TZZ21" s="12"/>
      <c r="UAA21" s="12"/>
      <c r="UAB21" s="12"/>
      <c r="UAC21" s="12"/>
      <c r="UAD21" s="12"/>
      <c r="UAE21" s="12"/>
      <c r="UAF21" s="12"/>
      <c r="UAG21" s="12"/>
      <c r="UAH21" s="12"/>
      <c r="UAI21" s="12"/>
      <c r="UAJ21" s="12"/>
      <c r="UAK21" s="12"/>
      <c r="UAL21" s="12"/>
      <c r="UAM21" s="12"/>
      <c r="UAN21" s="12"/>
      <c r="UAO21" s="12"/>
      <c r="UAP21" s="12"/>
      <c r="UAQ21" s="12"/>
      <c r="UAR21" s="12"/>
      <c r="UAS21" s="12"/>
      <c r="UAT21" s="12"/>
      <c r="UAU21" s="12"/>
      <c r="UAV21" s="12"/>
      <c r="UAW21" s="12"/>
      <c r="UAX21" s="12"/>
      <c r="UAY21" s="12"/>
      <c r="UAZ21" s="12"/>
      <c r="UBA21" s="12"/>
      <c r="UBB21" s="12"/>
      <c r="UBC21" s="12"/>
      <c r="UBD21" s="12"/>
      <c r="UBE21" s="12"/>
      <c r="UBF21" s="12"/>
      <c r="UBG21" s="12"/>
      <c r="UBH21" s="12"/>
      <c r="UBI21" s="12"/>
      <c r="UBJ21" s="12"/>
      <c r="UBK21" s="12"/>
      <c r="UBL21" s="12"/>
      <c r="UBM21" s="12"/>
      <c r="UBN21" s="12"/>
      <c r="UBO21" s="12"/>
      <c r="UBP21" s="12"/>
      <c r="UBQ21" s="12"/>
      <c r="UBR21" s="12"/>
      <c r="UBS21" s="12"/>
      <c r="UBT21" s="12"/>
      <c r="UBU21" s="12"/>
      <c r="UBV21" s="12"/>
      <c r="UBW21" s="12"/>
      <c r="UBX21" s="12"/>
      <c r="UBY21" s="12"/>
      <c r="UBZ21" s="12"/>
      <c r="UCA21" s="12"/>
      <c r="UCB21" s="12"/>
      <c r="UCC21" s="12"/>
      <c r="UCD21" s="12"/>
      <c r="UCE21" s="12"/>
      <c r="UCF21" s="12"/>
      <c r="UCG21" s="12"/>
      <c r="UCH21" s="12"/>
      <c r="UCI21" s="12"/>
      <c r="UCJ21" s="12"/>
      <c r="UCK21" s="12"/>
      <c r="UCL21" s="12"/>
      <c r="UCM21" s="12"/>
      <c r="UCN21" s="12"/>
      <c r="UCO21" s="12"/>
      <c r="UCP21" s="12"/>
      <c r="UCQ21" s="12"/>
      <c r="UCR21" s="12"/>
      <c r="UCS21" s="12"/>
      <c r="UCT21" s="12"/>
      <c r="UCU21" s="12"/>
      <c r="UCV21" s="12"/>
      <c r="UCW21" s="12"/>
      <c r="UCX21" s="12"/>
      <c r="UCY21" s="12"/>
      <c r="UCZ21" s="12"/>
      <c r="UDA21" s="12"/>
      <c r="UDB21" s="12"/>
      <c r="UDC21" s="12"/>
      <c r="UDD21" s="12"/>
      <c r="UDE21" s="12"/>
      <c r="UDF21" s="12"/>
      <c r="UDG21" s="12"/>
      <c r="UDH21" s="12"/>
      <c r="UDI21" s="12"/>
      <c r="UDJ21" s="12"/>
      <c r="UDK21" s="12"/>
      <c r="UDL21" s="12"/>
      <c r="UDM21" s="12"/>
      <c r="UDN21" s="12"/>
      <c r="UDO21" s="12"/>
      <c r="UDP21" s="12"/>
      <c r="UDQ21" s="12"/>
      <c r="UDR21" s="12"/>
      <c r="UDS21" s="12"/>
      <c r="UDT21" s="12"/>
      <c r="UDU21" s="12"/>
      <c r="UDV21" s="12"/>
      <c r="UDW21" s="12"/>
      <c r="UDX21" s="12"/>
      <c r="UDY21" s="12"/>
      <c r="UDZ21" s="12"/>
      <c r="UEA21" s="12"/>
      <c r="UEB21" s="12"/>
      <c r="UEC21" s="12"/>
      <c r="UED21" s="12"/>
      <c r="UEE21" s="12"/>
      <c r="UEF21" s="12"/>
      <c r="UEG21" s="12"/>
      <c r="UEH21" s="12"/>
      <c r="UEI21" s="12"/>
      <c r="UEJ21" s="12"/>
      <c r="UEK21" s="12"/>
      <c r="UEL21" s="12"/>
      <c r="UEM21" s="12"/>
      <c r="UEN21" s="12"/>
      <c r="UEO21" s="12"/>
      <c r="UEP21" s="12"/>
      <c r="UEQ21" s="12"/>
      <c r="UER21" s="12"/>
      <c r="UES21" s="12"/>
      <c r="UET21" s="12"/>
      <c r="UEU21" s="12"/>
      <c r="UEV21" s="12"/>
      <c r="UEW21" s="12"/>
      <c r="UEX21" s="12"/>
      <c r="UEY21" s="12"/>
      <c r="UEZ21" s="12"/>
      <c r="UFA21" s="12"/>
      <c r="UFB21" s="12"/>
      <c r="UFC21" s="12"/>
      <c r="UFD21" s="12"/>
      <c r="UFE21" s="12"/>
      <c r="UFF21" s="12"/>
      <c r="UFG21" s="12"/>
      <c r="UFH21" s="12"/>
      <c r="UFI21" s="12"/>
      <c r="UFJ21" s="12"/>
      <c r="UFK21" s="12"/>
      <c r="UFL21" s="12"/>
      <c r="UFM21" s="12"/>
      <c r="UFN21" s="12"/>
      <c r="UFO21" s="12"/>
      <c r="UFP21" s="12"/>
      <c r="UFQ21" s="12"/>
      <c r="UFR21" s="12"/>
      <c r="UFS21" s="12"/>
      <c r="UFT21" s="12"/>
      <c r="UFU21" s="12"/>
      <c r="UFV21" s="12"/>
      <c r="UFW21" s="12"/>
      <c r="UFX21" s="12"/>
      <c r="UFY21" s="12"/>
      <c r="UFZ21" s="12"/>
      <c r="UGA21" s="12"/>
      <c r="UGB21" s="12"/>
      <c r="UGC21" s="12"/>
      <c r="UGD21" s="12"/>
      <c r="UGE21" s="12"/>
      <c r="UGF21" s="12"/>
      <c r="UGG21" s="12"/>
      <c r="UGH21" s="12"/>
      <c r="UGI21" s="12"/>
      <c r="UGJ21" s="12"/>
      <c r="UGK21" s="12"/>
      <c r="UGL21" s="12"/>
      <c r="UGM21" s="12"/>
      <c r="UGN21" s="12"/>
      <c r="UGO21" s="12"/>
      <c r="UGP21" s="12"/>
      <c r="UGQ21" s="12"/>
      <c r="UGR21" s="12"/>
      <c r="UGS21" s="12"/>
      <c r="UGT21" s="12"/>
      <c r="UGU21" s="12"/>
      <c r="UGV21" s="12"/>
      <c r="UGW21" s="12"/>
      <c r="UGX21" s="12"/>
      <c r="UGY21" s="12"/>
      <c r="UGZ21" s="12"/>
      <c r="UHA21" s="12"/>
      <c r="UHB21" s="12"/>
      <c r="UHC21" s="12"/>
      <c r="UHD21" s="12"/>
      <c r="UHE21" s="12"/>
      <c r="UHF21" s="12"/>
      <c r="UHG21" s="12"/>
      <c r="UHH21" s="12"/>
      <c r="UHI21" s="12"/>
      <c r="UHJ21" s="12"/>
      <c r="UHK21" s="12"/>
      <c r="UHL21" s="12"/>
      <c r="UHM21" s="12"/>
      <c r="UHN21" s="12"/>
      <c r="UHO21" s="12"/>
      <c r="UHP21" s="12"/>
      <c r="UHQ21" s="12"/>
      <c r="UHR21" s="12"/>
      <c r="UHS21" s="12"/>
      <c r="UHT21" s="12"/>
      <c r="UHU21" s="12"/>
      <c r="UHV21" s="12"/>
      <c r="UHW21" s="12"/>
      <c r="UHX21" s="12"/>
      <c r="UHY21" s="12"/>
      <c r="UHZ21" s="12"/>
      <c r="UIA21" s="12"/>
      <c r="UIB21" s="12"/>
      <c r="UIC21" s="12"/>
      <c r="UID21" s="12"/>
      <c r="UIE21" s="12"/>
      <c r="UIF21" s="12"/>
      <c r="UIG21" s="12"/>
      <c r="UIH21" s="12"/>
      <c r="UII21" s="12"/>
      <c r="UIJ21" s="12"/>
      <c r="UIK21" s="12"/>
      <c r="UIL21" s="12"/>
      <c r="UIM21" s="12"/>
      <c r="UIN21" s="12"/>
      <c r="UIO21" s="12"/>
      <c r="UIP21" s="12"/>
      <c r="UIQ21" s="12"/>
      <c r="UIR21" s="12"/>
      <c r="UIS21" s="12"/>
      <c r="UIT21" s="12"/>
      <c r="UIU21" s="12"/>
      <c r="UIV21" s="12"/>
      <c r="UIW21" s="12"/>
      <c r="UIX21" s="12"/>
      <c r="UIY21" s="12"/>
      <c r="UIZ21" s="12"/>
      <c r="UJA21" s="12"/>
      <c r="UJB21" s="12"/>
      <c r="UJC21" s="12"/>
      <c r="UJD21" s="12"/>
      <c r="UJE21" s="12"/>
      <c r="UJF21" s="12"/>
      <c r="UJG21" s="12"/>
      <c r="UJH21" s="12"/>
      <c r="UJI21" s="12"/>
      <c r="UJJ21" s="12"/>
      <c r="UJK21" s="12"/>
      <c r="UJL21" s="12"/>
      <c r="UJM21" s="12"/>
      <c r="UJN21" s="12"/>
      <c r="UJO21" s="12"/>
      <c r="UJP21" s="12"/>
      <c r="UJQ21" s="12"/>
      <c r="UJR21" s="12"/>
      <c r="UJS21" s="12"/>
      <c r="UJT21" s="12"/>
      <c r="UJU21" s="12"/>
      <c r="UJV21" s="12"/>
      <c r="UJW21" s="12"/>
      <c r="UJX21" s="12"/>
      <c r="UJY21" s="12"/>
      <c r="UJZ21" s="12"/>
      <c r="UKA21" s="12"/>
      <c r="UKB21" s="12"/>
      <c r="UKC21" s="12"/>
      <c r="UKD21" s="12"/>
      <c r="UKE21" s="12"/>
      <c r="UKF21" s="12"/>
      <c r="UKG21" s="12"/>
      <c r="UKH21" s="12"/>
      <c r="UKI21" s="12"/>
      <c r="UKJ21" s="12"/>
      <c r="UKK21" s="12"/>
      <c r="UKL21" s="12"/>
      <c r="UKM21" s="12"/>
      <c r="UKN21" s="12"/>
      <c r="UKO21" s="12"/>
      <c r="UKP21" s="12"/>
      <c r="UKQ21" s="12"/>
      <c r="UKR21" s="12"/>
      <c r="UKS21" s="12"/>
      <c r="UKT21" s="12"/>
      <c r="UKU21" s="12"/>
      <c r="UKV21" s="12"/>
      <c r="UKW21" s="12"/>
      <c r="UKX21" s="12"/>
      <c r="UKY21" s="12"/>
      <c r="UKZ21" s="12"/>
      <c r="ULA21" s="12"/>
      <c r="ULB21" s="12"/>
      <c r="ULC21" s="12"/>
      <c r="ULD21" s="12"/>
      <c r="ULE21" s="12"/>
      <c r="ULF21" s="12"/>
      <c r="ULG21" s="12"/>
      <c r="ULH21" s="12"/>
      <c r="ULI21" s="12"/>
      <c r="ULJ21" s="12"/>
      <c r="ULK21" s="12"/>
      <c r="ULL21" s="12"/>
      <c r="ULM21" s="12"/>
      <c r="ULN21" s="12"/>
      <c r="ULO21" s="12"/>
      <c r="ULP21" s="12"/>
      <c r="ULQ21" s="12"/>
      <c r="ULR21" s="12"/>
      <c r="ULS21" s="12"/>
      <c r="ULT21" s="12"/>
      <c r="ULU21" s="12"/>
      <c r="ULV21" s="12"/>
      <c r="ULW21" s="12"/>
      <c r="ULX21" s="12"/>
      <c r="ULY21" s="12"/>
      <c r="ULZ21" s="12"/>
      <c r="UMA21" s="12"/>
      <c r="UMB21" s="12"/>
      <c r="UMC21" s="12"/>
      <c r="UMD21" s="12"/>
      <c r="UME21" s="12"/>
      <c r="UMF21" s="12"/>
      <c r="UMG21" s="12"/>
      <c r="UMH21" s="12"/>
      <c r="UMI21" s="12"/>
      <c r="UMJ21" s="12"/>
      <c r="UMK21" s="12"/>
      <c r="UML21" s="12"/>
      <c r="UMM21" s="12"/>
      <c r="UMN21" s="12"/>
      <c r="UMO21" s="12"/>
      <c r="UMP21" s="12"/>
      <c r="UMQ21" s="12"/>
      <c r="UMR21" s="12"/>
      <c r="UMS21" s="12"/>
      <c r="UMT21" s="12"/>
      <c r="UMU21" s="12"/>
      <c r="UMV21" s="12"/>
      <c r="UMW21" s="12"/>
      <c r="UMX21" s="12"/>
      <c r="UMY21" s="12"/>
      <c r="UMZ21" s="12"/>
      <c r="UNA21" s="12"/>
      <c r="UNB21" s="12"/>
      <c r="UNC21" s="12"/>
      <c r="UND21" s="12"/>
      <c r="UNE21" s="12"/>
      <c r="UNF21" s="12"/>
      <c r="UNG21" s="12"/>
      <c r="UNH21" s="12"/>
      <c r="UNI21" s="12"/>
      <c r="UNJ21" s="12"/>
      <c r="UNK21" s="12"/>
      <c r="UNL21" s="12"/>
      <c r="UNM21" s="12"/>
      <c r="UNN21" s="12"/>
      <c r="UNO21" s="12"/>
      <c r="UNP21" s="12"/>
      <c r="UNQ21" s="12"/>
      <c r="UNR21" s="12"/>
      <c r="UNS21" s="12"/>
      <c r="UNT21" s="12"/>
      <c r="UNU21" s="12"/>
      <c r="UNV21" s="12"/>
      <c r="UNW21" s="12"/>
      <c r="UNX21" s="12"/>
      <c r="UNY21" s="12"/>
      <c r="UNZ21" s="12"/>
      <c r="UOA21" s="12"/>
      <c r="UOB21" s="12"/>
      <c r="UOC21" s="12"/>
      <c r="UOD21" s="12"/>
      <c r="UOE21" s="12"/>
      <c r="UOF21" s="12"/>
      <c r="UOG21" s="12"/>
      <c r="UOH21" s="12"/>
      <c r="UOI21" s="12"/>
      <c r="UOJ21" s="12"/>
      <c r="UOK21" s="12"/>
      <c r="UOL21" s="12"/>
      <c r="UOM21" s="12"/>
      <c r="UON21" s="12"/>
      <c r="UOO21" s="12"/>
      <c r="UOP21" s="12"/>
      <c r="UOQ21" s="12"/>
      <c r="UOR21" s="12"/>
      <c r="UOS21" s="12"/>
      <c r="UOT21" s="12"/>
      <c r="UOU21" s="12"/>
      <c r="UOV21" s="12"/>
      <c r="UOW21" s="12"/>
      <c r="UOX21" s="12"/>
      <c r="UOY21" s="12"/>
      <c r="UOZ21" s="12"/>
      <c r="UPA21" s="12"/>
      <c r="UPB21" s="12"/>
      <c r="UPC21" s="12"/>
      <c r="UPD21" s="12"/>
      <c r="UPE21" s="12"/>
      <c r="UPF21" s="12"/>
      <c r="UPG21" s="12"/>
      <c r="UPH21" s="12"/>
      <c r="UPI21" s="12"/>
      <c r="UPJ21" s="12"/>
      <c r="UPK21" s="12"/>
      <c r="UPL21" s="12"/>
      <c r="UPM21" s="12"/>
      <c r="UPN21" s="12"/>
      <c r="UPO21" s="12"/>
      <c r="UPP21" s="12"/>
      <c r="UPQ21" s="12"/>
      <c r="UPR21" s="12"/>
      <c r="UPS21" s="12"/>
      <c r="UPT21" s="12"/>
      <c r="UPU21" s="12"/>
      <c r="UPV21" s="12"/>
      <c r="UPW21" s="12"/>
      <c r="UPX21" s="12"/>
      <c r="UPY21" s="12"/>
      <c r="UPZ21" s="12"/>
      <c r="UQA21" s="12"/>
      <c r="UQB21" s="12"/>
      <c r="UQC21" s="12"/>
      <c r="UQD21" s="12"/>
      <c r="UQE21" s="12"/>
      <c r="UQF21" s="12"/>
      <c r="UQG21" s="12"/>
      <c r="UQH21" s="12"/>
      <c r="UQI21" s="12"/>
      <c r="UQJ21" s="12"/>
      <c r="UQK21" s="12"/>
      <c r="UQL21" s="12"/>
      <c r="UQM21" s="12"/>
      <c r="UQN21" s="12"/>
      <c r="UQO21" s="12"/>
      <c r="UQP21" s="12"/>
      <c r="UQQ21" s="12"/>
      <c r="UQR21" s="12"/>
      <c r="UQS21" s="12"/>
      <c r="UQT21" s="12"/>
      <c r="UQU21" s="12"/>
      <c r="UQV21" s="12"/>
      <c r="UQW21" s="12"/>
      <c r="UQX21" s="12"/>
      <c r="UQY21" s="12"/>
      <c r="UQZ21" s="12"/>
      <c r="URA21" s="12"/>
      <c r="URB21" s="12"/>
      <c r="URC21" s="12"/>
      <c r="URD21" s="12"/>
      <c r="URE21" s="12"/>
      <c r="URF21" s="12"/>
      <c r="URG21" s="12"/>
      <c r="URH21" s="12"/>
      <c r="URI21" s="12"/>
      <c r="URJ21" s="12"/>
      <c r="URK21" s="12"/>
      <c r="URL21" s="12"/>
      <c r="URM21" s="12"/>
      <c r="URN21" s="12"/>
      <c r="URO21" s="12"/>
      <c r="URP21" s="12"/>
      <c r="URQ21" s="12"/>
      <c r="URR21" s="12"/>
      <c r="URS21" s="12"/>
      <c r="URT21" s="12"/>
      <c r="URU21" s="12"/>
      <c r="URV21" s="12"/>
      <c r="URW21" s="12"/>
      <c r="URX21" s="12"/>
      <c r="URY21" s="12"/>
      <c r="URZ21" s="12"/>
      <c r="USA21" s="12"/>
      <c r="USB21" s="12"/>
      <c r="USC21" s="12"/>
      <c r="USD21" s="12"/>
      <c r="USE21" s="12"/>
      <c r="USF21" s="12"/>
      <c r="USG21" s="12"/>
      <c r="USH21" s="12"/>
      <c r="USI21" s="12"/>
      <c r="USJ21" s="12"/>
      <c r="USK21" s="12"/>
      <c r="USL21" s="12"/>
      <c r="USM21" s="12"/>
      <c r="USN21" s="12"/>
      <c r="USO21" s="12"/>
      <c r="USP21" s="12"/>
      <c r="USQ21" s="12"/>
      <c r="USR21" s="12"/>
      <c r="USS21" s="12"/>
      <c r="UST21" s="12"/>
      <c r="USU21" s="12"/>
      <c r="USV21" s="12"/>
      <c r="USW21" s="12"/>
      <c r="USX21" s="12"/>
      <c r="USY21" s="12"/>
      <c r="USZ21" s="12"/>
      <c r="UTA21" s="12"/>
      <c r="UTB21" s="12"/>
      <c r="UTC21" s="12"/>
      <c r="UTD21" s="12"/>
      <c r="UTE21" s="12"/>
      <c r="UTF21" s="12"/>
      <c r="UTG21" s="12"/>
      <c r="UTH21" s="12"/>
      <c r="UTI21" s="12"/>
      <c r="UTJ21" s="12"/>
      <c r="UTK21" s="12"/>
      <c r="UTL21" s="12"/>
      <c r="UTM21" s="12"/>
      <c r="UTN21" s="12"/>
      <c r="UTO21" s="12"/>
      <c r="UTP21" s="12"/>
      <c r="UTQ21" s="12"/>
      <c r="UTR21" s="12"/>
      <c r="UTS21" s="12"/>
      <c r="UTT21" s="12"/>
      <c r="UTU21" s="12"/>
      <c r="UTV21" s="12"/>
      <c r="UTW21" s="12"/>
      <c r="UTX21" s="12"/>
      <c r="UTY21" s="12"/>
      <c r="UTZ21" s="12"/>
      <c r="UUA21" s="12"/>
      <c r="UUB21" s="12"/>
      <c r="UUC21" s="12"/>
      <c r="UUD21" s="12"/>
      <c r="UUE21" s="12"/>
      <c r="UUF21" s="12"/>
      <c r="UUG21" s="12"/>
      <c r="UUH21" s="12"/>
      <c r="UUI21" s="12"/>
      <c r="UUJ21" s="12"/>
      <c r="UUK21" s="12"/>
      <c r="UUL21" s="12"/>
      <c r="UUM21" s="12"/>
      <c r="UUN21" s="12"/>
      <c r="UUO21" s="12"/>
      <c r="UUP21" s="12"/>
      <c r="UUQ21" s="12"/>
      <c r="UUR21" s="12"/>
      <c r="UUS21" s="12"/>
      <c r="UUT21" s="12"/>
      <c r="UUU21" s="12"/>
      <c r="UUV21" s="12"/>
      <c r="UUW21" s="12"/>
      <c r="UUX21" s="12"/>
      <c r="UUY21" s="12"/>
      <c r="UUZ21" s="12"/>
      <c r="UVA21" s="12"/>
      <c r="UVB21" s="12"/>
      <c r="UVC21" s="12"/>
      <c r="UVD21" s="12"/>
      <c r="UVE21" s="12"/>
      <c r="UVF21" s="12"/>
      <c r="UVG21" s="12"/>
      <c r="UVH21" s="12"/>
      <c r="UVI21" s="12"/>
      <c r="UVJ21" s="12"/>
      <c r="UVK21" s="12"/>
      <c r="UVL21" s="12"/>
      <c r="UVM21" s="12"/>
      <c r="UVN21" s="12"/>
      <c r="UVO21" s="12"/>
      <c r="UVP21" s="12"/>
      <c r="UVQ21" s="12"/>
      <c r="UVR21" s="12"/>
      <c r="UVS21" s="12"/>
      <c r="UVT21" s="12"/>
      <c r="UVU21" s="12"/>
      <c r="UVV21" s="12"/>
      <c r="UVW21" s="12"/>
      <c r="UVX21" s="12"/>
      <c r="UVY21" s="12"/>
      <c r="UVZ21" s="12"/>
      <c r="UWA21" s="12"/>
      <c r="UWB21" s="12"/>
      <c r="UWC21" s="12"/>
      <c r="UWD21" s="12"/>
      <c r="UWE21" s="12"/>
      <c r="UWF21" s="12"/>
      <c r="UWG21" s="12"/>
      <c r="UWH21" s="12"/>
      <c r="UWI21" s="12"/>
      <c r="UWJ21" s="12"/>
      <c r="UWK21" s="12"/>
      <c r="UWL21" s="12"/>
      <c r="UWM21" s="12"/>
      <c r="UWN21" s="12"/>
      <c r="UWO21" s="12"/>
      <c r="UWP21" s="12"/>
      <c r="UWQ21" s="12"/>
      <c r="UWR21" s="12"/>
      <c r="UWS21" s="12"/>
      <c r="UWT21" s="12"/>
      <c r="UWU21" s="12"/>
      <c r="UWV21" s="12"/>
      <c r="UWW21" s="12"/>
      <c r="UWX21" s="12"/>
      <c r="UWY21" s="12"/>
      <c r="UWZ21" s="12"/>
      <c r="UXA21" s="12"/>
      <c r="UXB21" s="12"/>
      <c r="UXC21" s="12"/>
      <c r="UXD21" s="12"/>
      <c r="UXE21" s="12"/>
      <c r="UXF21" s="12"/>
      <c r="UXG21" s="12"/>
      <c r="UXH21" s="12"/>
      <c r="UXI21" s="12"/>
      <c r="UXJ21" s="12"/>
      <c r="UXK21" s="12"/>
      <c r="UXL21" s="12"/>
      <c r="UXM21" s="12"/>
      <c r="UXN21" s="12"/>
      <c r="UXO21" s="12"/>
      <c r="UXP21" s="12"/>
      <c r="UXQ21" s="12"/>
      <c r="UXR21" s="12"/>
      <c r="UXS21" s="12"/>
      <c r="UXT21" s="12"/>
      <c r="UXU21" s="12"/>
      <c r="UXV21" s="12"/>
      <c r="UXW21" s="12"/>
      <c r="UXX21" s="12"/>
      <c r="UXY21" s="12"/>
      <c r="UXZ21" s="12"/>
      <c r="UYA21" s="12"/>
      <c r="UYB21" s="12"/>
      <c r="UYC21" s="12"/>
      <c r="UYD21" s="12"/>
      <c r="UYE21" s="12"/>
      <c r="UYF21" s="12"/>
      <c r="UYG21" s="12"/>
      <c r="UYH21" s="12"/>
      <c r="UYI21" s="12"/>
      <c r="UYJ21" s="12"/>
      <c r="UYK21" s="12"/>
      <c r="UYL21" s="12"/>
      <c r="UYM21" s="12"/>
      <c r="UYN21" s="12"/>
      <c r="UYO21" s="12"/>
      <c r="UYP21" s="12"/>
      <c r="UYQ21" s="12"/>
      <c r="UYR21" s="12"/>
      <c r="UYS21" s="12"/>
      <c r="UYT21" s="12"/>
      <c r="UYU21" s="12"/>
      <c r="UYV21" s="12"/>
      <c r="UYW21" s="12"/>
      <c r="UYX21" s="12"/>
      <c r="UYY21" s="12"/>
      <c r="UYZ21" s="12"/>
      <c r="UZA21" s="12"/>
      <c r="UZB21" s="12"/>
      <c r="UZC21" s="12"/>
      <c r="UZD21" s="12"/>
      <c r="UZE21" s="12"/>
      <c r="UZF21" s="12"/>
      <c r="UZG21" s="12"/>
      <c r="UZH21" s="12"/>
      <c r="UZI21" s="12"/>
      <c r="UZJ21" s="12"/>
      <c r="UZK21" s="12"/>
      <c r="UZL21" s="12"/>
      <c r="UZM21" s="12"/>
      <c r="UZN21" s="12"/>
      <c r="UZO21" s="12"/>
      <c r="UZP21" s="12"/>
      <c r="UZQ21" s="12"/>
      <c r="UZR21" s="12"/>
      <c r="UZS21" s="12"/>
      <c r="UZT21" s="12"/>
      <c r="UZU21" s="12"/>
      <c r="UZV21" s="12"/>
      <c r="UZW21" s="12"/>
      <c r="UZX21" s="12"/>
      <c r="UZY21" s="12"/>
      <c r="UZZ21" s="12"/>
      <c r="VAA21" s="12"/>
      <c r="VAB21" s="12"/>
      <c r="VAC21" s="12"/>
      <c r="VAD21" s="12"/>
      <c r="VAE21" s="12"/>
      <c r="VAF21" s="12"/>
      <c r="VAG21" s="12"/>
      <c r="VAH21" s="12"/>
      <c r="VAI21" s="12"/>
      <c r="VAJ21" s="12"/>
      <c r="VAK21" s="12"/>
      <c r="VAL21" s="12"/>
      <c r="VAM21" s="12"/>
      <c r="VAN21" s="12"/>
      <c r="VAO21" s="12"/>
      <c r="VAP21" s="12"/>
      <c r="VAQ21" s="12"/>
      <c r="VAR21" s="12"/>
      <c r="VAS21" s="12"/>
      <c r="VAT21" s="12"/>
      <c r="VAU21" s="12"/>
      <c r="VAV21" s="12"/>
      <c r="VAW21" s="12"/>
      <c r="VAX21" s="12"/>
      <c r="VAY21" s="12"/>
      <c r="VAZ21" s="12"/>
      <c r="VBA21" s="12"/>
      <c r="VBB21" s="12"/>
      <c r="VBC21" s="12"/>
      <c r="VBD21" s="12"/>
      <c r="VBE21" s="12"/>
      <c r="VBF21" s="12"/>
      <c r="VBG21" s="12"/>
      <c r="VBH21" s="12"/>
      <c r="VBI21" s="12"/>
      <c r="VBJ21" s="12"/>
      <c r="VBK21" s="12"/>
      <c r="VBL21" s="12"/>
      <c r="VBM21" s="12"/>
      <c r="VBN21" s="12"/>
      <c r="VBO21" s="12"/>
      <c r="VBP21" s="12"/>
      <c r="VBQ21" s="12"/>
      <c r="VBR21" s="12"/>
      <c r="VBS21" s="12"/>
      <c r="VBT21" s="12"/>
      <c r="VBU21" s="12"/>
      <c r="VBV21" s="12"/>
      <c r="VBW21" s="12"/>
      <c r="VBX21" s="12"/>
      <c r="VBY21" s="12"/>
      <c r="VBZ21" s="12"/>
      <c r="VCA21" s="12"/>
      <c r="VCB21" s="12"/>
      <c r="VCC21" s="12"/>
      <c r="VCD21" s="12"/>
      <c r="VCE21" s="12"/>
      <c r="VCF21" s="12"/>
      <c r="VCG21" s="12"/>
      <c r="VCH21" s="12"/>
      <c r="VCI21" s="12"/>
      <c r="VCJ21" s="12"/>
      <c r="VCK21" s="12"/>
      <c r="VCL21" s="12"/>
      <c r="VCM21" s="12"/>
      <c r="VCN21" s="12"/>
      <c r="VCO21" s="12"/>
      <c r="VCP21" s="12"/>
      <c r="VCQ21" s="12"/>
      <c r="VCR21" s="12"/>
      <c r="VCS21" s="12"/>
      <c r="VCT21" s="12"/>
      <c r="VCU21" s="12"/>
      <c r="VCV21" s="12"/>
      <c r="VCW21" s="12"/>
      <c r="VCX21" s="12"/>
      <c r="VCY21" s="12"/>
      <c r="VCZ21" s="12"/>
      <c r="VDA21" s="12"/>
      <c r="VDB21" s="12"/>
      <c r="VDC21" s="12"/>
      <c r="VDD21" s="12"/>
      <c r="VDE21" s="12"/>
      <c r="VDF21" s="12"/>
      <c r="VDG21" s="12"/>
      <c r="VDH21" s="12"/>
      <c r="VDI21" s="12"/>
      <c r="VDJ21" s="12"/>
      <c r="VDK21" s="12"/>
      <c r="VDL21" s="12"/>
      <c r="VDM21" s="12"/>
      <c r="VDN21" s="12"/>
      <c r="VDO21" s="12"/>
      <c r="VDP21" s="12"/>
      <c r="VDQ21" s="12"/>
      <c r="VDR21" s="12"/>
      <c r="VDS21" s="12"/>
      <c r="VDT21" s="12"/>
      <c r="VDU21" s="12"/>
      <c r="VDV21" s="12"/>
      <c r="VDW21" s="12"/>
      <c r="VDX21" s="12"/>
      <c r="VDY21" s="12"/>
      <c r="VDZ21" s="12"/>
      <c r="VEA21" s="12"/>
      <c r="VEB21" s="12"/>
      <c r="VEC21" s="12"/>
      <c r="VED21" s="12"/>
      <c r="VEE21" s="12"/>
      <c r="VEF21" s="12"/>
      <c r="VEG21" s="12"/>
      <c r="VEH21" s="12"/>
      <c r="VEI21" s="12"/>
      <c r="VEJ21" s="12"/>
      <c r="VEK21" s="12"/>
      <c r="VEL21" s="12"/>
      <c r="VEM21" s="12"/>
      <c r="VEN21" s="12"/>
      <c r="VEO21" s="12"/>
      <c r="VEP21" s="12"/>
      <c r="VEQ21" s="12"/>
      <c r="VER21" s="12"/>
      <c r="VES21" s="12"/>
      <c r="VET21" s="12"/>
      <c r="VEU21" s="12"/>
      <c r="VEV21" s="12"/>
      <c r="VEW21" s="12"/>
      <c r="VEX21" s="12"/>
      <c r="VEY21" s="12"/>
      <c r="VEZ21" s="12"/>
      <c r="VFA21" s="12"/>
      <c r="VFB21" s="12"/>
      <c r="VFC21" s="12"/>
      <c r="VFD21" s="12"/>
      <c r="VFE21" s="12"/>
      <c r="VFF21" s="12"/>
      <c r="VFG21" s="12"/>
      <c r="VFH21" s="12"/>
      <c r="VFI21" s="12"/>
      <c r="VFJ21" s="12"/>
      <c r="VFK21" s="12"/>
      <c r="VFL21" s="12"/>
      <c r="VFM21" s="12"/>
      <c r="VFN21" s="12"/>
      <c r="VFO21" s="12"/>
      <c r="VFP21" s="12"/>
      <c r="VFQ21" s="12"/>
      <c r="VFR21" s="12"/>
      <c r="VFS21" s="12"/>
      <c r="VFT21" s="12"/>
      <c r="VFU21" s="12"/>
      <c r="VFV21" s="12"/>
      <c r="VFW21" s="12"/>
      <c r="VFX21" s="12"/>
      <c r="VFY21" s="12"/>
      <c r="VFZ21" s="12"/>
      <c r="VGA21" s="12"/>
      <c r="VGB21" s="12"/>
      <c r="VGC21" s="12"/>
      <c r="VGD21" s="12"/>
      <c r="VGE21" s="12"/>
      <c r="VGF21" s="12"/>
      <c r="VGG21" s="12"/>
      <c r="VGH21" s="12"/>
      <c r="VGI21" s="12"/>
      <c r="VGJ21" s="12"/>
      <c r="VGK21" s="12"/>
      <c r="VGL21" s="12"/>
      <c r="VGM21" s="12"/>
      <c r="VGN21" s="12"/>
      <c r="VGO21" s="12"/>
      <c r="VGP21" s="12"/>
      <c r="VGQ21" s="12"/>
      <c r="VGR21" s="12"/>
      <c r="VGS21" s="12"/>
      <c r="VGT21" s="12"/>
      <c r="VGU21" s="12"/>
      <c r="VGV21" s="12"/>
      <c r="VGW21" s="12"/>
      <c r="VGX21" s="12"/>
      <c r="VGY21" s="12"/>
      <c r="VGZ21" s="12"/>
      <c r="VHA21" s="12"/>
      <c r="VHB21" s="12"/>
      <c r="VHC21" s="12"/>
      <c r="VHD21" s="12"/>
      <c r="VHE21" s="12"/>
      <c r="VHF21" s="12"/>
      <c r="VHG21" s="12"/>
      <c r="VHH21" s="12"/>
      <c r="VHI21" s="12"/>
      <c r="VHJ21" s="12"/>
      <c r="VHK21" s="12"/>
      <c r="VHL21" s="12"/>
      <c r="VHM21" s="12"/>
      <c r="VHN21" s="12"/>
      <c r="VHO21" s="12"/>
      <c r="VHP21" s="12"/>
      <c r="VHQ21" s="12"/>
      <c r="VHR21" s="12"/>
      <c r="VHS21" s="12"/>
      <c r="VHT21" s="12"/>
      <c r="VHU21" s="12"/>
      <c r="VHV21" s="12"/>
      <c r="VHW21" s="12"/>
      <c r="VHX21" s="12"/>
      <c r="VHY21" s="12"/>
      <c r="VHZ21" s="12"/>
      <c r="VIA21" s="12"/>
      <c r="VIB21" s="12"/>
      <c r="VIC21" s="12"/>
      <c r="VID21" s="12"/>
      <c r="VIE21" s="12"/>
      <c r="VIF21" s="12"/>
      <c r="VIG21" s="12"/>
      <c r="VIH21" s="12"/>
      <c r="VII21" s="12"/>
      <c r="VIJ21" s="12"/>
      <c r="VIK21" s="12"/>
      <c r="VIL21" s="12"/>
      <c r="VIM21" s="12"/>
      <c r="VIN21" s="12"/>
      <c r="VIO21" s="12"/>
      <c r="VIP21" s="12"/>
      <c r="VIQ21" s="12"/>
      <c r="VIR21" s="12"/>
      <c r="VIS21" s="12"/>
      <c r="VIT21" s="12"/>
      <c r="VIU21" s="12"/>
      <c r="VIV21" s="12"/>
      <c r="VIW21" s="12"/>
      <c r="VIX21" s="12"/>
      <c r="VIY21" s="12"/>
      <c r="VIZ21" s="12"/>
      <c r="VJA21" s="12"/>
      <c r="VJB21" s="12"/>
      <c r="VJC21" s="12"/>
      <c r="VJD21" s="12"/>
      <c r="VJE21" s="12"/>
      <c r="VJF21" s="12"/>
      <c r="VJG21" s="12"/>
      <c r="VJH21" s="12"/>
      <c r="VJI21" s="12"/>
      <c r="VJJ21" s="12"/>
      <c r="VJK21" s="12"/>
      <c r="VJL21" s="12"/>
      <c r="VJM21" s="12"/>
      <c r="VJN21" s="12"/>
      <c r="VJO21" s="12"/>
      <c r="VJP21" s="12"/>
      <c r="VJQ21" s="12"/>
      <c r="VJR21" s="12"/>
      <c r="VJS21" s="12"/>
      <c r="VJT21" s="12"/>
      <c r="VJU21" s="12"/>
      <c r="VJV21" s="12"/>
      <c r="VJW21" s="12"/>
      <c r="VJX21" s="12"/>
      <c r="VJY21" s="12"/>
      <c r="VJZ21" s="12"/>
      <c r="VKA21" s="12"/>
      <c r="VKB21" s="12"/>
      <c r="VKC21" s="12"/>
      <c r="VKD21" s="12"/>
      <c r="VKE21" s="12"/>
      <c r="VKF21" s="12"/>
      <c r="VKG21" s="12"/>
      <c r="VKH21" s="12"/>
      <c r="VKI21" s="12"/>
      <c r="VKJ21" s="12"/>
      <c r="VKK21" s="12"/>
      <c r="VKL21" s="12"/>
      <c r="VKM21" s="12"/>
      <c r="VKN21" s="12"/>
      <c r="VKO21" s="12"/>
      <c r="VKP21" s="12"/>
      <c r="VKQ21" s="12"/>
      <c r="VKR21" s="12"/>
      <c r="VKS21" s="12"/>
      <c r="VKT21" s="12"/>
      <c r="VKU21" s="12"/>
      <c r="VKV21" s="12"/>
      <c r="VKW21" s="12"/>
      <c r="VKX21" s="12"/>
      <c r="VKY21" s="12"/>
      <c r="VKZ21" s="12"/>
      <c r="VLA21" s="12"/>
      <c r="VLB21" s="12"/>
      <c r="VLC21" s="12"/>
      <c r="VLD21" s="12"/>
      <c r="VLE21" s="12"/>
      <c r="VLF21" s="12"/>
      <c r="VLG21" s="12"/>
      <c r="VLH21" s="12"/>
      <c r="VLI21" s="12"/>
      <c r="VLJ21" s="12"/>
      <c r="VLK21" s="12"/>
      <c r="VLL21" s="12"/>
      <c r="VLM21" s="12"/>
      <c r="VLN21" s="12"/>
      <c r="VLO21" s="12"/>
      <c r="VLP21" s="12"/>
      <c r="VLQ21" s="12"/>
      <c r="VLR21" s="12"/>
      <c r="VLS21" s="12"/>
      <c r="VLT21" s="12"/>
      <c r="VLU21" s="12"/>
      <c r="VLV21" s="12"/>
      <c r="VLW21" s="12"/>
      <c r="VLX21" s="12"/>
      <c r="VLY21" s="12"/>
      <c r="VLZ21" s="12"/>
      <c r="VMA21" s="12"/>
      <c r="VMB21" s="12"/>
      <c r="VMC21" s="12"/>
      <c r="VMD21" s="12"/>
      <c r="VME21" s="12"/>
      <c r="VMF21" s="12"/>
      <c r="VMG21" s="12"/>
      <c r="VMH21" s="12"/>
      <c r="VMI21" s="12"/>
      <c r="VMJ21" s="12"/>
      <c r="VMK21" s="12"/>
      <c r="VML21" s="12"/>
      <c r="VMM21" s="12"/>
      <c r="VMN21" s="12"/>
      <c r="VMO21" s="12"/>
      <c r="VMP21" s="12"/>
      <c r="VMQ21" s="12"/>
      <c r="VMR21" s="12"/>
      <c r="VMS21" s="12"/>
      <c r="VMT21" s="12"/>
      <c r="VMU21" s="12"/>
      <c r="VMV21" s="12"/>
      <c r="VMW21" s="12"/>
      <c r="VMX21" s="12"/>
      <c r="VMY21" s="12"/>
      <c r="VMZ21" s="12"/>
      <c r="VNA21" s="12"/>
      <c r="VNB21" s="12"/>
      <c r="VNC21" s="12"/>
      <c r="VND21" s="12"/>
      <c r="VNE21" s="12"/>
      <c r="VNF21" s="12"/>
      <c r="VNG21" s="12"/>
      <c r="VNH21" s="12"/>
      <c r="VNI21" s="12"/>
      <c r="VNJ21" s="12"/>
      <c r="VNK21" s="12"/>
      <c r="VNL21" s="12"/>
      <c r="VNM21" s="12"/>
      <c r="VNN21" s="12"/>
      <c r="VNO21" s="12"/>
      <c r="VNP21" s="12"/>
      <c r="VNQ21" s="12"/>
      <c r="VNR21" s="12"/>
      <c r="VNS21" s="12"/>
      <c r="VNT21" s="12"/>
      <c r="VNU21" s="12"/>
      <c r="VNV21" s="12"/>
      <c r="VNW21" s="12"/>
      <c r="VNX21" s="12"/>
      <c r="VNY21" s="12"/>
      <c r="VNZ21" s="12"/>
      <c r="VOA21" s="12"/>
      <c r="VOB21" s="12"/>
      <c r="VOC21" s="12"/>
      <c r="VOD21" s="12"/>
      <c r="VOE21" s="12"/>
      <c r="VOF21" s="12"/>
      <c r="VOG21" s="12"/>
      <c r="VOH21" s="12"/>
      <c r="VOI21" s="12"/>
      <c r="VOJ21" s="12"/>
      <c r="VOK21" s="12"/>
      <c r="VOL21" s="12"/>
      <c r="VOM21" s="12"/>
      <c r="VON21" s="12"/>
      <c r="VOO21" s="12"/>
      <c r="VOP21" s="12"/>
      <c r="VOQ21" s="12"/>
      <c r="VOR21" s="12"/>
      <c r="VOS21" s="12"/>
      <c r="VOT21" s="12"/>
      <c r="VOU21" s="12"/>
      <c r="VOV21" s="12"/>
      <c r="VOW21" s="12"/>
      <c r="VOX21" s="12"/>
      <c r="VOY21" s="12"/>
      <c r="VOZ21" s="12"/>
      <c r="VPA21" s="12"/>
      <c r="VPB21" s="12"/>
      <c r="VPC21" s="12"/>
      <c r="VPD21" s="12"/>
      <c r="VPE21" s="12"/>
      <c r="VPF21" s="12"/>
      <c r="VPG21" s="12"/>
      <c r="VPH21" s="12"/>
      <c r="VPI21" s="12"/>
      <c r="VPJ21" s="12"/>
      <c r="VPK21" s="12"/>
      <c r="VPL21" s="12"/>
      <c r="VPM21" s="12"/>
      <c r="VPN21" s="12"/>
      <c r="VPO21" s="12"/>
      <c r="VPP21" s="12"/>
      <c r="VPQ21" s="12"/>
      <c r="VPR21" s="12"/>
      <c r="VPS21" s="12"/>
      <c r="VPT21" s="12"/>
      <c r="VPU21" s="12"/>
      <c r="VPV21" s="12"/>
      <c r="VPW21" s="12"/>
      <c r="VPX21" s="12"/>
      <c r="VPY21" s="12"/>
      <c r="VPZ21" s="12"/>
      <c r="VQA21" s="12"/>
      <c r="VQB21" s="12"/>
      <c r="VQC21" s="12"/>
      <c r="VQD21" s="12"/>
      <c r="VQE21" s="12"/>
      <c r="VQF21" s="12"/>
      <c r="VQG21" s="12"/>
      <c r="VQH21" s="12"/>
      <c r="VQI21" s="12"/>
      <c r="VQJ21" s="12"/>
      <c r="VQK21" s="12"/>
      <c r="VQL21" s="12"/>
      <c r="VQM21" s="12"/>
      <c r="VQN21" s="12"/>
      <c r="VQO21" s="12"/>
      <c r="VQP21" s="12"/>
      <c r="VQQ21" s="12"/>
      <c r="VQR21" s="12"/>
      <c r="VQS21" s="12"/>
      <c r="VQT21" s="12"/>
      <c r="VQU21" s="12"/>
      <c r="VQV21" s="12"/>
      <c r="VQW21" s="12"/>
      <c r="VQX21" s="12"/>
      <c r="VQY21" s="12"/>
      <c r="VQZ21" s="12"/>
      <c r="VRA21" s="12"/>
      <c r="VRB21" s="12"/>
      <c r="VRC21" s="12"/>
      <c r="VRD21" s="12"/>
      <c r="VRE21" s="12"/>
      <c r="VRF21" s="12"/>
      <c r="VRG21" s="12"/>
      <c r="VRH21" s="12"/>
      <c r="VRI21" s="12"/>
      <c r="VRJ21" s="12"/>
      <c r="VRK21" s="12"/>
      <c r="VRL21" s="12"/>
      <c r="VRM21" s="12"/>
      <c r="VRN21" s="12"/>
      <c r="VRO21" s="12"/>
      <c r="VRP21" s="12"/>
      <c r="VRQ21" s="12"/>
      <c r="VRR21" s="12"/>
      <c r="VRS21" s="12"/>
      <c r="VRT21" s="12"/>
      <c r="VRU21" s="12"/>
      <c r="VRV21" s="12"/>
      <c r="VRW21" s="12"/>
      <c r="VRX21" s="12"/>
      <c r="VRY21" s="12"/>
      <c r="VRZ21" s="12"/>
      <c r="VSA21" s="12"/>
      <c r="VSB21" s="12"/>
      <c r="VSC21" s="12"/>
      <c r="VSD21" s="12"/>
      <c r="VSE21" s="12"/>
      <c r="VSF21" s="12"/>
      <c r="VSG21" s="12"/>
      <c r="VSH21" s="12"/>
      <c r="VSI21" s="12"/>
      <c r="VSJ21" s="12"/>
      <c r="VSK21" s="12"/>
      <c r="VSL21" s="12"/>
      <c r="VSM21" s="12"/>
      <c r="VSN21" s="12"/>
      <c r="VSO21" s="12"/>
      <c r="VSP21" s="12"/>
      <c r="VSQ21" s="12"/>
      <c r="VSR21" s="12"/>
      <c r="VSS21" s="12"/>
      <c r="VST21" s="12"/>
      <c r="VSU21" s="12"/>
      <c r="VSV21" s="12"/>
      <c r="VSW21" s="12"/>
      <c r="VSX21" s="12"/>
      <c r="VSY21" s="12"/>
      <c r="VSZ21" s="12"/>
      <c r="VTA21" s="12"/>
      <c r="VTB21" s="12"/>
      <c r="VTC21" s="12"/>
      <c r="VTD21" s="12"/>
      <c r="VTE21" s="12"/>
      <c r="VTF21" s="12"/>
      <c r="VTG21" s="12"/>
      <c r="VTH21" s="12"/>
      <c r="VTI21" s="12"/>
      <c r="VTJ21" s="12"/>
      <c r="VTK21" s="12"/>
      <c r="VTL21" s="12"/>
      <c r="VTM21" s="12"/>
      <c r="VTN21" s="12"/>
      <c r="VTO21" s="12"/>
      <c r="VTP21" s="12"/>
      <c r="VTQ21" s="12"/>
      <c r="VTR21" s="12"/>
      <c r="VTS21" s="12"/>
      <c r="VTT21" s="12"/>
      <c r="VTU21" s="12"/>
      <c r="VTV21" s="12"/>
      <c r="VTW21" s="12"/>
      <c r="VTX21" s="12"/>
      <c r="VTY21" s="12"/>
      <c r="VTZ21" s="12"/>
      <c r="VUA21" s="12"/>
      <c r="VUB21" s="12"/>
      <c r="VUC21" s="12"/>
      <c r="VUD21" s="12"/>
      <c r="VUE21" s="12"/>
      <c r="VUF21" s="12"/>
      <c r="VUG21" s="12"/>
      <c r="VUH21" s="12"/>
      <c r="VUI21" s="12"/>
      <c r="VUJ21" s="12"/>
      <c r="VUK21" s="12"/>
      <c r="VUL21" s="12"/>
      <c r="VUM21" s="12"/>
      <c r="VUN21" s="12"/>
      <c r="VUO21" s="12"/>
      <c r="VUP21" s="12"/>
      <c r="VUQ21" s="12"/>
      <c r="VUR21" s="12"/>
      <c r="VUS21" s="12"/>
      <c r="VUT21" s="12"/>
      <c r="VUU21" s="12"/>
      <c r="VUV21" s="12"/>
      <c r="VUW21" s="12"/>
      <c r="VUX21" s="12"/>
      <c r="VUY21" s="12"/>
      <c r="VUZ21" s="12"/>
      <c r="VVA21" s="12"/>
      <c r="VVB21" s="12"/>
      <c r="VVC21" s="12"/>
      <c r="VVD21" s="12"/>
      <c r="VVE21" s="12"/>
      <c r="VVF21" s="12"/>
      <c r="VVG21" s="12"/>
      <c r="VVH21" s="12"/>
      <c r="VVI21" s="12"/>
      <c r="VVJ21" s="12"/>
      <c r="VVK21" s="12"/>
      <c r="VVL21" s="12"/>
      <c r="VVM21" s="12"/>
      <c r="VVN21" s="12"/>
      <c r="VVO21" s="12"/>
      <c r="VVP21" s="12"/>
      <c r="VVQ21" s="12"/>
      <c r="VVR21" s="12"/>
      <c r="VVS21" s="12"/>
      <c r="VVT21" s="12"/>
      <c r="VVU21" s="12"/>
      <c r="VVV21" s="12"/>
      <c r="VVW21" s="12"/>
      <c r="VVX21" s="12"/>
      <c r="VVY21" s="12"/>
      <c r="VVZ21" s="12"/>
      <c r="VWA21" s="12"/>
      <c r="VWB21" s="12"/>
      <c r="VWC21" s="12"/>
      <c r="VWD21" s="12"/>
      <c r="VWE21" s="12"/>
      <c r="VWF21" s="12"/>
      <c r="VWG21" s="12"/>
      <c r="VWH21" s="12"/>
      <c r="VWI21" s="12"/>
      <c r="VWJ21" s="12"/>
      <c r="VWK21" s="12"/>
      <c r="VWL21" s="12"/>
      <c r="VWM21" s="12"/>
      <c r="VWN21" s="12"/>
      <c r="VWO21" s="12"/>
      <c r="VWP21" s="12"/>
      <c r="VWQ21" s="12"/>
      <c r="VWR21" s="12"/>
      <c r="VWS21" s="12"/>
      <c r="VWT21" s="12"/>
      <c r="VWU21" s="12"/>
      <c r="VWV21" s="12"/>
      <c r="VWW21" s="12"/>
      <c r="VWX21" s="12"/>
      <c r="VWY21" s="12"/>
      <c r="VWZ21" s="12"/>
      <c r="VXA21" s="12"/>
      <c r="VXB21" s="12"/>
      <c r="VXC21" s="12"/>
      <c r="VXD21" s="12"/>
      <c r="VXE21" s="12"/>
      <c r="VXF21" s="12"/>
      <c r="VXG21" s="12"/>
      <c r="VXH21" s="12"/>
      <c r="VXI21" s="12"/>
      <c r="VXJ21" s="12"/>
      <c r="VXK21" s="12"/>
      <c r="VXL21" s="12"/>
      <c r="VXM21" s="12"/>
      <c r="VXN21" s="12"/>
      <c r="VXO21" s="12"/>
      <c r="VXP21" s="12"/>
      <c r="VXQ21" s="12"/>
      <c r="VXR21" s="12"/>
      <c r="VXS21" s="12"/>
      <c r="VXT21" s="12"/>
      <c r="VXU21" s="12"/>
      <c r="VXV21" s="12"/>
      <c r="VXW21" s="12"/>
      <c r="VXX21" s="12"/>
      <c r="VXY21" s="12"/>
      <c r="VXZ21" s="12"/>
      <c r="VYA21" s="12"/>
      <c r="VYB21" s="12"/>
      <c r="VYC21" s="12"/>
      <c r="VYD21" s="12"/>
      <c r="VYE21" s="12"/>
      <c r="VYF21" s="12"/>
      <c r="VYG21" s="12"/>
      <c r="VYH21" s="12"/>
      <c r="VYI21" s="12"/>
      <c r="VYJ21" s="12"/>
      <c r="VYK21" s="12"/>
      <c r="VYL21" s="12"/>
      <c r="VYM21" s="12"/>
      <c r="VYN21" s="12"/>
      <c r="VYO21" s="12"/>
      <c r="VYP21" s="12"/>
      <c r="VYQ21" s="12"/>
      <c r="VYR21" s="12"/>
      <c r="VYS21" s="12"/>
      <c r="VYT21" s="12"/>
      <c r="VYU21" s="12"/>
      <c r="VYV21" s="12"/>
      <c r="VYW21" s="12"/>
      <c r="VYX21" s="12"/>
      <c r="VYY21" s="12"/>
      <c r="VYZ21" s="12"/>
      <c r="VZA21" s="12"/>
      <c r="VZB21" s="12"/>
      <c r="VZC21" s="12"/>
      <c r="VZD21" s="12"/>
      <c r="VZE21" s="12"/>
      <c r="VZF21" s="12"/>
      <c r="VZG21" s="12"/>
      <c r="VZH21" s="12"/>
      <c r="VZI21" s="12"/>
      <c r="VZJ21" s="12"/>
      <c r="VZK21" s="12"/>
      <c r="VZL21" s="12"/>
      <c r="VZM21" s="12"/>
      <c r="VZN21" s="12"/>
      <c r="VZO21" s="12"/>
      <c r="VZP21" s="12"/>
      <c r="VZQ21" s="12"/>
      <c r="VZR21" s="12"/>
      <c r="VZS21" s="12"/>
      <c r="VZT21" s="12"/>
      <c r="VZU21" s="12"/>
      <c r="VZV21" s="12"/>
      <c r="VZW21" s="12"/>
      <c r="VZX21" s="12"/>
      <c r="VZY21" s="12"/>
      <c r="VZZ21" s="12"/>
      <c r="WAA21" s="12"/>
      <c r="WAB21" s="12"/>
      <c r="WAC21" s="12"/>
      <c r="WAD21" s="12"/>
      <c r="WAE21" s="12"/>
      <c r="WAF21" s="12"/>
      <c r="WAG21" s="12"/>
      <c r="WAH21" s="12"/>
      <c r="WAI21" s="12"/>
      <c r="WAJ21" s="12"/>
      <c r="WAK21" s="12"/>
      <c r="WAL21" s="12"/>
      <c r="WAM21" s="12"/>
      <c r="WAN21" s="12"/>
      <c r="WAO21" s="12"/>
      <c r="WAP21" s="12"/>
      <c r="WAQ21" s="12"/>
      <c r="WAR21" s="12"/>
      <c r="WAS21" s="12"/>
      <c r="WAT21" s="12"/>
      <c r="WAU21" s="12"/>
      <c r="WAV21" s="12"/>
      <c r="WAW21" s="12"/>
      <c r="WAX21" s="12"/>
      <c r="WAY21" s="12"/>
      <c r="WAZ21" s="12"/>
      <c r="WBA21" s="12"/>
      <c r="WBB21" s="12"/>
      <c r="WBC21" s="12"/>
      <c r="WBD21" s="12"/>
      <c r="WBE21" s="12"/>
      <c r="WBF21" s="12"/>
      <c r="WBG21" s="12"/>
      <c r="WBH21" s="12"/>
      <c r="WBI21" s="12"/>
      <c r="WBJ21" s="12"/>
      <c r="WBK21" s="12"/>
      <c r="WBL21" s="12"/>
      <c r="WBM21" s="12"/>
      <c r="WBN21" s="12"/>
      <c r="WBO21" s="12"/>
      <c r="WBP21" s="12"/>
      <c r="WBQ21" s="12"/>
      <c r="WBR21" s="12"/>
      <c r="WBS21" s="12"/>
      <c r="WBT21" s="12"/>
      <c r="WBU21" s="12"/>
      <c r="WBV21" s="12"/>
      <c r="WBW21" s="12"/>
      <c r="WBX21" s="12"/>
      <c r="WBY21" s="12"/>
      <c r="WBZ21" s="12"/>
      <c r="WCA21" s="12"/>
      <c r="WCB21" s="12"/>
      <c r="WCC21" s="12"/>
      <c r="WCD21" s="12"/>
      <c r="WCE21" s="12"/>
      <c r="WCF21" s="12"/>
      <c r="WCG21" s="12"/>
      <c r="WCH21" s="12"/>
      <c r="WCI21" s="12"/>
      <c r="WCJ21" s="12"/>
      <c r="WCK21" s="12"/>
      <c r="WCL21" s="12"/>
      <c r="WCM21" s="12"/>
      <c r="WCN21" s="12"/>
      <c r="WCO21" s="12"/>
      <c r="WCP21" s="12"/>
      <c r="WCQ21" s="12"/>
      <c r="WCR21" s="12"/>
      <c r="WCS21" s="12"/>
      <c r="WCT21" s="12"/>
      <c r="WCU21" s="12"/>
      <c r="WCV21" s="12"/>
      <c r="WCW21" s="12"/>
      <c r="WCX21" s="12"/>
      <c r="WCY21" s="12"/>
      <c r="WCZ21" s="12"/>
      <c r="WDA21" s="12"/>
      <c r="WDB21" s="12"/>
      <c r="WDC21" s="12"/>
      <c r="WDD21" s="12"/>
      <c r="WDE21" s="12"/>
      <c r="WDF21" s="12"/>
      <c r="WDG21" s="12"/>
      <c r="WDH21" s="12"/>
      <c r="WDI21" s="12"/>
      <c r="WDJ21" s="12"/>
      <c r="WDK21" s="12"/>
      <c r="WDL21" s="12"/>
      <c r="WDM21" s="12"/>
      <c r="WDN21" s="12"/>
      <c r="WDO21" s="12"/>
      <c r="WDP21" s="12"/>
      <c r="WDQ21" s="12"/>
      <c r="WDR21" s="12"/>
      <c r="WDS21" s="12"/>
      <c r="WDT21" s="12"/>
      <c r="WDU21" s="12"/>
      <c r="WDV21" s="12"/>
      <c r="WDW21" s="12"/>
      <c r="WDX21" s="12"/>
      <c r="WDY21" s="12"/>
      <c r="WDZ21" s="12"/>
      <c r="WEA21" s="12"/>
      <c r="WEB21" s="12"/>
      <c r="WEC21" s="12"/>
      <c r="WED21" s="12"/>
      <c r="WEE21" s="12"/>
      <c r="WEF21" s="12"/>
      <c r="WEG21" s="12"/>
      <c r="WEH21" s="12"/>
      <c r="WEI21" s="12"/>
      <c r="WEJ21" s="12"/>
      <c r="WEK21" s="12"/>
      <c r="WEL21" s="12"/>
      <c r="WEM21" s="12"/>
      <c r="WEN21" s="12"/>
      <c r="WEO21" s="12"/>
      <c r="WEP21" s="12"/>
      <c r="WEQ21" s="12"/>
      <c r="WER21" s="12"/>
      <c r="WES21" s="12"/>
      <c r="WET21" s="12"/>
      <c r="WEU21" s="12"/>
      <c r="WEV21" s="12"/>
      <c r="WEW21" s="12"/>
      <c r="WEX21" s="12"/>
      <c r="WEY21" s="12"/>
      <c r="WEZ21" s="12"/>
      <c r="WFA21" s="12"/>
      <c r="WFB21" s="12"/>
      <c r="WFC21" s="12"/>
      <c r="WFD21" s="12"/>
      <c r="WFE21" s="12"/>
      <c r="WFF21" s="12"/>
      <c r="WFG21" s="12"/>
      <c r="WFH21" s="12"/>
      <c r="WFI21" s="12"/>
      <c r="WFJ21" s="12"/>
      <c r="WFK21" s="12"/>
      <c r="WFL21" s="12"/>
      <c r="WFM21" s="12"/>
      <c r="WFN21" s="12"/>
      <c r="WFO21" s="12"/>
      <c r="WFP21" s="12"/>
      <c r="WFQ21" s="12"/>
      <c r="WFR21" s="12"/>
      <c r="WFS21" s="12"/>
      <c r="WFT21" s="12"/>
      <c r="WFU21" s="12"/>
      <c r="WFV21" s="12"/>
      <c r="WFW21" s="12"/>
      <c r="WFX21" s="12"/>
      <c r="WFY21" s="12"/>
      <c r="WFZ21" s="12"/>
      <c r="WGA21" s="12"/>
      <c r="WGB21" s="12"/>
      <c r="WGC21" s="12"/>
      <c r="WGD21" s="12"/>
      <c r="WGE21" s="12"/>
      <c r="WGF21" s="12"/>
      <c r="WGG21" s="12"/>
      <c r="WGH21" s="12"/>
      <c r="WGI21" s="12"/>
      <c r="WGJ21" s="12"/>
      <c r="WGK21" s="12"/>
      <c r="WGL21" s="12"/>
      <c r="WGM21" s="12"/>
      <c r="WGN21" s="12"/>
      <c r="WGO21" s="12"/>
      <c r="WGP21" s="12"/>
      <c r="WGQ21" s="12"/>
      <c r="WGR21" s="12"/>
      <c r="WGS21" s="12"/>
      <c r="WGT21" s="12"/>
      <c r="WGU21" s="12"/>
      <c r="WGV21" s="12"/>
      <c r="WGW21" s="12"/>
      <c r="WGX21" s="12"/>
      <c r="WGY21" s="12"/>
      <c r="WGZ21" s="12"/>
      <c r="WHA21" s="12"/>
      <c r="WHB21" s="12"/>
      <c r="WHC21" s="12"/>
      <c r="WHD21" s="12"/>
      <c r="WHE21" s="12"/>
      <c r="WHF21" s="12"/>
      <c r="WHG21" s="12"/>
      <c r="WHH21" s="12"/>
      <c r="WHI21" s="12"/>
      <c r="WHJ21" s="12"/>
      <c r="WHK21" s="12"/>
      <c r="WHL21" s="12"/>
      <c r="WHM21" s="12"/>
      <c r="WHN21" s="12"/>
      <c r="WHO21" s="12"/>
      <c r="WHP21" s="12"/>
      <c r="WHQ21" s="12"/>
      <c r="WHR21" s="12"/>
      <c r="WHS21" s="12"/>
      <c r="WHT21" s="12"/>
      <c r="WHU21" s="12"/>
      <c r="WHV21" s="12"/>
      <c r="WHW21" s="12"/>
      <c r="WHX21" s="12"/>
      <c r="WHY21" s="12"/>
      <c r="WHZ21" s="12"/>
      <c r="WIA21" s="12"/>
      <c r="WIB21" s="12"/>
      <c r="WIC21" s="12"/>
      <c r="WID21" s="12"/>
      <c r="WIE21" s="12"/>
      <c r="WIF21" s="12"/>
      <c r="WIG21" s="12"/>
      <c r="WIH21" s="12"/>
      <c r="WII21" s="12"/>
      <c r="WIJ21" s="12"/>
      <c r="WIK21" s="12"/>
      <c r="WIL21" s="12"/>
      <c r="WIM21" s="12"/>
      <c r="WIN21" s="12"/>
      <c r="WIO21" s="12"/>
      <c r="WIP21" s="12"/>
      <c r="WIQ21" s="12"/>
      <c r="WIR21" s="12"/>
      <c r="WIS21" s="12"/>
      <c r="WIT21" s="12"/>
      <c r="WIU21" s="12"/>
      <c r="WIV21" s="12"/>
      <c r="WIW21" s="12"/>
      <c r="WIX21" s="12"/>
      <c r="WIY21" s="12"/>
      <c r="WIZ21" s="12"/>
      <c r="WJA21" s="12"/>
      <c r="WJB21" s="12"/>
      <c r="WJC21" s="12"/>
      <c r="WJD21" s="12"/>
      <c r="WJE21" s="12"/>
      <c r="WJF21" s="12"/>
      <c r="WJG21" s="12"/>
      <c r="WJH21" s="12"/>
      <c r="WJI21" s="12"/>
      <c r="WJJ21" s="12"/>
      <c r="WJK21" s="12"/>
      <c r="WJL21" s="12"/>
      <c r="WJM21" s="12"/>
      <c r="WJN21" s="12"/>
      <c r="WJO21" s="12"/>
      <c r="WJP21" s="12"/>
      <c r="WJQ21" s="12"/>
      <c r="WJR21" s="12"/>
      <c r="WJS21" s="12"/>
      <c r="WJT21" s="12"/>
      <c r="WJU21" s="12"/>
      <c r="WJV21" s="12"/>
      <c r="WJW21" s="12"/>
      <c r="WJX21" s="12"/>
      <c r="WJY21" s="12"/>
      <c r="WJZ21" s="12"/>
      <c r="WKA21" s="12"/>
      <c r="WKB21" s="12"/>
      <c r="WKC21" s="12"/>
      <c r="WKD21" s="12"/>
      <c r="WKE21" s="12"/>
      <c r="WKF21" s="12"/>
      <c r="WKG21" s="12"/>
      <c r="WKH21" s="12"/>
      <c r="WKI21" s="12"/>
      <c r="WKJ21" s="12"/>
      <c r="WKK21" s="12"/>
      <c r="WKL21" s="12"/>
      <c r="WKM21" s="12"/>
      <c r="WKN21" s="12"/>
      <c r="WKO21" s="12"/>
      <c r="WKP21" s="12"/>
      <c r="WKQ21" s="12"/>
      <c r="WKR21" s="12"/>
      <c r="WKS21" s="12"/>
      <c r="WKT21" s="12"/>
      <c r="WKU21" s="12"/>
      <c r="WKV21" s="12"/>
      <c r="WKW21" s="12"/>
      <c r="WKX21" s="12"/>
      <c r="WKY21" s="12"/>
      <c r="WKZ21" s="12"/>
      <c r="WLA21" s="12"/>
      <c r="WLB21" s="12"/>
      <c r="WLC21" s="12"/>
      <c r="WLD21" s="12"/>
      <c r="WLE21" s="12"/>
      <c r="WLF21" s="12"/>
      <c r="WLG21" s="12"/>
      <c r="WLH21" s="12"/>
      <c r="WLI21" s="12"/>
      <c r="WLJ21" s="12"/>
      <c r="WLK21" s="12"/>
      <c r="WLL21" s="12"/>
      <c r="WLM21" s="12"/>
      <c r="WLN21" s="12"/>
      <c r="WLO21" s="12"/>
      <c r="WLP21" s="12"/>
      <c r="WLQ21" s="12"/>
      <c r="WLR21" s="12"/>
      <c r="WLS21" s="12"/>
      <c r="WLT21" s="12"/>
      <c r="WLU21" s="12"/>
      <c r="WLV21" s="12"/>
      <c r="WLW21" s="12"/>
      <c r="WLX21" s="12"/>
      <c r="WLY21" s="12"/>
      <c r="WLZ21" s="12"/>
      <c r="WMA21" s="12"/>
      <c r="WMB21" s="12"/>
      <c r="WMC21" s="12"/>
      <c r="WMD21" s="12"/>
      <c r="WME21" s="12"/>
      <c r="WMF21" s="12"/>
      <c r="WMG21" s="12"/>
      <c r="WMH21" s="12"/>
      <c r="WMI21" s="12"/>
      <c r="WMJ21" s="12"/>
      <c r="WMK21" s="12"/>
      <c r="WML21" s="12"/>
      <c r="WMM21" s="12"/>
      <c r="WMN21" s="12"/>
      <c r="WMO21" s="12"/>
      <c r="WMP21" s="12"/>
      <c r="WMQ21" s="12"/>
      <c r="WMR21" s="12"/>
      <c r="WMS21" s="12"/>
      <c r="WMT21" s="12"/>
      <c r="WMU21" s="12"/>
      <c r="WMV21" s="12"/>
      <c r="WMW21" s="12"/>
      <c r="WMX21" s="12"/>
      <c r="WMY21" s="12"/>
      <c r="WMZ21" s="12"/>
      <c r="WNA21" s="12"/>
      <c r="WNB21" s="12"/>
      <c r="WNC21" s="12"/>
      <c r="WND21" s="12"/>
      <c r="WNE21" s="12"/>
      <c r="WNF21" s="12"/>
      <c r="WNG21" s="12"/>
      <c r="WNH21" s="12"/>
      <c r="WNI21" s="12"/>
      <c r="WNJ21" s="12"/>
      <c r="WNK21" s="12"/>
      <c r="WNL21" s="12"/>
      <c r="WNM21" s="12"/>
      <c r="WNN21" s="12"/>
      <c r="WNO21" s="12"/>
      <c r="WNP21" s="12"/>
      <c r="WNQ21" s="12"/>
      <c r="WNR21" s="12"/>
      <c r="WNS21" s="12"/>
      <c r="WNT21" s="12"/>
      <c r="WNU21" s="12"/>
      <c r="WNV21" s="12"/>
      <c r="WNW21" s="12"/>
      <c r="WNX21" s="12"/>
      <c r="WNY21" s="12"/>
      <c r="WNZ21" s="12"/>
      <c r="WOA21" s="12"/>
      <c r="WOB21" s="12"/>
      <c r="WOC21" s="12"/>
      <c r="WOD21" s="12"/>
      <c r="WOE21" s="12"/>
      <c r="WOF21" s="12"/>
      <c r="WOG21" s="12"/>
      <c r="WOH21" s="12"/>
      <c r="WOI21" s="12"/>
      <c r="WOJ21" s="12"/>
      <c r="WOK21" s="12"/>
      <c r="WOL21" s="12"/>
      <c r="WOM21" s="12"/>
      <c r="WON21" s="12"/>
      <c r="WOO21" s="12"/>
      <c r="WOP21" s="12"/>
      <c r="WOQ21" s="12"/>
      <c r="WOR21" s="12"/>
      <c r="WOS21" s="12"/>
      <c r="WOT21" s="12"/>
      <c r="WOU21" s="12"/>
      <c r="WOV21" s="12"/>
      <c r="WOW21" s="12"/>
      <c r="WOX21" s="12"/>
      <c r="WOY21" s="12"/>
      <c r="WOZ21" s="12"/>
      <c r="WPA21" s="12"/>
      <c r="WPB21" s="12"/>
      <c r="WPC21" s="12"/>
      <c r="WPD21" s="12"/>
      <c r="WPE21" s="12"/>
      <c r="WPF21" s="12"/>
      <c r="WPG21" s="12"/>
      <c r="WPH21" s="12"/>
      <c r="WPI21" s="12"/>
      <c r="WPJ21" s="12"/>
      <c r="WPK21" s="12"/>
      <c r="WPL21" s="12"/>
      <c r="WPM21" s="12"/>
      <c r="WPN21" s="12"/>
      <c r="WPO21" s="12"/>
      <c r="WPP21" s="12"/>
      <c r="WPQ21" s="12"/>
      <c r="WPR21" s="12"/>
      <c r="WPS21" s="12"/>
      <c r="WPT21" s="12"/>
      <c r="WPU21" s="12"/>
      <c r="WPV21" s="12"/>
      <c r="WPW21" s="12"/>
      <c r="WPX21" s="12"/>
      <c r="WPY21" s="12"/>
      <c r="WPZ21" s="12"/>
      <c r="WQA21" s="12"/>
      <c r="WQB21" s="12"/>
      <c r="WQC21" s="12"/>
      <c r="WQD21" s="12"/>
      <c r="WQE21" s="12"/>
      <c r="WQF21" s="12"/>
      <c r="WQG21" s="12"/>
      <c r="WQH21" s="12"/>
      <c r="WQI21" s="12"/>
      <c r="WQJ21" s="12"/>
      <c r="WQK21" s="12"/>
      <c r="WQL21" s="12"/>
      <c r="WQM21" s="12"/>
      <c r="WQN21" s="12"/>
      <c r="WQO21" s="12"/>
      <c r="WQP21" s="12"/>
      <c r="WQQ21" s="12"/>
      <c r="WQR21" s="12"/>
      <c r="WQS21" s="12"/>
      <c r="WQT21" s="12"/>
      <c r="WQU21" s="12"/>
      <c r="WQV21" s="12"/>
      <c r="WQW21" s="12"/>
      <c r="WQX21" s="12"/>
      <c r="WQY21" s="12"/>
      <c r="WQZ21" s="12"/>
      <c r="WRA21" s="12"/>
      <c r="WRB21" s="12"/>
      <c r="WRC21" s="12"/>
      <c r="WRD21" s="12"/>
      <c r="WRE21" s="12"/>
      <c r="WRF21" s="12"/>
      <c r="WRG21" s="12"/>
      <c r="WRH21" s="12"/>
      <c r="WRI21" s="12"/>
      <c r="WRJ21" s="12"/>
      <c r="WRK21" s="12"/>
      <c r="WRL21" s="12"/>
      <c r="WRM21" s="12"/>
      <c r="WRN21" s="12"/>
      <c r="WRO21" s="12"/>
      <c r="WRP21" s="12"/>
      <c r="WRQ21" s="12"/>
      <c r="WRR21" s="12"/>
      <c r="WRS21" s="12"/>
      <c r="WRT21" s="12"/>
      <c r="WRU21" s="12"/>
      <c r="WRV21" s="12"/>
      <c r="WRW21" s="12"/>
      <c r="WRX21" s="12"/>
      <c r="WRY21" s="12"/>
      <c r="WRZ21" s="12"/>
      <c r="WSA21" s="12"/>
      <c r="WSB21" s="12"/>
      <c r="WSC21" s="12"/>
      <c r="WSD21" s="12"/>
      <c r="WSE21" s="12"/>
      <c r="WSF21" s="12"/>
      <c r="WSG21" s="12"/>
      <c r="WSH21" s="12"/>
      <c r="WSI21" s="12"/>
      <c r="WSJ21" s="12"/>
      <c r="WSK21" s="12"/>
      <c r="WSL21" s="12"/>
      <c r="WSM21" s="12"/>
      <c r="WSN21" s="12"/>
      <c r="WSO21" s="12"/>
      <c r="WSP21" s="12"/>
      <c r="WSQ21" s="12"/>
      <c r="WSR21" s="12"/>
      <c r="WSS21" s="12"/>
      <c r="WST21" s="12"/>
      <c r="WSU21" s="12"/>
      <c r="WSV21" s="12"/>
      <c r="WSW21" s="12"/>
      <c r="WSX21" s="12"/>
      <c r="WSY21" s="12"/>
      <c r="WSZ21" s="12"/>
      <c r="WTA21" s="12"/>
      <c r="WTB21" s="12"/>
      <c r="WTC21" s="12"/>
      <c r="WTD21" s="12"/>
      <c r="WTE21" s="12"/>
      <c r="WTF21" s="12"/>
      <c r="WTG21" s="12"/>
      <c r="WTH21" s="12"/>
      <c r="WTI21" s="12"/>
      <c r="WTJ21" s="12"/>
      <c r="WTK21" s="12"/>
      <c r="WTL21" s="12"/>
      <c r="WTM21" s="12"/>
      <c r="WTN21" s="12"/>
      <c r="WTO21" s="12"/>
      <c r="WTP21" s="12"/>
      <c r="WTQ21" s="12"/>
      <c r="WTR21" s="12"/>
      <c r="WTS21" s="12"/>
      <c r="WTT21" s="12"/>
      <c r="WTU21" s="12"/>
      <c r="WTV21" s="12"/>
      <c r="WTW21" s="12"/>
      <c r="WTX21" s="12"/>
      <c r="WTY21" s="12"/>
      <c r="WTZ21" s="12"/>
      <c r="WUA21" s="12"/>
      <c r="WUB21" s="12"/>
      <c r="WUC21" s="12"/>
      <c r="WUD21" s="12"/>
      <c r="WUE21" s="12"/>
      <c r="WUF21" s="12"/>
      <c r="WUG21" s="12"/>
      <c r="WUH21" s="12"/>
      <c r="WUI21" s="12"/>
      <c r="WUJ21" s="12"/>
      <c r="WUK21" s="12"/>
    </row>
    <row r="22" spans="1:16105" ht="15.75" customHeight="1" x14ac:dyDescent="0.2">
      <c r="A22" s="29">
        <v>210023</v>
      </c>
      <c r="B22" s="29" t="s">
        <v>81</v>
      </c>
      <c r="C22" s="26">
        <f>IFERROR(VLOOKUP(A22,'[3]Source Revenue'!$A$3:$E$50,3,0),"")</f>
        <v>656317213.84312713</v>
      </c>
      <c r="D22" s="92">
        <f>IFERROR(VLOOKUP($A22,'PAU Performance'!$A:$F,6,FALSE),"")</f>
        <v>9.646502308705653</v>
      </c>
      <c r="E22" s="68">
        <f>IFERROR(D22/$D$53*Savings!$C$8*Savings!$C$16,"")</f>
        <v>-8.1635520056481264E-4</v>
      </c>
      <c r="F22" s="114">
        <f t="shared" si="0"/>
        <v>-535787.97074104508</v>
      </c>
      <c r="G22" s="70">
        <f>IFERROR(F22*Savings!$C$9*Savings!$C$16/$F$53,"")</f>
        <v>-419380.17153034435</v>
      </c>
      <c r="H22" s="27">
        <f>IFERROR(VLOOKUP(A22,'PAU Performance'!A:C,3,FALSE),"")</f>
        <v>3.9799218694520452E-2</v>
      </c>
      <c r="I22" s="28">
        <f>H22/$H$53*Savings!$C$8*Savings!$C$17</f>
        <v>-1.1061596072538846E-3</v>
      </c>
      <c r="J22" s="114">
        <f t="shared" si="1"/>
        <v>-725991.59149867727</v>
      </c>
      <c r="K22" s="70">
        <f>IFERROR(J22*Savings!$C$9*Savings!$C$17/$J$53,"")</f>
        <v>-725709.95934402465</v>
      </c>
      <c r="L22" s="114">
        <f t="shared" si="2"/>
        <v>-1145090.1308743691</v>
      </c>
      <c r="M22" s="91">
        <f t="shared" si="4"/>
        <v>-1.7447205508586102E-3</v>
      </c>
    </row>
    <row r="23" spans="1:16105" ht="15.75" customHeight="1" x14ac:dyDescent="0.2">
      <c r="A23" s="29">
        <v>210024</v>
      </c>
      <c r="B23" s="29" t="s">
        <v>82</v>
      </c>
      <c r="C23" s="26">
        <f>IFERROR(VLOOKUP(A23,'[3]Source Revenue'!$A$3:$E$50,3,0),"")</f>
        <v>427877918.02081615</v>
      </c>
      <c r="D23" s="92">
        <f>IFERROR(VLOOKUP($A23,'PAU Performance'!$A:$F,6,FALSE),"")</f>
        <v>25.175434544184039</v>
      </c>
      <c r="E23" s="68">
        <f>IFERROR(D23/$D$53*Savings!$C$8*Savings!$C$16,"")</f>
        <v>-2.1305231947206476E-3</v>
      </c>
      <c r="F23" s="114">
        <f t="shared" si="0"/>
        <v>-911603.82885212859</v>
      </c>
      <c r="G23" s="70">
        <f>IFERROR(F23*Savings!$C$9*Savings!$C$16/$F$53,"")</f>
        <v>-713544.51945413335</v>
      </c>
      <c r="H23" s="27">
        <f>IFERROR(VLOOKUP(A23,'PAU Performance'!A:C,3,FALSE),"")</f>
        <v>6.2922811307287302E-2</v>
      </c>
      <c r="I23" s="28">
        <f>H23/$H$53*Savings!$C$8*Savings!$C$17</f>
        <v>-1.7488451915907107E-3</v>
      </c>
      <c r="J23" s="114">
        <f t="shared" si="1"/>
        <v>-748292.23951854859</v>
      </c>
      <c r="K23" s="70">
        <f>IFERROR(J23*Savings!$C$9*Savings!$C$17/$J$53,"")</f>
        <v>-748001.95632767794</v>
      </c>
      <c r="L23" s="114">
        <f t="shared" si="2"/>
        <v>-1461546.4757818114</v>
      </c>
      <c r="M23" s="91">
        <f t="shared" si="4"/>
        <v>-3.4158025320453846E-3</v>
      </c>
    </row>
    <row r="24" spans="1:16105" ht="15.75" customHeight="1" x14ac:dyDescent="0.2">
      <c r="A24" s="29">
        <v>210027</v>
      </c>
      <c r="B24" s="29" t="s">
        <v>83</v>
      </c>
      <c r="C24" s="26">
        <f>IFERROR(VLOOKUP(A24,'[3]Source Revenue'!$A$3:$E$50,3,0),"")</f>
        <v>337690082.23472005</v>
      </c>
      <c r="D24" s="92">
        <f>IFERROR(VLOOKUP($A24,'PAU Performance'!$A:$F,6,FALSE),"")</f>
        <v>15.391115576687801</v>
      </c>
      <c r="E24" s="68">
        <f>IFERROR(D24/$D$53*Savings!$C$8*Savings!$C$16,"")</f>
        <v>-1.3025049744904973E-3</v>
      </c>
      <c r="F24" s="114">
        <f t="shared" si="0"/>
        <v>-439843.01194682799</v>
      </c>
      <c r="G24" s="70">
        <f>IFERROR(F24*Savings!$C$9*Savings!$C$16/$F$53,"")</f>
        <v>-344280.66300472658</v>
      </c>
      <c r="H24" s="27">
        <f>IFERROR(VLOOKUP(A24,'PAU Performance'!A:C,3,FALSE),"")</f>
        <v>5.1432514928598502E-2</v>
      </c>
      <c r="I24" s="28">
        <f>H24/$H$53*Savings!$C$8*Savings!$C$17</f>
        <v>-1.4294896327030418E-3</v>
      </c>
      <c r="J24" s="114">
        <f t="shared" si="1"/>
        <v>-482724.47162116994</v>
      </c>
      <c r="K24" s="70">
        <f>IFERROR(J24*Savings!$C$9*Savings!$C$17/$J$53,"")</f>
        <v>-482537.2094894342</v>
      </c>
      <c r="L24" s="114">
        <f t="shared" si="2"/>
        <v>-826817.87249416078</v>
      </c>
      <c r="M24" s="91">
        <f t="shared" si="4"/>
        <v>-2.4484517490787902E-3</v>
      </c>
    </row>
    <row r="25" spans="1:16105" ht="15.75" customHeight="1" x14ac:dyDescent="0.2">
      <c r="A25" s="29">
        <v>210028</v>
      </c>
      <c r="B25" s="29" t="s">
        <v>84</v>
      </c>
      <c r="C25" s="26">
        <f>IFERROR(VLOOKUP(A25,'[3]Source Revenue'!$A$3:$E$50,3,0),"")</f>
        <v>192239836.21771783</v>
      </c>
      <c r="D25" s="92">
        <f>IFERROR(VLOOKUP($A25,'PAU Performance'!$A:$F,6,FALSE),"")</f>
        <v>16.427247114185143</v>
      </c>
      <c r="E25" s="68">
        <f>IFERROR(D25/$D$53*Savings!$C$8*Savings!$C$16,"")</f>
        <v>-1.3901897478971047E-3</v>
      </c>
      <c r="F25" s="114">
        <f t="shared" si="0"/>
        <v>-267249.84944728983</v>
      </c>
      <c r="G25" s="70">
        <f>IFERROR(F25*Savings!$C$9*Savings!$C$16/$F$53,"")</f>
        <v>-209185.89782381066</v>
      </c>
      <c r="H25" s="27">
        <f>IFERROR(VLOOKUP(A25,'PAU Performance'!A:C,3,FALSE),"")</f>
        <v>4.7096076162752187E-2</v>
      </c>
      <c r="I25" s="28">
        <f>H25/$H$53*Savings!$C$8*Savings!$C$17</f>
        <v>-1.3089648194164558E-3</v>
      </c>
      <c r="J25" s="114">
        <f t="shared" si="1"/>
        <v>-251635.18249937406</v>
      </c>
      <c r="K25" s="70">
        <f>IFERROR(J25*Savings!$C$9*Savings!$C$17/$J$53,"")</f>
        <v>-251537.56627425025</v>
      </c>
      <c r="L25" s="114">
        <f t="shared" si="2"/>
        <v>-460723.46409806091</v>
      </c>
      <c r="M25" s="91">
        <f t="shared" si="4"/>
        <v>-2.396607660320084E-3</v>
      </c>
    </row>
    <row r="26" spans="1:16105" ht="15.75" customHeight="1" x14ac:dyDescent="0.2">
      <c r="A26" s="29">
        <v>210029</v>
      </c>
      <c r="B26" s="29" t="s">
        <v>109</v>
      </c>
      <c r="C26" s="26">
        <f>IFERROR(VLOOKUP(A26,'[3]Source Revenue'!$A$3:$E$50,3,0),"")</f>
        <v>705163929.41848516</v>
      </c>
      <c r="D26" s="92">
        <f>IFERROR(VLOOKUP($A26,'PAU Performance'!$A:$F,6,FALSE),"")</f>
        <v>27.468859422846407</v>
      </c>
      <c r="E26" s="68">
        <f>IFERROR(D26/$D$53*Savings!$C$8*Savings!$C$16,"")</f>
        <v>-2.3246090163879583E-3</v>
      </c>
      <c r="F26" s="114">
        <f t="shared" si="0"/>
        <v>-1639230.4283577725</v>
      </c>
      <c r="G26" s="70">
        <f>IFERROR(F26*Savings!$C$9*Savings!$C$16/$F$53,"")</f>
        <v>-1283083.5624615082</v>
      </c>
      <c r="H26" s="27">
        <f>IFERROR(VLOOKUP(A26,'PAU Performance'!A:C,3,FALSE),"")</f>
        <v>5.5111765046102157E-2</v>
      </c>
      <c r="I26" s="28">
        <f>H26/$H$53*Savings!$C$8*Savings!$C$17</f>
        <v>-1.5317488729209155E-3</v>
      </c>
      <c r="J26" s="114">
        <f t="shared" si="1"/>
        <v>-1080134.0541112486</v>
      </c>
      <c r="K26" s="70">
        <f>IFERROR(J26*Savings!$C$9*Savings!$C$17/$J$53,"")</f>
        <v>-1079715.0403312885</v>
      </c>
      <c r="L26" s="114">
        <f t="shared" si="2"/>
        <v>-2362798.6027927967</v>
      </c>
      <c r="M26" s="91">
        <f t="shared" si="4"/>
        <v>-3.3507082597677442E-3</v>
      </c>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2"/>
      <c r="VB26" s="12"/>
      <c r="VC26" s="12"/>
      <c r="VD26" s="12"/>
      <c r="VE26" s="12"/>
      <c r="VF26" s="12"/>
      <c r="VG26" s="12"/>
      <c r="VH26" s="12"/>
      <c r="VI26" s="12"/>
      <c r="VJ26" s="12"/>
      <c r="VK26" s="12"/>
      <c r="VL26" s="12"/>
      <c r="VM26" s="12"/>
      <c r="VN26" s="12"/>
      <c r="VO26" s="12"/>
      <c r="VP26" s="12"/>
      <c r="VQ26" s="12"/>
      <c r="VR26" s="12"/>
      <c r="VS26" s="12"/>
      <c r="VT26" s="12"/>
      <c r="VU26" s="12"/>
      <c r="VV26" s="12"/>
      <c r="VW26" s="12"/>
      <c r="VX26" s="12"/>
      <c r="VY26" s="12"/>
      <c r="VZ26" s="12"/>
      <c r="WA26" s="12"/>
      <c r="WB26" s="12"/>
      <c r="WC26" s="12"/>
      <c r="WD26" s="12"/>
      <c r="WE26" s="12"/>
      <c r="WF26" s="12"/>
      <c r="WG26" s="12"/>
      <c r="WH26" s="12"/>
      <c r="WI26" s="12"/>
      <c r="WJ26" s="12"/>
      <c r="WK26" s="12"/>
      <c r="WL26" s="12"/>
      <c r="WM26" s="12"/>
      <c r="WN26" s="12"/>
      <c r="WO26" s="12"/>
      <c r="WP26" s="12"/>
      <c r="WQ26" s="12"/>
      <c r="WR26" s="12"/>
      <c r="WS26" s="12"/>
      <c r="WT26" s="12"/>
      <c r="WU26" s="12"/>
      <c r="WV26" s="12"/>
      <c r="WW26" s="12"/>
      <c r="WX26" s="12"/>
      <c r="WY26" s="12"/>
      <c r="WZ26" s="12"/>
      <c r="XA26" s="12"/>
      <c r="XB26" s="12"/>
      <c r="XC26" s="12"/>
      <c r="XD26" s="12"/>
      <c r="XE26" s="12"/>
      <c r="XF26" s="12"/>
      <c r="XG26" s="12"/>
      <c r="XH26" s="12"/>
      <c r="XI26" s="12"/>
      <c r="XJ26" s="12"/>
      <c r="XK26" s="12"/>
      <c r="XL26" s="12"/>
      <c r="XM26" s="12"/>
      <c r="XN26" s="12"/>
      <c r="XO26" s="12"/>
      <c r="XP26" s="12"/>
      <c r="XQ26" s="12"/>
      <c r="XR26" s="12"/>
      <c r="XS26" s="12"/>
      <c r="XT26" s="12"/>
      <c r="XU26" s="12"/>
      <c r="XV26" s="12"/>
      <c r="XW26" s="12"/>
      <c r="XX26" s="12"/>
      <c r="XY26" s="12"/>
      <c r="XZ26" s="12"/>
      <c r="YA26" s="12"/>
      <c r="YB26" s="12"/>
      <c r="YC26" s="12"/>
      <c r="YD26" s="12"/>
      <c r="YE26" s="12"/>
      <c r="YF26" s="12"/>
      <c r="YG26" s="12"/>
      <c r="YH26" s="12"/>
      <c r="YI26" s="12"/>
      <c r="YJ26" s="12"/>
      <c r="YK26" s="12"/>
      <c r="YL26" s="12"/>
      <c r="YM26" s="12"/>
      <c r="YN26" s="12"/>
      <c r="YO26" s="12"/>
      <c r="YP26" s="12"/>
      <c r="YQ26" s="12"/>
      <c r="YR26" s="12"/>
      <c r="YS26" s="12"/>
      <c r="YT26" s="12"/>
      <c r="YU26" s="12"/>
      <c r="YV26" s="12"/>
      <c r="YW26" s="12"/>
      <c r="YX26" s="12"/>
      <c r="YY26" s="12"/>
      <c r="YZ26" s="12"/>
      <c r="ZA26" s="12"/>
      <c r="ZB26" s="12"/>
      <c r="ZC26" s="12"/>
      <c r="ZD26" s="12"/>
      <c r="ZE26" s="12"/>
      <c r="ZF26" s="12"/>
      <c r="ZG26" s="12"/>
      <c r="ZH26" s="12"/>
      <c r="ZI26" s="12"/>
      <c r="ZJ26" s="12"/>
      <c r="ZK26" s="12"/>
      <c r="ZL26" s="12"/>
      <c r="ZM26" s="12"/>
      <c r="ZN26" s="12"/>
      <c r="ZO26" s="12"/>
      <c r="ZP26" s="12"/>
      <c r="ZQ26" s="12"/>
      <c r="ZR26" s="12"/>
      <c r="ZS26" s="12"/>
      <c r="ZT26" s="12"/>
      <c r="ZU26" s="12"/>
      <c r="ZV26" s="12"/>
      <c r="ZW26" s="12"/>
      <c r="ZX26" s="12"/>
      <c r="ZY26" s="12"/>
      <c r="ZZ26" s="12"/>
      <c r="AAA26" s="12"/>
      <c r="AAB26" s="12"/>
      <c r="AAC26" s="12"/>
      <c r="AAD26" s="12"/>
      <c r="AAE26" s="12"/>
      <c r="AAF26" s="12"/>
      <c r="AAG26" s="12"/>
      <c r="AAH26" s="12"/>
      <c r="AAI26" s="12"/>
      <c r="AAJ26" s="12"/>
      <c r="AAK26" s="12"/>
      <c r="AAL26" s="12"/>
      <c r="AAM26" s="12"/>
      <c r="AAN26" s="12"/>
      <c r="AAO26" s="12"/>
      <c r="AAP26" s="12"/>
      <c r="AAQ26" s="12"/>
      <c r="AAR26" s="12"/>
      <c r="AAS26" s="12"/>
      <c r="AAT26" s="12"/>
      <c r="AAU26" s="12"/>
      <c r="AAV26" s="12"/>
      <c r="AAW26" s="12"/>
      <c r="AAX26" s="12"/>
      <c r="AAY26" s="12"/>
      <c r="AAZ26" s="12"/>
      <c r="ABA26" s="12"/>
      <c r="ABB26" s="12"/>
      <c r="ABC26" s="12"/>
      <c r="ABD26" s="12"/>
      <c r="ABE26" s="12"/>
      <c r="ABF26" s="12"/>
      <c r="ABG26" s="12"/>
      <c r="ABH26" s="12"/>
      <c r="ABI26" s="12"/>
      <c r="ABJ26" s="12"/>
      <c r="ABK26" s="12"/>
      <c r="ABL26" s="12"/>
      <c r="ABM26" s="12"/>
      <c r="ABN26" s="12"/>
      <c r="ABO26" s="12"/>
      <c r="ABP26" s="12"/>
      <c r="ABQ26" s="12"/>
      <c r="ABR26" s="12"/>
      <c r="ABS26" s="12"/>
      <c r="ABT26" s="12"/>
      <c r="ABU26" s="12"/>
      <c r="ABV26" s="12"/>
      <c r="ABW26" s="12"/>
      <c r="ABX26" s="12"/>
      <c r="ABY26" s="12"/>
      <c r="ABZ26" s="12"/>
      <c r="ACA26" s="12"/>
      <c r="ACB26" s="12"/>
      <c r="ACC26" s="12"/>
      <c r="ACD26" s="12"/>
      <c r="ACE26" s="12"/>
      <c r="ACF26" s="12"/>
      <c r="ACG26" s="12"/>
      <c r="ACH26" s="12"/>
      <c r="ACI26" s="12"/>
      <c r="ACJ26" s="12"/>
      <c r="ACK26" s="12"/>
      <c r="ACL26" s="12"/>
      <c r="ACM26" s="12"/>
      <c r="ACN26" s="12"/>
      <c r="ACO26" s="12"/>
      <c r="ACP26" s="12"/>
      <c r="ACQ26" s="12"/>
      <c r="ACR26" s="12"/>
      <c r="ACS26" s="12"/>
      <c r="ACT26" s="12"/>
      <c r="ACU26" s="12"/>
      <c r="ACV26" s="12"/>
      <c r="ACW26" s="12"/>
      <c r="ACX26" s="12"/>
      <c r="ACY26" s="12"/>
      <c r="ACZ26" s="12"/>
      <c r="ADA26" s="12"/>
      <c r="ADB26" s="12"/>
      <c r="ADC26" s="12"/>
      <c r="ADD26" s="12"/>
      <c r="ADE26" s="12"/>
      <c r="ADF26" s="12"/>
      <c r="ADG26" s="12"/>
      <c r="ADH26" s="12"/>
      <c r="ADI26" s="12"/>
      <c r="ADJ26" s="12"/>
      <c r="ADK26" s="12"/>
      <c r="ADL26" s="12"/>
      <c r="ADM26" s="12"/>
      <c r="ADN26" s="12"/>
      <c r="ADO26" s="12"/>
      <c r="ADP26" s="12"/>
      <c r="ADQ26" s="12"/>
      <c r="ADR26" s="12"/>
      <c r="ADS26" s="12"/>
      <c r="ADT26" s="12"/>
      <c r="ADU26" s="12"/>
      <c r="ADV26" s="12"/>
      <c r="ADW26" s="12"/>
      <c r="ADX26" s="12"/>
      <c r="ADY26" s="12"/>
      <c r="ADZ26" s="12"/>
      <c r="AEA26" s="12"/>
      <c r="AEB26" s="12"/>
      <c r="AEC26" s="12"/>
      <c r="AED26" s="12"/>
      <c r="AEE26" s="12"/>
      <c r="AEF26" s="12"/>
      <c r="AEG26" s="12"/>
      <c r="AEH26" s="12"/>
      <c r="AEI26" s="12"/>
      <c r="AEJ26" s="12"/>
      <c r="AEK26" s="12"/>
      <c r="AEL26" s="12"/>
      <c r="AEM26" s="12"/>
      <c r="AEN26" s="12"/>
      <c r="AEO26" s="12"/>
      <c r="AEP26" s="12"/>
      <c r="AEQ26" s="12"/>
      <c r="AER26" s="12"/>
      <c r="AES26" s="12"/>
      <c r="AET26" s="12"/>
      <c r="AEU26" s="12"/>
      <c r="AEV26" s="12"/>
      <c r="AEW26" s="12"/>
      <c r="AEX26" s="12"/>
      <c r="AEY26" s="12"/>
      <c r="AEZ26" s="12"/>
      <c r="AFA26" s="12"/>
      <c r="AFB26" s="12"/>
      <c r="AFC26" s="12"/>
      <c r="AFD26" s="12"/>
      <c r="AFE26" s="12"/>
      <c r="AFF26" s="12"/>
      <c r="AFG26" s="12"/>
      <c r="AFH26" s="12"/>
      <c r="AFI26" s="12"/>
      <c r="AFJ26" s="12"/>
      <c r="AFK26" s="12"/>
      <c r="AFL26" s="12"/>
      <c r="AFM26" s="12"/>
      <c r="AFN26" s="12"/>
      <c r="AFO26" s="12"/>
      <c r="AFP26" s="12"/>
      <c r="AFQ26" s="12"/>
      <c r="AFR26" s="12"/>
      <c r="AFS26" s="12"/>
      <c r="AFT26" s="12"/>
      <c r="AFU26" s="12"/>
      <c r="AFV26" s="12"/>
      <c r="AFW26" s="12"/>
      <c r="AFX26" s="12"/>
      <c r="AFY26" s="12"/>
      <c r="AFZ26" s="12"/>
      <c r="AGA26" s="12"/>
      <c r="AGB26" s="12"/>
      <c r="AGC26" s="12"/>
      <c r="AGD26" s="12"/>
      <c r="AGE26" s="12"/>
      <c r="AGF26" s="12"/>
      <c r="AGG26" s="12"/>
      <c r="AGH26" s="12"/>
      <c r="AGI26" s="12"/>
      <c r="AGJ26" s="12"/>
      <c r="AGK26" s="12"/>
      <c r="AGL26" s="12"/>
      <c r="AGM26" s="12"/>
      <c r="AGN26" s="12"/>
      <c r="AGO26" s="12"/>
      <c r="AGP26" s="12"/>
      <c r="AGQ26" s="12"/>
      <c r="AGR26" s="12"/>
      <c r="AGS26" s="12"/>
      <c r="AGT26" s="12"/>
      <c r="AGU26" s="12"/>
      <c r="AGV26" s="12"/>
      <c r="AGW26" s="12"/>
      <c r="AGX26" s="12"/>
      <c r="AGY26" s="12"/>
      <c r="AGZ26" s="12"/>
      <c r="AHA26" s="12"/>
      <c r="AHB26" s="12"/>
      <c r="AHC26" s="12"/>
      <c r="AHD26" s="12"/>
      <c r="AHE26" s="12"/>
      <c r="AHF26" s="12"/>
      <c r="AHG26" s="12"/>
      <c r="AHH26" s="12"/>
      <c r="AHI26" s="12"/>
      <c r="AHJ26" s="12"/>
      <c r="AHK26" s="12"/>
      <c r="AHL26" s="12"/>
      <c r="AHM26" s="12"/>
      <c r="AHN26" s="12"/>
      <c r="AHO26" s="12"/>
      <c r="AHP26" s="12"/>
      <c r="AHQ26" s="12"/>
      <c r="AHR26" s="12"/>
      <c r="AHS26" s="12"/>
      <c r="AHT26" s="12"/>
      <c r="AHU26" s="12"/>
      <c r="AHV26" s="12"/>
      <c r="AHW26" s="12"/>
      <c r="AHX26" s="12"/>
      <c r="AHY26" s="12"/>
      <c r="AHZ26" s="12"/>
      <c r="AIA26" s="12"/>
      <c r="AIB26" s="12"/>
      <c r="AIC26" s="12"/>
      <c r="AID26" s="12"/>
      <c r="AIE26" s="12"/>
      <c r="AIF26" s="12"/>
      <c r="AIG26" s="12"/>
      <c r="AIH26" s="12"/>
      <c r="AII26" s="12"/>
      <c r="AIJ26" s="12"/>
      <c r="AIK26" s="12"/>
      <c r="AIL26" s="12"/>
      <c r="AIM26" s="12"/>
      <c r="AIN26" s="12"/>
      <c r="AIO26" s="12"/>
      <c r="AIP26" s="12"/>
      <c r="AIQ26" s="12"/>
      <c r="AIR26" s="12"/>
      <c r="AIS26" s="12"/>
      <c r="AIT26" s="12"/>
      <c r="AIU26" s="12"/>
      <c r="AIV26" s="12"/>
      <c r="AIW26" s="12"/>
      <c r="AIX26" s="12"/>
      <c r="AIY26" s="12"/>
      <c r="AIZ26" s="12"/>
      <c r="AJA26" s="12"/>
      <c r="AJB26" s="12"/>
      <c r="AJC26" s="12"/>
      <c r="AJD26" s="12"/>
      <c r="AJE26" s="12"/>
      <c r="AJF26" s="12"/>
      <c r="AJG26" s="12"/>
      <c r="AJH26" s="12"/>
      <c r="AJI26" s="12"/>
      <c r="AJJ26" s="12"/>
      <c r="AJK26" s="12"/>
      <c r="AJL26" s="12"/>
      <c r="AJM26" s="12"/>
      <c r="AJN26" s="12"/>
      <c r="AJO26" s="12"/>
      <c r="AJP26" s="12"/>
      <c r="AJQ26" s="12"/>
      <c r="AJR26" s="12"/>
      <c r="AJS26" s="12"/>
      <c r="AJT26" s="12"/>
      <c r="AJU26" s="12"/>
      <c r="AJV26" s="12"/>
      <c r="AJW26" s="12"/>
      <c r="AJX26" s="12"/>
      <c r="AJY26" s="12"/>
      <c r="AJZ26" s="12"/>
      <c r="AKA26" s="12"/>
      <c r="AKB26" s="12"/>
      <c r="AKC26" s="12"/>
      <c r="AKD26" s="12"/>
      <c r="AKE26" s="12"/>
      <c r="AKF26" s="12"/>
      <c r="AKG26" s="12"/>
      <c r="AKH26" s="12"/>
      <c r="AKI26" s="12"/>
      <c r="AKJ26" s="12"/>
      <c r="AKK26" s="12"/>
      <c r="AKL26" s="12"/>
      <c r="AKM26" s="12"/>
      <c r="AKN26" s="12"/>
      <c r="AKO26" s="12"/>
      <c r="AKP26" s="12"/>
      <c r="AKQ26" s="12"/>
      <c r="AKR26" s="12"/>
      <c r="AKS26" s="12"/>
      <c r="AKT26" s="12"/>
      <c r="AKU26" s="12"/>
      <c r="AKV26" s="12"/>
      <c r="AKW26" s="12"/>
      <c r="AKX26" s="12"/>
      <c r="AKY26" s="12"/>
      <c r="AKZ26" s="12"/>
      <c r="ALA26" s="12"/>
      <c r="ALB26" s="12"/>
      <c r="ALC26" s="12"/>
      <c r="ALD26" s="12"/>
      <c r="ALE26" s="12"/>
      <c r="ALF26" s="12"/>
      <c r="ALG26" s="12"/>
      <c r="ALH26" s="12"/>
      <c r="ALI26" s="12"/>
      <c r="ALJ26" s="12"/>
      <c r="ALK26" s="12"/>
      <c r="ALL26" s="12"/>
      <c r="ALM26" s="12"/>
      <c r="ALN26" s="12"/>
      <c r="ALO26" s="12"/>
      <c r="ALP26" s="12"/>
      <c r="ALQ26" s="12"/>
      <c r="ALR26" s="12"/>
      <c r="ALS26" s="12"/>
      <c r="ALT26" s="12"/>
      <c r="ALU26" s="12"/>
      <c r="ALV26" s="12"/>
      <c r="ALW26" s="12"/>
      <c r="ALX26" s="12"/>
      <c r="ALY26" s="12"/>
      <c r="ALZ26" s="12"/>
      <c r="AMA26" s="12"/>
      <c r="AMB26" s="12"/>
      <c r="AMC26" s="12"/>
      <c r="AMD26" s="12"/>
      <c r="AME26" s="12"/>
      <c r="AMF26" s="12"/>
      <c r="AMG26" s="12"/>
      <c r="AMH26" s="12"/>
      <c r="AMI26" s="12"/>
      <c r="AMJ26" s="12"/>
      <c r="AMK26" s="12"/>
      <c r="AML26" s="12"/>
      <c r="AMM26" s="12"/>
      <c r="AMN26" s="12"/>
      <c r="AMO26" s="12"/>
      <c r="AMP26" s="12"/>
      <c r="AMQ26" s="12"/>
      <c r="AMR26" s="12"/>
      <c r="AMS26" s="12"/>
      <c r="AMT26" s="12"/>
      <c r="AMU26" s="12"/>
      <c r="AMV26" s="12"/>
      <c r="AMW26" s="12"/>
      <c r="AMX26" s="12"/>
      <c r="AMY26" s="12"/>
      <c r="AMZ26" s="12"/>
      <c r="ANA26" s="12"/>
      <c r="ANB26" s="12"/>
      <c r="ANC26" s="12"/>
      <c r="AND26" s="12"/>
      <c r="ANE26" s="12"/>
      <c r="ANF26" s="12"/>
      <c r="ANG26" s="12"/>
      <c r="ANH26" s="12"/>
      <c r="ANI26" s="12"/>
      <c r="ANJ26" s="12"/>
      <c r="ANK26" s="12"/>
      <c r="ANL26" s="12"/>
      <c r="ANM26" s="12"/>
      <c r="ANN26" s="12"/>
      <c r="ANO26" s="12"/>
      <c r="ANP26" s="12"/>
      <c r="ANQ26" s="12"/>
      <c r="ANR26" s="12"/>
      <c r="ANS26" s="12"/>
      <c r="ANT26" s="12"/>
      <c r="ANU26" s="12"/>
      <c r="ANV26" s="12"/>
      <c r="ANW26" s="12"/>
      <c r="ANX26" s="12"/>
      <c r="ANY26" s="12"/>
      <c r="ANZ26" s="12"/>
      <c r="AOA26" s="12"/>
      <c r="AOB26" s="12"/>
      <c r="AOC26" s="12"/>
      <c r="AOD26" s="12"/>
      <c r="AOE26" s="12"/>
      <c r="AOF26" s="12"/>
      <c r="AOG26" s="12"/>
      <c r="AOH26" s="12"/>
      <c r="AOI26" s="12"/>
      <c r="AOJ26" s="12"/>
      <c r="AOK26" s="12"/>
      <c r="AOL26" s="12"/>
      <c r="AOM26" s="12"/>
      <c r="AON26" s="12"/>
      <c r="AOO26" s="12"/>
      <c r="AOP26" s="12"/>
      <c r="AOQ26" s="12"/>
      <c r="AOR26" s="12"/>
      <c r="AOS26" s="12"/>
      <c r="AOT26" s="12"/>
      <c r="AOU26" s="12"/>
      <c r="AOV26" s="12"/>
      <c r="AOW26" s="12"/>
      <c r="AOX26" s="12"/>
      <c r="AOY26" s="12"/>
      <c r="AOZ26" s="12"/>
      <c r="APA26" s="12"/>
      <c r="APB26" s="12"/>
      <c r="APC26" s="12"/>
      <c r="APD26" s="12"/>
      <c r="APE26" s="12"/>
      <c r="APF26" s="12"/>
      <c r="APG26" s="12"/>
      <c r="APH26" s="12"/>
      <c r="API26" s="12"/>
      <c r="APJ26" s="12"/>
      <c r="APK26" s="12"/>
      <c r="APL26" s="12"/>
      <c r="APM26" s="12"/>
      <c r="APN26" s="12"/>
      <c r="APO26" s="12"/>
      <c r="APP26" s="12"/>
      <c r="APQ26" s="12"/>
      <c r="APR26" s="12"/>
      <c r="APS26" s="12"/>
      <c r="APT26" s="12"/>
      <c r="APU26" s="12"/>
      <c r="APV26" s="12"/>
      <c r="APW26" s="12"/>
      <c r="APX26" s="12"/>
      <c r="APY26" s="12"/>
      <c r="APZ26" s="12"/>
      <c r="AQA26" s="12"/>
      <c r="AQB26" s="12"/>
      <c r="AQC26" s="12"/>
      <c r="AQD26" s="12"/>
      <c r="AQE26" s="12"/>
      <c r="AQF26" s="12"/>
      <c r="AQG26" s="12"/>
      <c r="AQH26" s="12"/>
      <c r="AQI26" s="12"/>
      <c r="AQJ26" s="12"/>
      <c r="AQK26" s="12"/>
      <c r="AQL26" s="12"/>
      <c r="AQM26" s="12"/>
      <c r="AQN26" s="12"/>
      <c r="AQO26" s="12"/>
      <c r="AQP26" s="12"/>
      <c r="AQQ26" s="12"/>
      <c r="AQR26" s="12"/>
      <c r="AQS26" s="12"/>
      <c r="AQT26" s="12"/>
      <c r="AQU26" s="12"/>
      <c r="AQV26" s="12"/>
      <c r="AQW26" s="12"/>
      <c r="AQX26" s="12"/>
      <c r="AQY26" s="12"/>
      <c r="AQZ26" s="12"/>
      <c r="ARA26" s="12"/>
      <c r="ARB26" s="12"/>
      <c r="ARC26" s="12"/>
      <c r="ARD26" s="12"/>
      <c r="ARE26" s="12"/>
      <c r="ARF26" s="12"/>
      <c r="ARG26" s="12"/>
      <c r="ARH26" s="12"/>
      <c r="ARI26" s="12"/>
      <c r="ARJ26" s="12"/>
      <c r="ARK26" s="12"/>
      <c r="ARL26" s="12"/>
      <c r="ARM26" s="12"/>
      <c r="ARN26" s="12"/>
      <c r="ARO26" s="12"/>
      <c r="ARP26" s="12"/>
      <c r="ARQ26" s="12"/>
      <c r="ARR26" s="12"/>
      <c r="ARS26" s="12"/>
      <c r="ART26" s="12"/>
      <c r="ARU26" s="12"/>
      <c r="ARV26" s="12"/>
      <c r="ARW26" s="12"/>
      <c r="ARX26" s="12"/>
      <c r="ARY26" s="12"/>
      <c r="ARZ26" s="12"/>
      <c r="ASA26" s="12"/>
      <c r="ASB26" s="12"/>
      <c r="ASC26" s="12"/>
      <c r="ASD26" s="12"/>
      <c r="ASE26" s="12"/>
      <c r="ASF26" s="12"/>
      <c r="ASG26" s="12"/>
      <c r="ASH26" s="12"/>
      <c r="ASI26" s="12"/>
      <c r="ASJ26" s="12"/>
      <c r="ASK26" s="12"/>
      <c r="ASL26" s="12"/>
      <c r="ASM26" s="12"/>
      <c r="ASN26" s="12"/>
      <c r="ASO26" s="12"/>
      <c r="ASP26" s="12"/>
      <c r="ASQ26" s="12"/>
      <c r="ASR26" s="12"/>
      <c r="ASS26" s="12"/>
      <c r="AST26" s="12"/>
      <c r="ASU26" s="12"/>
      <c r="ASV26" s="12"/>
      <c r="ASW26" s="12"/>
      <c r="ASX26" s="12"/>
      <c r="ASY26" s="12"/>
      <c r="ASZ26" s="12"/>
      <c r="ATA26" s="12"/>
      <c r="ATB26" s="12"/>
      <c r="ATC26" s="12"/>
      <c r="ATD26" s="12"/>
      <c r="ATE26" s="12"/>
      <c r="ATF26" s="12"/>
      <c r="ATG26" s="12"/>
      <c r="ATH26" s="12"/>
      <c r="ATI26" s="12"/>
      <c r="ATJ26" s="12"/>
      <c r="ATK26" s="12"/>
      <c r="ATL26" s="12"/>
      <c r="ATM26" s="12"/>
      <c r="ATN26" s="12"/>
      <c r="ATO26" s="12"/>
      <c r="ATP26" s="12"/>
      <c r="ATQ26" s="12"/>
      <c r="ATR26" s="12"/>
      <c r="ATS26" s="12"/>
      <c r="ATT26" s="12"/>
      <c r="ATU26" s="12"/>
      <c r="ATV26" s="12"/>
      <c r="ATW26" s="12"/>
      <c r="ATX26" s="12"/>
      <c r="ATY26" s="12"/>
      <c r="ATZ26" s="12"/>
      <c r="AUA26" s="12"/>
      <c r="AUB26" s="12"/>
      <c r="AUC26" s="12"/>
      <c r="AUD26" s="12"/>
      <c r="AUE26" s="12"/>
      <c r="AUF26" s="12"/>
      <c r="AUG26" s="12"/>
      <c r="AUH26" s="12"/>
      <c r="AUI26" s="12"/>
      <c r="AUJ26" s="12"/>
      <c r="AUK26" s="12"/>
      <c r="AUL26" s="12"/>
      <c r="AUM26" s="12"/>
      <c r="AUN26" s="12"/>
      <c r="AUO26" s="12"/>
      <c r="AUP26" s="12"/>
      <c r="AUQ26" s="12"/>
      <c r="AUR26" s="12"/>
      <c r="AUS26" s="12"/>
      <c r="AUT26" s="12"/>
      <c r="AUU26" s="12"/>
      <c r="AUV26" s="12"/>
      <c r="AUW26" s="12"/>
      <c r="AUX26" s="12"/>
      <c r="AUY26" s="12"/>
      <c r="AUZ26" s="12"/>
      <c r="AVA26" s="12"/>
      <c r="AVB26" s="12"/>
      <c r="AVC26" s="12"/>
      <c r="AVD26" s="12"/>
      <c r="AVE26" s="12"/>
      <c r="AVF26" s="12"/>
      <c r="AVG26" s="12"/>
      <c r="AVH26" s="12"/>
      <c r="AVI26" s="12"/>
      <c r="AVJ26" s="12"/>
      <c r="AVK26" s="12"/>
      <c r="AVL26" s="12"/>
      <c r="AVM26" s="12"/>
      <c r="AVN26" s="12"/>
      <c r="AVO26" s="12"/>
      <c r="AVP26" s="12"/>
      <c r="AVQ26" s="12"/>
      <c r="AVR26" s="12"/>
      <c r="AVS26" s="12"/>
      <c r="AVT26" s="12"/>
      <c r="AVU26" s="12"/>
      <c r="AVV26" s="12"/>
      <c r="AVW26" s="12"/>
      <c r="AVX26" s="12"/>
      <c r="AVY26" s="12"/>
      <c r="AVZ26" s="12"/>
      <c r="AWA26" s="12"/>
      <c r="AWB26" s="12"/>
      <c r="AWC26" s="12"/>
      <c r="AWD26" s="12"/>
      <c r="AWE26" s="12"/>
      <c r="AWF26" s="12"/>
      <c r="AWG26" s="12"/>
      <c r="AWH26" s="12"/>
      <c r="AWI26" s="12"/>
      <c r="AWJ26" s="12"/>
      <c r="AWK26" s="12"/>
      <c r="AWL26" s="12"/>
      <c r="AWM26" s="12"/>
      <c r="AWN26" s="12"/>
      <c r="AWO26" s="12"/>
      <c r="AWP26" s="12"/>
      <c r="AWQ26" s="12"/>
      <c r="AWR26" s="12"/>
      <c r="AWS26" s="12"/>
      <c r="AWT26" s="12"/>
      <c r="AWU26" s="12"/>
      <c r="AWV26" s="12"/>
      <c r="AWW26" s="12"/>
      <c r="AWX26" s="12"/>
      <c r="AWY26" s="12"/>
      <c r="AWZ26" s="12"/>
      <c r="AXA26" s="12"/>
      <c r="AXB26" s="12"/>
      <c r="AXC26" s="12"/>
      <c r="AXD26" s="12"/>
      <c r="AXE26" s="12"/>
      <c r="AXF26" s="12"/>
      <c r="AXG26" s="12"/>
      <c r="AXH26" s="12"/>
      <c r="AXI26" s="12"/>
      <c r="AXJ26" s="12"/>
      <c r="AXK26" s="12"/>
      <c r="AXL26" s="12"/>
      <c r="AXM26" s="12"/>
      <c r="AXN26" s="12"/>
      <c r="AXO26" s="12"/>
      <c r="AXP26" s="12"/>
      <c r="AXQ26" s="12"/>
      <c r="AXR26" s="12"/>
      <c r="AXS26" s="12"/>
      <c r="AXT26" s="12"/>
      <c r="AXU26" s="12"/>
      <c r="AXV26" s="12"/>
      <c r="AXW26" s="12"/>
      <c r="AXX26" s="12"/>
      <c r="AXY26" s="12"/>
      <c r="AXZ26" s="12"/>
      <c r="AYA26" s="12"/>
      <c r="AYB26" s="12"/>
      <c r="AYC26" s="12"/>
      <c r="AYD26" s="12"/>
      <c r="AYE26" s="12"/>
      <c r="AYF26" s="12"/>
      <c r="AYG26" s="12"/>
      <c r="AYH26" s="12"/>
      <c r="AYI26" s="12"/>
      <c r="AYJ26" s="12"/>
      <c r="AYK26" s="12"/>
      <c r="AYL26" s="12"/>
      <c r="AYM26" s="12"/>
      <c r="AYN26" s="12"/>
      <c r="AYO26" s="12"/>
      <c r="AYP26" s="12"/>
      <c r="AYQ26" s="12"/>
      <c r="AYR26" s="12"/>
      <c r="AYS26" s="12"/>
      <c r="AYT26" s="12"/>
      <c r="AYU26" s="12"/>
      <c r="AYV26" s="12"/>
      <c r="AYW26" s="12"/>
      <c r="AYX26" s="12"/>
      <c r="AYY26" s="12"/>
      <c r="AYZ26" s="12"/>
      <c r="AZA26" s="12"/>
      <c r="AZB26" s="12"/>
      <c r="AZC26" s="12"/>
      <c r="AZD26" s="12"/>
      <c r="AZE26" s="12"/>
      <c r="AZF26" s="12"/>
      <c r="AZG26" s="12"/>
      <c r="AZH26" s="12"/>
      <c r="AZI26" s="12"/>
      <c r="AZJ26" s="12"/>
      <c r="AZK26" s="12"/>
      <c r="AZL26" s="12"/>
      <c r="AZM26" s="12"/>
      <c r="AZN26" s="12"/>
      <c r="AZO26" s="12"/>
      <c r="AZP26" s="12"/>
      <c r="AZQ26" s="12"/>
      <c r="AZR26" s="12"/>
      <c r="AZS26" s="12"/>
      <c r="AZT26" s="12"/>
      <c r="AZU26" s="12"/>
      <c r="AZV26" s="12"/>
      <c r="AZW26" s="12"/>
      <c r="AZX26" s="12"/>
      <c r="AZY26" s="12"/>
      <c r="AZZ26" s="12"/>
      <c r="BAA26" s="12"/>
      <c r="BAB26" s="12"/>
      <c r="BAC26" s="12"/>
      <c r="BAD26" s="12"/>
      <c r="BAE26" s="12"/>
      <c r="BAF26" s="12"/>
      <c r="BAG26" s="12"/>
      <c r="BAH26" s="12"/>
      <c r="BAI26" s="12"/>
      <c r="BAJ26" s="12"/>
      <c r="BAK26" s="12"/>
      <c r="BAL26" s="12"/>
      <c r="BAM26" s="12"/>
      <c r="BAN26" s="12"/>
      <c r="BAO26" s="12"/>
      <c r="BAP26" s="12"/>
      <c r="BAQ26" s="12"/>
      <c r="BAR26" s="12"/>
      <c r="BAS26" s="12"/>
      <c r="BAT26" s="12"/>
      <c r="BAU26" s="12"/>
      <c r="BAV26" s="12"/>
      <c r="BAW26" s="12"/>
      <c r="BAX26" s="12"/>
      <c r="BAY26" s="12"/>
      <c r="BAZ26" s="12"/>
      <c r="BBA26" s="12"/>
      <c r="BBB26" s="12"/>
      <c r="BBC26" s="12"/>
      <c r="BBD26" s="12"/>
      <c r="BBE26" s="12"/>
      <c r="BBF26" s="12"/>
      <c r="BBG26" s="12"/>
      <c r="BBH26" s="12"/>
      <c r="BBI26" s="12"/>
      <c r="BBJ26" s="12"/>
      <c r="BBK26" s="12"/>
      <c r="BBL26" s="12"/>
      <c r="BBM26" s="12"/>
      <c r="BBN26" s="12"/>
      <c r="BBO26" s="12"/>
      <c r="BBP26" s="12"/>
      <c r="BBQ26" s="12"/>
      <c r="BBR26" s="12"/>
      <c r="BBS26" s="12"/>
      <c r="BBT26" s="12"/>
      <c r="BBU26" s="12"/>
      <c r="BBV26" s="12"/>
      <c r="BBW26" s="12"/>
      <c r="BBX26" s="12"/>
      <c r="BBY26" s="12"/>
      <c r="BBZ26" s="12"/>
      <c r="BCA26" s="12"/>
      <c r="BCB26" s="12"/>
      <c r="BCC26" s="12"/>
      <c r="BCD26" s="12"/>
      <c r="BCE26" s="12"/>
      <c r="BCF26" s="12"/>
      <c r="BCG26" s="12"/>
      <c r="BCH26" s="12"/>
      <c r="BCI26" s="12"/>
      <c r="BCJ26" s="12"/>
      <c r="BCK26" s="12"/>
      <c r="BCL26" s="12"/>
      <c r="BCM26" s="12"/>
      <c r="BCN26" s="12"/>
      <c r="BCO26" s="12"/>
      <c r="BCP26" s="12"/>
      <c r="BCQ26" s="12"/>
      <c r="BCR26" s="12"/>
      <c r="BCS26" s="12"/>
      <c r="BCT26" s="12"/>
      <c r="BCU26" s="12"/>
      <c r="BCV26" s="12"/>
      <c r="BCW26" s="12"/>
      <c r="BCX26" s="12"/>
      <c r="BCY26" s="12"/>
      <c r="BCZ26" s="12"/>
      <c r="BDA26" s="12"/>
      <c r="BDB26" s="12"/>
      <c r="BDC26" s="12"/>
      <c r="BDD26" s="12"/>
      <c r="BDE26" s="12"/>
      <c r="BDF26" s="12"/>
      <c r="BDG26" s="12"/>
      <c r="BDH26" s="12"/>
      <c r="BDI26" s="12"/>
      <c r="BDJ26" s="12"/>
      <c r="BDK26" s="12"/>
      <c r="BDL26" s="12"/>
      <c r="BDM26" s="12"/>
      <c r="BDN26" s="12"/>
      <c r="BDO26" s="12"/>
      <c r="BDP26" s="12"/>
      <c r="BDQ26" s="12"/>
      <c r="BDR26" s="12"/>
      <c r="BDS26" s="12"/>
      <c r="BDT26" s="12"/>
      <c r="BDU26" s="12"/>
      <c r="BDV26" s="12"/>
      <c r="BDW26" s="12"/>
      <c r="BDX26" s="12"/>
      <c r="BDY26" s="12"/>
      <c r="BDZ26" s="12"/>
      <c r="BEA26" s="12"/>
      <c r="BEB26" s="12"/>
      <c r="BEC26" s="12"/>
      <c r="BED26" s="12"/>
      <c r="BEE26" s="12"/>
      <c r="BEF26" s="12"/>
      <c r="BEG26" s="12"/>
      <c r="BEH26" s="12"/>
      <c r="BEI26" s="12"/>
      <c r="BEJ26" s="12"/>
      <c r="BEK26" s="12"/>
      <c r="BEL26" s="12"/>
      <c r="BEM26" s="12"/>
      <c r="BEN26" s="12"/>
      <c r="BEO26" s="12"/>
      <c r="BEP26" s="12"/>
      <c r="BEQ26" s="12"/>
      <c r="BER26" s="12"/>
      <c r="BES26" s="12"/>
      <c r="BET26" s="12"/>
      <c r="BEU26" s="12"/>
      <c r="BEV26" s="12"/>
      <c r="BEW26" s="12"/>
      <c r="BEX26" s="12"/>
      <c r="BEY26" s="12"/>
      <c r="BEZ26" s="12"/>
      <c r="BFA26" s="12"/>
      <c r="BFB26" s="12"/>
      <c r="BFC26" s="12"/>
      <c r="BFD26" s="12"/>
      <c r="BFE26" s="12"/>
      <c r="BFF26" s="12"/>
      <c r="BFG26" s="12"/>
      <c r="BFH26" s="12"/>
      <c r="BFI26" s="12"/>
      <c r="BFJ26" s="12"/>
      <c r="BFK26" s="12"/>
      <c r="BFL26" s="12"/>
      <c r="BFM26" s="12"/>
      <c r="BFN26" s="12"/>
      <c r="BFO26" s="12"/>
      <c r="BFP26" s="12"/>
      <c r="BFQ26" s="12"/>
      <c r="BFR26" s="12"/>
      <c r="BFS26" s="12"/>
      <c r="BFT26" s="12"/>
      <c r="BFU26" s="12"/>
      <c r="BFV26" s="12"/>
      <c r="BFW26" s="12"/>
      <c r="BFX26" s="12"/>
      <c r="BFY26" s="12"/>
      <c r="BFZ26" s="12"/>
      <c r="BGA26" s="12"/>
      <c r="BGB26" s="12"/>
      <c r="BGC26" s="12"/>
      <c r="BGD26" s="12"/>
      <c r="BGE26" s="12"/>
      <c r="BGF26" s="12"/>
      <c r="BGG26" s="12"/>
      <c r="BGH26" s="12"/>
      <c r="BGI26" s="12"/>
      <c r="BGJ26" s="12"/>
      <c r="BGK26" s="12"/>
      <c r="BGL26" s="12"/>
      <c r="BGM26" s="12"/>
      <c r="BGN26" s="12"/>
      <c r="BGO26" s="12"/>
      <c r="BGP26" s="12"/>
      <c r="BGQ26" s="12"/>
      <c r="BGR26" s="12"/>
      <c r="BGS26" s="12"/>
      <c r="BGT26" s="12"/>
      <c r="BGU26" s="12"/>
      <c r="BGV26" s="12"/>
      <c r="BGW26" s="12"/>
      <c r="BGX26" s="12"/>
      <c r="BGY26" s="12"/>
      <c r="BGZ26" s="12"/>
      <c r="BHA26" s="12"/>
      <c r="BHB26" s="12"/>
      <c r="BHC26" s="12"/>
      <c r="BHD26" s="12"/>
      <c r="BHE26" s="12"/>
      <c r="BHF26" s="12"/>
      <c r="BHG26" s="12"/>
      <c r="BHH26" s="12"/>
      <c r="BHI26" s="12"/>
      <c r="BHJ26" s="12"/>
      <c r="BHK26" s="12"/>
      <c r="BHL26" s="12"/>
      <c r="BHM26" s="12"/>
      <c r="BHN26" s="12"/>
      <c r="BHO26" s="12"/>
      <c r="BHP26" s="12"/>
      <c r="BHQ26" s="12"/>
      <c r="BHR26" s="12"/>
      <c r="BHS26" s="12"/>
      <c r="BHT26" s="12"/>
      <c r="BHU26" s="12"/>
      <c r="BHV26" s="12"/>
      <c r="BHW26" s="12"/>
      <c r="BHX26" s="12"/>
      <c r="BHY26" s="12"/>
      <c r="BHZ26" s="12"/>
      <c r="BIA26" s="12"/>
      <c r="BIB26" s="12"/>
      <c r="BIC26" s="12"/>
      <c r="BID26" s="12"/>
      <c r="BIE26" s="12"/>
      <c r="BIF26" s="12"/>
      <c r="BIG26" s="12"/>
      <c r="BIH26" s="12"/>
      <c r="BII26" s="12"/>
      <c r="BIJ26" s="12"/>
      <c r="BIK26" s="12"/>
      <c r="BIL26" s="12"/>
      <c r="BIM26" s="12"/>
      <c r="BIN26" s="12"/>
      <c r="BIO26" s="12"/>
      <c r="BIP26" s="12"/>
      <c r="BIQ26" s="12"/>
      <c r="BIR26" s="12"/>
      <c r="BIS26" s="12"/>
      <c r="BIT26" s="12"/>
      <c r="BIU26" s="12"/>
      <c r="BIV26" s="12"/>
      <c r="BIW26" s="12"/>
      <c r="BIX26" s="12"/>
      <c r="BIY26" s="12"/>
      <c r="BIZ26" s="12"/>
      <c r="BJA26" s="12"/>
      <c r="BJB26" s="12"/>
      <c r="BJC26" s="12"/>
      <c r="BJD26" s="12"/>
      <c r="BJE26" s="12"/>
      <c r="BJF26" s="12"/>
      <c r="BJG26" s="12"/>
      <c r="BJH26" s="12"/>
      <c r="BJI26" s="12"/>
      <c r="BJJ26" s="12"/>
      <c r="BJK26" s="12"/>
      <c r="BJL26" s="12"/>
      <c r="BJM26" s="12"/>
      <c r="BJN26" s="12"/>
      <c r="BJO26" s="12"/>
      <c r="BJP26" s="12"/>
      <c r="BJQ26" s="12"/>
      <c r="BJR26" s="12"/>
      <c r="BJS26" s="12"/>
      <c r="BJT26" s="12"/>
      <c r="BJU26" s="12"/>
      <c r="BJV26" s="12"/>
      <c r="BJW26" s="12"/>
      <c r="BJX26" s="12"/>
      <c r="BJY26" s="12"/>
      <c r="BJZ26" s="12"/>
      <c r="BKA26" s="12"/>
      <c r="BKB26" s="12"/>
      <c r="BKC26" s="12"/>
      <c r="BKD26" s="12"/>
      <c r="BKE26" s="12"/>
      <c r="BKF26" s="12"/>
      <c r="BKG26" s="12"/>
      <c r="BKH26" s="12"/>
      <c r="BKI26" s="12"/>
      <c r="BKJ26" s="12"/>
      <c r="BKK26" s="12"/>
      <c r="BKL26" s="12"/>
      <c r="BKM26" s="12"/>
      <c r="BKN26" s="12"/>
      <c r="BKO26" s="12"/>
      <c r="BKP26" s="12"/>
      <c r="BKQ26" s="12"/>
      <c r="BKR26" s="12"/>
      <c r="BKS26" s="12"/>
      <c r="BKT26" s="12"/>
      <c r="BKU26" s="12"/>
      <c r="BKV26" s="12"/>
      <c r="BKW26" s="12"/>
      <c r="BKX26" s="12"/>
      <c r="BKY26" s="12"/>
      <c r="BKZ26" s="12"/>
      <c r="BLA26" s="12"/>
      <c r="BLB26" s="12"/>
      <c r="BLC26" s="12"/>
      <c r="BLD26" s="12"/>
      <c r="BLE26" s="12"/>
      <c r="BLF26" s="12"/>
      <c r="BLG26" s="12"/>
      <c r="BLH26" s="12"/>
      <c r="BLI26" s="12"/>
      <c r="BLJ26" s="12"/>
      <c r="BLK26" s="12"/>
      <c r="BLL26" s="12"/>
      <c r="BLM26" s="12"/>
      <c r="BLN26" s="12"/>
      <c r="BLO26" s="12"/>
      <c r="BLP26" s="12"/>
      <c r="BLQ26" s="12"/>
      <c r="BLR26" s="12"/>
      <c r="BLS26" s="12"/>
      <c r="BLT26" s="12"/>
      <c r="BLU26" s="12"/>
      <c r="BLV26" s="12"/>
      <c r="BLW26" s="12"/>
      <c r="BLX26" s="12"/>
      <c r="BLY26" s="12"/>
      <c r="BLZ26" s="12"/>
      <c r="BMA26" s="12"/>
      <c r="BMB26" s="12"/>
      <c r="BMC26" s="12"/>
      <c r="BMD26" s="12"/>
      <c r="BME26" s="12"/>
      <c r="BMF26" s="12"/>
      <c r="BMG26" s="12"/>
      <c r="BMH26" s="12"/>
      <c r="BMI26" s="12"/>
      <c r="BMJ26" s="12"/>
      <c r="BMK26" s="12"/>
      <c r="BML26" s="12"/>
      <c r="BMM26" s="12"/>
      <c r="BMN26" s="12"/>
      <c r="BMO26" s="12"/>
      <c r="BMP26" s="12"/>
      <c r="BMQ26" s="12"/>
      <c r="BMR26" s="12"/>
      <c r="BMS26" s="12"/>
      <c r="BMT26" s="12"/>
      <c r="BMU26" s="12"/>
      <c r="BMV26" s="12"/>
      <c r="BMW26" s="12"/>
      <c r="BMX26" s="12"/>
      <c r="BMY26" s="12"/>
      <c r="BMZ26" s="12"/>
      <c r="BNA26" s="12"/>
      <c r="BNB26" s="12"/>
      <c r="BNC26" s="12"/>
      <c r="BND26" s="12"/>
      <c r="BNE26" s="12"/>
      <c r="BNF26" s="12"/>
      <c r="BNG26" s="12"/>
      <c r="BNH26" s="12"/>
      <c r="BNI26" s="12"/>
      <c r="BNJ26" s="12"/>
      <c r="BNK26" s="12"/>
      <c r="BNL26" s="12"/>
      <c r="BNM26" s="12"/>
      <c r="BNN26" s="12"/>
      <c r="BNO26" s="12"/>
      <c r="BNP26" s="12"/>
      <c r="BNQ26" s="12"/>
      <c r="BNR26" s="12"/>
      <c r="BNS26" s="12"/>
      <c r="BNT26" s="12"/>
      <c r="BNU26" s="12"/>
      <c r="BNV26" s="12"/>
      <c r="BNW26" s="12"/>
      <c r="BNX26" s="12"/>
      <c r="BNY26" s="12"/>
      <c r="BNZ26" s="12"/>
      <c r="BOA26" s="12"/>
      <c r="BOB26" s="12"/>
      <c r="BOC26" s="12"/>
      <c r="BOD26" s="12"/>
      <c r="BOE26" s="12"/>
      <c r="BOF26" s="12"/>
      <c r="BOG26" s="12"/>
      <c r="BOH26" s="12"/>
      <c r="BOI26" s="12"/>
      <c r="BOJ26" s="12"/>
      <c r="BOK26" s="12"/>
      <c r="BOL26" s="12"/>
      <c r="BOM26" s="12"/>
      <c r="BON26" s="12"/>
      <c r="BOO26" s="12"/>
      <c r="BOP26" s="12"/>
      <c r="BOQ26" s="12"/>
      <c r="BOR26" s="12"/>
      <c r="BOS26" s="12"/>
      <c r="BOT26" s="12"/>
      <c r="BOU26" s="12"/>
      <c r="BOV26" s="12"/>
      <c r="BOW26" s="12"/>
      <c r="BOX26" s="12"/>
      <c r="BOY26" s="12"/>
      <c r="BOZ26" s="12"/>
      <c r="BPA26" s="12"/>
      <c r="BPB26" s="12"/>
      <c r="BPC26" s="12"/>
      <c r="BPD26" s="12"/>
      <c r="BPE26" s="12"/>
      <c r="BPF26" s="12"/>
      <c r="BPG26" s="12"/>
      <c r="BPH26" s="12"/>
      <c r="BPI26" s="12"/>
      <c r="BPJ26" s="12"/>
      <c r="BPK26" s="12"/>
      <c r="BPL26" s="12"/>
      <c r="BPM26" s="12"/>
      <c r="BPN26" s="12"/>
      <c r="BPO26" s="12"/>
      <c r="BPP26" s="12"/>
      <c r="BPQ26" s="12"/>
      <c r="BPR26" s="12"/>
      <c r="BPS26" s="12"/>
      <c r="BPT26" s="12"/>
      <c r="BPU26" s="12"/>
      <c r="BPV26" s="12"/>
      <c r="BPW26" s="12"/>
      <c r="BPX26" s="12"/>
      <c r="BPY26" s="12"/>
      <c r="BPZ26" s="12"/>
      <c r="BQA26" s="12"/>
      <c r="BQB26" s="12"/>
      <c r="BQC26" s="12"/>
      <c r="BQD26" s="12"/>
      <c r="BQE26" s="12"/>
      <c r="BQF26" s="12"/>
      <c r="BQG26" s="12"/>
      <c r="BQH26" s="12"/>
      <c r="BQI26" s="12"/>
      <c r="BQJ26" s="12"/>
      <c r="BQK26" s="12"/>
      <c r="BQL26" s="12"/>
      <c r="BQM26" s="12"/>
      <c r="BQN26" s="12"/>
      <c r="BQO26" s="12"/>
      <c r="BQP26" s="12"/>
      <c r="BQQ26" s="12"/>
      <c r="BQR26" s="12"/>
      <c r="BQS26" s="12"/>
      <c r="BQT26" s="12"/>
      <c r="BQU26" s="12"/>
      <c r="BQV26" s="12"/>
      <c r="BQW26" s="12"/>
      <c r="BQX26" s="12"/>
      <c r="BQY26" s="12"/>
      <c r="BQZ26" s="12"/>
      <c r="BRA26" s="12"/>
      <c r="BRB26" s="12"/>
      <c r="BRC26" s="12"/>
      <c r="BRD26" s="12"/>
      <c r="BRE26" s="12"/>
      <c r="BRF26" s="12"/>
      <c r="BRG26" s="12"/>
      <c r="BRH26" s="12"/>
      <c r="BRI26" s="12"/>
      <c r="BRJ26" s="12"/>
      <c r="BRK26" s="12"/>
      <c r="BRL26" s="12"/>
      <c r="BRM26" s="12"/>
      <c r="BRN26" s="12"/>
      <c r="BRO26" s="12"/>
      <c r="BRP26" s="12"/>
      <c r="BRQ26" s="12"/>
      <c r="BRR26" s="12"/>
      <c r="BRS26" s="12"/>
      <c r="BRT26" s="12"/>
      <c r="BRU26" s="12"/>
      <c r="BRV26" s="12"/>
      <c r="BRW26" s="12"/>
      <c r="BRX26" s="12"/>
      <c r="BRY26" s="12"/>
      <c r="BRZ26" s="12"/>
      <c r="BSA26" s="12"/>
      <c r="BSB26" s="12"/>
      <c r="BSC26" s="12"/>
      <c r="BSD26" s="12"/>
      <c r="BSE26" s="12"/>
      <c r="BSF26" s="12"/>
      <c r="BSG26" s="12"/>
      <c r="BSH26" s="12"/>
      <c r="BSI26" s="12"/>
      <c r="BSJ26" s="12"/>
      <c r="BSK26" s="12"/>
      <c r="BSL26" s="12"/>
      <c r="BSM26" s="12"/>
      <c r="BSN26" s="12"/>
      <c r="BSO26" s="12"/>
      <c r="BSP26" s="12"/>
      <c r="BSQ26" s="12"/>
      <c r="BSR26" s="12"/>
      <c r="BSS26" s="12"/>
      <c r="BST26" s="12"/>
      <c r="BSU26" s="12"/>
      <c r="BSV26" s="12"/>
      <c r="BSW26" s="12"/>
      <c r="BSX26" s="12"/>
      <c r="BSY26" s="12"/>
      <c r="BSZ26" s="12"/>
      <c r="BTA26" s="12"/>
      <c r="BTB26" s="12"/>
      <c r="BTC26" s="12"/>
      <c r="BTD26" s="12"/>
      <c r="BTE26" s="12"/>
      <c r="BTF26" s="12"/>
      <c r="BTG26" s="12"/>
      <c r="BTH26" s="12"/>
      <c r="BTI26" s="12"/>
      <c r="BTJ26" s="12"/>
      <c r="BTK26" s="12"/>
      <c r="BTL26" s="12"/>
      <c r="BTM26" s="12"/>
      <c r="BTN26" s="12"/>
      <c r="BTO26" s="12"/>
      <c r="BTP26" s="12"/>
      <c r="BTQ26" s="12"/>
      <c r="BTR26" s="12"/>
      <c r="BTS26" s="12"/>
      <c r="BTT26" s="12"/>
      <c r="BTU26" s="12"/>
      <c r="BTV26" s="12"/>
      <c r="BTW26" s="12"/>
      <c r="BTX26" s="12"/>
      <c r="BTY26" s="12"/>
      <c r="BTZ26" s="12"/>
      <c r="BUA26" s="12"/>
      <c r="BUB26" s="12"/>
      <c r="BUC26" s="12"/>
      <c r="BUD26" s="12"/>
      <c r="BUE26" s="12"/>
      <c r="BUF26" s="12"/>
      <c r="BUG26" s="12"/>
      <c r="BUH26" s="12"/>
      <c r="BUI26" s="12"/>
      <c r="BUJ26" s="12"/>
      <c r="BUK26" s="12"/>
      <c r="BUL26" s="12"/>
      <c r="BUM26" s="12"/>
      <c r="BUN26" s="12"/>
      <c r="BUO26" s="12"/>
      <c r="BUP26" s="12"/>
      <c r="BUQ26" s="12"/>
      <c r="BUR26" s="12"/>
      <c r="BUS26" s="12"/>
      <c r="BUT26" s="12"/>
      <c r="BUU26" s="12"/>
      <c r="BUV26" s="12"/>
      <c r="BUW26" s="12"/>
      <c r="BUX26" s="12"/>
      <c r="BUY26" s="12"/>
      <c r="BUZ26" s="12"/>
      <c r="BVA26" s="12"/>
      <c r="BVB26" s="12"/>
      <c r="BVC26" s="12"/>
      <c r="BVD26" s="12"/>
      <c r="BVE26" s="12"/>
      <c r="BVF26" s="12"/>
      <c r="BVG26" s="12"/>
      <c r="BVH26" s="12"/>
      <c r="BVI26" s="12"/>
      <c r="BVJ26" s="12"/>
      <c r="BVK26" s="12"/>
      <c r="BVL26" s="12"/>
      <c r="BVM26" s="12"/>
      <c r="BVN26" s="12"/>
      <c r="BVO26" s="12"/>
      <c r="BVP26" s="12"/>
      <c r="BVQ26" s="12"/>
      <c r="BVR26" s="12"/>
      <c r="BVS26" s="12"/>
      <c r="BVT26" s="12"/>
      <c r="BVU26" s="12"/>
      <c r="BVV26" s="12"/>
      <c r="BVW26" s="12"/>
      <c r="BVX26" s="12"/>
      <c r="BVY26" s="12"/>
      <c r="BVZ26" s="12"/>
      <c r="BWA26" s="12"/>
      <c r="BWB26" s="12"/>
      <c r="BWC26" s="12"/>
      <c r="BWD26" s="12"/>
      <c r="BWE26" s="12"/>
      <c r="BWF26" s="12"/>
      <c r="BWG26" s="12"/>
      <c r="BWH26" s="12"/>
      <c r="BWI26" s="12"/>
      <c r="BWJ26" s="12"/>
      <c r="BWK26" s="12"/>
      <c r="BWL26" s="12"/>
      <c r="BWM26" s="12"/>
      <c r="BWN26" s="12"/>
      <c r="BWO26" s="12"/>
      <c r="BWP26" s="12"/>
      <c r="BWQ26" s="12"/>
      <c r="BWR26" s="12"/>
      <c r="BWS26" s="12"/>
      <c r="BWT26" s="12"/>
      <c r="BWU26" s="12"/>
      <c r="BWV26" s="12"/>
      <c r="BWW26" s="12"/>
      <c r="BWX26" s="12"/>
      <c r="BWY26" s="12"/>
      <c r="BWZ26" s="12"/>
      <c r="BXA26" s="12"/>
      <c r="BXB26" s="12"/>
      <c r="BXC26" s="12"/>
      <c r="BXD26" s="12"/>
      <c r="BXE26" s="12"/>
      <c r="BXF26" s="12"/>
      <c r="BXG26" s="12"/>
      <c r="BXH26" s="12"/>
      <c r="BXI26" s="12"/>
      <c r="BXJ26" s="12"/>
      <c r="BXK26" s="12"/>
      <c r="BXL26" s="12"/>
      <c r="BXM26" s="12"/>
      <c r="BXN26" s="12"/>
      <c r="BXO26" s="12"/>
      <c r="BXP26" s="12"/>
      <c r="BXQ26" s="12"/>
      <c r="BXR26" s="12"/>
      <c r="BXS26" s="12"/>
      <c r="BXT26" s="12"/>
      <c r="BXU26" s="12"/>
      <c r="BXV26" s="12"/>
      <c r="BXW26" s="12"/>
      <c r="BXX26" s="12"/>
      <c r="BXY26" s="12"/>
      <c r="BXZ26" s="12"/>
      <c r="BYA26" s="12"/>
      <c r="BYB26" s="12"/>
      <c r="BYC26" s="12"/>
      <c r="BYD26" s="12"/>
      <c r="BYE26" s="12"/>
      <c r="BYF26" s="12"/>
      <c r="BYG26" s="12"/>
      <c r="BYH26" s="12"/>
      <c r="BYI26" s="12"/>
      <c r="BYJ26" s="12"/>
      <c r="BYK26" s="12"/>
      <c r="BYL26" s="12"/>
      <c r="BYM26" s="12"/>
      <c r="BYN26" s="12"/>
      <c r="BYO26" s="12"/>
      <c r="BYP26" s="12"/>
      <c r="BYQ26" s="12"/>
      <c r="BYR26" s="12"/>
      <c r="BYS26" s="12"/>
      <c r="BYT26" s="12"/>
      <c r="BYU26" s="12"/>
      <c r="BYV26" s="12"/>
      <c r="BYW26" s="12"/>
      <c r="BYX26" s="12"/>
      <c r="BYY26" s="12"/>
      <c r="BYZ26" s="12"/>
      <c r="BZA26" s="12"/>
      <c r="BZB26" s="12"/>
      <c r="BZC26" s="12"/>
      <c r="BZD26" s="12"/>
      <c r="BZE26" s="12"/>
      <c r="BZF26" s="12"/>
      <c r="BZG26" s="12"/>
      <c r="BZH26" s="12"/>
      <c r="BZI26" s="12"/>
      <c r="BZJ26" s="12"/>
      <c r="BZK26" s="12"/>
      <c r="BZL26" s="12"/>
      <c r="BZM26" s="12"/>
      <c r="BZN26" s="12"/>
      <c r="BZO26" s="12"/>
      <c r="BZP26" s="12"/>
      <c r="BZQ26" s="12"/>
      <c r="BZR26" s="12"/>
      <c r="BZS26" s="12"/>
      <c r="BZT26" s="12"/>
      <c r="BZU26" s="12"/>
      <c r="BZV26" s="12"/>
      <c r="BZW26" s="12"/>
      <c r="BZX26" s="12"/>
      <c r="BZY26" s="12"/>
      <c r="BZZ26" s="12"/>
      <c r="CAA26" s="12"/>
      <c r="CAB26" s="12"/>
      <c r="CAC26" s="12"/>
      <c r="CAD26" s="12"/>
      <c r="CAE26" s="12"/>
      <c r="CAF26" s="12"/>
      <c r="CAG26" s="12"/>
      <c r="CAH26" s="12"/>
      <c r="CAI26" s="12"/>
      <c r="CAJ26" s="12"/>
      <c r="CAK26" s="12"/>
      <c r="CAL26" s="12"/>
      <c r="CAM26" s="12"/>
      <c r="CAN26" s="12"/>
      <c r="CAO26" s="12"/>
      <c r="CAP26" s="12"/>
      <c r="CAQ26" s="12"/>
      <c r="CAR26" s="12"/>
      <c r="CAS26" s="12"/>
      <c r="CAT26" s="12"/>
      <c r="CAU26" s="12"/>
      <c r="CAV26" s="12"/>
      <c r="CAW26" s="12"/>
      <c r="CAX26" s="12"/>
      <c r="CAY26" s="12"/>
      <c r="CAZ26" s="12"/>
      <c r="CBA26" s="12"/>
      <c r="CBB26" s="12"/>
      <c r="CBC26" s="12"/>
      <c r="CBD26" s="12"/>
      <c r="CBE26" s="12"/>
      <c r="CBF26" s="12"/>
      <c r="CBG26" s="12"/>
      <c r="CBH26" s="12"/>
      <c r="CBI26" s="12"/>
      <c r="CBJ26" s="12"/>
      <c r="CBK26" s="12"/>
      <c r="CBL26" s="12"/>
      <c r="CBM26" s="12"/>
      <c r="CBN26" s="12"/>
      <c r="CBO26" s="12"/>
      <c r="CBP26" s="12"/>
      <c r="CBQ26" s="12"/>
      <c r="CBR26" s="12"/>
      <c r="CBS26" s="12"/>
      <c r="CBT26" s="12"/>
      <c r="CBU26" s="12"/>
      <c r="CBV26" s="12"/>
      <c r="CBW26" s="12"/>
      <c r="CBX26" s="12"/>
      <c r="CBY26" s="12"/>
      <c r="CBZ26" s="12"/>
      <c r="CCA26" s="12"/>
      <c r="CCB26" s="12"/>
      <c r="CCC26" s="12"/>
      <c r="CCD26" s="12"/>
      <c r="CCE26" s="12"/>
      <c r="CCF26" s="12"/>
      <c r="CCG26" s="12"/>
      <c r="CCH26" s="12"/>
      <c r="CCI26" s="12"/>
      <c r="CCJ26" s="12"/>
      <c r="CCK26" s="12"/>
      <c r="CCL26" s="12"/>
      <c r="CCM26" s="12"/>
      <c r="CCN26" s="12"/>
      <c r="CCO26" s="12"/>
      <c r="CCP26" s="12"/>
      <c r="CCQ26" s="12"/>
      <c r="CCR26" s="12"/>
      <c r="CCS26" s="12"/>
      <c r="CCT26" s="12"/>
      <c r="CCU26" s="12"/>
      <c r="CCV26" s="12"/>
      <c r="CCW26" s="12"/>
      <c r="CCX26" s="12"/>
      <c r="CCY26" s="12"/>
      <c r="CCZ26" s="12"/>
      <c r="CDA26" s="12"/>
      <c r="CDB26" s="12"/>
      <c r="CDC26" s="12"/>
      <c r="CDD26" s="12"/>
      <c r="CDE26" s="12"/>
      <c r="CDF26" s="12"/>
      <c r="CDG26" s="12"/>
      <c r="CDH26" s="12"/>
      <c r="CDI26" s="12"/>
      <c r="CDJ26" s="12"/>
      <c r="CDK26" s="12"/>
      <c r="CDL26" s="12"/>
      <c r="CDM26" s="12"/>
      <c r="CDN26" s="12"/>
      <c r="CDO26" s="12"/>
      <c r="CDP26" s="12"/>
      <c r="CDQ26" s="12"/>
      <c r="CDR26" s="12"/>
      <c r="CDS26" s="12"/>
      <c r="CDT26" s="12"/>
      <c r="CDU26" s="12"/>
      <c r="CDV26" s="12"/>
      <c r="CDW26" s="12"/>
      <c r="CDX26" s="12"/>
      <c r="CDY26" s="12"/>
      <c r="CDZ26" s="12"/>
      <c r="CEA26" s="12"/>
      <c r="CEB26" s="12"/>
      <c r="CEC26" s="12"/>
      <c r="CED26" s="12"/>
      <c r="CEE26" s="12"/>
      <c r="CEF26" s="12"/>
      <c r="CEG26" s="12"/>
      <c r="CEH26" s="12"/>
      <c r="CEI26" s="12"/>
      <c r="CEJ26" s="12"/>
      <c r="CEK26" s="12"/>
      <c r="CEL26" s="12"/>
      <c r="CEM26" s="12"/>
      <c r="CEN26" s="12"/>
      <c r="CEO26" s="12"/>
      <c r="CEP26" s="12"/>
      <c r="CEQ26" s="12"/>
      <c r="CER26" s="12"/>
      <c r="CES26" s="12"/>
      <c r="CET26" s="12"/>
      <c r="CEU26" s="12"/>
      <c r="CEV26" s="12"/>
      <c r="CEW26" s="12"/>
      <c r="CEX26" s="12"/>
      <c r="CEY26" s="12"/>
      <c r="CEZ26" s="12"/>
      <c r="CFA26" s="12"/>
      <c r="CFB26" s="12"/>
      <c r="CFC26" s="12"/>
      <c r="CFD26" s="12"/>
      <c r="CFE26" s="12"/>
      <c r="CFF26" s="12"/>
      <c r="CFG26" s="12"/>
      <c r="CFH26" s="12"/>
      <c r="CFI26" s="12"/>
      <c r="CFJ26" s="12"/>
      <c r="CFK26" s="12"/>
      <c r="CFL26" s="12"/>
      <c r="CFM26" s="12"/>
      <c r="CFN26" s="12"/>
      <c r="CFO26" s="12"/>
      <c r="CFP26" s="12"/>
      <c r="CFQ26" s="12"/>
      <c r="CFR26" s="12"/>
      <c r="CFS26" s="12"/>
      <c r="CFT26" s="12"/>
      <c r="CFU26" s="12"/>
      <c r="CFV26" s="12"/>
      <c r="CFW26" s="12"/>
      <c r="CFX26" s="12"/>
      <c r="CFY26" s="12"/>
      <c r="CFZ26" s="12"/>
      <c r="CGA26" s="12"/>
      <c r="CGB26" s="12"/>
      <c r="CGC26" s="12"/>
      <c r="CGD26" s="12"/>
      <c r="CGE26" s="12"/>
      <c r="CGF26" s="12"/>
      <c r="CGG26" s="12"/>
      <c r="CGH26" s="12"/>
      <c r="CGI26" s="12"/>
      <c r="CGJ26" s="12"/>
      <c r="CGK26" s="12"/>
      <c r="CGL26" s="12"/>
      <c r="CGM26" s="12"/>
      <c r="CGN26" s="12"/>
      <c r="CGO26" s="12"/>
      <c r="CGP26" s="12"/>
      <c r="CGQ26" s="12"/>
      <c r="CGR26" s="12"/>
      <c r="CGS26" s="12"/>
      <c r="CGT26" s="12"/>
      <c r="CGU26" s="12"/>
      <c r="CGV26" s="12"/>
      <c r="CGW26" s="12"/>
      <c r="CGX26" s="12"/>
      <c r="CGY26" s="12"/>
      <c r="CGZ26" s="12"/>
      <c r="CHA26" s="12"/>
      <c r="CHB26" s="12"/>
      <c r="CHC26" s="12"/>
      <c r="CHD26" s="12"/>
      <c r="CHE26" s="12"/>
      <c r="CHF26" s="12"/>
      <c r="CHG26" s="12"/>
      <c r="CHH26" s="12"/>
      <c r="CHI26" s="12"/>
      <c r="CHJ26" s="12"/>
      <c r="CHK26" s="12"/>
      <c r="CHL26" s="12"/>
      <c r="CHM26" s="12"/>
      <c r="CHN26" s="12"/>
      <c r="CHO26" s="12"/>
      <c r="CHP26" s="12"/>
      <c r="CHQ26" s="12"/>
      <c r="CHR26" s="12"/>
      <c r="CHS26" s="12"/>
      <c r="CHT26" s="12"/>
      <c r="CHU26" s="12"/>
      <c r="CHV26" s="12"/>
      <c r="CHW26" s="12"/>
      <c r="CHX26" s="12"/>
      <c r="CHY26" s="12"/>
      <c r="CHZ26" s="12"/>
      <c r="CIA26" s="12"/>
      <c r="CIB26" s="12"/>
      <c r="CIC26" s="12"/>
      <c r="CID26" s="12"/>
      <c r="CIE26" s="12"/>
      <c r="CIF26" s="12"/>
      <c r="CIG26" s="12"/>
      <c r="CIH26" s="12"/>
      <c r="CII26" s="12"/>
      <c r="CIJ26" s="12"/>
      <c r="CIK26" s="12"/>
      <c r="CIL26" s="12"/>
      <c r="CIM26" s="12"/>
      <c r="CIN26" s="12"/>
      <c r="CIO26" s="12"/>
      <c r="CIP26" s="12"/>
      <c r="CIQ26" s="12"/>
      <c r="CIR26" s="12"/>
      <c r="CIS26" s="12"/>
      <c r="CIT26" s="12"/>
      <c r="CIU26" s="12"/>
      <c r="CIV26" s="12"/>
      <c r="CIW26" s="12"/>
      <c r="CIX26" s="12"/>
      <c r="CIY26" s="12"/>
      <c r="CIZ26" s="12"/>
      <c r="CJA26" s="12"/>
      <c r="CJB26" s="12"/>
      <c r="CJC26" s="12"/>
      <c r="CJD26" s="12"/>
      <c r="CJE26" s="12"/>
      <c r="CJF26" s="12"/>
      <c r="CJG26" s="12"/>
      <c r="CJH26" s="12"/>
      <c r="CJI26" s="12"/>
      <c r="CJJ26" s="12"/>
      <c r="CJK26" s="12"/>
      <c r="CJL26" s="12"/>
      <c r="CJM26" s="12"/>
      <c r="CJN26" s="12"/>
      <c r="CJO26" s="12"/>
      <c r="CJP26" s="12"/>
      <c r="CJQ26" s="12"/>
      <c r="CJR26" s="12"/>
      <c r="CJS26" s="12"/>
      <c r="CJT26" s="12"/>
      <c r="CJU26" s="12"/>
      <c r="CJV26" s="12"/>
      <c r="CJW26" s="12"/>
      <c r="CJX26" s="12"/>
      <c r="CJY26" s="12"/>
      <c r="CJZ26" s="12"/>
      <c r="CKA26" s="12"/>
      <c r="CKB26" s="12"/>
      <c r="CKC26" s="12"/>
      <c r="CKD26" s="12"/>
      <c r="CKE26" s="12"/>
      <c r="CKF26" s="12"/>
      <c r="CKG26" s="12"/>
      <c r="CKH26" s="12"/>
      <c r="CKI26" s="12"/>
      <c r="CKJ26" s="12"/>
      <c r="CKK26" s="12"/>
      <c r="CKL26" s="12"/>
      <c r="CKM26" s="12"/>
      <c r="CKN26" s="12"/>
      <c r="CKO26" s="12"/>
      <c r="CKP26" s="12"/>
      <c r="CKQ26" s="12"/>
      <c r="CKR26" s="12"/>
      <c r="CKS26" s="12"/>
      <c r="CKT26" s="12"/>
      <c r="CKU26" s="12"/>
      <c r="CKV26" s="12"/>
      <c r="CKW26" s="12"/>
      <c r="CKX26" s="12"/>
      <c r="CKY26" s="12"/>
      <c r="CKZ26" s="12"/>
      <c r="CLA26" s="12"/>
      <c r="CLB26" s="12"/>
      <c r="CLC26" s="12"/>
      <c r="CLD26" s="12"/>
      <c r="CLE26" s="12"/>
      <c r="CLF26" s="12"/>
      <c r="CLG26" s="12"/>
      <c r="CLH26" s="12"/>
      <c r="CLI26" s="12"/>
      <c r="CLJ26" s="12"/>
      <c r="CLK26" s="12"/>
      <c r="CLL26" s="12"/>
      <c r="CLM26" s="12"/>
      <c r="CLN26" s="12"/>
      <c r="CLO26" s="12"/>
      <c r="CLP26" s="12"/>
      <c r="CLQ26" s="12"/>
      <c r="CLR26" s="12"/>
      <c r="CLS26" s="12"/>
      <c r="CLT26" s="12"/>
      <c r="CLU26" s="12"/>
      <c r="CLV26" s="12"/>
      <c r="CLW26" s="12"/>
      <c r="CLX26" s="12"/>
      <c r="CLY26" s="12"/>
      <c r="CLZ26" s="12"/>
      <c r="CMA26" s="12"/>
      <c r="CMB26" s="12"/>
      <c r="CMC26" s="12"/>
      <c r="CMD26" s="12"/>
      <c r="CME26" s="12"/>
      <c r="CMF26" s="12"/>
      <c r="CMG26" s="12"/>
      <c r="CMH26" s="12"/>
      <c r="CMI26" s="12"/>
      <c r="CMJ26" s="12"/>
      <c r="CMK26" s="12"/>
      <c r="CML26" s="12"/>
      <c r="CMM26" s="12"/>
      <c r="CMN26" s="12"/>
      <c r="CMO26" s="12"/>
      <c r="CMP26" s="12"/>
      <c r="CMQ26" s="12"/>
      <c r="CMR26" s="12"/>
      <c r="CMS26" s="12"/>
      <c r="CMT26" s="12"/>
      <c r="CMU26" s="12"/>
      <c r="CMV26" s="12"/>
      <c r="CMW26" s="12"/>
      <c r="CMX26" s="12"/>
      <c r="CMY26" s="12"/>
      <c r="CMZ26" s="12"/>
      <c r="CNA26" s="12"/>
      <c r="CNB26" s="12"/>
      <c r="CNC26" s="12"/>
      <c r="CND26" s="12"/>
      <c r="CNE26" s="12"/>
      <c r="CNF26" s="12"/>
      <c r="CNG26" s="12"/>
      <c r="CNH26" s="12"/>
      <c r="CNI26" s="12"/>
      <c r="CNJ26" s="12"/>
      <c r="CNK26" s="12"/>
      <c r="CNL26" s="12"/>
      <c r="CNM26" s="12"/>
      <c r="CNN26" s="12"/>
      <c r="CNO26" s="12"/>
      <c r="CNP26" s="12"/>
      <c r="CNQ26" s="12"/>
      <c r="CNR26" s="12"/>
      <c r="CNS26" s="12"/>
      <c r="CNT26" s="12"/>
      <c r="CNU26" s="12"/>
      <c r="CNV26" s="12"/>
      <c r="CNW26" s="12"/>
      <c r="CNX26" s="12"/>
      <c r="CNY26" s="12"/>
      <c r="CNZ26" s="12"/>
      <c r="COA26" s="12"/>
      <c r="COB26" s="12"/>
      <c r="COC26" s="12"/>
      <c r="COD26" s="12"/>
      <c r="COE26" s="12"/>
      <c r="COF26" s="12"/>
      <c r="COG26" s="12"/>
      <c r="COH26" s="12"/>
      <c r="COI26" s="12"/>
      <c r="COJ26" s="12"/>
      <c r="COK26" s="12"/>
      <c r="COL26" s="12"/>
      <c r="COM26" s="12"/>
      <c r="CON26" s="12"/>
      <c r="COO26" s="12"/>
      <c r="COP26" s="12"/>
      <c r="COQ26" s="12"/>
      <c r="COR26" s="12"/>
      <c r="COS26" s="12"/>
      <c r="COT26" s="12"/>
      <c r="COU26" s="12"/>
      <c r="COV26" s="12"/>
      <c r="COW26" s="12"/>
      <c r="COX26" s="12"/>
      <c r="COY26" s="12"/>
      <c r="COZ26" s="12"/>
      <c r="CPA26" s="12"/>
      <c r="CPB26" s="12"/>
      <c r="CPC26" s="12"/>
      <c r="CPD26" s="12"/>
      <c r="CPE26" s="12"/>
      <c r="CPF26" s="12"/>
      <c r="CPG26" s="12"/>
      <c r="CPH26" s="12"/>
      <c r="CPI26" s="12"/>
      <c r="CPJ26" s="12"/>
      <c r="CPK26" s="12"/>
      <c r="CPL26" s="12"/>
      <c r="CPM26" s="12"/>
      <c r="CPN26" s="12"/>
      <c r="CPO26" s="12"/>
      <c r="CPP26" s="12"/>
      <c r="CPQ26" s="12"/>
      <c r="CPR26" s="12"/>
      <c r="CPS26" s="12"/>
      <c r="CPT26" s="12"/>
      <c r="CPU26" s="12"/>
      <c r="CPV26" s="12"/>
      <c r="CPW26" s="12"/>
      <c r="CPX26" s="12"/>
      <c r="CPY26" s="12"/>
      <c r="CPZ26" s="12"/>
      <c r="CQA26" s="12"/>
      <c r="CQB26" s="12"/>
      <c r="CQC26" s="12"/>
      <c r="CQD26" s="12"/>
      <c r="CQE26" s="12"/>
      <c r="CQF26" s="12"/>
      <c r="CQG26" s="12"/>
      <c r="CQH26" s="12"/>
      <c r="CQI26" s="12"/>
      <c r="CQJ26" s="12"/>
      <c r="CQK26" s="12"/>
      <c r="CQL26" s="12"/>
      <c r="CQM26" s="12"/>
      <c r="CQN26" s="12"/>
      <c r="CQO26" s="12"/>
      <c r="CQP26" s="12"/>
      <c r="CQQ26" s="12"/>
      <c r="CQR26" s="12"/>
      <c r="CQS26" s="12"/>
      <c r="CQT26" s="12"/>
      <c r="CQU26" s="12"/>
      <c r="CQV26" s="12"/>
      <c r="CQW26" s="12"/>
      <c r="CQX26" s="12"/>
      <c r="CQY26" s="12"/>
      <c r="CQZ26" s="12"/>
      <c r="CRA26" s="12"/>
      <c r="CRB26" s="12"/>
      <c r="CRC26" s="12"/>
      <c r="CRD26" s="12"/>
      <c r="CRE26" s="12"/>
      <c r="CRF26" s="12"/>
      <c r="CRG26" s="12"/>
      <c r="CRH26" s="12"/>
      <c r="CRI26" s="12"/>
      <c r="CRJ26" s="12"/>
      <c r="CRK26" s="12"/>
      <c r="CRL26" s="12"/>
      <c r="CRM26" s="12"/>
      <c r="CRN26" s="12"/>
      <c r="CRO26" s="12"/>
      <c r="CRP26" s="12"/>
      <c r="CRQ26" s="12"/>
      <c r="CRR26" s="12"/>
      <c r="CRS26" s="12"/>
      <c r="CRT26" s="12"/>
      <c r="CRU26" s="12"/>
      <c r="CRV26" s="12"/>
      <c r="CRW26" s="12"/>
      <c r="CRX26" s="12"/>
      <c r="CRY26" s="12"/>
      <c r="CRZ26" s="12"/>
      <c r="CSA26" s="12"/>
      <c r="CSB26" s="12"/>
      <c r="CSC26" s="12"/>
      <c r="CSD26" s="12"/>
      <c r="CSE26" s="12"/>
      <c r="CSF26" s="12"/>
      <c r="CSG26" s="12"/>
      <c r="CSH26" s="12"/>
      <c r="CSI26" s="12"/>
      <c r="CSJ26" s="12"/>
      <c r="CSK26" s="12"/>
      <c r="CSL26" s="12"/>
      <c r="CSM26" s="12"/>
      <c r="CSN26" s="12"/>
      <c r="CSO26" s="12"/>
      <c r="CSP26" s="12"/>
      <c r="CSQ26" s="12"/>
      <c r="CSR26" s="12"/>
      <c r="CSS26" s="12"/>
      <c r="CST26" s="12"/>
      <c r="CSU26" s="12"/>
      <c r="CSV26" s="12"/>
      <c r="CSW26" s="12"/>
      <c r="CSX26" s="12"/>
      <c r="CSY26" s="12"/>
      <c r="CSZ26" s="12"/>
      <c r="CTA26" s="12"/>
      <c r="CTB26" s="12"/>
      <c r="CTC26" s="12"/>
      <c r="CTD26" s="12"/>
      <c r="CTE26" s="12"/>
      <c r="CTF26" s="12"/>
      <c r="CTG26" s="12"/>
      <c r="CTH26" s="12"/>
      <c r="CTI26" s="12"/>
      <c r="CTJ26" s="12"/>
      <c r="CTK26" s="12"/>
      <c r="CTL26" s="12"/>
      <c r="CTM26" s="12"/>
      <c r="CTN26" s="12"/>
      <c r="CTO26" s="12"/>
      <c r="CTP26" s="12"/>
      <c r="CTQ26" s="12"/>
      <c r="CTR26" s="12"/>
      <c r="CTS26" s="12"/>
      <c r="CTT26" s="12"/>
      <c r="CTU26" s="12"/>
      <c r="CTV26" s="12"/>
      <c r="CTW26" s="12"/>
      <c r="CTX26" s="12"/>
      <c r="CTY26" s="12"/>
      <c r="CTZ26" s="12"/>
      <c r="CUA26" s="12"/>
      <c r="CUB26" s="12"/>
      <c r="CUC26" s="12"/>
      <c r="CUD26" s="12"/>
      <c r="CUE26" s="12"/>
      <c r="CUF26" s="12"/>
      <c r="CUG26" s="12"/>
      <c r="CUH26" s="12"/>
      <c r="CUI26" s="12"/>
      <c r="CUJ26" s="12"/>
      <c r="CUK26" s="12"/>
      <c r="CUL26" s="12"/>
      <c r="CUM26" s="12"/>
      <c r="CUN26" s="12"/>
      <c r="CUO26" s="12"/>
      <c r="CUP26" s="12"/>
      <c r="CUQ26" s="12"/>
      <c r="CUR26" s="12"/>
      <c r="CUS26" s="12"/>
      <c r="CUT26" s="12"/>
      <c r="CUU26" s="12"/>
      <c r="CUV26" s="12"/>
      <c r="CUW26" s="12"/>
      <c r="CUX26" s="12"/>
      <c r="CUY26" s="12"/>
      <c r="CUZ26" s="12"/>
      <c r="CVA26" s="12"/>
      <c r="CVB26" s="12"/>
      <c r="CVC26" s="12"/>
      <c r="CVD26" s="12"/>
      <c r="CVE26" s="12"/>
      <c r="CVF26" s="12"/>
      <c r="CVG26" s="12"/>
      <c r="CVH26" s="12"/>
      <c r="CVI26" s="12"/>
      <c r="CVJ26" s="12"/>
      <c r="CVK26" s="12"/>
      <c r="CVL26" s="12"/>
      <c r="CVM26" s="12"/>
      <c r="CVN26" s="12"/>
      <c r="CVO26" s="12"/>
      <c r="CVP26" s="12"/>
      <c r="CVQ26" s="12"/>
      <c r="CVR26" s="12"/>
      <c r="CVS26" s="12"/>
      <c r="CVT26" s="12"/>
      <c r="CVU26" s="12"/>
      <c r="CVV26" s="12"/>
      <c r="CVW26" s="12"/>
      <c r="CVX26" s="12"/>
      <c r="CVY26" s="12"/>
      <c r="CVZ26" s="12"/>
      <c r="CWA26" s="12"/>
      <c r="CWB26" s="12"/>
      <c r="CWC26" s="12"/>
      <c r="CWD26" s="12"/>
      <c r="CWE26" s="12"/>
      <c r="CWF26" s="12"/>
      <c r="CWG26" s="12"/>
      <c r="CWH26" s="12"/>
      <c r="CWI26" s="12"/>
      <c r="CWJ26" s="12"/>
      <c r="CWK26" s="12"/>
      <c r="CWL26" s="12"/>
      <c r="CWM26" s="12"/>
      <c r="CWN26" s="12"/>
      <c r="CWO26" s="12"/>
      <c r="CWP26" s="12"/>
      <c r="CWQ26" s="12"/>
      <c r="CWR26" s="12"/>
      <c r="CWS26" s="12"/>
      <c r="CWT26" s="12"/>
      <c r="CWU26" s="12"/>
      <c r="CWV26" s="12"/>
      <c r="CWW26" s="12"/>
      <c r="CWX26" s="12"/>
      <c r="CWY26" s="12"/>
      <c r="CWZ26" s="12"/>
      <c r="CXA26" s="12"/>
      <c r="CXB26" s="12"/>
      <c r="CXC26" s="12"/>
      <c r="CXD26" s="12"/>
      <c r="CXE26" s="12"/>
      <c r="CXF26" s="12"/>
      <c r="CXG26" s="12"/>
      <c r="CXH26" s="12"/>
      <c r="CXI26" s="12"/>
      <c r="CXJ26" s="12"/>
      <c r="CXK26" s="12"/>
      <c r="CXL26" s="12"/>
      <c r="CXM26" s="12"/>
      <c r="CXN26" s="12"/>
      <c r="CXO26" s="12"/>
      <c r="CXP26" s="12"/>
      <c r="CXQ26" s="12"/>
      <c r="CXR26" s="12"/>
      <c r="CXS26" s="12"/>
      <c r="CXT26" s="12"/>
      <c r="CXU26" s="12"/>
      <c r="CXV26" s="12"/>
      <c r="CXW26" s="12"/>
      <c r="CXX26" s="12"/>
      <c r="CXY26" s="12"/>
      <c r="CXZ26" s="12"/>
      <c r="CYA26" s="12"/>
      <c r="CYB26" s="12"/>
      <c r="CYC26" s="12"/>
      <c r="CYD26" s="12"/>
      <c r="CYE26" s="12"/>
      <c r="CYF26" s="12"/>
      <c r="CYG26" s="12"/>
      <c r="CYH26" s="12"/>
      <c r="CYI26" s="12"/>
      <c r="CYJ26" s="12"/>
      <c r="CYK26" s="12"/>
      <c r="CYL26" s="12"/>
      <c r="CYM26" s="12"/>
      <c r="CYN26" s="12"/>
      <c r="CYO26" s="12"/>
      <c r="CYP26" s="12"/>
      <c r="CYQ26" s="12"/>
      <c r="CYR26" s="12"/>
      <c r="CYS26" s="12"/>
      <c r="CYT26" s="12"/>
      <c r="CYU26" s="12"/>
      <c r="CYV26" s="12"/>
      <c r="CYW26" s="12"/>
      <c r="CYX26" s="12"/>
      <c r="CYY26" s="12"/>
      <c r="CYZ26" s="12"/>
      <c r="CZA26" s="12"/>
      <c r="CZB26" s="12"/>
      <c r="CZC26" s="12"/>
      <c r="CZD26" s="12"/>
      <c r="CZE26" s="12"/>
      <c r="CZF26" s="12"/>
      <c r="CZG26" s="12"/>
      <c r="CZH26" s="12"/>
      <c r="CZI26" s="12"/>
      <c r="CZJ26" s="12"/>
      <c r="CZK26" s="12"/>
      <c r="CZL26" s="12"/>
      <c r="CZM26" s="12"/>
      <c r="CZN26" s="12"/>
      <c r="CZO26" s="12"/>
      <c r="CZP26" s="12"/>
      <c r="CZQ26" s="12"/>
      <c r="CZR26" s="12"/>
      <c r="CZS26" s="12"/>
      <c r="CZT26" s="12"/>
      <c r="CZU26" s="12"/>
      <c r="CZV26" s="12"/>
      <c r="CZW26" s="12"/>
      <c r="CZX26" s="12"/>
      <c r="CZY26" s="12"/>
      <c r="CZZ26" s="12"/>
      <c r="DAA26" s="12"/>
      <c r="DAB26" s="12"/>
      <c r="DAC26" s="12"/>
      <c r="DAD26" s="12"/>
      <c r="DAE26" s="12"/>
      <c r="DAF26" s="12"/>
      <c r="DAG26" s="12"/>
      <c r="DAH26" s="12"/>
      <c r="DAI26" s="12"/>
      <c r="DAJ26" s="12"/>
      <c r="DAK26" s="12"/>
      <c r="DAL26" s="12"/>
      <c r="DAM26" s="12"/>
      <c r="DAN26" s="12"/>
      <c r="DAO26" s="12"/>
      <c r="DAP26" s="12"/>
      <c r="DAQ26" s="12"/>
      <c r="DAR26" s="12"/>
      <c r="DAS26" s="12"/>
      <c r="DAT26" s="12"/>
      <c r="DAU26" s="12"/>
      <c r="DAV26" s="12"/>
      <c r="DAW26" s="12"/>
      <c r="DAX26" s="12"/>
      <c r="DAY26" s="12"/>
      <c r="DAZ26" s="12"/>
      <c r="DBA26" s="12"/>
      <c r="DBB26" s="12"/>
      <c r="DBC26" s="12"/>
      <c r="DBD26" s="12"/>
      <c r="DBE26" s="12"/>
      <c r="DBF26" s="12"/>
      <c r="DBG26" s="12"/>
      <c r="DBH26" s="12"/>
      <c r="DBI26" s="12"/>
      <c r="DBJ26" s="12"/>
      <c r="DBK26" s="12"/>
      <c r="DBL26" s="12"/>
      <c r="DBM26" s="12"/>
      <c r="DBN26" s="12"/>
      <c r="DBO26" s="12"/>
      <c r="DBP26" s="12"/>
      <c r="DBQ26" s="12"/>
      <c r="DBR26" s="12"/>
      <c r="DBS26" s="12"/>
      <c r="DBT26" s="12"/>
      <c r="DBU26" s="12"/>
      <c r="DBV26" s="12"/>
      <c r="DBW26" s="12"/>
      <c r="DBX26" s="12"/>
      <c r="DBY26" s="12"/>
      <c r="DBZ26" s="12"/>
      <c r="DCA26" s="12"/>
      <c r="DCB26" s="12"/>
      <c r="DCC26" s="12"/>
      <c r="DCD26" s="12"/>
      <c r="DCE26" s="12"/>
      <c r="DCF26" s="12"/>
      <c r="DCG26" s="12"/>
      <c r="DCH26" s="12"/>
      <c r="DCI26" s="12"/>
      <c r="DCJ26" s="12"/>
      <c r="DCK26" s="12"/>
      <c r="DCL26" s="12"/>
      <c r="DCM26" s="12"/>
      <c r="DCN26" s="12"/>
      <c r="DCO26" s="12"/>
      <c r="DCP26" s="12"/>
      <c r="DCQ26" s="12"/>
      <c r="DCR26" s="12"/>
      <c r="DCS26" s="12"/>
      <c r="DCT26" s="12"/>
      <c r="DCU26" s="12"/>
      <c r="DCV26" s="12"/>
      <c r="DCW26" s="12"/>
      <c r="DCX26" s="12"/>
      <c r="DCY26" s="12"/>
      <c r="DCZ26" s="12"/>
      <c r="DDA26" s="12"/>
      <c r="DDB26" s="12"/>
      <c r="DDC26" s="12"/>
      <c r="DDD26" s="12"/>
      <c r="DDE26" s="12"/>
      <c r="DDF26" s="12"/>
      <c r="DDG26" s="12"/>
      <c r="DDH26" s="12"/>
      <c r="DDI26" s="12"/>
      <c r="DDJ26" s="12"/>
      <c r="DDK26" s="12"/>
      <c r="DDL26" s="12"/>
      <c r="DDM26" s="12"/>
      <c r="DDN26" s="12"/>
      <c r="DDO26" s="12"/>
      <c r="DDP26" s="12"/>
      <c r="DDQ26" s="12"/>
      <c r="DDR26" s="12"/>
      <c r="DDS26" s="12"/>
      <c r="DDT26" s="12"/>
      <c r="DDU26" s="12"/>
      <c r="DDV26" s="12"/>
      <c r="DDW26" s="12"/>
      <c r="DDX26" s="12"/>
      <c r="DDY26" s="12"/>
      <c r="DDZ26" s="12"/>
      <c r="DEA26" s="12"/>
      <c r="DEB26" s="12"/>
      <c r="DEC26" s="12"/>
      <c r="DED26" s="12"/>
      <c r="DEE26" s="12"/>
      <c r="DEF26" s="12"/>
      <c r="DEG26" s="12"/>
      <c r="DEH26" s="12"/>
      <c r="DEI26" s="12"/>
      <c r="DEJ26" s="12"/>
      <c r="DEK26" s="12"/>
      <c r="DEL26" s="12"/>
      <c r="DEM26" s="12"/>
      <c r="DEN26" s="12"/>
      <c r="DEO26" s="12"/>
      <c r="DEP26" s="12"/>
      <c r="DEQ26" s="12"/>
      <c r="DER26" s="12"/>
      <c r="DES26" s="12"/>
      <c r="DET26" s="12"/>
      <c r="DEU26" s="12"/>
      <c r="DEV26" s="12"/>
      <c r="DEW26" s="12"/>
      <c r="DEX26" s="12"/>
      <c r="DEY26" s="12"/>
      <c r="DEZ26" s="12"/>
      <c r="DFA26" s="12"/>
      <c r="DFB26" s="12"/>
      <c r="DFC26" s="12"/>
      <c r="DFD26" s="12"/>
      <c r="DFE26" s="12"/>
      <c r="DFF26" s="12"/>
      <c r="DFG26" s="12"/>
      <c r="DFH26" s="12"/>
      <c r="DFI26" s="12"/>
      <c r="DFJ26" s="12"/>
      <c r="DFK26" s="12"/>
      <c r="DFL26" s="12"/>
      <c r="DFM26" s="12"/>
      <c r="DFN26" s="12"/>
      <c r="DFO26" s="12"/>
      <c r="DFP26" s="12"/>
      <c r="DFQ26" s="12"/>
      <c r="DFR26" s="12"/>
      <c r="DFS26" s="12"/>
      <c r="DFT26" s="12"/>
      <c r="DFU26" s="12"/>
      <c r="DFV26" s="12"/>
      <c r="DFW26" s="12"/>
      <c r="DFX26" s="12"/>
      <c r="DFY26" s="12"/>
      <c r="DFZ26" s="12"/>
      <c r="DGA26" s="12"/>
      <c r="DGB26" s="12"/>
      <c r="DGC26" s="12"/>
      <c r="DGD26" s="12"/>
      <c r="DGE26" s="12"/>
      <c r="DGF26" s="12"/>
      <c r="DGG26" s="12"/>
      <c r="DGH26" s="12"/>
      <c r="DGI26" s="12"/>
      <c r="DGJ26" s="12"/>
      <c r="DGK26" s="12"/>
      <c r="DGL26" s="12"/>
      <c r="DGM26" s="12"/>
      <c r="DGN26" s="12"/>
      <c r="DGO26" s="12"/>
      <c r="DGP26" s="12"/>
      <c r="DGQ26" s="12"/>
      <c r="DGR26" s="12"/>
      <c r="DGS26" s="12"/>
      <c r="DGT26" s="12"/>
      <c r="DGU26" s="12"/>
      <c r="DGV26" s="12"/>
      <c r="DGW26" s="12"/>
      <c r="DGX26" s="12"/>
      <c r="DGY26" s="12"/>
      <c r="DGZ26" s="12"/>
      <c r="DHA26" s="12"/>
      <c r="DHB26" s="12"/>
      <c r="DHC26" s="12"/>
      <c r="DHD26" s="12"/>
      <c r="DHE26" s="12"/>
      <c r="DHF26" s="12"/>
      <c r="DHG26" s="12"/>
      <c r="DHH26" s="12"/>
      <c r="DHI26" s="12"/>
      <c r="DHJ26" s="12"/>
      <c r="DHK26" s="12"/>
      <c r="DHL26" s="12"/>
      <c r="DHM26" s="12"/>
      <c r="DHN26" s="12"/>
      <c r="DHO26" s="12"/>
      <c r="DHP26" s="12"/>
      <c r="DHQ26" s="12"/>
      <c r="DHR26" s="12"/>
      <c r="DHS26" s="12"/>
      <c r="DHT26" s="12"/>
      <c r="DHU26" s="12"/>
      <c r="DHV26" s="12"/>
      <c r="DHW26" s="12"/>
      <c r="DHX26" s="12"/>
      <c r="DHY26" s="12"/>
      <c r="DHZ26" s="12"/>
      <c r="DIA26" s="12"/>
      <c r="DIB26" s="12"/>
      <c r="DIC26" s="12"/>
      <c r="DID26" s="12"/>
      <c r="DIE26" s="12"/>
      <c r="DIF26" s="12"/>
      <c r="DIG26" s="12"/>
      <c r="DIH26" s="12"/>
      <c r="DII26" s="12"/>
      <c r="DIJ26" s="12"/>
      <c r="DIK26" s="12"/>
      <c r="DIL26" s="12"/>
      <c r="DIM26" s="12"/>
      <c r="DIN26" s="12"/>
      <c r="DIO26" s="12"/>
      <c r="DIP26" s="12"/>
      <c r="DIQ26" s="12"/>
      <c r="DIR26" s="12"/>
      <c r="DIS26" s="12"/>
      <c r="DIT26" s="12"/>
      <c r="DIU26" s="12"/>
      <c r="DIV26" s="12"/>
      <c r="DIW26" s="12"/>
      <c r="DIX26" s="12"/>
      <c r="DIY26" s="12"/>
      <c r="DIZ26" s="12"/>
      <c r="DJA26" s="12"/>
      <c r="DJB26" s="12"/>
      <c r="DJC26" s="12"/>
      <c r="DJD26" s="12"/>
      <c r="DJE26" s="12"/>
      <c r="DJF26" s="12"/>
      <c r="DJG26" s="12"/>
      <c r="DJH26" s="12"/>
      <c r="DJI26" s="12"/>
      <c r="DJJ26" s="12"/>
      <c r="DJK26" s="12"/>
      <c r="DJL26" s="12"/>
      <c r="DJM26" s="12"/>
      <c r="DJN26" s="12"/>
      <c r="DJO26" s="12"/>
      <c r="DJP26" s="12"/>
      <c r="DJQ26" s="12"/>
      <c r="DJR26" s="12"/>
      <c r="DJS26" s="12"/>
      <c r="DJT26" s="12"/>
      <c r="DJU26" s="12"/>
      <c r="DJV26" s="12"/>
      <c r="DJW26" s="12"/>
      <c r="DJX26" s="12"/>
      <c r="DJY26" s="12"/>
      <c r="DJZ26" s="12"/>
      <c r="DKA26" s="12"/>
      <c r="DKB26" s="12"/>
      <c r="DKC26" s="12"/>
      <c r="DKD26" s="12"/>
      <c r="DKE26" s="12"/>
      <c r="DKF26" s="12"/>
      <c r="DKG26" s="12"/>
      <c r="DKH26" s="12"/>
      <c r="DKI26" s="12"/>
      <c r="DKJ26" s="12"/>
      <c r="DKK26" s="12"/>
      <c r="DKL26" s="12"/>
      <c r="DKM26" s="12"/>
      <c r="DKN26" s="12"/>
      <c r="DKO26" s="12"/>
      <c r="DKP26" s="12"/>
      <c r="DKQ26" s="12"/>
      <c r="DKR26" s="12"/>
      <c r="DKS26" s="12"/>
      <c r="DKT26" s="12"/>
      <c r="DKU26" s="12"/>
      <c r="DKV26" s="12"/>
      <c r="DKW26" s="12"/>
      <c r="DKX26" s="12"/>
      <c r="DKY26" s="12"/>
      <c r="DKZ26" s="12"/>
      <c r="DLA26" s="12"/>
      <c r="DLB26" s="12"/>
      <c r="DLC26" s="12"/>
      <c r="DLD26" s="12"/>
      <c r="DLE26" s="12"/>
      <c r="DLF26" s="12"/>
      <c r="DLG26" s="12"/>
      <c r="DLH26" s="12"/>
      <c r="DLI26" s="12"/>
      <c r="DLJ26" s="12"/>
      <c r="DLK26" s="12"/>
      <c r="DLL26" s="12"/>
      <c r="DLM26" s="12"/>
      <c r="DLN26" s="12"/>
      <c r="DLO26" s="12"/>
      <c r="DLP26" s="12"/>
      <c r="DLQ26" s="12"/>
      <c r="DLR26" s="12"/>
      <c r="DLS26" s="12"/>
      <c r="DLT26" s="12"/>
      <c r="DLU26" s="12"/>
      <c r="DLV26" s="12"/>
      <c r="DLW26" s="12"/>
      <c r="DLX26" s="12"/>
      <c r="DLY26" s="12"/>
      <c r="DLZ26" s="12"/>
      <c r="DMA26" s="12"/>
      <c r="DMB26" s="12"/>
      <c r="DMC26" s="12"/>
      <c r="DMD26" s="12"/>
      <c r="DME26" s="12"/>
      <c r="DMF26" s="12"/>
      <c r="DMG26" s="12"/>
      <c r="DMH26" s="12"/>
      <c r="DMI26" s="12"/>
      <c r="DMJ26" s="12"/>
      <c r="DMK26" s="12"/>
      <c r="DML26" s="12"/>
      <c r="DMM26" s="12"/>
      <c r="DMN26" s="12"/>
      <c r="DMO26" s="12"/>
      <c r="DMP26" s="12"/>
      <c r="DMQ26" s="12"/>
      <c r="DMR26" s="12"/>
      <c r="DMS26" s="12"/>
      <c r="DMT26" s="12"/>
      <c r="DMU26" s="12"/>
      <c r="DMV26" s="12"/>
      <c r="DMW26" s="12"/>
      <c r="DMX26" s="12"/>
      <c r="DMY26" s="12"/>
      <c r="DMZ26" s="12"/>
      <c r="DNA26" s="12"/>
      <c r="DNB26" s="12"/>
      <c r="DNC26" s="12"/>
      <c r="DND26" s="12"/>
      <c r="DNE26" s="12"/>
      <c r="DNF26" s="12"/>
      <c r="DNG26" s="12"/>
      <c r="DNH26" s="12"/>
      <c r="DNI26" s="12"/>
      <c r="DNJ26" s="12"/>
      <c r="DNK26" s="12"/>
      <c r="DNL26" s="12"/>
      <c r="DNM26" s="12"/>
      <c r="DNN26" s="12"/>
      <c r="DNO26" s="12"/>
      <c r="DNP26" s="12"/>
      <c r="DNQ26" s="12"/>
      <c r="DNR26" s="12"/>
      <c r="DNS26" s="12"/>
      <c r="DNT26" s="12"/>
      <c r="DNU26" s="12"/>
      <c r="DNV26" s="12"/>
      <c r="DNW26" s="12"/>
      <c r="DNX26" s="12"/>
      <c r="DNY26" s="12"/>
      <c r="DNZ26" s="12"/>
      <c r="DOA26" s="12"/>
      <c r="DOB26" s="12"/>
      <c r="DOC26" s="12"/>
      <c r="DOD26" s="12"/>
      <c r="DOE26" s="12"/>
      <c r="DOF26" s="12"/>
      <c r="DOG26" s="12"/>
      <c r="DOH26" s="12"/>
      <c r="DOI26" s="12"/>
      <c r="DOJ26" s="12"/>
      <c r="DOK26" s="12"/>
      <c r="DOL26" s="12"/>
      <c r="DOM26" s="12"/>
      <c r="DON26" s="12"/>
      <c r="DOO26" s="12"/>
      <c r="DOP26" s="12"/>
      <c r="DOQ26" s="12"/>
      <c r="DOR26" s="12"/>
      <c r="DOS26" s="12"/>
      <c r="DOT26" s="12"/>
      <c r="DOU26" s="12"/>
      <c r="DOV26" s="12"/>
      <c r="DOW26" s="12"/>
      <c r="DOX26" s="12"/>
      <c r="DOY26" s="12"/>
      <c r="DOZ26" s="12"/>
      <c r="DPA26" s="12"/>
      <c r="DPB26" s="12"/>
      <c r="DPC26" s="12"/>
      <c r="DPD26" s="12"/>
      <c r="DPE26" s="12"/>
      <c r="DPF26" s="12"/>
      <c r="DPG26" s="12"/>
      <c r="DPH26" s="12"/>
      <c r="DPI26" s="12"/>
      <c r="DPJ26" s="12"/>
      <c r="DPK26" s="12"/>
      <c r="DPL26" s="12"/>
      <c r="DPM26" s="12"/>
      <c r="DPN26" s="12"/>
      <c r="DPO26" s="12"/>
      <c r="DPP26" s="12"/>
      <c r="DPQ26" s="12"/>
      <c r="DPR26" s="12"/>
      <c r="DPS26" s="12"/>
      <c r="DPT26" s="12"/>
      <c r="DPU26" s="12"/>
      <c r="DPV26" s="12"/>
      <c r="DPW26" s="12"/>
      <c r="DPX26" s="12"/>
      <c r="DPY26" s="12"/>
      <c r="DPZ26" s="12"/>
      <c r="DQA26" s="12"/>
      <c r="DQB26" s="12"/>
      <c r="DQC26" s="12"/>
      <c r="DQD26" s="12"/>
      <c r="DQE26" s="12"/>
      <c r="DQF26" s="12"/>
      <c r="DQG26" s="12"/>
      <c r="DQH26" s="12"/>
      <c r="DQI26" s="12"/>
      <c r="DQJ26" s="12"/>
      <c r="DQK26" s="12"/>
      <c r="DQL26" s="12"/>
      <c r="DQM26" s="12"/>
      <c r="DQN26" s="12"/>
      <c r="DQO26" s="12"/>
      <c r="DQP26" s="12"/>
      <c r="DQQ26" s="12"/>
      <c r="DQR26" s="12"/>
      <c r="DQS26" s="12"/>
      <c r="DQT26" s="12"/>
      <c r="DQU26" s="12"/>
      <c r="DQV26" s="12"/>
      <c r="DQW26" s="12"/>
      <c r="DQX26" s="12"/>
      <c r="DQY26" s="12"/>
      <c r="DQZ26" s="12"/>
      <c r="DRA26" s="12"/>
      <c r="DRB26" s="12"/>
      <c r="DRC26" s="12"/>
      <c r="DRD26" s="12"/>
      <c r="DRE26" s="12"/>
      <c r="DRF26" s="12"/>
      <c r="DRG26" s="12"/>
      <c r="DRH26" s="12"/>
      <c r="DRI26" s="12"/>
      <c r="DRJ26" s="12"/>
      <c r="DRK26" s="12"/>
      <c r="DRL26" s="12"/>
      <c r="DRM26" s="12"/>
      <c r="DRN26" s="12"/>
      <c r="DRO26" s="12"/>
      <c r="DRP26" s="12"/>
      <c r="DRQ26" s="12"/>
      <c r="DRR26" s="12"/>
      <c r="DRS26" s="12"/>
      <c r="DRT26" s="12"/>
      <c r="DRU26" s="12"/>
      <c r="DRV26" s="12"/>
      <c r="DRW26" s="12"/>
      <c r="DRX26" s="12"/>
      <c r="DRY26" s="12"/>
      <c r="DRZ26" s="12"/>
      <c r="DSA26" s="12"/>
      <c r="DSB26" s="12"/>
      <c r="DSC26" s="12"/>
      <c r="DSD26" s="12"/>
      <c r="DSE26" s="12"/>
      <c r="DSF26" s="12"/>
      <c r="DSG26" s="12"/>
      <c r="DSH26" s="12"/>
      <c r="DSI26" s="12"/>
      <c r="DSJ26" s="12"/>
      <c r="DSK26" s="12"/>
      <c r="DSL26" s="12"/>
      <c r="DSM26" s="12"/>
      <c r="DSN26" s="12"/>
      <c r="DSO26" s="12"/>
      <c r="DSP26" s="12"/>
      <c r="DSQ26" s="12"/>
      <c r="DSR26" s="12"/>
      <c r="DSS26" s="12"/>
      <c r="DST26" s="12"/>
      <c r="DSU26" s="12"/>
      <c r="DSV26" s="12"/>
      <c r="DSW26" s="12"/>
      <c r="DSX26" s="12"/>
      <c r="DSY26" s="12"/>
      <c r="DSZ26" s="12"/>
      <c r="DTA26" s="12"/>
      <c r="DTB26" s="12"/>
      <c r="DTC26" s="12"/>
      <c r="DTD26" s="12"/>
      <c r="DTE26" s="12"/>
      <c r="DTF26" s="12"/>
      <c r="DTG26" s="12"/>
      <c r="DTH26" s="12"/>
      <c r="DTI26" s="12"/>
      <c r="DTJ26" s="12"/>
      <c r="DTK26" s="12"/>
      <c r="DTL26" s="12"/>
      <c r="DTM26" s="12"/>
      <c r="DTN26" s="12"/>
      <c r="DTO26" s="12"/>
      <c r="DTP26" s="12"/>
      <c r="DTQ26" s="12"/>
      <c r="DTR26" s="12"/>
      <c r="DTS26" s="12"/>
      <c r="DTT26" s="12"/>
      <c r="DTU26" s="12"/>
      <c r="DTV26" s="12"/>
      <c r="DTW26" s="12"/>
      <c r="DTX26" s="12"/>
      <c r="DTY26" s="12"/>
      <c r="DTZ26" s="12"/>
      <c r="DUA26" s="12"/>
      <c r="DUB26" s="12"/>
      <c r="DUC26" s="12"/>
      <c r="DUD26" s="12"/>
      <c r="DUE26" s="12"/>
      <c r="DUF26" s="12"/>
      <c r="DUG26" s="12"/>
      <c r="DUH26" s="12"/>
      <c r="DUI26" s="12"/>
      <c r="DUJ26" s="12"/>
      <c r="DUK26" s="12"/>
      <c r="DUL26" s="12"/>
      <c r="DUM26" s="12"/>
      <c r="DUN26" s="12"/>
      <c r="DUO26" s="12"/>
      <c r="DUP26" s="12"/>
      <c r="DUQ26" s="12"/>
      <c r="DUR26" s="12"/>
      <c r="DUS26" s="12"/>
      <c r="DUT26" s="12"/>
      <c r="DUU26" s="12"/>
      <c r="DUV26" s="12"/>
      <c r="DUW26" s="12"/>
      <c r="DUX26" s="12"/>
      <c r="DUY26" s="12"/>
      <c r="DUZ26" s="12"/>
      <c r="DVA26" s="12"/>
      <c r="DVB26" s="12"/>
      <c r="DVC26" s="12"/>
      <c r="DVD26" s="12"/>
      <c r="DVE26" s="12"/>
      <c r="DVF26" s="12"/>
      <c r="DVG26" s="12"/>
      <c r="DVH26" s="12"/>
      <c r="DVI26" s="12"/>
      <c r="DVJ26" s="12"/>
      <c r="DVK26" s="12"/>
      <c r="DVL26" s="12"/>
      <c r="DVM26" s="12"/>
      <c r="DVN26" s="12"/>
      <c r="DVO26" s="12"/>
      <c r="DVP26" s="12"/>
      <c r="DVQ26" s="12"/>
      <c r="DVR26" s="12"/>
      <c r="DVS26" s="12"/>
      <c r="DVT26" s="12"/>
      <c r="DVU26" s="12"/>
      <c r="DVV26" s="12"/>
      <c r="DVW26" s="12"/>
      <c r="DVX26" s="12"/>
      <c r="DVY26" s="12"/>
      <c r="DVZ26" s="12"/>
      <c r="DWA26" s="12"/>
      <c r="DWB26" s="12"/>
      <c r="DWC26" s="12"/>
      <c r="DWD26" s="12"/>
      <c r="DWE26" s="12"/>
      <c r="DWF26" s="12"/>
      <c r="DWG26" s="12"/>
      <c r="DWH26" s="12"/>
      <c r="DWI26" s="12"/>
      <c r="DWJ26" s="12"/>
      <c r="DWK26" s="12"/>
      <c r="DWL26" s="12"/>
      <c r="DWM26" s="12"/>
      <c r="DWN26" s="12"/>
      <c r="DWO26" s="12"/>
      <c r="DWP26" s="12"/>
      <c r="DWQ26" s="12"/>
      <c r="DWR26" s="12"/>
      <c r="DWS26" s="12"/>
      <c r="DWT26" s="12"/>
      <c r="DWU26" s="12"/>
      <c r="DWV26" s="12"/>
      <c r="DWW26" s="12"/>
      <c r="DWX26" s="12"/>
      <c r="DWY26" s="12"/>
      <c r="DWZ26" s="12"/>
      <c r="DXA26" s="12"/>
      <c r="DXB26" s="12"/>
      <c r="DXC26" s="12"/>
      <c r="DXD26" s="12"/>
      <c r="DXE26" s="12"/>
      <c r="DXF26" s="12"/>
      <c r="DXG26" s="12"/>
      <c r="DXH26" s="12"/>
      <c r="DXI26" s="12"/>
      <c r="DXJ26" s="12"/>
      <c r="DXK26" s="12"/>
      <c r="DXL26" s="12"/>
      <c r="DXM26" s="12"/>
      <c r="DXN26" s="12"/>
      <c r="DXO26" s="12"/>
      <c r="DXP26" s="12"/>
      <c r="DXQ26" s="12"/>
      <c r="DXR26" s="12"/>
      <c r="DXS26" s="12"/>
      <c r="DXT26" s="12"/>
      <c r="DXU26" s="12"/>
      <c r="DXV26" s="12"/>
      <c r="DXW26" s="12"/>
      <c r="DXX26" s="12"/>
      <c r="DXY26" s="12"/>
      <c r="DXZ26" s="12"/>
      <c r="DYA26" s="12"/>
      <c r="DYB26" s="12"/>
      <c r="DYC26" s="12"/>
      <c r="DYD26" s="12"/>
      <c r="DYE26" s="12"/>
      <c r="DYF26" s="12"/>
      <c r="DYG26" s="12"/>
      <c r="DYH26" s="12"/>
      <c r="DYI26" s="12"/>
      <c r="DYJ26" s="12"/>
      <c r="DYK26" s="12"/>
      <c r="DYL26" s="12"/>
      <c r="DYM26" s="12"/>
      <c r="DYN26" s="12"/>
      <c r="DYO26" s="12"/>
      <c r="DYP26" s="12"/>
      <c r="DYQ26" s="12"/>
      <c r="DYR26" s="12"/>
      <c r="DYS26" s="12"/>
      <c r="DYT26" s="12"/>
      <c r="DYU26" s="12"/>
      <c r="DYV26" s="12"/>
      <c r="DYW26" s="12"/>
      <c r="DYX26" s="12"/>
      <c r="DYY26" s="12"/>
      <c r="DYZ26" s="12"/>
      <c r="DZA26" s="12"/>
      <c r="DZB26" s="12"/>
      <c r="DZC26" s="12"/>
      <c r="DZD26" s="12"/>
      <c r="DZE26" s="12"/>
      <c r="DZF26" s="12"/>
      <c r="DZG26" s="12"/>
      <c r="DZH26" s="12"/>
      <c r="DZI26" s="12"/>
      <c r="DZJ26" s="12"/>
      <c r="DZK26" s="12"/>
      <c r="DZL26" s="12"/>
      <c r="DZM26" s="12"/>
      <c r="DZN26" s="12"/>
      <c r="DZO26" s="12"/>
      <c r="DZP26" s="12"/>
      <c r="DZQ26" s="12"/>
      <c r="DZR26" s="12"/>
      <c r="DZS26" s="12"/>
      <c r="DZT26" s="12"/>
      <c r="DZU26" s="12"/>
      <c r="DZV26" s="12"/>
      <c r="DZW26" s="12"/>
      <c r="DZX26" s="12"/>
      <c r="DZY26" s="12"/>
      <c r="DZZ26" s="12"/>
      <c r="EAA26" s="12"/>
      <c r="EAB26" s="12"/>
      <c r="EAC26" s="12"/>
      <c r="EAD26" s="12"/>
      <c r="EAE26" s="12"/>
      <c r="EAF26" s="12"/>
      <c r="EAG26" s="12"/>
      <c r="EAH26" s="12"/>
      <c r="EAI26" s="12"/>
      <c r="EAJ26" s="12"/>
      <c r="EAK26" s="12"/>
      <c r="EAL26" s="12"/>
      <c r="EAM26" s="12"/>
      <c r="EAN26" s="12"/>
      <c r="EAO26" s="12"/>
      <c r="EAP26" s="12"/>
      <c r="EAQ26" s="12"/>
      <c r="EAR26" s="12"/>
      <c r="EAS26" s="12"/>
      <c r="EAT26" s="12"/>
      <c r="EAU26" s="12"/>
      <c r="EAV26" s="12"/>
      <c r="EAW26" s="12"/>
      <c r="EAX26" s="12"/>
      <c r="EAY26" s="12"/>
      <c r="EAZ26" s="12"/>
      <c r="EBA26" s="12"/>
      <c r="EBB26" s="12"/>
      <c r="EBC26" s="12"/>
      <c r="EBD26" s="12"/>
      <c r="EBE26" s="12"/>
      <c r="EBF26" s="12"/>
      <c r="EBG26" s="12"/>
      <c r="EBH26" s="12"/>
      <c r="EBI26" s="12"/>
      <c r="EBJ26" s="12"/>
      <c r="EBK26" s="12"/>
      <c r="EBL26" s="12"/>
      <c r="EBM26" s="12"/>
      <c r="EBN26" s="12"/>
      <c r="EBO26" s="12"/>
      <c r="EBP26" s="12"/>
      <c r="EBQ26" s="12"/>
      <c r="EBR26" s="12"/>
      <c r="EBS26" s="12"/>
      <c r="EBT26" s="12"/>
      <c r="EBU26" s="12"/>
      <c r="EBV26" s="12"/>
      <c r="EBW26" s="12"/>
      <c r="EBX26" s="12"/>
      <c r="EBY26" s="12"/>
      <c r="EBZ26" s="12"/>
      <c r="ECA26" s="12"/>
      <c r="ECB26" s="12"/>
      <c r="ECC26" s="12"/>
      <c r="ECD26" s="12"/>
      <c r="ECE26" s="12"/>
      <c r="ECF26" s="12"/>
      <c r="ECG26" s="12"/>
      <c r="ECH26" s="12"/>
      <c r="ECI26" s="12"/>
      <c r="ECJ26" s="12"/>
      <c r="ECK26" s="12"/>
      <c r="ECL26" s="12"/>
      <c r="ECM26" s="12"/>
      <c r="ECN26" s="12"/>
      <c r="ECO26" s="12"/>
      <c r="ECP26" s="12"/>
      <c r="ECQ26" s="12"/>
      <c r="ECR26" s="12"/>
      <c r="ECS26" s="12"/>
      <c r="ECT26" s="12"/>
      <c r="ECU26" s="12"/>
      <c r="ECV26" s="12"/>
      <c r="ECW26" s="12"/>
      <c r="ECX26" s="12"/>
      <c r="ECY26" s="12"/>
      <c r="ECZ26" s="12"/>
      <c r="EDA26" s="12"/>
      <c r="EDB26" s="12"/>
      <c r="EDC26" s="12"/>
      <c r="EDD26" s="12"/>
      <c r="EDE26" s="12"/>
      <c r="EDF26" s="12"/>
      <c r="EDG26" s="12"/>
      <c r="EDH26" s="12"/>
      <c r="EDI26" s="12"/>
      <c r="EDJ26" s="12"/>
      <c r="EDK26" s="12"/>
      <c r="EDL26" s="12"/>
      <c r="EDM26" s="12"/>
      <c r="EDN26" s="12"/>
      <c r="EDO26" s="12"/>
      <c r="EDP26" s="12"/>
      <c r="EDQ26" s="12"/>
      <c r="EDR26" s="12"/>
      <c r="EDS26" s="12"/>
      <c r="EDT26" s="12"/>
      <c r="EDU26" s="12"/>
      <c r="EDV26" s="12"/>
      <c r="EDW26" s="12"/>
      <c r="EDX26" s="12"/>
      <c r="EDY26" s="12"/>
      <c r="EDZ26" s="12"/>
      <c r="EEA26" s="12"/>
      <c r="EEB26" s="12"/>
      <c r="EEC26" s="12"/>
      <c r="EED26" s="12"/>
      <c r="EEE26" s="12"/>
      <c r="EEF26" s="12"/>
      <c r="EEG26" s="12"/>
      <c r="EEH26" s="12"/>
      <c r="EEI26" s="12"/>
      <c r="EEJ26" s="12"/>
      <c r="EEK26" s="12"/>
      <c r="EEL26" s="12"/>
      <c r="EEM26" s="12"/>
      <c r="EEN26" s="12"/>
      <c r="EEO26" s="12"/>
      <c r="EEP26" s="12"/>
      <c r="EEQ26" s="12"/>
      <c r="EER26" s="12"/>
      <c r="EES26" s="12"/>
      <c r="EET26" s="12"/>
      <c r="EEU26" s="12"/>
      <c r="EEV26" s="12"/>
      <c r="EEW26" s="12"/>
      <c r="EEX26" s="12"/>
      <c r="EEY26" s="12"/>
      <c r="EEZ26" s="12"/>
      <c r="EFA26" s="12"/>
      <c r="EFB26" s="12"/>
      <c r="EFC26" s="12"/>
      <c r="EFD26" s="12"/>
      <c r="EFE26" s="12"/>
      <c r="EFF26" s="12"/>
      <c r="EFG26" s="12"/>
      <c r="EFH26" s="12"/>
      <c r="EFI26" s="12"/>
      <c r="EFJ26" s="12"/>
      <c r="EFK26" s="12"/>
      <c r="EFL26" s="12"/>
      <c r="EFM26" s="12"/>
      <c r="EFN26" s="12"/>
      <c r="EFO26" s="12"/>
      <c r="EFP26" s="12"/>
      <c r="EFQ26" s="12"/>
      <c r="EFR26" s="12"/>
      <c r="EFS26" s="12"/>
      <c r="EFT26" s="12"/>
      <c r="EFU26" s="12"/>
      <c r="EFV26" s="12"/>
      <c r="EFW26" s="12"/>
      <c r="EFX26" s="12"/>
      <c r="EFY26" s="12"/>
      <c r="EFZ26" s="12"/>
      <c r="EGA26" s="12"/>
      <c r="EGB26" s="12"/>
      <c r="EGC26" s="12"/>
      <c r="EGD26" s="12"/>
      <c r="EGE26" s="12"/>
      <c r="EGF26" s="12"/>
      <c r="EGG26" s="12"/>
      <c r="EGH26" s="12"/>
      <c r="EGI26" s="12"/>
      <c r="EGJ26" s="12"/>
      <c r="EGK26" s="12"/>
      <c r="EGL26" s="12"/>
      <c r="EGM26" s="12"/>
      <c r="EGN26" s="12"/>
      <c r="EGO26" s="12"/>
      <c r="EGP26" s="12"/>
      <c r="EGQ26" s="12"/>
      <c r="EGR26" s="12"/>
      <c r="EGS26" s="12"/>
      <c r="EGT26" s="12"/>
      <c r="EGU26" s="12"/>
      <c r="EGV26" s="12"/>
      <c r="EGW26" s="12"/>
      <c r="EGX26" s="12"/>
      <c r="EGY26" s="12"/>
      <c r="EGZ26" s="12"/>
      <c r="EHA26" s="12"/>
      <c r="EHB26" s="12"/>
      <c r="EHC26" s="12"/>
      <c r="EHD26" s="12"/>
      <c r="EHE26" s="12"/>
      <c r="EHF26" s="12"/>
      <c r="EHG26" s="12"/>
      <c r="EHH26" s="12"/>
      <c r="EHI26" s="12"/>
      <c r="EHJ26" s="12"/>
      <c r="EHK26" s="12"/>
      <c r="EHL26" s="12"/>
      <c r="EHM26" s="12"/>
      <c r="EHN26" s="12"/>
      <c r="EHO26" s="12"/>
      <c r="EHP26" s="12"/>
      <c r="EHQ26" s="12"/>
      <c r="EHR26" s="12"/>
      <c r="EHS26" s="12"/>
      <c r="EHT26" s="12"/>
      <c r="EHU26" s="12"/>
      <c r="EHV26" s="12"/>
      <c r="EHW26" s="12"/>
      <c r="EHX26" s="12"/>
      <c r="EHY26" s="12"/>
      <c r="EHZ26" s="12"/>
      <c r="EIA26" s="12"/>
      <c r="EIB26" s="12"/>
      <c r="EIC26" s="12"/>
      <c r="EID26" s="12"/>
      <c r="EIE26" s="12"/>
      <c r="EIF26" s="12"/>
      <c r="EIG26" s="12"/>
      <c r="EIH26" s="12"/>
      <c r="EII26" s="12"/>
      <c r="EIJ26" s="12"/>
      <c r="EIK26" s="12"/>
      <c r="EIL26" s="12"/>
      <c r="EIM26" s="12"/>
      <c r="EIN26" s="12"/>
      <c r="EIO26" s="12"/>
      <c r="EIP26" s="12"/>
      <c r="EIQ26" s="12"/>
      <c r="EIR26" s="12"/>
      <c r="EIS26" s="12"/>
      <c r="EIT26" s="12"/>
      <c r="EIU26" s="12"/>
      <c r="EIV26" s="12"/>
      <c r="EIW26" s="12"/>
      <c r="EIX26" s="12"/>
      <c r="EIY26" s="12"/>
      <c r="EIZ26" s="12"/>
      <c r="EJA26" s="12"/>
      <c r="EJB26" s="12"/>
      <c r="EJC26" s="12"/>
      <c r="EJD26" s="12"/>
      <c r="EJE26" s="12"/>
      <c r="EJF26" s="12"/>
      <c r="EJG26" s="12"/>
      <c r="EJH26" s="12"/>
      <c r="EJI26" s="12"/>
      <c r="EJJ26" s="12"/>
      <c r="EJK26" s="12"/>
      <c r="EJL26" s="12"/>
      <c r="EJM26" s="12"/>
      <c r="EJN26" s="12"/>
      <c r="EJO26" s="12"/>
      <c r="EJP26" s="12"/>
      <c r="EJQ26" s="12"/>
      <c r="EJR26" s="12"/>
      <c r="EJS26" s="12"/>
      <c r="EJT26" s="12"/>
      <c r="EJU26" s="12"/>
      <c r="EJV26" s="12"/>
      <c r="EJW26" s="12"/>
      <c r="EJX26" s="12"/>
      <c r="EJY26" s="12"/>
      <c r="EJZ26" s="12"/>
      <c r="EKA26" s="12"/>
      <c r="EKB26" s="12"/>
      <c r="EKC26" s="12"/>
      <c r="EKD26" s="12"/>
      <c r="EKE26" s="12"/>
      <c r="EKF26" s="12"/>
      <c r="EKG26" s="12"/>
      <c r="EKH26" s="12"/>
      <c r="EKI26" s="12"/>
      <c r="EKJ26" s="12"/>
      <c r="EKK26" s="12"/>
      <c r="EKL26" s="12"/>
      <c r="EKM26" s="12"/>
      <c r="EKN26" s="12"/>
      <c r="EKO26" s="12"/>
      <c r="EKP26" s="12"/>
      <c r="EKQ26" s="12"/>
      <c r="EKR26" s="12"/>
      <c r="EKS26" s="12"/>
      <c r="EKT26" s="12"/>
      <c r="EKU26" s="12"/>
      <c r="EKV26" s="12"/>
      <c r="EKW26" s="12"/>
      <c r="EKX26" s="12"/>
      <c r="EKY26" s="12"/>
      <c r="EKZ26" s="12"/>
      <c r="ELA26" s="12"/>
      <c r="ELB26" s="12"/>
      <c r="ELC26" s="12"/>
      <c r="ELD26" s="12"/>
      <c r="ELE26" s="12"/>
      <c r="ELF26" s="12"/>
      <c r="ELG26" s="12"/>
      <c r="ELH26" s="12"/>
      <c r="ELI26" s="12"/>
      <c r="ELJ26" s="12"/>
      <c r="ELK26" s="12"/>
      <c r="ELL26" s="12"/>
      <c r="ELM26" s="12"/>
      <c r="ELN26" s="12"/>
      <c r="ELO26" s="12"/>
      <c r="ELP26" s="12"/>
      <c r="ELQ26" s="12"/>
      <c r="ELR26" s="12"/>
      <c r="ELS26" s="12"/>
      <c r="ELT26" s="12"/>
      <c r="ELU26" s="12"/>
      <c r="ELV26" s="12"/>
      <c r="ELW26" s="12"/>
      <c r="ELX26" s="12"/>
      <c r="ELY26" s="12"/>
      <c r="ELZ26" s="12"/>
      <c r="EMA26" s="12"/>
      <c r="EMB26" s="12"/>
      <c r="EMC26" s="12"/>
      <c r="EMD26" s="12"/>
      <c r="EME26" s="12"/>
      <c r="EMF26" s="12"/>
      <c r="EMG26" s="12"/>
      <c r="EMH26" s="12"/>
      <c r="EMI26" s="12"/>
      <c r="EMJ26" s="12"/>
      <c r="EMK26" s="12"/>
      <c r="EML26" s="12"/>
      <c r="EMM26" s="12"/>
      <c r="EMN26" s="12"/>
      <c r="EMO26" s="12"/>
      <c r="EMP26" s="12"/>
      <c r="EMQ26" s="12"/>
      <c r="EMR26" s="12"/>
      <c r="EMS26" s="12"/>
      <c r="EMT26" s="12"/>
      <c r="EMU26" s="12"/>
      <c r="EMV26" s="12"/>
      <c r="EMW26" s="12"/>
      <c r="EMX26" s="12"/>
      <c r="EMY26" s="12"/>
      <c r="EMZ26" s="12"/>
      <c r="ENA26" s="12"/>
      <c r="ENB26" s="12"/>
      <c r="ENC26" s="12"/>
      <c r="END26" s="12"/>
      <c r="ENE26" s="12"/>
      <c r="ENF26" s="12"/>
      <c r="ENG26" s="12"/>
      <c r="ENH26" s="12"/>
      <c r="ENI26" s="12"/>
      <c r="ENJ26" s="12"/>
      <c r="ENK26" s="12"/>
      <c r="ENL26" s="12"/>
      <c r="ENM26" s="12"/>
      <c r="ENN26" s="12"/>
      <c r="ENO26" s="12"/>
      <c r="ENP26" s="12"/>
      <c r="ENQ26" s="12"/>
      <c r="ENR26" s="12"/>
      <c r="ENS26" s="12"/>
      <c r="ENT26" s="12"/>
      <c r="ENU26" s="12"/>
      <c r="ENV26" s="12"/>
      <c r="ENW26" s="12"/>
      <c r="ENX26" s="12"/>
      <c r="ENY26" s="12"/>
      <c r="ENZ26" s="12"/>
      <c r="EOA26" s="12"/>
      <c r="EOB26" s="12"/>
      <c r="EOC26" s="12"/>
      <c r="EOD26" s="12"/>
      <c r="EOE26" s="12"/>
      <c r="EOF26" s="12"/>
      <c r="EOG26" s="12"/>
      <c r="EOH26" s="12"/>
      <c r="EOI26" s="12"/>
      <c r="EOJ26" s="12"/>
      <c r="EOK26" s="12"/>
      <c r="EOL26" s="12"/>
      <c r="EOM26" s="12"/>
      <c r="EON26" s="12"/>
      <c r="EOO26" s="12"/>
      <c r="EOP26" s="12"/>
      <c r="EOQ26" s="12"/>
      <c r="EOR26" s="12"/>
      <c r="EOS26" s="12"/>
      <c r="EOT26" s="12"/>
      <c r="EOU26" s="12"/>
      <c r="EOV26" s="12"/>
      <c r="EOW26" s="12"/>
      <c r="EOX26" s="12"/>
      <c r="EOY26" s="12"/>
      <c r="EOZ26" s="12"/>
      <c r="EPA26" s="12"/>
      <c r="EPB26" s="12"/>
      <c r="EPC26" s="12"/>
      <c r="EPD26" s="12"/>
      <c r="EPE26" s="12"/>
      <c r="EPF26" s="12"/>
      <c r="EPG26" s="12"/>
      <c r="EPH26" s="12"/>
      <c r="EPI26" s="12"/>
      <c r="EPJ26" s="12"/>
      <c r="EPK26" s="12"/>
      <c r="EPL26" s="12"/>
      <c r="EPM26" s="12"/>
      <c r="EPN26" s="12"/>
      <c r="EPO26" s="12"/>
      <c r="EPP26" s="12"/>
      <c r="EPQ26" s="12"/>
      <c r="EPR26" s="12"/>
      <c r="EPS26" s="12"/>
      <c r="EPT26" s="12"/>
      <c r="EPU26" s="12"/>
      <c r="EPV26" s="12"/>
      <c r="EPW26" s="12"/>
      <c r="EPX26" s="12"/>
      <c r="EPY26" s="12"/>
      <c r="EPZ26" s="12"/>
      <c r="EQA26" s="12"/>
      <c r="EQB26" s="12"/>
      <c r="EQC26" s="12"/>
      <c r="EQD26" s="12"/>
      <c r="EQE26" s="12"/>
      <c r="EQF26" s="12"/>
      <c r="EQG26" s="12"/>
      <c r="EQH26" s="12"/>
      <c r="EQI26" s="12"/>
      <c r="EQJ26" s="12"/>
      <c r="EQK26" s="12"/>
      <c r="EQL26" s="12"/>
      <c r="EQM26" s="12"/>
      <c r="EQN26" s="12"/>
      <c r="EQO26" s="12"/>
      <c r="EQP26" s="12"/>
      <c r="EQQ26" s="12"/>
      <c r="EQR26" s="12"/>
      <c r="EQS26" s="12"/>
      <c r="EQT26" s="12"/>
      <c r="EQU26" s="12"/>
      <c r="EQV26" s="12"/>
      <c r="EQW26" s="12"/>
      <c r="EQX26" s="12"/>
      <c r="EQY26" s="12"/>
      <c r="EQZ26" s="12"/>
      <c r="ERA26" s="12"/>
      <c r="ERB26" s="12"/>
      <c r="ERC26" s="12"/>
      <c r="ERD26" s="12"/>
      <c r="ERE26" s="12"/>
      <c r="ERF26" s="12"/>
      <c r="ERG26" s="12"/>
      <c r="ERH26" s="12"/>
      <c r="ERI26" s="12"/>
      <c r="ERJ26" s="12"/>
      <c r="ERK26" s="12"/>
      <c r="ERL26" s="12"/>
      <c r="ERM26" s="12"/>
      <c r="ERN26" s="12"/>
      <c r="ERO26" s="12"/>
      <c r="ERP26" s="12"/>
      <c r="ERQ26" s="12"/>
      <c r="ERR26" s="12"/>
      <c r="ERS26" s="12"/>
      <c r="ERT26" s="12"/>
      <c r="ERU26" s="12"/>
      <c r="ERV26" s="12"/>
      <c r="ERW26" s="12"/>
      <c r="ERX26" s="12"/>
      <c r="ERY26" s="12"/>
      <c r="ERZ26" s="12"/>
      <c r="ESA26" s="12"/>
      <c r="ESB26" s="12"/>
      <c r="ESC26" s="12"/>
      <c r="ESD26" s="12"/>
      <c r="ESE26" s="12"/>
      <c r="ESF26" s="12"/>
      <c r="ESG26" s="12"/>
      <c r="ESH26" s="12"/>
      <c r="ESI26" s="12"/>
      <c r="ESJ26" s="12"/>
      <c r="ESK26" s="12"/>
      <c r="ESL26" s="12"/>
      <c r="ESM26" s="12"/>
      <c r="ESN26" s="12"/>
      <c r="ESO26" s="12"/>
      <c r="ESP26" s="12"/>
      <c r="ESQ26" s="12"/>
      <c r="ESR26" s="12"/>
      <c r="ESS26" s="12"/>
      <c r="EST26" s="12"/>
      <c r="ESU26" s="12"/>
      <c r="ESV26" s="12"/>
      <c r="ESW26" s="12"/>
      <c r="ESX26" s="12"/>
      <c r="ESY26" s="12"/>
      <c r="ESZ26" s="12"/>
      <c r="ETA26" s="12"/>
      <c r="ETB26" s="12"/>
      <c r="ETC26" s="12"/>
      <c r="ETD26" s="12"/>
      <c r="ETE26" s="12"/>
      <c r="ETF26" s="12"/>
      <c r="ETG26" s="12"/>
      <c r="ETH26" s="12"/>
      <c r="ETI26" s="12"/>
      <c r="ETJ26" s="12"/>
      <c r="ETK26" s="12"/>
      <c r="ETL26" s="12"/>
      <c r="ETM26" s="12"/>
      <c r="ETN26" s="12"/>
      <c r="ETO26" s="12"/>
      <c r="ETP26" s="12"/>
      <c r="ETQ26" s="12"/>
      <c r="ETR26" s="12"/>
      <c r="ETS26" s="12"/>
      <c r="ETT26" s="12"/>
      <c r="ETU26" s="12"/>
      <c r="ETV26" s="12"/>
      <c r="ETW26" s="12"/>
      <c r="ETX26" s="12"/>
      <c r="ETY26" s="12"/>
      <c r="ETZ26" s="12"/>
      <c r="EUA26" s="12"/>
      <c r="EUB26" s="12"/>
      <c r="EUC26" s="12"/>
      <c r="EUD26" s="12"/>
      <c r="EUE26" s="12"/>
      <c r="EUF26" s="12"/>
      <c r="EUG26" s="12"/>
      <c r="EUH26" s="12"/>
      <c r="EUI26" s="12"/>
      <c r="EUJ26" s="12"/>
      <c r="EUK26" s="12"/>
      <c r="EUL26" s="12"/>
      <c r="EUM26" s="12"/>
      <c r="EUN26" s="12"/>
      <c r="EUO26" s="12"/>
      <c r="EUP26" s="12"/>
      <c r="EUQ26" s="12"/>
      <c r="EUR26" s="12"/>
      <c r="EUS26" s="12"/>
      <c r="EUT26" s="12"/>
      <c r="EUU26" s="12"/>
      <c r="EUV26" s="12"/>
      <c r="EUW26" s="12"/>
      <c r="EUX26" s="12"/>
      <c r="EUY26" s="12"/>
      <c r="EUZ26" s="12"/>
      <c r="EVA26" s="12"/>
      <c r="EVB26" s="12"/>
      <c r="EVC26" s="12"/>
      <c r="EVD26" s="12"/>
      <c r="EVE26" s="12"/>
      <c r="EVF26" s="12"/>
      <c r="EVG26" s="12"/>
      <c r="EVH26" s="12"/>
      <c r="EVI26" s="12"/>
      <c r="EVJ26" s="12"/>
      <c r="EVK26" s="12"/>
      <c r="EVL26" s="12"/>
      <c r="EVM26" s="12"/>
      <c r="EVN26" s="12"/>
      <c r="EVO26" s="12"/>
      <c r="EVP26" s="12"/>
      <c r="EVQ26" s="12"/>
      <c r="EVR26" s="12"/>
      <c r="EVS26" s="12"/>
      <c r="EVT26" s="12"/>
      <c r="EVU26" s="12"/>
      <c r="EVV26" s="12"/>
      <c r="EVW26" s="12"/>
      <c r="EVX26" s="12"/>
      <c r="EVY26" s="12"/>
      <c r="EVZ26" s="12"/>
      <c r="EWA26" s="12"/>
      <c r="EWB26" s="12"/>
      <c r="EWC26" s="12"/>
      <c r="EWD26" s="12"/>
      <c r="EWE26" s="12"/>
      <c r="EWF26" s="12"/>
      <c r="EWG26" s="12"/>
      <c r="EWH26" s="12"/>
      <c r="EWI26" s="12"/>
      <c r="EWJ26" s="12"/>
      <c r="EWK26" s="12"/>
      <c r="EWL26" s="12"/>
      <c r="EWM26" s="12"/>
      <c r="EWN26" s="12"/>
      <c r="EWO26" s="12"/>
      <c r="EWP26" s="12"/>
      <c r="EWQ26" s="12"/>
      <c r="EWR26" s="12"/>
      <c r="EWS26" s="12"/>
      <c r="EWT26" s="12"/>
      <c r="EWU26" s="12"/>
      <c r="EWV26" s="12"/>
      <c r="EWW26" s="12"/>
      <c r="EWX26" s="12"/>
      <c r="EWY26" s="12"/>
      <c r="EWZ26" s="12"/>
      <c r="EXA26" s="12"/>
      <c r="EXB26" s="12"/>
      <c r="EXC26" s="12"/>
      <c r="EXD26" s="12"/>
      <c r="EXE26" s="12"/>
      <c r="EXF26" s="12"/>
      <c r="EXG26" s="12"/>
      <c r="EXH26" s="12"/>
      <c r="EXI26" s="12"/>
      <c r="EXJ26" s="12"/>
      <c r="EXK26" s="12"/>
      <c r="EXL26" s="12"/>
      <c r="EXM26" s="12"/>
      <c r="EXN26" s="12"/>
      <c r="EXO26" s="12"/>
      <c r="EXP26" s="12"/>
      <c r="EXQ26" s="12"/>
      <c r="EXR26" s="12"/>
      <c r="EXS26" s="12"/>
      <c r="EXT26" s="12"/>
      <c r="EXU26" s="12"/>
      <c r="EXV26" s="12"/>
      <c r="EXW26" s="12"/>
      <c r="EXX26" s="12"/>
      <c r="EXY26" s="12"/>
      <c r="EXZ26" s="12"/>
      <c r="EYA26" s="12"/>
      <c r="EYB26" s="12"/>
      <c r="EYC26" s="12"/>
      <c r="EYD26" s="12"/>
      <c r="EYE26" s="12"/>
      <c r="EYF26" s="12"/>
      <c r="EYG26" s="12"/>
      <c r="EYH26" s="12"/>
      <c r="EYI26" s="12"/>
      <c r="EYJ26" s="12"/>
      <c r="EYK26" s="12"/>
      <c r="EYL26" s="12"/>
      <c r="EYM26" s="12"/>
      <c r="EYN26" s="12"/>
      <c r="EYO26" s="12"/>
      <c r="EYP26" s="12"/>
      <c r="EYQ26" s="12"/>
      <c r="EYR26" s="12"/>
      <c r="EYS26" s="12"/>
      <c r="EYT26" s="12"/>
      <c r="EYU26" s="12"/>
      <c r="EYV26" s="12"/>
      <c r="EYW26" s="12"/>
      <c r="EYX26" s="12"/>
      <c r="EYY26" s="12"/>
      <c r="EYZ26" s="12"/>
      <c r="EZA26" s="12"/>
      <c r="EZB26" s="12"/>
      <c r="EZC26" s="12"/>
      <c r="EZD26" s="12"/>
      <c r="EZE26" s="12"/>
      <c r="EZF26" s="12"/>
      <c r="EZG26" s="12"/>
      <c r="EZH26" s="12"/>
      <c r="EZI26" s="12"/>
      <c r="EZJ26" s="12"/>
      <c r="EZK26" s="12"/>
      <c r="EZL26" s="12"/>
      <c r="EZM26" s="12"/>
      <c r="EZN26" s="12"/>
      <c r="EZO26" s="12"/>
      <c r="EZP26" s="12"/>
      <c r="EZQ26" s="12"/>
      <c r="EZR26" s="12"/>
      <c r="EZS26" s="12"/>
      <c r="EZT26" s="12"/>
      <c r="EZU26" s="12"/>
      <c r="EZV26" s="12"/>
      <c r="EZW26" s="12"/>
      <c r="EZX26" s="12"/>
      <c r="EZY26" s="12"/>
      <c r="EZZ26" s="12"/>
      <c r="FAA26" s="12"/>
      <c r="FAB26" s="12"/>
      <c r="FAC26" s="12"/>
      <c r="FAD26" s="12"/>
      <c r="FAE26" s="12"/>
      <c r="FAF26" s="12"/>
      <c r="FAG26" s="12"/>
      <c r="FAH26" s="12"/>
      <c r="FAI26" s="12"/>
      <c r="FAJ26" s="12"/>
      <c r="FAK26" s="12"/>
      <c r="FAL26" s="12"/>
      <c r="FAM26" s="12"/>
      <c r="FAN26" s="12"/>
      <c r="FAO26" s="12"/>
      <c r="FAP26" s="12"/>
      <c r="FAQ26" s="12"/>
      <c r="FAR26" s="12"/>
      <c r="FAS26" s="12"/>
      <c r="FAT26" s="12"/>
      <c r="FAU26" s="12"/>
      <c r="FAV26" s="12"/>
      <c r="FAW26" s="12"/>
      <c r="FAX26" s="12"/>
      <c r="FAY26" s="12"/>
      <c r="FAZ26" s="12"/>
      <c r="FBA26" s="12"/>
      <c r="FBB26" s="12"/>
      <c r="FBC26" s="12"/>
      <c r="FBD26" s="12"/>
      <c r="FBE26" s="12"/>
      <c r="FBF26" s="12"/>
      <c r="FBG26" s="12"/>
      <c r="FBH26" s="12"/>
      <c r="FBI26" s="12"/>
      <c r="FBJ26" s="12"/>
      <c r="FBK26" s="12"/>
      <c r="FBL26" s="12"/>
      <c r="FBM26" s="12"/>
      <c r="FBN26" s="12"/>
      <c r="FBO26" s="12"/>
      <c r="FBP26" s="12"/>
      <c r="FBQ26" s="12"/>
      <c r="FBR26" s="12"/>
      <c r="FBS26" s="12"/>
      <c r="FBT26" s="12"/>
      <c r="FBU26" s="12"/>
      <c r="FBV26" s="12"/>
      <c r="FBW26" s="12"/>
      <c r="FBX26" s="12"/>
      <c r="FBY26" s="12"/>
      <c r="FBZ26" s="12"/>
      <c r="FCA26" s="12"/>
      <c r="FCB26" s="12"/>
      <c r="FCC26" s="12"/>
      <c r="FCD26" s="12"/>
      <c r="FCE26" s="12"/>
      <c r="FCF26" s="12"/>
      <c r="FCG26" s="12"/>
      <c r="FCH26" s="12"/>
      <c r="FCI26" s="12"/>
      <c r="FCJ26" s="12"/>
      <c r="FCK26" s="12"/>
      <c r="FCL26" s="12"/>
      <c r="FCM26" s="12"/>
      <c r="FCN26" s="12"/>
      <c r="FCO26" s="12"/>
      <c r="FCP26" s="12"/>
      <c r="FCQ26" s="12"/>
      <c r="FCR26" s="12"/>
      <c r="FCS26" s="12"/>
      <c r="FCT26" s="12"/>
      <c r="FCU26" s="12"/>
      <c r="FCV26" s="12"/>
      <c r="FCW26" s="12"/>
      <c r="FCX26" s="12"/>
      <c r="FCY26" s="12"/>
      <c r="FCZ26" s="12"/>
      <c r="FDA26" s="12"/>
      <c r="FDB26" s="12"/>
      <c r="FDC26" s="12"/>
      <c r="FDD26" s="12"/>
      <c r="FDE26" s="12"/>
      <c r="FDF26" s="12"/>
      <c r="FDG26" s="12"/>
      <c r="FDH26" s="12"/>
      <c r="FDI26" s="12"/>
      <c r="FDJ26" s="12"/>
      <c r="FDK26" s="12"/>
      <c r="FDL26" s="12"/>
      <c r="FDM26" s="12"/>
      <c r="FDN26" s="12"/>
      <c r="FDO26" s="12"/>
      <c r="FDP26" s="12"/>
      <c r="FDQ26" s="12"/>
      <c r="FDR26" s="12"/>
      <c r="FDS26" s="12"/>
      <c r="FDT26" s="12"/>
      <c r="FDU26" s="12"/>
      <c r="FDV26" s="12"/>
      <c r="FDW26" s="12"/>
      <c r="FDX26" s="12"/>
      <c r="FDY26" s="12"/>
      <c r="FDZ26" s="12"/>
      <c r="FEA26" s="12"/>
      <c r="FEB26" s="12"/>
      <c r="FEC26" s="12"/>
      <c r="FED26" s="12"/>
      <c r="FEE26" s="12"/>
      <c r="FEF26" s="12"/>
      <c r="FEG26" s="12"/>
      <c r="FEH26" s="12"/>
      <c r="FEI26" s="12"/>
      <c r="FEJ26" s="12"/>
      <c r="FEK26" s="12"/>
      <c r="FEL26" s="12"/>
      <c r="FEM26" s="12"/>
      <c r="FEN26" s="12"/>
      <c r="FEO26" s="12"/>
      <c r="FEP26" s="12"/>
      <c r="FEQ26" s="12"/>
      <c r="FER26" s="12"/>
      <c r="FES26" s="12"/>
      <c r="FET26" s="12"/>
      <c r="FEU26" s="12"/>
      <c r="FEV26" s="12"/>
      <c r="FEW26" s="12"/>
      <c r="FEX26" s="12"/>
      <c r="FEY26" s="12"/>
      <c r="FEZ26" s="12"/>
      <c r="FFA26" s="12"/>
      <c r="FFB26" s="12"/>
      <c r="FFC26" s="12"/>
      <c r="FFD26" s="12"/>
      <c r="FFE26" s="12"/>
      <c r="FFF26" s="12"/>
      <c r="FFG26" s="12"/>
      <c r="FFH26" s="12"/>
      <c r="FFI26" s="12"/>
      <c r="FFJ26" s="12"/>
      <c r="FFK26" s="12"/>
      <c r="FFL26" s="12"/>
      <c r="FFM26" s="12"/>
      <c r="FFN26" s="12"/>
      <c r="FFO26" s="12"/>
      <c r="FFP26" s="12"/>
      <c r="FFQ26" s="12"/>
      <c r="FFR26" s="12"/>
      <c r="FFS26" s="12"/>
      <c r="FFT26" s="12"/>
      <c r="FFU26" s="12"/>
      <c r="FFV26" s="12"/>
      <c r="FFW26" s="12"/>
      <c r="FFX26" s="12"/>
      <c r="FFY26" s="12"/>
      <c r="FFZ26" s="12"/>
      <c r="FGA26" s="12"/>
      <c r="FGB26" s="12"/>
      <c r="FGC26" s="12"/>
      <c r="FGD26" s="12"/>
      <c r="FGE26" s="12"/>
      <c r="FGF26" s="12"/>
      <c r="FGG26" s="12"/>
      <c r="FGH26" s="12"/>
      <c r="FGI26" s="12"/>
      <c r="FGJ26" s="12"/>
      <c r="FGK26" s="12"/>
      <c r="FGL26" s="12"/>
      <c r="FGM26" s="12"/>
      <c r="FGN26" s="12"/>
      <c r="FGO26" s="12"/>
      <c r="FGP26" s="12"/>
      <c r="FGQ26" s="12"/>
      <c r="FGR26" s="12"/>
      <c r="FGS26" s="12"/>
      <c r="FGT26" s="12"/>
      <c r="FGU26" s="12"/>
      <c r="FGV26" s="12"/>
      <c r="FGW26" s="12"/>
      <c r="FGX26" s="12"/>
      <c r="FGY26" s="12"/>
      <c r="FGZ26" s="12"/>
      <c r="FHA26" s="12"/>
      <c r="FHB26" s="12"/>
      <c r="FHC26" s="12"/>
      <c r="FHD26" s="12"/>
      <c r="FHE26" s="12"/>
      <c r="FHF26" s="12"/>
      <c r="FHG26" s="12"/>
      <c r="FHH26" s="12"/>
      <c r="FHI26" s="12"/>
      <c r="FHJ26" s="12"/>
      <c r="FHK26" s="12"/>
      <c r="FHL26" s="12"/>
      <c r="FHM26" s="12"/>
      <c r="FHN26" s="12"/>
      <c r="FHO26" s="12"/>
      <c r="FHP26" s="12"/>
      <c r="FHQ26" s="12"/>
      <c r="FHR26" s="12"/>
      <c r="FHS26" s="12"/>
      <c r="FHT26" s="12"/>
      <c r="FHU26" s="12"/>
      <c r="FHV26" s="12"/>
      <c r="FHW26" s="12"/>
      <c r="FHX26" s="12"/>
      <c r="FHY26" s="12"/>
      <c r="FHZ26" s="12"/>
      <c r="FIA26" s="12"/>
      <c r="FIB26" s="12"/>
      <c r="FIC26" s="12"/>
      <c r="FID26" s="12"/>
      <c r="FIE26" s="12"/>
      <c r="FIF26" s="12"/>
      <c r="FIG26" s="12"/>
      <c r="FIH26" s="12"/>
      <c r="FII26" s="12"/>
      <c r="FIJ26" s="12"/>
      <c r="FIK26" s="12"/>
      <c r="FIL26" s="12"/>
      <c r="FIM26" s="12"/>
      <c r="FIN26" s="12"/>
      <c r="FIO26" s="12"/>
      <c r="FIP26" s="12"/>
      <c r="FIQ26" s="12"/>
      <c r="FIR26" s="12"/>
      <c r="FIS26" s="12"/>
      <c r="FIT26" s="12"/>
      <c r="FIU26" s="12"/>
      <c r="FIV26" s="12"/>
      <c r="FIW26" s="12"/>
      <c r="FIX26" s="12"/>
      <c r="FIY26" s="12"/>
      <c r="FIZ26" s="12"/>
      <c r="FJA26" s="12"/>
      <c r="FJB26" s="12"/>
      <c r="FJC26" s="12"/>
      <c r="FJD26" s="12"/>
      <c r="FJE26" s="12"/>
      <c r="FJF26" s="12"/>
      <c r="FJG26" s="12"/>
      <c r="FJH26" s="12"/>
      <c r="FJI26" s="12"/>
      <c r="FJJ26" s="12"/>
      <c r="FJK26" s="12"/>
      <c r="FJL26" s="12"/>
      <c r="FJM26" s="12"/>
      <c r="FJN26" s="12"/>
      <c r="FJO26" s="12"/>
      <c r="FJP26" s="12"/>
      <c r="FJQ26" s="12"/>
      <c r="FJR26" s="12"/>
      <c r="FJS26" s="12"/>
      <c r="FJT26" s="12"/>
      <c r="FJU26" s="12"/>
      <c r="FJV26" s="12"/>
      <c r="FJW26" s="12"/>
      <c r="FJX26" s="12"/>
      <c r="FJY26" s="12"/>
      <c r="FJZ26" s="12"/>
      <c r="FKA26" s="12"/>
      <c r="FKB26" s="12"/>
      <c r="FKC26" s="12"/>
      <c r="FKD26" s="12"/>
      <c r="FKE26" s="12"/>
      <c r="FKF26" s="12"/>
      <c r="FKG26" s="12"/>
      <c r="FKH26" s="12"/>
      <c r="FKI26" s="12"/>
      <c r="FKJ26" s="12"/>
      <c r="FKK26" s="12"/>
      <c r="FKL26" s="12"/>
      <c r="FKM26" s="12"/>
      <c r="FKN26" s="12"/>
      <c r="FKO26" s="12"/>
      <c r="FKP26" s="12"/>
      <c r="FKQ26" s="12"/>
      <c r="FKR26" s="12"/>
      <c r="FKS26" s="12"/>
      <c r="FKT26" s="12"/>
      <c r="FKU26" s="12"/>
      <c r="FKV26" s="12"/>
      <c r="FKW26" s="12"/>
      <c r="FKX26" s="12"/>
      <c r="FKY26" s="12"/>
      <c r="FKZ26" s="12"/>
      <c r="FLA26" s="12"/>
      <c r="FLB26" s="12"/>
      <c r="FLC26" s="12"/>
      <c r="FLD26" s="12"/>
      <c r="FLE26" s="12"/>
      <c r="FLF26" s="12"/>
      <c r="FLG26" s="12"/>
      <c r="FLH26" s="12"/>
      <c r="FLI26" s="12"/>
      <c r="FLJ26" s="12"/>
      <c r="FLK26" s="12"/>
      <c r="FLL26" s="12"/>
      <c r="FLM26" s="12"/>
      <c r="FLN26" s="12"/>
      <c r="FLO26" s="12"/>
      <c r="FLP26" s="12"/>
      <c r="FLQ26" s="12"/>
      <c r="FLR26" s="12"/>
      <c r="FLS26" s="12"/>
      <c r="FLT26" s="12"/>
      <c r="FLU26" s="12"/>
      <c r="FLV26" s="12"/>
      <c r="FLW26" s="12"/>
      <c r="FLX26" s="12"/>
      <c r="FLY26" s="12"/>
      <c r="FLZ26" s="12"/>
      <c r="FMA26" s="12"/>
      <c r="FMB26" s="12"/>
      <c r="FMC26" s="12"/>
      <c r="FMD26" s="12"/>
      <c r="FME26" s="12"/>
      <c r="FMF26" s="12"/>
      <c r="FMG26" s="12"/>
      <c r="FMH26" s="12"/>
      <c r="FMI26" s="12"/>
      <c r="FMJ26" s="12"/>
      <c r="FMK26" s="12"/>
      <c r="FML26" s="12"/>
      <c r="FMM26" s="12"/>
      <c r="FMN26" s="12"/>
      <c r="FMO26" s="12"/>
      <c r="FMP26" s="12"/>
      <c r="FMQ26" s="12"/>
      <c r="FMR26" s="12"/>
      <c r="FMS26" s="12"/>
      <c r="FMT26" s="12"/>
      <c r="FMU26" s="12"/>
      <c r="FMV26" s="12"/>
      <c r="FMW26" s="12"/>
      <c r="FMX26" s="12"/>
      <c r="FMY26" s="12"/>
      <c r="FMZ26" s="12"/>
      <c r="FNA26" s="12"/>
      <c r="FNB26" s="12"/>
      <c r="FNC26" s="12"/>
      <c r="FND26" s="12"/>
      <c r="FNE26" s="12"/>
      <c r="FNF26" s="12"/>
      <c r="FNG26" s="12"/>
      <c r="FNH26" s="12"/>
      <c r="FNI26" s="12"/>
      <c r="FNJ26" s="12"/>
      <c r="FNK26" s="12"/>
      <c r="FNL26" s="12"/>
      <c r="FNM26" s="12"/>
      <c r="FNN26" s="12"/>
      <c r="FNO26" s="12"/>
      <c r="FNP26" s="12"/>
      <c r="FNQ26" s="12"/>
      <c r="FNR26" s="12"/>
      <c r="FNS26" s="12"/>
      <c r="FNT26" s="12"/>
      <c r="FNU26" s="12"/>
      <c r="FNV26" s="12"/>
      <c r="FNW26" s="12"/>
      <c r="FNX26" s="12"/>
      <c r="FNY26" s="12"/>
      <c r="FNZ26" s="12"/>
      <c r="FOA26" s="12"/>
      <c r="FOB26" s="12"/>
      <c r="FOC26" s="12"/>
      <c r="FOD26" s="12"/>
      <c r="FOE26" s="12"/>
      <c r="FOF26" s="12"/>
      <c r="FOG26" s="12"/>
      <c r="FOH26" s="12"/>
      <c r="FOI26" s="12"/>
      <c r="FOJ26" s="12"/>
      <c r="FOK26" s="12"/>
      <c r="FOL26" s="12"/>
      <c r="FOM26" s="12"/>
      <c r="FON26" s="12"/>
      <c r="FOO26" s="12"/>
      <c r="FOP26" s="12"/>
      <c r="FOQ26" s="12"/>
      <c r="FOR26" s="12"/>
      <c r="FOS26" s="12"/>
      <c r="FOT26" s="12"/>
      <c r="FOU26" s="12"/>
      <c r="FOV26" s="12"/>
      <c r="FOW26" s="12"/>
      <c r="FOX26" s="12"/>
      <c r="FOY26" s="12"/>
      <c r="FOZ26" s="12"/>
      <c r="FPA26" s="12"/>
      <c r="FPB26" s="12"/>
      <c r="FPC26" s="12"/>
      <c r="FPD26" s="12"/>
      <c r="FPE26" s="12"/>
      <c r="FPF26" s="12"/>
      <c r="FPG26" s="12"/>
      <c r="FPH26" s="12"/>
      <c r="FPI26" s="12"/>
      <c r="FPJ26" s="12"/>
      <c r="FPK26" s="12"/>
      <c r="FPL26" s="12"/>
      <c r="FPM26" s="12"/>
      <c r="FPN26" s="12"/>
      <c r="FPO26" s="12"/>
      <c r="FPP26" s="12"/>
      <c r="FPQ26" s="12"/>
      <c r="FPR26" s="12"/>
      <c r="FPS26" s="12"/>
      <c r="FPT26" s="12"/>
      <c r="FPU26" s="12"/>
      <c r="FPV26" s="12"/>
      <c r="FPW26" s="12"/>
      <c r="FPX26" s="12"/>
      <c r="FPY26" s="12"/>
      <c r="FPZ26" s="12"/>
      <c r="FQA26" s="12"/>
      <c r="FQB26" s="12"/>
      <c r="FQC26" s="12"/>
      <c r="FQD26" s="12"/>
      <c r="FQE26" s="12"/>
      <c r="FQF26" s="12"/>
      <c r="FQG26" s="12"/>
      <c r="FQH26" s="12"/>
      <c r="FQI26" s="12"/>
      <c r="FQJ26" s="12"/>
      <c r="FQK26" s="12"/>
      <c r="FQL26" s="12"/>
      <c r="FQM26" s="12"/>
      <c r="FQN26" s="12"/>
      <c r="FQO26" s="12"/>
      <c r="FQP26" s="12"/>
      <c r="FQQ26" s="12"/>
      <c r="FQR26" s="12"/>
      <c r="FQS26" s="12"/>
      <c r="FQT26" s="12"/>
      <c r="FQU26" s="12"/>
      <c r="FQV26" s="12"/>
      <c r="FQW26" s="12"/>
      <c r="FQX26" s="12"/>
      <c r="FQY26" s="12"/>
      <c r="FQZ26" s="12"/>
      <c r="FRA26" s="12"/>
      <c r="FRB26" s="12"/>
      <c r="FRC26" s="12"/>
      <c r="FRD26" s="12"/>
      <c r="FRE26" s="12"/>
      <c r="FRF26" s="12"/>
      <c r="FRG26" s="12"/>
      <c r="FRH26" s="12"/>
      <c r="FRI26" s="12"/>
      <c r="FRJ26" s="12"/>
      <c r="FRK26" s="12"/>
      <c r="FRL26" s="12"/>
      <c r="FRM26" s="12"/>
      <c r="FRN26" s="12"/>
      <c r="FRO26" s="12"/>
      <c r="FRP26" s="12"/>
      <c r="FRQ26" s="12"/>
      <c r="FRR26" s="12"/>
      <c r="FRS26" s="12"/>
      <c r="FRT26" s="12"/>
      <c r="FRU26" s="12"/>
      <c r="FRV26" s="12"/>
      <c r="FRW26" s="12"/>
      <c r="FRX26" s="12"/>
      <c r="FRY26" s="12"/>
      <c r="FRZ26" s="12"/>
      <c r="FSA26" s="12"/>
      <c r="FSB26" s="12"/>
      <c r="FSC26" s="12"/>
      <c r="FSD26" s="12"/>
      <c r="FSE26" s="12"/>
      <c r="FSF26" s="12"/>
      <c r="FSG26" s="12"/>
      <c r="FSH26" s="12"/>
      <c r="FSI26" s="12"/>
      <c r="FSJ26" s="12"/>
      <c r="FSK26" s="12"/>
      <c r="FSL26" s="12"/>
      <c r="FSM26" s="12"/>
      <c r="FSN26" s="12"/>
      <c r="FSO26" s="12"/>
      <c r="FSP26" s="12"/>
      <c r="FSQ26" s="12"/>
      <c r="FSR26" s="12"/>
      <c r="FSS26" s="12"/>
      <c r="FST26" s="12"/>
      <c r="FSU26" s="12"/>
      <c r="FSV26" s="12"/>
      <c r="FSW26" s="12"/>
      <c r="FSX26" s="12"/>
      <c r="FSY26" s="12"/>
      <c r="FSZ26" s="12"/>
      <c r="FTA26" s="12"/>
      <c r="FTB26" s="12"/>
      <c r="FTC26" s="12"/>
      <c r="FTD26" s="12"/>
      <c r="FTE26" s="12"/>
      <c r="FTF26" s="12"/>
      <c r="FTG26" s="12"/>
      <c r="FTH26" s="12"/>
      <c r="FTI26" s="12"/>
      <c r="FTJ26" s="12"/>
      <c r="FTK26" s="12"/>
      <c r="FTL26" s="12"/>
      <c r="FTM26" s="12"/>
      <c r="FTN26" s="12"/>
      <c r="FTO26" s="12"/>
      <c r="FTP26" s="12"/>
      <c r="FTQ26" s="12"/>
      <c r="FTR26" s="12"/>
      <c r="FTS26" s="12"/>
      <c r="FTT26" s="12"/>
      <c r="FTU26" s="12"/>
      <c r="FTV26" s="12"/>
      <c r="FTW26" s="12"/>
      <c r="FTX26" s="12"/>
      <c r="FTY26" s="12"/>
      <c r="FTZ26" s="12"/>
      <c r="FUA26" s="12"/>
      <c r="FUB26" s="12"/>
      <c r="FUC26" s="12"/>
      <c r="FUD26" s="12"/>
      <c r="FUE26" s="12"/>
      <c r="FUF26" s="12"/>
      <c r="FUG26" s="12"/>
      <c r="FUH26" s="12"/>
      <c r="FUI26" s="12"/>
      <c r="FUJ26" s="12"/>
      <c r="FUK26" s="12"/>
      <c r="FUL26" s="12"/>
      <c r="FUM26" s="12"/>
      <c r="FUN26" s="12"/>
      <c r="FUO26" s="12"/>
      <c r="FUP26" s="12"/>
      <c r="FUQ26" s="12"/>
      <c r="FUR26" s="12"/>
      <c r="FUS26" s="12"/>
      <c r="FUT26" s="12"/>
      <c r="FUU26" s="12"/>
      <c r="FUV26" s="12"/>
      <c r="FUW26" s="12"/>
      <c r="FUX26" s="12"/>
      <c r="FUY26" s="12"/>
      <c r="FUZ26" s="12"/>
      <c r="FVA26" s="12"/>
      <c r="FVB26" s="12"/>
      <c r="FVC26" s="12"/>
      <c r="FVD26" s="12"/>
      <c r="FVE26" s="12"/>
      <c r="FVF26" s="12"/>
      <c r="FVG26" s="12"/>
      <c r="FVH26" s="12"/>
      <c r="FVI26" s="12"/>
      <c r="FVJ26" s="12"/>
      <c r="FVK26" s="12"/>
      <c r="FVL26" s="12"/>
      <c r="FVM26" s="12"/>
      <c r="FVN26" s="12"/>
      <c r="FVO26" s="12"/>
      <c r="FVP26" s="12"/>
      <c r="FVQ26" s="12"/>
      <c r="FVR26" s="12"/>
      <c r="FVS26" s="12"/>
      <c r="FVT26" s="12"/>
      <c r="FVU26" s="12"/>
      <c r="FVV26" s="12"/>
      <c r="FVW26" s="12"/>
      <c r="FVX26" s="12"/>
      <c r="FVY26" s="12"/>
      <c r="FVZ26" s="12"/>
      <c r="FWA26" s="12"/>
      <c r="FWB26" s="12"/>
      <c r="FWC26" s="12"/>
      <c r="FWD26" s="12"/>
      <c r="FWE26" s="12"/>
      <c r="FWF26" s="12"/>
      <c r="FWG26" s="12"/>
      <c r="FWH26" s="12"/>
      <c r="FWI26" s="12"/>
      <c r="FWJ26" s="12"/>
      <c r="FWK26" s="12"/>
      <c r="FWL26" s="12"/>
      <c r="FWM26" s="12"/>
      <c r="FWN26" s="12"/>
      <c r="FWO26" s="12"/>
      <c r="FWP26" s="12"/>
      <c r="FWQ26" s="12"/>
      <c r="FWR26" s="12"/>
      <c r="FWS26" s="12"/>
      <c r="FWT26" s="12"/>
      <c r="FWU26" s="12"/>
      <c r="FWV26" s="12"/>
      <c r="FWW26" s="12"/>
      <c r="FWX26" s="12"/>
      <c r="FWY26" s="12"/>
      <c r="FWZ26" s="12"/>
      <c r="FXA26" s="12"/>
      <c r="FXB26" s="12"/>
      <c r="FXC26" s="12"/>
      <c r="FXD26" s="12"/>
      <c r="FXE26" s="12"/>
      <c r="FXF26" s="12"/>
      <c r="FXG26" s="12"/>
      <c r="FXH26" s="12"/>
      <c r="FXI26" s="12"/>
      <c r="FXJ26" s="12"/>
      <c r="FXK26" s="12"/>
      <c r="FXL26" s="12"/>
      <c r="FXM26" s="12"/>
      <c r="FXN26" s="12"/>
      <c r="FXO26" s="12"/>
      <c r="FXP26" s="12"/>
      <c r="FXQ26" s="12"/>
      <c r="FXR26" s="12"/>
      <c r="FXS26" s="12"/>
      <c r="FXT26" s="12"/>
      <c r="FXU26" s="12"/>
      <c r="FXV26" s="12"/>
      <c r="FXW26" s="12"/>
      <c r="FXX26" s="12"/>
      <c r="FXY26" s="12"/>
      <c r="FXZ26" s="12"/>
      <c r="FYA26" s="12"/>
      <c r="FYB26" s="12"/>
      <c r="FYC26" s="12"/>
      <c r="FYD26" s="12"/>
      <c r="FYE26" s="12"/>
      <c r="FYF26" s="12"/>
      <c r="FYG26" s="12"/>
      <c r="FYH26" s="12"/>
      <c r="FYI26" s="12"/>
      <c r="FYJ26" s="12"/>
      <c r="FYK26" s="12"/>
      <c r="FYL26" s="12"/>
      <c r="FYM26" s="12"/>
      <c r="FYN26" s="12"/>
      <c r="FYO26" s="12"/>
      <c r="FYP26" s="12"/>
      <c r="FYQ26" s="12"/>
      <c r="FYR26" s="12"/>
      <c r="FYS26" s="12"/>
      <c r="FYT26" s="12"/>
      <c r="FYU26" s="12"/>
      <c r="FYV26" s="12"/>
      <c r="FYW26" s="12"/>
      <c r="FYX26" s="12"/>
      <c r="FYY26" s="12"/>
      <c r="FYZ26" s="12"/>
      <c r="FZA26" s="12"/>
      <c r="FZB26" s="12"/>
      <c r="FZC26" s="12"/>
      <c r="FZD26" s="12"/>
      <c r="FZE26" s="12"/>
      <c r="FZF26" s="12"/>
      <c r="FZG26" s="12"/>
      <c r="FZH26" s="12"/>
      <c r="FZI26" s="12"/>
      <c r="FZJ26" s="12"/>
      <c r="FZK26" s="12"/>
      <c r="FZL26" s="12"/>
      <c r="FZM26" s="12"/>
      <c r="FZN26" s="12"/>
      <c r="FZO26" s="12"/>
      <c r="FZP26" s="12"/>
      <c r="FZQ26" s="12"/>
      <c r="FZR26" s="12"/>
      <c r="FZS26" s="12"/>
      <c r="FZT26" s="12"/>
      <c r="FZU26" s="12"/>
      <c r="FZV26" s="12"/>
      <c r="FZW26" s="12"/>
      <c r="FZX26" s="12"/>
      <c r="FZY26" s="12"/>
      <c r="FZZ26" s="12"/>
      <c r="GAA26" s="12"/>
      <c r="GAB26" s="12"/>
      <c r="GAC26" s="12"/>
      <c r="GAD26" s="12"/>
      <c r="GAE26" s="12"/>
      <c r="GAF26" s="12"/>
      <c r="GAG26" s="12"/>
      <c r="GAH26" s="12"/>
      <c r="GAI26" s="12"/>
      <c r="GAJ26" s="12"/>
      <c r="GAK26" s="12"/>
      <c r="GAL26" s="12"/>
      <c r="GAM26" s="12"/>
      <c r="GAN26" s="12"/>
      <c r="GAO26" s="12"/>
      <c r="GAP26" s="12"/>
      <c r="GAQ26" s="12"/>
      <c r="GAR26" s="12"/>
      <c r="GAS26" s="12"/>
      <c r="GAT26" s="12"/>
      <c r="GAU26" s="12"/>
      <c r="GAV26" s="12"/>
      <c r="GAW26" s="12"/>
      <c r="GAX26" s="12"/>
      <c r="GAY26" s="12"/>
      <c r="GAZ26" s="12"/>
      <c r="GBA26" s="12"/>
      <c r="GBB26" s="12"/>
      <c r="GBC26" s="12"/>
      <c r="GBD26" s="12"/>
      <c r="GBE26" s="12"/>
      <c r="GBF26" s="12"/>
      <c r="GBG26" s="12"/>
      <c r="GBH26" s="12"/>
      <c r="GBI26" s="12"/>
      <c r="GBJ26" s="12"/>
      <c r="GBK26" s="12"/>
      <c r="GBL26" s="12"/>
      <c r="GBM26" s="12"/>
      <c r="GBN26" s="12"/>
      <c r="GBO26" s="12"/>
      <c r="GBP26" s="12"/>
      <c r="GBQ26" s="12"/>
      <c r="GBR26" s="12"/>
      <c r="GBS26" s="12"/>
      <c r="GBT26" s="12"/>
      <c r="GBU26" s="12"/>
      <c r="GBV26" s="12"/>
      <c r="GBW26" s="12"/>
      <c r="GBX26" s="12"/>
      <c r="GBY26" s="12"/>
      <c r="GBZ26" s="12"/>
      <c r="GCA26" s="12"/>
      <c r="GCB26" s="12"/>
      <c r="GCC26" s="12"/>
      <c r="GCD26" s="12"/>
      <c r="GCE26" s="12"/>
      <c r="GCF26" s="12"/>
      <c r="GCG26" s="12"/>
      <c r="GCH26" s="12"/>
      <c r="GCI26" s="12"/>
      <c r="GCJ26" s="12"/>
      <c r="GCK26" s="12"/>
      <c r="GCL26" s="12"/>
      <c r="GCM26" s="12"/>
      <c r="GCN26" s="12"/>
      <c r="GCO26" s="12"/>
      <c r="GCP26" s="12"/>
      <c r="GCQ26" s="12"/>
      <c r="GCR26" s="12"/>
      <c r="GCS26" s="12"/>
      <c r="GCT26" s="12"/>
      <c r="GCU26" s="12"/>
      <c r="GCV26" s="12"/>
      <c r="GCW26" s="12"/>
      <c r="GCX26" s="12"/>
      <c r="GCY26" s="12"/>
      <c r="GCZ26" s="12"/>
      <c r="GDA26" s="12"/>
      <c r="GDB26" s="12"/>
      <c r="GDC26" s="12"/>
      <c r="GDD26" s="12"/>
      <c r="GDE26" s="12"/>
      <c r="GDF26" s="12"/>
      <c r="GDG26" s="12"/>
      <c r="GDH26" s="12"/>
      <c r="GDI26" s="12"/>
      <c r="GDJ26" s="12"/>
      <c r="GDK26" s="12"/>
      <c r="GDL26" s="12"/>
      <c r="GDM26" s="12"/>
      <c r="GDN26" s="12"/>
      <c r="GDO26" s="12"/>
      <c r="GDP26" s="12"/>
      <c r="GDQ26" s="12"/>
      <c r="GDR26" s="12"/>
      <c r="GDS26" s="12"/>
      <c r="GDT26" s="12"/>
      <c r="GDU26" s="12"/>
      <c r="GDV26" s="12"/>
      <c r="GDW26" s="12"/>
      <c r="GDX26" s="12"/>
      <c r="GDY26" s="12"/>
      <c r="GDZ26" s="12"/>
      <c r="GEA26" s="12"/>
      <c r="GEB26" s="12"/>
      <c r="GEC26" s="12"/>
      <c r="GED26" s="12"/>
      <c r="GEE26" s="12"/>
      <c r="GEF26" s="12"/>
      <c r="GEG26" s="12"/>
      <c r="GEH26" s="12"/>
      <c r="GEI26" s="12"/>
      <c r="GEJ26" s="12"/>
      <c r="GEK26" s="12"/>
      <c r="GEL26" s="12"/>
      <c r="GEM26" s="12"/>
      <c r="GEN26" s="12"/>
      <c r="GEO26" s="12"/>
      <c r="GEP26" s="12"/>
      <c r="GEQ26" s="12"/>
      <c r="GER26" s="12"/>
      <c r="GES26" s="12"/>
      <c r="GET26" s="12"/>
      <c r="GEU26" s="12"/>
      <c r="GEV26" s="12"/>
      <c r="GEW26" s="12"/>
      <c r="GEX26" s="12"/>
      <c r="GEY26" s="12"/>
      <c r="GEZ26" s="12"/>
      <c r="GFA26" s="12"/>
      <c r="GFB26" s="12"/>
      <c r="GFC26" s="12"/>
      <c r="GFD26" s="12"/>
      <c r="GFE26" s="12"/>
      <c r="GFF26" s="12"/>
      <c r="GFG26" s="12"/>
      <c r="GFH26" s="12"/>
      <c r="GFI26" s="12"/>
      <c r="GFJ26" s="12"/>
      <c r="GFK26" s="12"/>
      <c r="GFL26" s="12"/>
      <c r="GFM26" s="12"/>
      <c r="GFN26" s="12"/>
      <c r="GFO26" s="12"/>
      <c r="GFP26" s="12"/>
      <c r="GFQ26" s="12"/>
      <c r="GFR26" s="12"/>
      <c r="GFS26" s="12"/>
      <c r="GFT26" s="12"/>
      <c r="GFU26" s="12"/>
      <c r="GFV26" s="12"/>
      <c r="GFW26" s="12"/>
      <c r="GFX26" s="12"/>
      <c r="GFY26" s="12"/>
      <c r="GFZ26" s="12"/>
      <c r="GGA26" s="12"/>
      <c r="GGB26" s="12"/>
      <c r="GGC26" s="12"/>
      <c r="GGD26" s="12"/>
      <c r="GGE26" s="12"/>
      <c r="GGF26" s="12"/>
      <c r="GGG26" s="12"/>
      <c r="GGH26" s="12"/>
      <c r="GGI26" s="12"/>
      <c r="GGJ26" s="12"/>
      <c r="GGK26" s="12"/>
      <c r="GGL26" s="12"/>
      <c r="GGM26" s="12"/>
      <c r="GGN26" s="12"/>
      <c r="GGO26" s="12"/>
      <c r="GGP26" s="12"/>
      <c r="GGQ26" s="12"/>
      <c r="GGR26" s="12"/>
      <c r="GGS26" s="12"/>
      <c r="GGT26" s="12"/>
      <c r="GGU26" s="12"/>
      <c r="GGV26" s="12"/>
      <c r="GGW26" s="12"/>
      <c r="GGX26" s="12"/>
      <c r="GGY26" s="12"/>
      <c r="GGZ26" s="12"/>
      <c r="GHA26" s="12"/>
      <c r="GHB26" s="12"/>
      <c r="GHC26" s="12"/>
      <c r="GHD26" s="12"/>
      <c r="GHE26" s="12"/>
      <c r="GHF26" s="12"/>
      <c r="GHG26" s="12"/>
      <c r="GHH26" s="12"/>
      <c r="GHI26" s="12"/>
      <c r="GHJ26" s="12"/>
      <c r="GHK26" s="12"/>
      <c r="GHL26" s="12"/>
      <c r="GHM26" s="12"/>
      <c r="GHN26" s="12"/>
      <c r="GHO26" s="12"/>
      <c r="GHP26" s="12"/>
      <c r="GHQ26" s="12"/>
      <c r="GHR26" s="12"/>
      <c r="GHS26" s="12"/>
      <c r="GHT26" s="12"/>
      <c r="GHU26" s="12"/>
      <c r="GHV26" s="12"/>
      <c r="GHW26" s="12"/>
      <c r="GHX26" s="12"/>
      <c r="GHY26" s="12"/>
      <c r="GHZ26" s="12"/>
      <c r="GIA26" s="12"/>
      <c r="GIB26" s="12"/>
      <c r="GIC26" s="12"/>
      <c r="GID26" s="12"/>
      <c r="GIE26" s="12"/>
      <c r="GIF26" s="12"/>
      <c r="GIG26" s="12"/>
      <c r="GIH26" s="12"/>
      <c r="GII26" s="12"/>
      <c r="GIJ26" s="12"/>
      <c r="GIK26" s="12"/>
      <c r="GIL26" s="12"/>
      <c r="GIM26" s="12"/>
      <c r="GIN26" s="12"/>
      <c r="GIO26" s="12"/>
      <c r="GIP26" s="12"/>
      <c r="GIQ26" s="12"/>
      <c r="GIR26" s="12"/>
      <c r="GIS26" s="12"/>
      <c r="GIT26" s="12"/>
      <c r="GIU26" s="12"/>
      <c r="GIV26" s="12"/>
      <c r="GIW26" s="12"/>
      <c r="GIX26" s="12"/>
      <c r="GIY26" s="12"/>
      <c r="GIZ26" s="12"/>
      <c r="GJA26" s="12"/>
      <c r="GJB26" s="12"/>
      <c r="GJC26" s="12"/>
      <c r="GJD26" s="12"/>
      <c r="GJE26" s="12"/>
      <c r="GJF26" s="12"/>
      <c r="GJG26" s="12"/>
      <c r="GJH26" s="12"/>
      <c r="GJI26" s="12"/>
      <c r="GJJ26" s="12"/>
      <c r="GJK26" s="12"/>
      <c r="GJL26" s="12"/>
      <c r="GJM26" s="12"/>
      <c r="GJN26" s="12"/>
      <c r="GJO26" s="12"/>
      <c r="GJP26" s="12"/>
      <c r="GJQ26" s="12"/>
      <c r="GJR26" s="12"/>
      <c r="GJS26" s="12"/>
      <c r="GJT26" s="12"/>
      <c r="GJU26" s="12"/>
      <c r="GJV26" s="12"/>
      <c r="GJW26" s="12"/>
      <c r="GJX26" s="12"/>
      <c r="GJY26" s="12"/>
      <c r="GJZ26" s="12"/>
      <c r="GKA26" s="12"/>
      <c r="GKB26" s="12"/>
      <c r="GKC26" s="12"/>
      <c r="GKD26" s="12"/>
      <c r="GKE26" s="12"/>
      <c r="GKF26" s="12"/>
      <c r="GKG26" s="12"/>
      <c r="GKH26" s="12"/>
      <c r="GKI26" s="12"/>
      <c r="GKJ26" s="12"/>
      <c r="GKK26" s="12"/>
      <c r="GKL26" s="12"/>
      <c r="GKM26" s="12"/>
      <c r="GKN26" s="12"/>
      <c r="GKO26" s="12"/>
      <c r="GKP26" s="12"/>
      <c r="GKQ26" s="12"/>
      <c r="GKR26" s="12"/>
      <c r="GKS26" s="12"/>
      <c r="GKT26" s="12"/>
      <c r="GKU26" s="12"/>
      <c r="GKV26" s="12"/>
      <c r="GKW26" s="12"/>
      <c r="GKX26" s="12"/>
      <c r="GKY26" s="12"/>
      <c r="GKZ26" s="12"/>
      <c r="GLA26" s="12"/>
      <c r="GLB26" s="12"/>
      <c r="GLC26" s="12"/>
      <c r="GLD26" s="12"/>
      <c r="GLE26" s="12"/>
      <c r="GLF26" s="12"/>
      <c r="GLG26" s="12"/>
      <c r="GLH26" s="12"/>
      <c r="GLI26" s="12"/>
      <c r="GLJ26" s="12"/>
      <c r="GLK26" s="12"/>
      <c r="GLL26" s="12"/>
      <c r="GLM26" s="12"/>
      <c r="GLN26" s="12"/>
      <c r="GLO26" s="12"/>
      <c r="GLP26" s="12"/>
      <c r="GLQ26" s="12"/>
      <c r="GLR26" s="12"/>
      <c r="GLS26" s="12"/>
      <c r="GLT26" s="12"/>
      <c r="GLU26" s="12"/>
      <c r="GLV26" s="12"/>
      <c r="GLW26" s="12"/>
      <c r="GLX26" s="12"/>
      <c r="GLY26" s="12"/>
      <c r="GLZ26" s="12"/>
      <c r="GMA26" s="12"/>
      <c r="GMB26" s="12"/>
      <c r="GMC26" s="12"/>
      <c r="GMD26" s="12"/>
      <c r="GME26" s="12"/>
      <c r="GMF26" s="12"/>
      <c r="GMG26" s="12"/>
      <c r="GMH26" s="12"/>
      <c r="GMI26" s="12"/>
      <c r="GMJ26" s="12"/>
      <c r="GMK26" s="12"/>
      <c r="GML26" s="12"/>
      <c r="GMM26" s="12"/>
      <c r="GMN26" s="12"/>
      <c r="GMO26" s="12"/>
      <c r="GMP26" s="12"/>
      <c r="GMQ26" s="12"/>
      <c r="GMR26" s="12"/>
      <c r="GMS26" s="12"/>
      <c r="GMT26" s="12"/>
      <c r="GMU26" s="12"/>
      <c r="GMV26" s="12"/>
      <c r="GMW26" s="12"/>
      <c r="GMX26" s="12"/>
      <c r="GMY26" s="12"/>
      <c r="GMZ26" s="12"/>
      <c r="GNA26" s="12"/>
      <c r="GNB26" s="12"/>
      <c r="GNC26" s="12"/>
      <c r="GND26" s="12"/>
      <c r="GNE26" s="12"/>
      <c r="GNF26" s="12"/>
      <c r="GNG26" s="12"/>
      <c r="GNH26" s="12"/>
      <c r="GNI26" s="12"/>
      <c r="GNJ26" s="12"/>
      <c r="GNK26" s="12"/>
      <c r="GNL26" s="12"/>
      <c r="GNM26" s="12"/>
      <c r="GNN26" s="12"/>
      <c r="GNO26" s="12"/>
      <c r="GNP26" s="12"/>
      <c r="GNQ26" s="12"/>
      <c r="GNR26" s="12"/>
      <c r="GNS26" s="12"/>
      <c r="GNT26" s="12"/>
      <c r="GNU26" s="12"/>
      <c r="GNV26" s="12"/>
      <c r="GNW26" s="12"/>
      <c r="GNX26" s="12"/>
      <c r="GNY26" s="12"/>
      <c r="GNZ26" s="12"/>
      <c r="GOA26" s="12"/>
      <c r="GOB26" s="12"/>
      <c r="GOC26" s="12"/>
      <c r="GOD26" s="12"/>
      <c r="GOE26" s="12"/>
      <c r="GOF26" s="12"/>
      <c r="GOG26" s="12"/>
      <c r="GOH26" s="12"/>
      <c r="GOI26" s="12"/>
      <c r="GOJ26" s="12"/>
      <c r="GOK26" s="12"/>
      <c r="GOL26" s="12"/>
      <c r="GOM26" s="12"/>
      <c r="GON26" s="12"/>
      <c r="GOO26" s="12"/>
      <c r="GOP26" s="12"/>
      <c r="GOQ26" s="12"/>
      <c r="GOR26" s="12"/>
      <c r="GOS26" s="12"/>
      <c r="GOT26" s="12"/>
      <c r="GOU26" s="12"/>
      <c r="GOV26" s="12"/>
      <c r="GOW26" s="12"/>
      <c r="GOX26" s="12"/>
      <c r="GOY26" s="12"/>
      <c r="GOZ26" s="12"/>
      <c r="GPA26" s="12"/>
      <c r="GPB26" s="12"/>
      <c r="GPC26" s="12"/>
      <c r="GPD26" s="12"/>
      <c r="GPE26" s="12"/>
      <c r="GPF26" s="12"/>
      <c r="GPG26" s="12"/>
      <c r="GPH26" s="12"/>
      <c r="GPI26" s="12"/>
      <c r="GPJ26" s="12"/>
      <c r="GPK26" s="12"/>
      <c r="GPL26" s="12"/>
      <c r="GPM26" s="12"/>
      <c r="GPN26" s="12"/>
      <c r="GPO26" s="12"/>
      <c r="GPP26" s="12"/>
      <c r="GPQ26" s="12"/>
      <c r="GPR26" s="12"/>
      <c r="GPS26" s="12"/>
      <c r="GPT26" s="12"/>
      <c r="GPU26" s="12"/>
      <c r="GPV26" s="12"/>
      <c r="GPW26" s="12"/>
      <c r="GPX26" s="12"/>
      <c r="GPY26" s="12"/>
      <c r="GPZ26" s="12"/>
      <c r="GQA26" s="12"/>
      <c r="GQB26" s="12"/>
      <c r="GQC26" s="12"/>
      <c r="GQD26" s="12"/>
      <c r="GQE26" s="12"/>
      <c r="GQF26" s="12"/>
      <c r="GQG26" s="12"/>
      <c r="GQH26" s="12"/>
      <c r="GQI26" s="12"/>
      <c r="GQJ26" s="12"/>
      <c r="GQK26" s="12"/>
      <c r="GQL26" s="12"/>
      <c r="GQM26" s="12"/>
      <c r="GQN26" s="12"/>
      <c r="GQO26" s="12"/>
      <c r="GQP26" s="12"/>
      <c r="GQQ26" s="12"/>
      <c r="GQR26" s="12"/>
      <c r="GQS26" s="12"/>
      <c r="GQT26" s="12"/>
      <c r="GQU26" s="12"/>
      <c r="GQV26" s="12"/>
      <c r="GQW26" s="12"/>
      <c r="GQX26" s="12"/>
      <c r="GQY26" s="12"/>
      <c r="GQZ26" s="12"/>
      <c r="GRA26" s="12"/>
      <c r="GRB26" s="12"/>
      <c r="GRC26" s="12"/>
      <c r="GRD26" s="12"/>
      <c r="GRE26" s="12"/>
      <c r="GRF26" s="12"/>
      <c r="GRG26" s="12"/>
      <c r="GRH26" s="12"/>
      <c r="GRI26" s="12"/>
      <c r="GRJ26" s="12"/>
      <c r="GRK26" s="12"/>
      <c r="GRL26" s="12"/>
      <c r="GRM26" s="12"/>
      <c r="GRN26" s="12"/>
      <c r="GRO26" s="12"/>
      <c r="GRP26" s="12"/>
      <c r="GRQ26" s="12"/>
      <c r="GRR26" s="12"/>
      <c r="GRS26" s="12"/>
      <c r="GRT26" s="12"/>
      <c r="GRU26" s="12"/>
      <c r="GRV26" s="12"/>
      <c r="GRW26" s="12"/>
      <c r="GRX26" s="12"/>
      <c r="GRY26" s="12"/>
      <c r="GRZ26" s="12"/>
      <c r="GSA26" s="12"/>
      <c r="GSB26" s="12"/>
      <c r="GSC26" s="12"/>
      <c r="GSD26" s="12"/>
      <c r="GSE26" s="12"/>
      <c r="GSF26" s="12"/>
      <c r="GSG26" s="12"/>
      <c r="GSH26" s="12"/>
      <c r="GSI26" s="12"/>
      <c r="GSJ26" s="12"/>
      <c r="GSK26" s="12"/>
      <c r="GSL26" s="12"/>
      <c r="GSM26" s="12"/>
      <c r="GSN26" s="12"/>
      <c r="GSO26" s="12"/>
      <c r="GSP26" s="12"/>
      <c r="GSQ26" s="12"/>
      <c r="GSR26" s="12"/>
      <c r="GSS26" s="12"/>
      <c r="GST26" s="12"/>
      <c r="GSU26" s="12"/>
      <c r="GSV26" s="12"/>
      <c r="GSW26" s="12"/>
      <c r="GSX26" s="12"/>
      <c r="GSY26" s="12"/>
      <c r="GSZ26" s="12"/>
      <c r="GTA26" s="12"/>
      <c r="GTB26" s="12"/>
      <c r="GTC26" s="12"/>
      <c r="GTD26" s="12"/>
      <c r="GTE26" s="12"/>
      <c r="GTF26" s="12"/>
      <c r="GTG26" s="12"/>
      <c r="GTH26" s="12"/>
      <c r="GTI26" s="12"/>
      <c r="GTJ26" s="12"/>
      <c r="GTK26" s="12"/>
      <c r="GTL26" s="12"/>
      <c r="GTM26" s="12"/>
      <c r="GTN26" s="12"/>
      <c r="GTO26" s="12"/>
      <c r="GTP26" s="12"/>
      <c r="GTQ26" s="12"/>
      <c r="GTR26" s="12"/>
      <c r="GTS26" s="12"/>
      <c r="GTT26" s="12"/>
      <c r="GTU26" s="12"/>
      <c r="GTV26" s="12"/>
      <c r="GTW26" s="12"/>
      <c r="GTX26" s="12"/>
      <c r="GTY26" s="12"/>
      <c r="GTZ26" s="12"/>
      <c r="GUA26" s="12"/>
      <c r="GUB26" s="12"/>
      <c r="GUC26" s="12"/>
      <c r="GUD26" s="12"/>
      <c r="GUE26" s="12"/>
      <c r="GUF26" s="12"/>
      <c r="GUG26" s="12"/>
      <c r="GUH26" s="12"/>
      <c r="GUI26" s="12"/>
      <c r="GUJ26" s="12"/>
      <c r="GUK26" s="12"/>
      <c r="GUL26" s="12"/>
      <c r="GUM26" s="12"/>
      <c r="GUN26" s="12"/>
      <c r="GUO26" s="12"/>
      <c r="GUP26" s="12"/>
      <c r="GUQ26" s="12"/>
      <c r="GUR26" s="12"/>
      <c r="GUS26" s="12"/>
      <c r="GUT26" s="12"/>
      <c r="GUU26" s="12"/>
      <c r="GUV26" s="12"/>
      <c r="GUW26" s="12"/>
      <c r="GUX26" s="12"/>
      <c r="GUY26" s="12"/>
      <c r="GUZ26" s="12"/>
      <c r="GVA26" s="12"/>
      <c r="GVB26" s="12"/>
      <c r="GVC26" s="12"/>
      <c r="GVD26" s="12"/>
      <c r="GVE26" s="12"/>
      <c r="GVF26" s="12"/>
      <c r="GVG26" s="12"/>
      <c r="GVH26" s="12"/>
      <c r="GVI26" s="12"/>
      <c r="GVJ26" s="12"/>
      <c r="GVK26" s="12"/>
      <c r="GVL26" s="12"/>
      <c r="GVM26" s="12"/>
      <c r="GVN26" s="12"/>
      <c r="GVO26" s="12"/>
      <c r="GVP26" s="12"/>
      <c r="GVQ26" s="12"/>
      <c r="GVR26" s="12"/>
      <c r="GVS26" s="12"/>
      <c r="GVT26" s="12"/>
      <c r="GVU26" s="12"/>
      <c r="GVV26" s="12"/>
      <c r="GVW26" s="12"/>
      <c r="GVX26" s="12"/>
      <c r="GVY26" s="12"/>
      <c r="GVZ26" s="12"/>
      <c r="GWA26" s="12"/>
      <c r="GWB26" s="12"/>
      <c r="GWC26" s="12"/>
      <c r="GWD26" s="12"/>
      <c r="GWE26" s="12"/>
      <c r="GWF26" s="12"/>
      <c r="GWG26" s="12"/>
      <c r="GWH26" s="12"/>
      <c r="GWI26" s="12"/>
      <c r="GWJ26" s="12"/>
      <c r="GWK26" s="12"/>
      <c r="GWL26" s="12"/>
      <c r="GWM26" s="12"/>
      <c r="GWN26" s="12"/>
      <c r="GWO26" s="12"/>
      <c r="GWP26" s="12"/>
      <c r="GWQ26" s="12"/>
      <c r="GWR26" s="12"/>
      <c r="GWS26" s="12"/>
      <c r="GWT26" s="12"/>
      <c r="GWU26" s="12"/>
      <c r="GWV26" s="12"/>
      <c r="GWW26" s="12"/>
      <c r="GWX26" s="12"/>
      <c r="GWY26" s="12"/>
      <c r="GWZ26" s="12"/>
      <c r="GXA26" s="12"/>
      <c r="GXB26" s="12"/>
      <c r="GXC26" s="12"/>
      <c r="GXD26" s="12"/>
      <c r="GXE26" s="12"/>
      <c r="GXF26" s="12"/>
      <c r="GXG26" s="12"/>
      <c r="GXH26" s="12"/>
      <c r="GXI26" s="12"/>
      <c r="GXJ26" s="12"/>
      <c r="GXK26" s="12"/>
      <c r="GXL26" s="12"/>
      <c r="GXM26" s="12"/>
      <c r="GXN26" s="12"/>
      <c r="GXO26" s="12"/>
      <c r="GXP26" s="12"/>
      <c r="GXQ26" s="12"/>
      <c r="GXR26" s="12"/>
      <c r="GXS26" s="12"/>
      <c r="GXT26" s="12"/>
      <c r="GXU26" s="12"/>
      <c r="GXV26" s="12"/>
      <c r="GXW26" s="12"/>
      <c r="GXX26" s="12"/>
      <c r="GXY26" s="12"/>
      <c r="GXZ26" s="12"/>
      <c r="GYA26" s="12"/>
      <c r="GYB26" s="12"/>
      <c r="GYC26" s="12"/>
      <c r="GYD26" s="12"/>
      <c r="GYE26" s="12"/>
      <c r="GYF26" s="12"/>
      <c r="GYG26" s="12"/>
      <c r="GYH26" s="12"/>
      <c r="GYI26" s="12"/>
      <c r="GYJ26" s="12"/>
      <c r="GYK26" s="12"/>
      <c r="GYL26" s="12"/>
      <c r="GYM26" s="12"/>
      <c r="GYN26" s="12"/>
      <c r="GYO26" s="12"/>
      <c r="GYP26" s="12"/>
      <c r="GYQ26" s="12"/>
      <c r="GYR26" s="12"/>
      <c r="GYS26" s="12"/>
      <c r="GYT26" s="12"/>
      <c r="GYU26" s="12"/>
      <c r="GYV26" s="12"/>
      <c r="GYW26" s="12"/>
      <c r="GYX26" s="12"/>
      <c r="GYY26" s="12"/>
      <c r="GYZ26" s="12"/>
      <c r="GZA26" s="12"/>
      <c r="GZB26" s="12"/>
      <c r="GZC26" s="12"/>
      <c r="GZD26" s="12"/>
      <c r="GZE26" s="12"/>
      <c r="GZF26" s="12"/>
      <c r="GZG26" s="12"/>
      <c r="GZH26" s="12"/>
      <c r="GZI26" s="12"/>
      <c r="GZJ26" s="12"/>
      <c r="GZK26" s="12"/>
      <c r="GZL26" s="12"/>
      <c r="GZM26" s="12"/>
      <c r="GZN26" s="12"/>
      <c r="GZO26" s="12"/>
      <c r="GZP26" s="12"/>
      <c r="GZQ26" s="12"/>
      <c r="GZR26" s="12"/>
      <c r="GZS26" s="12"/>
      <c r="GZT26" s="12"/>
      <c r="GZU26" s="12"/>
      <c r="GZV26" s="12"/>
      <c r="GZW26" s="12"/>
      <c r="GZX26" s="12"/>
      <c r="GZY26" s="12"/>
      <c r="GZZ26" s="12"/>
      <c r="HAA26" s="12"/>
      <c r="HAB26" s="12"/>
      <c r="HAC26" s="12"/>
      <c r="HAD26" s="12"/>
      <c r="HAE26" s="12"/>
      <c r="HAF26" s="12"/>
      <c r="HAG26" s="12"/>
      <c r="HAH26" s="12"/>
      <c r="HAI26" s="12"/>
      <c r="HAJ26" s="12"/>
      <c r="HAK26" s="12"/>
      <c r="HAL26" s="12"/>
      <c r="HAM26" s="12"/>
      <c r="HAN26" s="12"/>
      <c r="HAO26" s="12"/>
      <c r="HAP26" s="12"/>
      <c r="HAQ26" s="12"/>
      <c r="HAR26" s="12"/>
      <c r="HAS26" s="12"/>
      <c r="HAT26" s="12"/>
      <c r="HAU26" s="12"/>
      <c r="HAV26" s="12"/>
      <c r="HAW26" s="12"/>
      <c r="HAX26" s="12"/>
      <c r="HAY26" s="12"/>
      <c r="HAZ26" s="12"/>
      <c r="HBA26" s="12"/>
      <c r="HBB26" s="12"/>
      <c r="HBC26" s="12"/>
      <c r="HBD26" s="12"/>
      <c r="HBE26" s="12"/>
      <c r="HBF26" s="12"/>
      <c r="HBG26" s="12"/>
      <c r="HBH26" s="12"/>
      <c r="HBI26" s="12"/>
      <c r="HBJ26" s="12"/>
      <c r="HBK26" s="12"/>
      <c r="HBL26" s="12"/>
      <c r="HBM26" s="12"/>
      <c r="HBN26" s="12"/>
      <c r="HBO26" s="12"/>
      <c r="HBP26" s="12"/>
      <c r="HBQ26" s="12"/>
      <c r="HBR26" s="12"/>
      <c r="HBS26" s="12"/>
      <c r="HBT26" s="12"/>
      <c r="HBU26" s="12"/>
      <c r="HBV26" s="12"/>
      <c r="HBW26" s="12"/>
      <c r="HBX26" s="12"/>
      <c r="HBY26" s="12"/>
      <c r="HBZ26" s="12"/>
      <c r="HCA26" s="12"/>
      <c r="HCB26" s="12"/>
      <c r="HCC26" s="12"/>
      <c r="HCD26" s="12"/>
      <c r="HCE26" s="12"/>
      <c r="HCF26" s="12"/>
      <c r="HCG26" s="12"/>
      <c r="HCH26" s="12"/>
      <c r="HCI26" s="12"/>
      <c r="HCJ26" s="12"/>
      <c r="HCK26" s="12"/>
      <c r="HCL26" s="12"/>
      <c r="HCM26" s="12"/>
      <c r="HCN26" s="12"/>
      <c r="HCO26" s="12"/>
      <c r="HCP26" s="12"/>
      <c r="HCQ26" s="12"/>
      <c r="HCR26" s="12"/>
      <c r="HCS26" s="12"/>
      <c r="HCT26" s="12"/>
      <c r="HCU26" s="12"/>
      <c r="HCV26" s="12"/>
      <c r="HCW26" s="12"/>
      <c r="HCX26" s="12"/>
      <c r="HCY26" s="12"/>
      <c r="HCZ26" s="12"/>
      <c r="HDA26" s="12"/>
      <c r="HDB26" s="12"/>
      <c r="HDC26" s="12"/>
      <c r="HDD26" s="12"/>
      <c r="HDE26" s="12"/>
      <c r="HDF26" s="12"/>
      <c r="HDG26" s="12"/>
      <c r="HDH26" s="12"/>
      <c r="HDI26" s="12"/>
      <c r="HDJ26" s="12"/>
      <c r="HDK26" s="12"/>
      <c r="HDL26" s="12"/>
      <c r="HDM26" s="12"/>
      <c r="HDN26" s="12"/>
      <c r="HDO26" s="12"/>
      <c r="HDP26" s="12"/>
      <c r="HDQ26" s="12"/>
      <c r="HDR26" s="12"/>
      <c r="HDS26" s="12"/>
      <c r="HDT26" s="12"/>
      <c r="HDU26" s="12"/>
      <c r="HDV26" s="12"/>
      <c r="HDW26" s="12"/>
      <c r="HDX26" s="12"/>
      <c r="HDY26" s="12"/>
      <c r="HDZ26" s="12"/>
      <c r="HEA26" s="12"/>
      <c r="HEB26" s="12"/>
      <c r="HEC26" s="12"/>
      <c r="HED26" s="12"/>
      <c r="HEE26" s="12"/>
      <c r="HEF26" s="12"/>
      <c r="HEG26" s="12"/>
      <c r="HEH26" s="12"/>
      <c r="HEI26" s="12"/>
      <c r="HEJ26" s="12"/>
      <c r="HEK26" s="12"/>
      <c r="HEL26" s="12"/>
      <c r="HEM26" s="12"/>
      <c r="HEN26" s="12"/>
      <c r="HEO26" s="12"/>
      <c r="HEP26" s="12"/>
      <c r="HEQ26" s="12"/>
      <c r="HER26" s="12"/>
      <c r="HES26" s="12"/>
      <c r="HET26" s="12"/>
      <c r="HEU26" s="12"/>
      <c r="HEV26" s="12"/>
      <c r="HEW26" s="12"/>
      <c r="HEX26" s="12"/>
      <c r="HEY26" s="12"/>
      <c r="HEZ26" s="12"/>
      <c r="HFA26" s="12"/>
      <c r="HFB26" s="12"/>
      <c r="HFC26" s="12"/>
      <c r="HFD26" s="12"/>
      <c r="HFE26" s="12"/>
      <c r="HFF26" s="12"/>
      <c r="HFG26" s="12"/>
      <c r="HFH26" s="12"/>
      <c r="HFI26" s="12"/>
      <c r="HFJ26" s="12"/>
      <c r="HFK26" s="12"/>
      <c r="HFL26" s="12"/>
      <c r="HFM26" s="12"/>
      <c r="HFN26" s="12"/>
      <c r="HFO26" s="12"/>
      <c r="HFP26" s="12"/>
      <c r="HFQ26" s="12"/>
      <c r="HFR26" s="12"/>
      <c r="HFS26" s="12"/>
      <c r="HFT26" s="12"/>
      <c r="HFU26" s="12"/>
      <c r="HFV26" s="12"/>
      <c r="HFW26" s="12"/>
      <c r="HFX26" s="12"/>
      <c r="HFY26" s="12"/>
      <c r="HFZ26" s="12"/>
      <c r="HGA26" s="12"/>
      <c r="HGB26" s="12"/>
      <c r="HGC26" s="12"/>
      <c r="HGD26" s="12"/>
      <c r="HGE26" s="12"/>
      <c r="HGF26" s="12"/>
      <c r="HGG26" s="12"/>
      <c r="HGH26" s="12"/>
      <c r="HGI26" s="12"/>
      <c r="HGJ26" s="12"/>
      <c r="HGK26" s="12"/>
      <c r="HGL26" s="12"/>
      <c r="HGM26" s="12"/>
      <c r="HGN26" s="12"/>
      <c r="HGO26" s="12"/>
      <c r="HGP26" s="12"/>
      <c r="HGQ26" s="12"/>
      <c r="HGR26" s="12"/>
      <c r="HGS26" s="12"/>
      <c r="HGT26" s="12"/>
      <c r="HGU26" s="12"/>
      <c r="HGV26" s="12"/>
      <c r="HGW26" s="12"/>
      <c r="HGX26" s="12"/>
      <c r="HGY26" s="12"/>
      <c r="HGZ26" s="12"/>
      <c r="HHA26" s="12"/>
      <c r="HHB26" s="12"/>
      <c r="HHC26" s="12"/>
      <c r="HHD26" s="12"/>
      <c r="HHE26" s="12"/>
      <c r="HHF26" s="12"/>
      <c r="HHG26" s="12"/>
      <c r="HHH26" s="12"/>
      <c r="HHI26" s="12"/>
      <c r="HHJ26" s="12"/>
      <c r="HHK26" s="12"/>
      <c r="HHL26" s="12"/>
      <c r="HHM26" s="12"/>
      <c r="HHN26" s="12"/>
      <c r="HHO26" s="12"/>
      <c r="HHP26" s="12"/>
      <c r="HHQ26" s="12"/>
      <c r="HHR26" s="12"/>
      <c r="HHS26" s="12"/>
      <c r="HHT26" s="12"/>
      <c r="HHU26" s="12"/>
      <c r="HHV26" s="12"/>
      <c r="HHW26" s="12"/>
      <c r="HHX26" s="12"/>
      <c r="HHY26" s="12"/>
      <c r="HHZ26" s="12"/>
      <c r="HIA26" s="12"/>
      <c r="HIB26" s="12"/>
      <c r="HIC26" s="12"/>
      <c r="HID26" s="12"/>
      <c r="HIE26" s="12"/>
      <c r="HIF26" s="12"/>
      <c r="HIG26" s="12"/>
      <c r="HIH26" s="12"/>
      <c r="HII26" s="12"/>
      <c r="HIJ26" s="12"/>
      <c r="HIK26" s="12"/>
      <c r="HIL26" s="12"/>
      <c r="HIM26" s="12"/>
      <c r="HIN26" s="12"/>
      <c r="HIO26" s="12"/>
      <c r="HIP26" s="12"/>
      <c r="HIQ26" s="12"/>
      <c r="HIR26" s="12"/>
      <c r="HIS26" s="12"/>
      <c r="HIT26" s="12"/>
      <c r="HIU26" s="12"/>
      <c r="HIV26" s="12"/>
      <c r="HIW26" s="12"/>
      <c r="HIX26" s="12"/>
      <c r="HIY26" s="12"/>
      <c r="HIZ26" s="12"/>
      <c r="HJA26" s="12"/>
      <c r="HJB26" s="12"/>
      <c r="HJC26" s="12"/>
      <c r="HJD26" s="12"/>
      <c r="HJE26" s="12"/>
      <c r="HJF26" s="12"/>
      <c r="HJG26" s="12"/>
      <c r="HJH26" s="12"/>
      <c r="HJI26" s="12"/>
      <c r="HJJ26" s="12"/>
      <c r="HJK26" s="12"/>
      <c r="HJL26" s="12"/>
      <c r="HJM26" s="12"/>
      <c r="HJN26" s="12"/>
      <c r="HJO26" s="12"/>
      <c r="HJP26" s="12"/>
      <c r="HJQ26" s="12"/>
      <c r="HJR26" s="12"/>
      <c r="HJS26" s="12"/>
      <c r="HJT26" s="12"/>
      <c r="HJU26" s="12"/>
      <c r="HJV26" s="12"/>
      <c r="HJW26" s="12"/>
      <c r="HJX26" s="12"/>
      <c r="HJY26" s="12"/>
      <c r="HJZ26" s="12"/>
      <c r="HKA26" s="12"/>
      <c r="HKB26" s="12"/>
      <c r="HKC26" s="12"/>
      <c r="HKD26" s="12"/>
      <c r="HKE26" s="12"/>
      <c r="HKF26" s="12"/>
      <c r="HKG26" s="12"/>
      <c r="HKH26" s="12"/>
      <c r="HKI26" s="12"/>
      <c r="HKJ26" s="12"/>
      <c r="HKK26" s="12"/>
      <c r="HKL26" s="12"/>
      <c r="HKM26" s="12"/>
      <c r="HKN26" s="12"/>
      <c r="HKO26" s="12"/>
      <c r="HKP26" s="12"/>
      <c r="HKQ26" s="12"/>
      <c r="HKR26" s="12"/>
      <c r="HKS26" s="12"/>
      <c r="HKT26" s="12"/>
      <c r="HKU26" s="12"/>
      <c r="HKV26" s="12"/>
      <c r="HKW26" s="12"/>
      <c r="HKX26" s="12"/>
      <c r="HKY26" s="12"/>
      <c r="HKZ26" s="12"/>
      <c r="HLA26" s="12"/>
      <c r="HLB26" s="12"/>
      <c r="HLC26" s="12"/>
      <c r="HLD26" s="12"/>
      <c r="HLE26" s="12"/>
      <c r="HLF26" s="12"/>
      <c r="HLG26" s="12"/>
      <c r="HLH26" s="12"/>
      <c r="HLI26" s="12"/>
      <c r="HLJ26" s="12"/>
      <c r="HLK26" s="12"/>
      <c r="HLL26" s="12"/>
      <c r="HLM26" s="12"/>
      <c r="HLN26" s="12"/>
      <c r="HLO26" s="12"/>
      <c r="HLP26" s="12"/>
      <c r="HLQ26" s="12"/>
      <c r="HLR26" s="12"/>
      <c r="HLS26" s="12"/>
      <c r="HLT26" s="12"/>
      <c r="HLU26" s="12"/>
      <c r="HLV26" s="12"/>
      <c r="HLW26" s="12"/>
      <c r="HLX26" s="12"/>
      <c r="HLY26" s="12"/>
      <c r="HLZ26" s="12"/>
      <c r="HMA26" s="12"/>
      <c r="HMB26" s="12"/>
      <c r="HMC26" s="12"/>
      <c r="HMD26" s="12"/>
      <c r="HME26" s="12"/>
      <c r="HMF26" s="12"/>
      <c r="HMG26" s="12"/>
      <c r="HMH26" s="12"/>
      <c r="HMI26" s="12"/>
      <c r="HMJ26" s="12"/>
      <c r="HMK26" s="12"/>
      <c r="HML26" s="12"/>
      <c r="HMM26" s="12"/>
      <c r="HMN26" s="12"/>
      <c r="HMO26" s="12"/>
      <c r="HMP26" s="12"/>
      <c r="HMQ26" s="12"/>
      <c r="HMR26" s="12"/>
      <c r="HMS26" s="12"/>
      <c r="HMT26" s="12"/>
      <c r="HMU26" s="12"/>
      <c r="HMV26" s="12"/>
      <c r="HMW26" s="12"/>
      <c r="HMX26" s="12"/>
      <c r="HMY26" s="12"/>
      <c r="HMZ26" s="12"/>
      <c r="HNA26" s="12"/>
      <c r="HNB26" s="12"/>
      <c r="HNC26" s="12"/>
      <c r="HND26" s="12"/>
      <c r="HNE26" s="12"/>
      <c r="HNF26" s="12"/>
      <c r="HNG26" s="12"/>
      <c r="HNH26" s="12"/>
      <c r="HNI26" s="12"/>
      <c r="HNJ26" s="12"/>
      <c r="HNK26" s="12"/>
      <c r="HNL26" s="12"/>
      <c r="HNM26" s="12"/>
      <c r="HNN26" s="12"/>
      <c r="HNO26" s="12"/>
      <c r="HNP26" s="12"/>
      <c r="HNQ26" s="12"/>
      <c r="HNR26" s="12"/>
      <c r="HNS26" s="12"/>
      <c r="HNT26" s="12"/>
      <c r="HNU26" s="12"/>
      <c r="HNV26" s="12"/>
      <c r="HNW26" s="12"/>
      <c r="HNX26" s="12"/>
      <c r="HNY26" s="12"/>
      <c r="HNZ26" s="12"/>
      <c r="HOA26" s="12"/>
      <c r="HOB26" s="12"/>
      <c r="HOC26" s="12"/>
      <c r="HOD26" s="12"/>
      <c r="HOE26" s="12"/>
      <c r="HOF26" s="12"/>
      <c r="HOG26" s="12"/>
      <c r="HOH26" s="12"/>
      <c r="HOI26" s="12"/>
      <c r="HOJ26" s="12"/>
      <c r="HOK26" s="12"/>
      <c r="HOL26" s="12"/>
      <c r="HOM26" s="12"/>
      <c r="HON26" s="12"/>
      <c r="HOO26" s="12"/>
      <c r="HOP26" s="12"/>
      <c r="HOQ26" s="12"/>
      <c r="HOR26" s="12"/>
      <c r="HOS26" s="12"/>
      <c r="HOT26" s="12"/>
      <c r="HOU26" s="12"/>
      <c r="HOV26" s="12"/>
      <c r="HOW26" s="12"/>
      <c r="HOX26" s="12"/>
      <c r="HOY26" s="12"/>
      <c r="HOZ26" s="12"/>
      <c r="HPA26" s="12"/>
      <c r="HPB26" s="12"/>
      <c r="HPC26" s="12"/>
      <c r="HPD26" s="12"/>
      <c r="HPE26" s="12"/>
      <c r="HPF26" s="12"/>
      <c r="HPG26" s="12"/>
      <c r="HPH26" s="12"/>
      <c r="HPI26" s="12"/>
      <c r="HPJ26" s="12"/>
      <c r="HPK26" s="12"/>
      <c r="HPL26" s="12"/>
      <c r="HPM26" s="12"/>
      <c r="HPN26" s="12"/>
      <c r="HPO26" s="12"/>
      <c r="HPP26" s="12"/>
      <c r="HPQ26" s="12"/>
      <c r="HPR26" s="12"/>
      <c r="HPS26" s="12"/>
      <c r="HPT26" s="12"/>
      <c r="HPU26" s="12"/>
      <c r="HPV26" s="12"/>
      <c r="HPW26" s="12"/>
      <c r="HPX26" s="12"/>
      <c r="HPY26" s="12"/>
      <c r="HPZ26" s="12"/>
      <c r="HQA26" s="12"/>
      <c r="HQB26" s="12"/>
      <c r="HQC26" s="12"/>
      <c r="HQD26" s="12"/>
      <c r="HQE26" s="12"/>
      <c r="HQF26" s="12"/>
      <c r="HQG26" s="12"/>
      <c r="HQH26" s="12"/>
      <c r="HQI26" s="12"/>
      <c r="HQJ26" s="12"/>
      <c r="HQK26" s="12"/>
      <c r="HQL26" s="12"/>
      <c r="HQM26" s="12"/>
      <c r="HQN26" s="12"/>
      <c r="HQO26" s="12"/>
      <c r="HQP26" s="12"/>
      <c r="HQQ26" s="12"/>
      <c r="HQR26" s="12"/>
      <c r="HQS26" s="12"/>
      <c r="HQT26" s="12"/>
      <c r="HQU26" s="12"/>
      <c r="HQV26" s="12"/>
      <c r="HQW26" s="12"/>
      <c r="HQX26" s="12"/>
      <c r="HQY26" s="12"/>
      <c r="HQZ26" s="12"/>
      <c r="HRA26" s="12"/>
      <c r="HRB26" s="12"/>
      <c r="HRC26" s="12"/>
      <c r="HRD26" s="12"/>
      <c r="HRE26" s="12"/>
      <c r="HRF26" s="12"/>
      <c r="HRG26" s="12"/>
      <c r="HRH26" s="12"/>
      <c r="HRI26" s="12"/>
      <c r="HRJ26" s="12"/>
      <c r="HRK26" s="12"/>
      <c r="HRL26" s="12"/>
      <c r="HRM26" s="12"/>
      <c r="HRN26" s="12"/>
      <c r="HRO26" s="12"/>
      <c r="HRP26" s="12"/>
      <c r="HRQ26" s="12"/>
      <c r="HRR26" s="12"/>
      <c r="HRS26" s="12"/>
      <c r="HRT26" s="12"/>
      <c r="HRU26" s="12"/>
      <c r="HRV26" s="12"/>
      <c r="HRW26" s="12"/>
      <c r="HRX26" s="12"/>
      <c r="HRY26" s="12"/>
      <c r="HRZ26" s="12"/>
      <c r="HSA26" s="12"/>
      <c r="HSB26" s="12"/>
      <c r="HSC26" s="12"/>
      <c r="HSD26" s="12"/>
      <c r="HSE26" s="12"/>
      <c r="HSF26" s="12"/>
      <c r="HSG26" s="12"/>
      <c r="HSH26" s="12"/>
      <c r="HSI26" s="12"/>
      <c r="HSJ26" s="12"/>
      <c r="HSK26" s="12"/>
      <c r="HSL26" s="12"/>
      <c r="HSM26" s="12"/>
      <c r="HSN26" s="12"/>
      <c r="HSO26" s="12"/>
      <c r="HSP26" s="12"/>
      <c r="HSQ26" s="12"/>
      <c r="HSR26" s="12"/>
      <c r="HSS26" s="12"/>
      <c r="HST26" s="12"/>
      <c r="HSU26" s="12"/>
      <c r="HSV26" s="12"/>
      <c r="HSW26" s="12"/>
      <c r="HSX26" s="12"/>
      <c r="HSY26" s="12"/>
      <c r="HSZ26" s="12"/>
      <c r="HTA26" s="12"/>
      <c r="HTB26" s="12"/>
      <c r="HTC26" s="12"/>
      <c r="HTD26" s="12"/>
      <c r="HTE26" s="12"/>
      <c r="HTF26" s="12"/>
      <c r="HTG26" s="12"/>
      <c r="HTH26" s="12"/>
      <c r="HTI26" s="12"/>
      <c r="HTJ26" s="12"/>
      <c r="HTK26" s="12"/>
      <c r="HTL26" s="12"/>
      <c r="HTM26" s="12"/>
      <c r="HTN26" s="12"/>
      <c r="HTO26" s="12"/>
      <c r="HTP26" s="12"/>
      <c r="HTQ26" s="12"/>
      <c r="HTR26" s="12"/>
      <c r="HTS26" s="12"/>
      <c r="HTT26" s="12"/>
      <c r="HTU26" s="12"/>
      <c r="HTV26" s="12"/>
      <c r="HTW26" s="12"/>
      <c r="HTX26" s="12"/>
      <c r="HTY26" s="12"/>
      <c r="HTZ26" s="12"/>
      <c r="HUA26" s="12"/>
      <c r="HUB26" s="12"/>
      <c r="HUC26" s="12"/>
      <c r="HUD26" s="12"/>
      <c r="HUE26" s="12"/>
      <c r="HUF26" s="12"/>
      <c r="HUG26" s="12"/>
      <c r="HUH26" s="12"/>
      <c r="HUI26" s="12"/>
      <c r="HUJ26" s="12"/>
      <c r="HUK26" s="12"/>
      <c r="HUL26" s="12"/>
      <c r="HUM26" s="12"/>
      <c r="HUN26" s="12"/>
      <c r="HUO26" s="12"/>
      <c r="HUP26" s="12"/>
      <c r="HUQ26" s="12"/>
      <c r="HUR26" s="12"/>
      <c r="HUS26" s="12"/>
      <c r="HUT26" s="12"/>
      <c r="HUU26" s="12"/>
      <c r="HUV26" s="12"/>
      <c r="HUW26" s="12"/>
      <c r="HUX26" s="12"/>
      <c r="HUY26" s="12"/>
      <c r="HUZ26" s="12"/>
      <c r="HVA26" s="12"/>
      <c r="HVB26" s="12"/>
      <c r="HVC26" s="12"/>
      <c r="HVD26" s="12"/>
      <c r="HVE26" s="12"/>
      <c r="HVF26" s="12"/>
      <c r="HVG26" s="12"/>
      <c r="HVH26" s="12"/>
      <c r="HVI26" s="12"/>
      <c r="HVJ26" s="12"/>
      <c r="HVK26" s="12"/>
      <c r="HVL26" s="12"/>
      <c r="HVM26" s="12"/>
      <c r="HVN26" s="12"/>
      <c r="HVO26" s="12"/>
      <c r="HVP26" s="12"/>
      <c r="HVQ26" s="12"/>
      <c r="HVR26" s="12"/>
      <c r="HVS26" s="12"/>
      <c r="HVT26" s="12"/>
      <c r="HVU26" s="12"/>
      <c r="HVV26" s="12"/>
      <c r="HVW26" s="12"/>
      <c r="HVX26" s="12"/>
      <c r="HVY26" s="12"/>
      <c r="HVZ26" s="12"/>
      <c r="HWA26" s="12"/>
      <c r="HWB26" s="12"/>
      <c r="HWC26" s="12"/>
      <c r="HWD26" s="12"/>
      <c r="HWE26" s="12"/>
      <c r="HWF26" s="12"/>
      <c r="HWG26" s="12"/>
      <c r="HWH26" s="12"/>
      <c r="HWI26" s="12"/>
      <c r="HWJ26" s="12"/>
      <c r="HWK26" s="12"/>
      <c r="HWL26" s="12"/>
      <c r="HWM26" s="12"/>
      <c r="HWN26" s="12"/>
      <c r="HWO26" s="12"/>
      <c r="HWP26" s="12"/>
      <c r="HWQ26" s="12"/>
      <c r="HWR26" s="12"/>
      <c r="HWS26" s="12"/>
      <c r="HWT26" s="12"/>
      <c r="HWU26" s="12"/>
      <c r="HWV26" s="12"/>
      <c r="HWW26" s="12"/>
      <c r="HWX26" s="12"/>
      <c r="HWY26" s="12"/>
      <c r="HWZ26" s="12"/>
      <c r="HXA26" s="12"/>
      <c r="HXB26" s="12"/>
      <c r="HXC26" s="12"/>
      <c r="HXD26" s="12"/>
      <c r="HXE26" s="12"/>
      <c r="HXF26" s="12"/>
      <c r="HXG26" s="12"/>
      <c r="HXH26" s="12"/>
      <c r="HXI26" s="12"/>
      <c r="HXJ26" s="12"/>
      <c r="HXK26" s="12"/>
      <c r="HXL26" s="12"/>
      <c r="HXM26" s="12"/>
      <c r="HXN26" s="12"/>
      <c r="HXO26" s="12"/>
      <c r="HXP26" s="12"/>
      <c r="HXQ26" s="12"/>
      <c r="HXR26" s="12"/>
      <c r="HXS26" s="12"/>
      <c r="HXT26" s="12"/>
      <c r="HXU26" s="12"/>
      <c r="HXV26" s="12"/>
      <c r="HXW26" s="12"/>
      <c r="HXX26" s="12"/>
      <c r="HXY26" s="12"/>
      <c r="HXZ26" s="12"/>
      <c r="HYA26" s="12"/>
      <c r="HYB26" s="12"/>
      <c r="HYC26" s="12"/>
      <c r="HYD26" s="12"/>
      <c r="HYE26" s="12"/>
      <c r="HYF26" s="12"/>
      <c r="HYG26" s="12"/>
      <c r="HYH26" s="12"/>
      <c r="HYI26" s="12"/>
      <c r="HYJ26" s="12"/>
      <c r="HYK26" s="12"/>
      <c r="HYL26" s="12"/>
      <c r="HYM26" s="12"/>
      <c r="HYN26" s="12"/>
      <c r="HYO26" s="12"/>
      <c r="HYP26" s="12"/>
      <c r="HYQ26" s="12"/>
      <c r="HYR26" s="12"/>
      <c r="HYS26" s="12"/>
      <c r="HYT26" s="12"/>
      <c r="HYU26" s="12"/>
      <c r="HYV26" s="12"/>
      <c r="HYW26" s="12"/>
      <c r="HYX26" s="12"/>
      <c r="HYY26" s="12"/>
      <c r="HYZ26" s="12"/>
      <c r="HZA26" s="12"/>
      <c r="HZB26" s="12"/>
      <c r="HZC26" s="12"/>
      <c r="HZD26" s="12"/>
      <c r="HZE26" s="12"/>
      <c r="HZF26" s="12"/>
      <c r="HZG26" s="12"/>
      <c r="HZH26" s="12"/>
      <c r="HZI26" s="12"/>
      <c r="HZJ26" s="12"/>
      <c r="HZK26" s="12"/>
      <c r="HZL26" s="12"/>
      <c r="HZM26" s="12"/>
      <c r="HZN26" s="12"/>
      <c r="HZO26" s="12"/>
      <c r="HZP26" s="12"/>
      <c r="HZQ26" s="12"/>
      <c r="HZR26" s="12"/>
      <c r="HZS26" s="12"/>
      <c r="HZT26" s="12"/>
      <c r="HZU26" s="12"/>
      <c r="HZV26" s="12"/>
      <c r="HZW26" s="12"/>
      <c r="HZX26" s="12"/>
      <c r="HZY26" s="12"/>
      <c r="HZZ26" s="12"/>
      <c r="IAA26" s="12"/>
      <c r="IAB26" s="12"/>
      <c r="IAC26" s="12"/>
      <c r="IAD26" s="12"/>
      <c r="IAE26" s="12"/>
      <c r="IAF26" s="12"/>
      <c r="IAG26" s="12"/>
      <c r="IAH26" s="12"/>
      <c r="IAI26" s="12"/>
      <c r="IAJ26" s="12"/>
      <c r="IAK26" s="12"/>
      <c r="IAL26" s="12"/>
      <c r="IAM26" s="12"/>
      <c r="IAN26" s="12"/>
      <c r="IAO26" s="12"/>
      <c r="IAP26" s="12"/>
      <c r="IAQ26" s="12"/>
      <c r="IAR26" s="12"/>
      <c r="IAS26" s="12"/>
      <c r="IAT26" s="12"/>
      <c r="IAU26" s="12"/>
      <c r="IAV26" s="12"/>
      <c r="IAW26" s="12"/>
      <c r="IAX26" s="12"/>
      <c r="IAY26" s="12"/>
      <c r="IAZ26" s="12"/>
      <c r="IBA26" s="12"/>
      <c r="IBB26" s="12"/>
      <c r="IBC26" s="12"/>
      <c r="IBD26" s="12"/>
      <c r="IBE26" s="12"/>
      <c r="IBF26" s="12"/>
      <c r="IBG26" s="12"/>
      <c r="IBH26" s="12"/>
      <c r="IBI26" s="12"/>
      <c r="IBJ26" s="12"/>
      <c r="IBK26" s="12"/>
      <c r="IBL26" s="12"/>
      <c r="IBM26" s="12"/>
      <c r="IBN26" s="12"/>
      <c r="IBO26" s="12"/>
      <c r="IBP26" s="12"/>
      <c r="IBQ26" s="12"/>
      <c r="IBR26" s="12"/>
      <c r="IBS26" s="12"/>
      <c r="IBT26" s="12"/>
      <c r="IBU26" s="12"/>
      <c r="IBV26" s="12"/>
      <c r="IBW26" s="12"/>
      <c r="IBX26" s="12"/>
      <c r="IBY26" s="12"/>
      <c r="IBZ26" s="12"/>
      <c r="ICA26" s="12"/>
      <c r="ICB26" s="12"/>
      <c r="ICC26" s="12"/>
      <c r="ICD26" s="12"/>
      <c r="ICE26" s="12"/>
      <c r="ICF26" s="12"/>
      <c r="ICG26" s="12"/>
      <c r="ICH26" s="12"/>
      <c r="ICI26" s="12"/>
      <c r="ICJ26" s="12"/>
      <c r="ICK26" s="12"/>
      <c r="ICL26" s="12"/>
      <c r="ICM26" s="12"/>
      <c r="ICN26" s="12"/>
      <c r="ICO26" s="12"/>
      <c r="ICP26" s="12"/>
      <c r="ICQ26" s="12"/>
      <c r="ICR26" s="12"/>
      <c r="ICS26" s="12"/>
      <c r="ICT26" s="12"/>
      <c r="ICU26" s="12"/>
      <c r="ICV26" s="12"/>
      <c r="ICW26" s="12"/>
      <c r="ICX26" s="12"/>
      <c r="ICY26" s="12"/>
      <c r="ICZ26" s="12"/>
      <c r="IDA26" s="12"/>
      <c r="IDB26" s="12"/>
      <c r="IDC26" s="12"/>
      <c r="IDD26" s="12"/>
      <c r="IDE26" s="12"/>
      <c r="IDF26" s="12"/>
      <c r="IDG26" s="12"/>
      <c r="IDH26" s="12"/>
      <c r="IDI26" s="12"/>
      <c r="IDJ26" s="12"/>
      <c r="IDK26" s="12"/>
      <c r="IDL26" s="12"/>
      <c r="IDM26" s="12"/>
      <c r="IDN26" s="12"/>
      <c r="IDO26" s="12"/>
      <c r="IDP26" s="12"/>
      <c r="IDQ26" s="12"/>
      <c r="IDR26" s="12"/>
      <c r="IDS26" s="12"/>
      <c r="IDT26" s="12"/>
      <c r="IDU26" s="12"/>
      <c r="IDV26" s="12"/>
      <c r="IDW26" s="12"/>
      <c r="IDX26" s="12"/>
      <c r="IDY26" s="12"/>
      <c r="IDZ26" s="12"/>
      <c r="IEA26" s="12"/>
      <c r="IEB26" s="12"/>
      <c r="IEC26" s="12"/>
      <c r="IED26" s="12"/>
      <c r="IEE26" s="12"/>
      <c r="IEF26" s="12"/>
      <c r="IEG26" s="12"/>
      <c r="IEH26" s="12"/>
      <c r="IEI26" s="12"/>
      <c r="IEJ26" s="12"/>
      <c r="IEK26" s="12"/>
      <c r="IEL26" s="12"/>
      <c r="IEM26" s="12"/>
      <c r="IEN26" s="12"/>
      <c r="IEO26" s="12"/>
      <c r="IEP26" s="12"/>
      <c r="IEQ26" s="12"/>
      <c r="IER26" s="12"/>
      <c r="IES26" s="12"/>
      <c r="IET26" s="12"/>
      <c r="IEU26" s="12"/>
      <c r="IEV26" s="12"/>
      <c r="IEW26" s="12"/>
      <c r="IEX26" s="12"/>
      <c r="IEY26" s="12"/>
      <c r="IEZ26" s="12"/>
      <c r="IFA26" s="12"/>
      <c r="IFB26" s="12"/>
      <c r="IFC26" s="12"/>
      <c r="IFD26" s="12"/>
      <c r="IFE26" s="12"/>
      <c r="IFF26" s="12"/>
      <c r="IFG26" s="12"/>
      <c r="IFH26" s="12"/>
      <c r="IFI26" s="12"/>
      <c r="IFJ26" s="12"/>
      <c r="IFK26" s="12"/>
      <c r="IFL26" s="12"/>
      <c r="IFM26" s="12"/>
      <c r="IFN26" s="12"/>
      <c r="IFO26" s="12"/>
      <c r="IFP26" s="12"/>
      <c r="IFQ26" s="12"/>
      <c r="IFR26" s="12"/>
      <c r="IFS26" s="12"/>
      <c r="IFT26" s="12"/>
      <c r="IFU26" s="12"/>
      <c r="IFV26" s="12"/>
      <c r="IFW26" s="12"/>
      <c r="IFX26" s="12"/>
      <c r="IFY26" s="12"/>
      <c r="IFZ26" s="12"/>
      <c r="IGA26" s="12"/>
      <c r="IGB26" s="12"/>
      <c r="IGC26" s="12"/>
      <c r="IGD26" s="12"/>
      <c r="IGE26" s="12"/>
      <c r="IGF26" s="12"/>
      <c r="IGG26" s="12"/>
      <c r="IGH26" s="12"/>
      <c r="IGI26" s="12"/>
      <c r="IGJ26" s="12"/>
      <c r="IGK26" s="12"/>
      <c r="IGL26" s="12"/>
      <c r="IGM26" s="12"/>
      <c r="IGN26" s="12"/>
      <c r="IGO26" s="12"/>
      <c r="IGP26" s="12"/>
      <c r="IGQ26" s="12"/>
      <c r="IGR26" s="12"/>
      <c r="IGS26" s="12"/>
      <c r="IGT26" s="12"/>
      <c r="IGU26" s="12"/>
      <c r="IGV26" s="12"/>
      <c r="IGW26" s="12"/>
      <c r="IGX26" s="12"/>
      <c r="IGY26" s="12"/>
      <c r="IGZ26" s="12"/>
      <c r="IHA26" s="12"/>
      <c r="IHB26" s="12"/>
      <c r="IHC26" s="12"/>
      <c r="IHD26" s="12"/>
      <c r="IHE26" s="12"/>
      <c r="IHF26" s="12"/>
      <c r="IHG26" s="12"/>
      <c r="IHH26" s="12"/>
      <c r="IHI26" s="12"/>
      <c r="IHJ26" s="12"/>
      <c r="IHK26" s="12"/>
      <c r="IHL26" s="12"/>
      <c r="IHM26" s="12"/>
      <c r="IHN26" s="12"/>
      <c r="IHO26" s="12"/>
      <c r="IHP26" s="12"/>
      <c r="IHQ26" s="12"/>
      <c r="IHR26" s="12"/>
      <c r="IHS26" s="12"/>
      <c r="IHT26" s="12"/>
      <c r="IHU26" s="12"/>
      <c r="IHV26" s="12"/>
      <c r="IHW26" s="12"/>
      <c r="IHX26" s="12"/>
      <c r="IHY26" s="12"/>
      <c r="IHZ26" s="12"/>
      <c r="IIA26" s="12"/>
      <c r="IIB26" s="12"/>
      <c r="IIC26" s="12"/>
      <c r="IID26" s="12"/>
      <c r="IIE26" s="12"/>
      <c r="IIF26" s="12"/>
      <c r="IIG26" s="12"/>
      <c r="IIH26" s="12"/>
      <c r="III26" s="12"/>
      <c r="IIJ26" s="12"/>
      <c r="IIK26" s="12"/>
      <c r="IIL26" s="12"/>
      <c r="IIM26" s="12"/>
      <c r="IIN26" s="12"/>
      <c r="IIO26" s="12"/>
      <c r="IIP26" s="12"/>
      <c r="IIQ26" s="12"/>
      <c r="IIR26" s="12"/>
      <c r="IIS26" s="12"/>
      <c r="IIT26" s="12"/>
      <c r="IIU26" s="12"/>
      <c r="IIV26" s="12"/>
      <c r="IIW26" s="12"/>
      <c r="IIX26" s="12"/>
      <c r="IIY26" s="12"/>
      <c r="IIZ26" s="12"/>
      <c r="IJA26" s="12"/>
      <c r="IJB26" s="12"/>
      <c r="IJC26" s="12"/>
      <c r="IJD26" s="12"/>
      <c r="IJE26" s="12"/>
      <c r="IJF26" s="12"/>
      <c r="IJG26" s="12"/>
      <c r="IJH26" s="12"/>
      <c r="IJI26" s="12"/>
      <c r="IJJ26" s="12"/>
      <c r="IJK26" s="12"/>
      <c r="IJL26" s="12"/>
      <c r="IJM26" s="12"/>
      <c r="IJN26" s="12"/>
      <c r="IJO26" s="12"/>
      <c r="IJP26" s="12"/>
      <c r="IJQ26" s="12"/>
      <c r="IJR26" s="12"/>
      <c r="IJS26" s="12"/>
      <c r="IJT26" s="12"/>
      <c r="IJU26" s="12"/>
      <c r="IJV26" s="12"/>
      <c r="IJW26" s="12"/>
      <c r="IJX26" s="12"/>
      <c r="IJY26" s="12"/>
      <c r="IJZ26" s="12"/>
      <c r="IKA26" s="12"/>
      <c r="IKB26" s="12"/>
      <c r="IKC26" s="12"/>
      <c r="IKD26" s="12"/>
      <c r="IKE26" s="12"/>
      <c r="IKF26" s="12"/>
      <c r="IKG26" s="12"/>
      <c r="IKH26" s="12"/>
      <c r="IKI26" s="12"/>
      <c r="IKJ26" s="12"/>
      <c r="IKK26" s="12"/>
      <c r="IKL26" s="12"/>
      <c r="IKM26" s="12"/>
      <c r="IKN26" s="12"/>
      <c r="IKO26" s="12"/>
      <c r="IKP26" s="12"/>
      <c r="IKQ26" s="12"/>
      <c r="IKR26" s="12"/>
      <c r="IKS26" s="12"/>
      <c r="IKT26" s="12"/>
      <c r="IKU26" s="12"/>
      <c r="IKV26" s="12"/>
      <c r="IKW26" s="12"/>
      <c r="IKX26" s="12"/>
      <c r="IKY26" s="12"/>
      <c r="IKZ26" s="12"/>
      <c r="ILA26" s="12"/>
      <c r="ILB26" s="12"/>
      <c r="ILC26" s="12"/>
      <c r="ILD26" s="12"/>
      <c r="ILE26" s="12"/>
      <c r="ILF26" s="12"/>
      <c r="ILG26" s="12"/>
      <c r="ILH26" s="12"/>
      <c r="ILI26" s="12"/>
      <c r="ILJ26" s="12"/>
      <c r="ILK26" s="12"/>
      <c r="ILL26" s="12"/>
      <c r="ILM26" s="12"/>
      <c r="ILN26" s="12"/>
      <c r="ILO26" s="12"/>
      <c r="ILP26" s="12"/>
      <c r="ILQ26" s="12"/>
      <c r="ILR26" s="12"/>
      <c r="ILS26" s="12"/>
      <c r="ILT26" s="12"/>
      <c r="ILU26" s="12"/>
      <c r="ILV26" s="12"/>
      <c r="ILW26" s="12"/>
      <c r="ILX26" s="12"/>
      <c r="ILY26" s="12"/>
      <c r="ILZ26" s="12"/>
      <c r="IMA26" s="12"/>
      <c r="IMB26" s="12"/>
      <c r="IMC26" s="12"/>
      <c r="IMD26" s="12"/>
      <c r="IME26" s="12"/>
      <c r="IMF26" s="12"/>
      <c r="IMG26" s="12"/>
      <c r="IMH26" s="12"/>
      <c r="IMI26" s="12"/>
      <c r="IMJ26" s="12"/>
      <c r="IMK26" s="12"/>
      <c r="IML26" s="12"/>
      <c r="IMM26" s="12"/>
      <c r="IMN26" s="12"/>
      <c r="IMO26" s="12"/>
      <c r="IMP26" s="12"/>
      <c r="IMQ26" s="12"/>
      <c r="IMR26" s="12"/>
      <c r="IMS26" s="12"/>
      <c r="IMT26" s="12"/>
      <c r="IMU26" s="12"/>
      <c r="IMV26" s="12"/>
      <c r="IMW26" s="12"/>
      <c r="IMX26" s="12"/>
      <c r="IMY26" s="12"/>
      <c r="IMZ26" s="12"/>
      <c r="INA26" s="12"/>
      <c r="INB26" s="12"/>
      <c r="INC26" s="12"/>
      <c r="IND26" s="12"/>
      <c r="INE26" s="12"/>
      <c r="INF26" s="12"/>
      <c r="ING26" s="12"/>
      <c r="INH26" s="12"/>
      <c r="INI26" s="12"/>
      <c r="INJ26" s="12"/>
      <c r="INK26" s="12"/>
      <c r="INL26" s="12"/>
      <c r="INM26" s="12"/>
      <c r="INN26" s="12"/>
      <c r="INO26" s="12"/>
      <c r="INP26" s="12"/>
      <c r="INQ26" s="12"/>
      <c r="INR26" s="12"/>
      <c r="INS26" s="12"/>
      <c r="INT26" s="12"/>
      <c r="INU26" s="12"/>
      <c r="INV26" s="12"/>
      <c r="INW26" s="12"/>
      <c r="INX26" s="12"/>
      <c r="INY26" s="12"/>
      <c r="INZ26" s="12"/>
      <c r="IOA26" s="12"/>
      <c r="IOB26" s="12"/>
      <c r="IOC26" s="12"/>
      <c r="IOD26" s="12"/>
      <c r="IOE26" s="12"/>
      <c r="IOF26" s="12"/>
      <c r="IOG26" s="12"/>
      <c r="IOH26" s="12"/>
      <c r="IOI26" s="12"/>
      <c r="IOJ26" s="12"/>
      <c r="IOK26" s="12"/>
      <c r="IOL26" s="12"/>
      <c r="IOM26" s="12"/>
      <c r="ION26" s="12"/>
      <c r="IOO26" s="12"/>
      <c r="IOP26" s="12"/>
      <c r="IOQ26" s="12"/>
      <c r="IOR26" s="12"/>
      <c r="IOS26" s="12"/>
      <c r="IOT26" s="12"/>
      <c r="IOU26" s="12"/>
      <c r="IOV26" s="12"/>
      <c r="IOW26" s="12"/>
      <c r="IOX26" s="12"/>
      <c r="IOY26" s="12"/>
      <c r="IOZ26" s="12"/>
      <c r="IPA26" s="12"/>
      <c r="IPB26" s="12"/>
      <c r="IPC26" s="12"/>
      <c r="IPD26" s="12"/>
      <c r="IPE26" s="12"/>
      <c r="IPF26" s="12"/>
      <c r="IPG26" s="12"/>
      <c r="IPH26" s="12"/>
      <c r="IPI26" s="12"/>
      <c r="IPJ26" s="12"/>
      <c r="IPK26" s="12"/>
      <c r="IPL26" s="12"/>
      <c r="IPM26" s="12"/>
      <c r="IPN26" s="12"/>
      <c r="IPO26" s="12"/>
      <c r="IPP26" s="12"/>
      <c r="IPQ26" s="12"/>
      <c r="IPR26" s="12"/>
      <c r="IPS26" s="12"/>
      <c r="IPT26" s="12"/>
      <c r="IPU26" s="12"/>
      <c r="IPV26" s="12"/>
      <c r="IPW26" s="12"/>
      <c r="IPX26" s="12"/>
      <c r="IPY26" s="12"/>
      <c r="IPZ26" s="12"/>
      <c r="IQA26" s="12"/>
      <c r="IQB26" s="12"/>
      <c r="IQC26" s="12"/>
      <c r="IQD26" s="12"/>
      <c r="IQE26" s="12"/>
      <c r="IQF26" s="12"/>
      <c r="IQG26" s="12"/>
      <c r="IQH26" s="12"/>
      <c r="IQI26" s="12"/>
      <c r="IQJ26" s="12"/>
      <c r="IQK26" s="12"/>
      <c r="IQL26" s="12"/>
      <c r="IQM26" s="12"/>
      <c r="IQN26" s="12"/>
      <c r="IQO26" s="12"/>
      <c r="IQP26" s="12"/>
      <c r="IQQ26" s="12"/>
      <c r="IQR26" s="12"/>
      <c r="IQS26" s="12"/>
      <c r="IQT26" s="12"/>
      <c r="IQU26" s="12"/>
      <c r="IQV26" s="12"/>
      <c r="IQW26" s="12"/>
      <c r="IQX26" s="12"/>
      <c r="IQY26" s="12"/>
      <c r="IQZ26" s="12"/>
      <c r="IRA26" s="12"/>
      <c r="IRB26" s="12"/>
      <c r="IRC26" s="12"/>
      <c r="IRD26" s="12"/>
      <c r="IRE26" s="12"/>
      <c r="IRF26" s="12"/>
      <c r="IRG26" s="12"/>
      <c r="IRH26" s="12"/>
      <c r="IRI26" s="12"/>
      <c r="IRJ26" s="12"/>
      <c r="IRK26" s="12"/>
      <c r="IRL26" s="12"/>
      <c r="IRM26" s="12"/>
      <c r="IRN26" s="12"/>
      <c r="IRO26" s="12"/>
      <c r="IRP26" s="12"/>
      <c r="IRQ26" s="12"/>
      <c r="IRR26" s="12"/>
      <c r="IRS26" s="12"/>
      <c r="IRT26" s="12"/>
      <c r="IRU26" s="12"/>
      <c r="IRV26" s="12"/>
      <c r="IRW26" s="12"/>
      <c r="IRX26" s="12"/>
      <c r="IRY26" s="12"/>
      <c r="IRZ26" s="12"/>
      <c r="ISA26" s="12"/>
      <c r="ISB26" s="12"/>
      <c r="ISC26" s="12"/>
      <c r="ISD26" s="12"/>
      <c r="ISE26" s="12"/>
      <c r="ISF26" s="12"/>
      <c r="ISG26" s="12"/>
      <c r="ISH26" s="12"/>
      <c r="ISI26" s="12"/>
      <c r="ISJ26" s="12"/>
      <c r="ISK26" s="12"/>
      <c r="ISL26" s="12"/>
      <c r="ISM26" s="12"/>
      <c r="ISN26" s="12"/>
      <c r="ISO26" s="12"/>
      <c r="ISP26" s="12"/>
      <c r="ISQ26" s="12"/>
      <c r="ISR26" s="12"/>
      <c r="ISS26" s="12"/>
      <c r="IST26" s="12"/>
      <c r="ISU26" s="12"/>
      <c r="ISV26" s="12"/>
      <c r="ISW26" s="12"/>
      <c r="ISX26" s="12"/>
      <c r="ISY26" s="12"/>
      <c r="ISZ26" s="12"/>
      <c r="ITA26" s="12"/>
      <c r="ITB26" s="12"/>
      <c r="ITC26" s="12"/>
      <c r="ITD26" s="12"/>
      <c r="ITE26" s="12"/>
      <c r="ITF26" s="12"/>
      <c r="ITG26" s="12"/>
      <c r="ITH26" s="12"/>
      <c r="ITI26" s="12"/>
      <c r="ITJ26" s="12"/>
      <c r="ITK26" s="12"/>
      <c r="ITL26" s="12"/>
      <c r="ITM26" s="12"/>
      <c r="ITN26" s="12"/>
      <c r="ITO26" s="12"/>
      <c r="ITP26" s="12"/>
      <c r="ITQ26" s="12"/>
      <c r="ITR26" s="12"/>
      <c r="ITS26" s="12"/>
      <c r="ITT26" s="12"/>
      <c r="ITU26" s="12"/>
      <c r="ITV26" s="12"/>
      <c r="ITW26" s="12"/>
      <c r="ITX26" s="12"/>
      <c r="ITY26" s="12"/>
      <c r="ITZ26" s="12"/>
      <c r="IUA26" s="12"/>
      <c r="IUB26" s="12"/>
      <c r="IUC26" s="12"/>
      <c r="IUD26" s="12"/>
      <c r="IUE26" s="12"/>
      <c r="IUF26" s="12"/>
      <c r="IUG26" s="12"/>
      <c r="IUH26" s="12"/>
      <c r="IUI26" s="12"/>
      <c r="IUJ26" s="12"/>
      <c r="IUK26" s="12"/>
      <c r="IUL26" s="12"/>
      <c r="IUM26" s="12"/>
      <c r="IUN26" s="12"/>
      <c r="IUO26" s="12"/>
      <c r="IUP26" s="12"/>
      <c r="IUQ26" s="12"/>
      <c r="IUR26" s="12"/>
      <c r="IUS26" s="12"/>
      <c r="IUT26" s="12"/>
      <c r="IUU26" s="12"/>
      <c r="IUV26" s="12"/>
      <c r="IUW26" s="12"/>
      <c r="IUX26" s="12"/>
      <c r="IUY26" s="12"/>
      <c r="IUZ26" s="12"/>
      <c r="IVA26" s="12"/>
      <c r="IVB26" s="12"/>
      <c r="IVC26" s="12"/>
      <c r="IVD26" s="12"/>
      <c r="IVE26" s="12"/>
      <c r="IVF26" s="12"/>
      <c r="IVG26" s="12"/>
      <c r="IVH26" s="12"/>
      <c r="IVI26" s="12"/>
      <c r="IVJ26" s="12"/>
      <c r="IVK26" s="12"/>
      <c r="IVL26" s="12"/>
      <c r="IVM26" s="12"/>
      <c r="IVN26" s="12"/>
      <c r="IVO26" s="12"/>
      <c r="IVP26" s="12"/>
      <c r="IVQ26" s="12"/>
      <c r="IVR26" s="12"/>
      <c r="IVS26" s="12"/>
      <c r="IVT26" s="12"/>
      <c r="IVU26" s="12"/>
      <c r="IVV26" s="12"/>
      <c r="IVW26" s="12"/>
      <c r="IVX26" s="12"/>
      <c r="IVY26" s="12"/>
      <c r="IVZ26" s="12"/>
      <c r="IWA26" s="12"/>
      <c r="IWB26" s="12"/>
      <c r="IWC26" s="12"/>
      <c r="IWD26" s="12"/>
      <c r="IWE26" s="12"/>
      <c r="IWF26" s="12"/>
      <c r="IWG26" s="12"/>
      <c r="IWH26" s="12"/>
      <c r="IWI26" s="12"/>
      <c r="IWJ26" s="12"/>
      <c r="IWK26" s="12"/>
      <c r="IWL26" s="12"/>
      <c r="IWM26" s="12"/>
      <c r="IWN26" s="12"/>
      <c r="IWO26" s="12"/>
      <c r="IWP26" s="12"/>
      <c r="IWQ26" s="12"/>
      <c r="IWR26" s="12"/>
      <c r="IWS26" s="12"/>
      <c r="IWT26" s="12"/>
      <c r="IWU26" s="12"/>
      <c r="IWV26" s="12"/>
      <c r="IWW26" s="12"/>
      <c r="IWX26" s="12"/>
      <c r="IWY26" s="12"/>
      <c r="IWZ26" s="12"/>
      <c r="IXA26" s="12"/>
      <c r="IXB26" s="12"/>
      <c r="IXC26" s="12"/>
      <c r="IXD26" s="12"/>
      <c r="IXE26" s="12"/>
      <c r="IXF26" s="12"/>
      <c r="IXG26" s="12"/>
      <c r="IXH26" s="12"/>
      <c r="IXI26" s="12"/>
      <c r="IXJ26" s="12"/>
      <c r="IXK26" s="12"/>
      <c r="IXL26" s="12"/>
      <c r="IXM26" s="12"/>
      <c r="IXN26" s="12"/>
      <c r="IXO26" s="12"/>
      <c r="IXP26" s="12"/>
      <c r="IXQ26" s="12"/>
      <c r="IXR26" s="12"/>
      <c r="IXS26" s="12"/>
      <c r="IXT26" s="12"/>
      <c r="IXU26" s="12"/>
      <c r="IXV26" s="12"/>
      <c r="IXW26" s="12"/>
      <c r="IXX26" s="12"/>
      <c r="IXY26" s="12"/>
      <c r="IXZ26" s="12"/>
      <c r="IYA26" s="12"/>
      <c r="IYB26" s="12"/>
      <c r="IYC26" s="12"/>
      <c r="IYD26" s="12"/>
      <c r="IYE26" s="12"/>
      <c r="IYF26" s="12"/>
      <c r="IYG26" s="12"/>
      <c r="IYH26" s="12"/>
      <c r="IYI26" s="12"/>
      <c r="IYJ26" s="12"/>
      <c r="IYK26" s="12"/>
      <c r="IYL26" s="12"/>
      <c r="IYM26" s="12"/>
      <c r="IYN26" s="12"/>
      <c r="IYO26" s="12"/>
      <c r="IYP26" s="12"/>
      <c r="IYQ26" s="12"/>
      <c r="IYR26" s="12"/>
      <c r="IYS26" s="12"/>
      <c r="IYT26" s="12"/>
      <c r="IYU26" s="12"/>
      <c r="IYV26" s="12"/>
      <c r="IYW26" s="12"/>
      <c r="IYX26" s="12"/>
      <c r="IYY26" s="12"/>
      <c r="IYZ26" s="12"/>
      <c r="IZA26" s="12"/>
      <c r="IZB26" s="12"/>
      <c r="IZC26" s="12"/>
      <c r="IZD26" s="12"/>
      <c r="IZE26" s="12"/>
      <c r="IZF26" s="12"/>
      <c r="IZG26" s="12"/>
      <c r="IZH26" s="12"/>
      <c r="IZI26" s="12"/>
      <c r="IZJ26" s="12"/>
      <c r="IZK26" s="12"/>
      <c r="IZL26" s="12"/>
      <c r="IZM26" s="12"/>
      <c r="IZN26" s="12"/>
      <c r="IZO26" s="12"/>
      <c r="IZP26" s="12"/>
      <c r="IZQ26" s="12"/>
      <c r="IZR26" s="12"/>
      <c r="IZS26" s="12"/>
      <c r="IZT26" s="12"/>
      <c r="IZU26" s="12"/>
      <c r="IZV26" s="12"/>
      <c r="IZW26" s="12"/>
      <c r="IZX26" s="12"/>
      <c r="IZY26" s="12"/>
      <c r="IZZ26" s="12"/>
      <c r="JAA26" s="12"/>
      <c r="JAB26" s="12"/>
      <c r="JAC26" s="12"/>
      <c r="JAD26" s="12"/>
      <c r="JAE26" s="12"/>
      <c r="JAF26" s="12"/>
      <c r="JAG26" s="12"/>
      <c r="JAH26" s="12"/>
      <c r="JAI26" s="12"/>
      <c r="JAJ26" s="12"/>
      <c r="JAK26" s="12"/>
      <c r="JAL26" s="12"/>
      <c r="JAM26" s="12"/>
      <c r="JAN26" s="12"/>
      <c r="JAO26" s="12"/>
      <c r="JAP26" s="12"/>
      <c r="JAQ26" s="12"/>
      <c r="JAR26" s="12"/>
      <c r="JAS26" s="12"/>
      <c r="JAT26" s="12"/>
      <c r="JAU26" s="12"/>
      <c r="JAV26" s="12"/>
      <c r="JAW26" s="12"/>
      <c r="JAX26" s="12"/>
      <c r="JAY26" s="12"/>
      <c r="JAZ26" s="12"/>
      <c r="JBA26" s="12"/>
      <c r="JBB26" s="12"/>
      <c r="JBC26" s="12"/>
      <c r="JBD26" s="12"/>
      <c r="JBE26" s="12"/>
      <c r="JBF26" s="12"/>
      <c r="JBG26" s="12"/>
      <c r="JBH26" s="12"/>
      <c r="JBI26" s="12"/>
      <c r="JBJ26" s="12"/>
      <c r="JBK26" s="12"/>
      <c r="JBL26" s="12"/>
      <c r="JBM26" s="12"/>
      <c r="JBN26" s="12"/>
      <c r="JBO26" s="12"/>
      <c r="JBP26" s="12"/>
      <c r="JBQ26" s="12"/>
      <c r="JBR26" s="12"/>
      <c r="JBS26" s="12"/>
      <c r="JBT26" s="12"/>
      <c r="JBU26" s="12"/>
      <c r="JBV26" s="12"/>
      <c r="JBW26" s="12"/>
      <c r="JBX26" s="12"/>
      <c r="JBY26" s="12"/>
      <c r="JBZ26" s="12"/>
      <c r="JCA26" s="12"/>
      <c r="JCB26" s="12"/>
      <c r="JCC26" s="12"/>
      <c r="JCD26" s="12"/>
      <c r="JCE26" s="12"/>
      <c r="JCF26" s="12"/>
      <c r="JCG26" s="12"/>
      <c r="JCH26" s="12"/>
      <c r="JCI26" s="12"/>
      <c r="JCJ26" s="12"/>
      <c r="JCK26" s="12"/>
      <c r="JCL26" s="12"/>
      <c r="JCM26" s="12"/>
      <c r="JCN26" s="12"/>
      <c r="JCO26" s="12"/>
      <c r="JCP26" s="12"/>
      <c r="JCQ26" s="12"/>
      <c r="JCR26" s="12"/>
      <c r="JCS26" s="12"/>
      <c r="JCT26" s="12"/>
      <c r="JCU26" s="12"/>
      <c r="JCV26" s="12"/>
      <c r="JCW26" s="12"/>
      <c r="JCX26" s="12"/>
      <c r="JCY26" s="12"/>
      <c r="JCZ26" s="12"/>
      <c r="JDA26" s="12"/>
      <c r="JDB26" s="12"/>
      <c r="JDC26" s="12"/>
      <c r="JDD26" s="12"/>
      <c r="JDE26" s="12"/>
      <c r="JDF26" s="12"/>
      <c r="JDG26" s="12"/>
      <c r="JDH26" s="12"/>
      <c r="JDI26" s="12"/>
      <c r="JDJ26" s="12"/>
      <c r="JDK26" s="12"/>
      <c r="JDL26" s="12"/>
      <c r="JDM26" s="12"/>
      <c r="JDN26" s="12"/>
      <c r="JDO26" s="12"/>
      <c r="JDP26" s="12"/>
      <c r="JDQ26" s="12"/>
      <c r="JDR26" s="12"/>
      <c r="JDS26" s="12"/>
      <c r="JDT26" s="12"/>
      <c r="JDU26" s="12"/>
      <c r="JDV26" s="12"/>
      <c r="JDW26" s="12"/>
      <c r="JDX26" s="12"/>
      <c r="JDY26" s="12"/>
      <c r="JDZ26" s="12"/>
      <c r="JEA26" s="12"/>
      <c r="JEB26" s="12"/>
      <c r="JEC26" s="12"/>
      <c r="JED26" s="12"/>
      <c r="JEE26" s="12"/>
      <c r="JEF26" s="12"/>
      <c r="JEG26" s="12"/>
      <c r="JEH26" s="12"/>
      <c r="JEI26" s="12"/>
      <c r="JEJ26" s="12"/>
      <c r="JEK26" s="12"/>
      <c r="JEL26" s="12"/>
      <c r="JEM26" s="12"/>
      <c r="JEN26" s="12"/>
      <c r="JEO26" s="12"/>
      <c r="JEP26" s="12"/>
      <c r="JEQ26" s="12"/>
      <c r="JER26" s="12"/>
      <c r="JES26" s="12"/>
      <c r="JET26" s="12"/>
      <c r="JEU26" s="12"/>
      <c r="JEV26" s="12"/>
      <c r="JEW26" s="12"/>
      <c r="JEX26" s="12"/>
      <c r="JEY26" s="12"/>
      <c r="JEZ26" s="12"/>
      <c r="JFA26" s="12"/>
      <c r="JFB26" s="12"/>
      <c r="JFC26" s="12"/>
      <c r="JFD26" s="12"/>
      <c r="JFE26" s="12"/>
      <c r="JFF26" s="12"/>
      <c r="JFG26" s="12"/>
      <c r="JFH26" s="12"/>
      <c r="JFI26" s="12"/>
      <c r="JFJ26" s="12"/>
      <c r="JFK26" s="12"/>
      <c r="JFL26" s="12"/>
      <c r="JFM26" s="12"/>
      <c r="JFN26" s="12"/>
      <c r="JFO26" s="12"/>
      <c r="JFP26" s="12"/>
      <c r="JFQ26" s="12"/>
      <c r="JFR26" s="12"/>
      <c r="JFS26" s="12"/>
      <c r="JFT26" s="12"/>
      <c r="JFU26" s="12"/>
      <c r="JFV26" s="12"/>
      <c r="JFW26" s="12"/>
      <c r="JFX26" s="12"/>
      <c r="JFY26" s="12"/>
      <c r="JFZ26" s="12"/>
      <c r="JGA26" s="12"/>
      <c r="JGB26" s="12"/>
      <c r="JGC26" s="12"/>
      <c r="JGD26" s="12"/>
      <c r="JGE26" s="12"/>
      <c r="JGF26" s="12"/>
      <c r="JGG26" s="12"/>
      <c r="JGH26" s="12"/>
      <c r="JGI26" s="12"/>
      <c r="JGJ26" s="12"/>
      <c r="JGK26" s="12"/>
      <c r="JGL26" s="12"/>
      <c r="JGM26" s="12"/>
      <c r="JGN26" s="12"/>
      <c r="JGO26" s="12"/>
      <c r="JGP26" s="12"/>
      <c r="JGQ26" s="12"/>
      <c r="JGR26" s="12"/>
      <c r="JGS26" s="12"/>
      <c r="JGT26" s="12"/>
      <c r="JGU26" s="12"/>
      <c r="JGV26" s="12"/>
      <c r="JGW26" s="12"/>
      <c r="JGX26" s="12"/>
      <c r="JGY26" s="12"/>
      <c r="JGZ26" s="12"/>
      <c r="JHA26" s="12"/>
      <c r="JHB26" s="12"/>
      <c r="JHC26" s="12"/>
      <c r="JHD26" s="12"/>
      <c r="JHE26" s="12"/>
      <c r="JHF26" s="12"/>
      <c r="JHG26" s="12"/>
      <c r="JHH26" s="12"/>
      <c r="JHI26" s="12"/>
      <c r="JHJ26" s="12"/>
      <c r="JHK26" s="12"/>
      <c r="JHL26" s="12"/>
      <c r="JHM26" s="12"/>
      <c r="JHN26" s="12"/>
      <c r="JHO26" s="12"/>
      <c r="JHP26" s="12"/>
      <c r="JHQ26" s="12"/>
      <c r="JHR26" s="12"/>
      <c r="JHS26" s="12"/>
      <c r="JHT26" s="12"/>
      <c r="JHU26" s="12"/>
      <c r="JHV26" s="12"/>
      <c r="JHW26" s="12"/>
      <c r="JHX26" s="12"/>
      <c r="JHY26" s="12"/>
      <c r="JHZ26" s="12"/>
      <c r="JIA26" s="12"/>
      <c r="JIB26" s="12"/>
      <c r="JIC26" s="12"/>
      <c r="JID26" s="12"/>
      <c r="JIE26" s="12"/>
      <c r="JIF26" s="12"/>
      <c r="JIG26" s="12"/>
      <c r="JIH26" s="12"/>
      <c r="JII26" s="12"/>
      <c r="JIJ26" s="12"/>
      <c r="JIK26" s="12"/>
      <c r="JIL26" s="12"/>
      <c r="JIM26" s="12"/>
      <c r="JIN26" s="12"/>
      <c r="JIO26" s="12"/>
      <c r="JIP26" s="12"/>
      <c r="JIQ26" s="12"/>
      <c r="JIR26" s="12"/>
      <c r="JIS26" s="12"/>
      <c r="JIT26" s="12"/>
      <c r="JIU26" s="12"/>
      <c r="JIV26" s="12"/>
      <c r="JIW26" s="12"/>
      <c r="JIX26" s="12"/>
      <c r="JIY26" s="12"/>
      <c r="JIZ26" s="12"/>
      <c r="JJA26" s="12"/>
      <c r="JJB26" s="12"/>
      <c r="JJC26" s="12"/>
      <c r="JJD26" s="12"/>
      <c r="JJE26" s="12"/>
      <c r="JJF26" s="12"/>
      <c r="JJG26" s="12"/>
      <c r="JJH26" s="12"/>
      <c r="JJI26" s="12"/>
      <c r="JJJ26" s="12"/>
      <c r="JJK26" s="12"/>
      <c r="JJL26" s="12"/>
      <c r="JJM26" s="12"/>
      <c r="JJN26" s="12"/>
      <c r="JJO26" s="12"/>
      <c r="JJP26" s="12"/>
      <c r="JJQ26" s="12"/>
      <c r="JJR26" s="12"/>
      <c r="JJS26" s="12"/>
      <c r="JJT26" s="12"/>
      <c r="JJU26" s="12"/>
      <c r="JJV26" s="12"/>
      <c r="JJW26" s="12"/>
      <c r="JJX26" s="12"/>
      <c r="JJY26" s="12"/>
      <c r="JJZ26" s="12"/>
      <c r="JKA26" s="12"/>
      <c r="JKB26" s="12"/>
      <c r="JKC26" s="12"/>
      <c r="JKD26" s="12"/>
      <c r="JKE26" s="12"/>
      <c r="JKF26" s="12"/>
      <c r="JKG26" s="12"/>
      <c r="JKH26" s="12"/>
      <c r="JKI26" s="12"/>
      <c r="JKJ26" s="12"/>
      <c r="JKK26" s="12"/>
      <c r="JKL26" s="12"/>
      <c r="JKM26" s="12"/>
      <c r="JKN26" s="12"/>
      <c r="JKO26" s="12"/>
      <c r="JKP26" s="12"/>
      <c r="JKQ26" s="12"/>
      <c r="JKR26" s="12"/>
      <c r="JKS26" s="12"/>
      <c r="JKT26" s="12"/>
      <c r="JKU26" s="12"/>
      <c r="JKV26" s="12"/>
      <c r="JKW26" s="12"/>
      <c r="JKX26" s="12"/>
      <c r="JKY26" s="12"/>
      <c r="JKZ26" s="12"/>
      <c r="JLA26" s="12"/>
      <c r="JLB26" s="12"/>
      <c r="JLC26" s="12"/>
      <c r="JLD26" s="12"/>
      <c r="JLE26" s="12"/>
      <c r="JLF26" s="12"/>
      <c r="JLG26" s="12"/>
      <c r="JLH26" s="12"/>
      <c r="JLI26" s="12"/>
      <c r="JLJ26" s="12"/>
      <c r="JLK26" s="12"/>
      <c r="JLL26" s="12"/>
      <c r="JLM26" s="12"/>
      <c r="JLN26" s="12"/>
      <c r="JLO26" s="12"/>
      <c r="JLP26" s="12"/>
      <c r="JLQ26" s="12"/>
      <c r="JLR26" s="12"/>
      <c r="JLS26" s="12"/>
      <c r="JLT26" s="12"/>
      <c r="JLU26" s="12"/>
      <c r="JLV26" s="12"/>
      <c r="JLW26" s="12"/>
      <c r="JLX26" s="12"/>
      <c r="JLY26" s="12"/>
      <c r="JLZ26" s="12"/>
      <c r="JMA26" s="12"/>
      <c r="JMB26" s="12"/>
      <c r="JMC26" s="12"/>
      <c r="JMD26" s="12"/>
      <c r="JME26" s="12"/>
      <c r="JMF26" s="12"/>
      <c r="JMG26" s="12"/>
      <c r="JMH26" s="12"/>
      <c r="JMI26" s="12"/>
      <c r="JMJ26" s="12"/>
      <c r="JMK26" s="12"/>
      <c r="JML26" s="12"/>
      <c r="JMM26" s="12"/>
      <c r="JMN26" s="12"/>
      <c r="JMO26" s="12"/>
      <c r="JMP26" s="12"/>
      <c r="JMQ26" s="12"/>
      <c r="JMR26" s="12"/>
      <c r="JMS26" s="12"/>
      <c r="JMT26" s="12"/>
      <c r="JMU26" s="12"/>
      <c r="JMV26" s="12"/>
      <c r="JMW26" s="12"/>
      <c r="JMX26" s="12"/>
      <c r="JMY26" s="12"/>
      <c r="JMZ26" s="12"/>
      <c r="JNA26" s="12"/>
      <c r="JNB26" s="12"/>
      <c r="JNC26" s="12"/>
      <c r="JND26" s="12"/>
      <c r="JNE26" s="12"/>
      <c r="JNF26" s="12"/>
      <c r="JNG26" s="12"/>
      <c r="JNH26" s="12"/>
      <c r="JNI26" s="12"/>
      <c r="JNJ26" s="12"/>
      <c r="JNK26" s="12"/>
      <c r="JNL26" s="12"/>
      <c r="JNM26" s="12"/>
      <c r="JNN26" s="12"/>
      <c r="JNO26" s="12"/>
      <c r="JNP26" s="12"/>
      <c r="JNQ26" s="12"/>
      <c r="JNR26" s="12"/>
      <c r="JNS26" s="12"/>
      <c r="JNT26" s="12"/>
      <c r="JNU26" s="12"/>
      <c r="JNV26" s="12"/>
      <c r="JNW26" s="12"/>
      <c r="JNX26" s="12"/>
      <c r="JNY26" s="12"/>
      <c r="JNZ26" s="12"/>
      <c r="JOA26" s="12"/>
      <c r="JOB26" s="12"/>
      <c r="JOC26" s="12"/>
      <c r="JOD26" s="12"/>
      <c r="JOE26" s="12"/>
      <c r="JOF26" s="12"/>
      <c r="JOG26" s="12"/>
      <c r="JOH26" s="12"/>
      <c r="JOI26" s="12"/>
      <c r="JOJ26" s="12"/>
      <c r="JOK26" s="12"/>
      <c r="JOL26" s="12"/>
      <c r="JOM26" s="12"/>
      <c r="JON26" s="12"/>
      <c r="JOO26" s="12"/>
      <c r="JOP26" s="12"/>
      <c r="JOQ26" s="12"/>
      <c r="JOR26" s="12"/>
      <c r="JOS26" s="12"/>
      <c r="JOT26" s="12"/>
      <c r="JOU26" s="12"/>
      <c r="JOV26" s="12"/>
      <c r="JOW26" s="12"/>
      <c r="JOX26" s="12"/>
      <c r="JOY26" s="12"/>
      <c r="JOZ26" s="12"/>
      <c r="JPA26" s="12"/>
      <c r="JPB26" s="12"/>
      <c r="JPC26" s="12"/>
      <c r="JPD26" s="12"/>
      <c r="JPE26" s="12"/>
      <c r="JPF26" s="12"/>
      <c r="JPG26" s="12"/>
      <c r="JPH26" s="12"/>
      <c r="JPI26" s="12"/>
      <c r="JPJ26" s="12"/>
      <c r="JPK26" s="12"/>
      <c r="JPL26" s="12"/>
      <c r="JPM26" s="12"/>
      <c r="JPN26" s="12"/>
      <c r="JPO26" s="12"/>
      <c r="JPP26" s="12"/>
      <c r="JPQ26" s="12"/>
      <c r="JPR26" s="12"/>
      <c r="JPS26" s="12"/>
      <c r="JPT26" s="12"/>
      <c r="JPU26" s="12"/>
      <c r="JPV26" s="12"/>
      <c r="JPW26" s="12"/>
      <c r="JPX26" s="12"/>
      <c r="JPY26" s="12"/>
      <c r="JPZ26" s="12"/>
      <c r="JQA26" s="12"/>
      <c r="JQB26" s="12"/>
      <c r="JQC26" s="12"/>
      <c r="JQD26" s="12"/>
      <c r="JQE26" s="12"/>
      <c r="JQF26" s="12"/>
      <c r="JQG26" s="12"/>
      <c r="JQH26" s="12"/>
      <c r="JQI26" s="12"/>
      <c r="JQJ26" s="12"/>
      <c r="JQK26" s="12"/>
      <c r="JQL26" s="12"/>
      <c r="JQM26" s="12"/>
      <c r="JQN26" s="12"/>
      <c r="JQO26" s="12"/>
      <c r="JQP26" s="12"/>
      <c r="JQQ26" s="12"/>
      <c r="JQR26" s="12"/>
      <c r="JQS26" s="12"/>
      <c r="JQT26" s="12"/>
      <c r="JQU26" s="12"/>
      <c r="JQV26" s="12"/>
      <c r="JQW26" s="12"/>
      <c r="JQX26" s="12"/>
      <c r="JQY26" s="12"/>
      <c r="JQZ26" s="12"/>
      <c r="JRA26" s="12"/>
      <c r="JRB26" s="12"/>
      <c r="JRC26" s="12"/>
      <c r="JRD26" s="12"/>
      <c r="JRE26" s="12"/>
      <c r="JRF26" s="12"/>
      <c r="JRG26" s="12"/>
      <c r="JRH26" s="12"/>
      <c r="JRI26" s="12"/>
      <c r="JRJ26" s="12"/>
      <c r="JRK26" s="12"/>
      <c r="JRL26" s="12"/>
      <c r="JRM26" s="12"/>
      <c r="JRN26" s="12"/>
      <c r="JRO26" s="12"/>
      <c r="JRP26" s="12"/>
      <c r="JRQ26" s="12"/>
      <c r="JRR26" s="12"/>
      <c r="JRS26" s="12"/>
      <c r="JRT26" s="12"/>
      <c r="JRU26" s="12"/>
      <c r="JRV26" s="12"/>
      <c r="JRW26" s="12"/>
      <c r="JRX26" s="12"/>
      <c r="JRY26" s="12"/>
      <c r="JRZ26" s="12"/>
      <c r="JSA26" s="12"/>
      <c r="JSB26" s="12"/>
      <c r="JSC26" s="12"/>
      <c r="JSD26" s="12"/>
      <c r="JSE26" s="12"/>
      <c r="JSF26" s="12"/>
      <c r="JSG26" s="12"/>
      <c r="JSH26" s="12"/>
      <c r="JSI26" s="12"/>
      <c r="JSJ26" s="12"/>
      <c r="JSK26" s="12"/>
      <c r="JSL26" s="12"/>
      <c r="JSM26" s="12"/>
      <c r="JSN26" s="12"/>
      <c r="JSO26" s="12"/>
      <c r="JSP26" s="12"/>
      <c r="JSQ26" s="12"/>
      <c r="JSR26" s="12"/>
      <c r="JSS26" s="12"/>
      <c r="JST26" s="12"/>
      <c r="JSU26" s="12"/>
      <c r="JSV26" s="12"/>
      <c r="JSW26" s="12"/>
      <c r="JSX26" s="12"/>
      <c r="JSY26" s="12"/>
      <c r="JSZ26" s="12"/>
      <c r="JTA26" s="12"/>
      <c r="JTB26" s="12"/>
      <c r="JTC26" s="12"/>
      <c r="JTD26" s="12"/>
      <c r="JTE26" s="12"/>
      <c r="JTF26" s="12"/>
      <c r="JTG26" s="12"/>
      <c r="JTH26" s="12"/>
      <c r="JTI26" s="12"/>
      <c r="JTJ26" s="12"/>
      <c r="JTK26" s="12"/>
      <c r="JTL26" s="12"/>
      <c r="JTM26" s="12"/>
      <c r="JTN26" s="12"/>
      <c r="JTO26" s="12"/>
      <c r="JTP26" s="12"/>
      <c r="JTQ26" s="12"/>
      <c r="JTR26" s="12"/>
      <c r="JTS26" s="12"/>
      <c r="JTT26" s="12"/>
      <c r="JTU26" s="12"/>
      <c r="JTV26" s="12"/>
      <c r="JTW26" s="12"/>
      <c r="JTX26" s="12"/>
      <c r="JTY26" s="12"/>
      <c r="JTZ26" s="12"/>
      <c r="JUA26" s="12"/>
      <c r="JUB26" s="12"/>
      <c r="JUC26" s="12"/>
      <c r="JUD26" s="12"/>
      <c r="JUE26" s="12"/>
      <c r="JUF26" s="12"/>
      <c r="JUG26" s="12"/>
      <c r="JUH26" s="12"/>
      <c r="JUI26" s="12"/>
      <c r="JUJ26" s="12"/>
      <c r="JUK26" s="12"/>
      <c r="JUL26" s="12"/>
      <c r="JUM26" s="12"/>
      <c r="JUN26" s="12"/>
      <c r="JUO26" s="12"/>
      <c r="JUP26" s="12"/>
      <c r="JUQ26" s="12"/>
      <c r="JUR26" s="12"/>
      <c r="JUS26" s="12"/>
      <c r="JUT26" s="12"/>
      <c r="JUU26" s="12"/>
      <c r="JUV26" s="12"/>
      <c r="JUW26" s="12"/>
      <c r="JUX26" s="12"/>
      <c r="JUY26" s="12"/>
      <c r="JUZ26" s="12"/>
      <c r="JVA26" s="12"/>
      <c r="JVB26" s="12"/>
      <c r="JVC26" s="12"/>
      <c r="JVD26" s="12"/>
      <c r="JVE26" s="12"/>
      <c r="JVF26" s="12"/>
      <c r="JVG26" s="12"/>
      <c r="JVH26" s="12"/>
      <c r="JVI26" s="12"/>
      <c r="JVJ26" s="12"/>
      <c r="JVK26" s="12"/>
      <c r="JVL26" s="12"/>
      <c r="JVM26" s="12"/>
      <c r="JVN26" s="12"/>
      <c r="JVO26" s="12"/>
      <c r="JVP26" s="12"/>
      <c r="JVQ26" s="12"/>
      <c r="JVR26" s="12"/>
      <c r="JVS26" s="12"/>
      <c r="JVT26" s="12"/>
      <c r="JVU26" s="12"/>
      <c r="JVV26" s="12"/>
      <c r="JVW26" s="12"/>
      <c r="JVX26" s="12"/>
      <c r="JVY26" s="12"/>
      <c r="JVZ26" s="12"/>
      <c r="JWA26" s="12"/>
      <c r="JWB26" s="12"/>
      <c r="JWC26" s="12"/>
      <c r="JWD26" s="12"/>
      <c r="JWE26" s="12"/>
      <c r="JWF26" s="12"/>
      <c r="JWG26" s="12"/>
      <c r="JWH26" s="12"/>
      <c r="JWI26" s="12"/>
      <c r="JWJ26" s="12"/>
      <c r="JWK26" s="12"/>
      <c r="JWL26" s="12"/>
      <c r="JWM26" s="12"/>
      <c r="JWN26" s="12"/>
      <c r="JWO26" s="12"/>
      <c r="JWP26" s="12"/>
      <c r="JWQ26" s="12"/>
      <c r="JWR26" s="12"/>
      <c r="JWS26" s="12"/>
      <c r="JWT26" s="12"/>
      <c r="JWU26" s="12"/>
      <c r="JWV26" s="12"/>
      <c r="JWW26" s="12"/>
      <c r="JWX26" s="12"/>
      <c r="JWY26" s="12"/>
      <c r="JWZ26" s="12"/>
      <c r="JXA26" s="12"/>
      <c r="JXB26" s="12"/>
      <c r="JXC26" s="12"/>
      <c r="JXD26" s="12"/>
      <c r="JXE26" s="12"/>
      <c r="JXF26" s="12"/>
      <c r="JXG26" s="12"/>
      <c r="JXH26" s="12"/>
      <c r="JXI26" s="12"/>
      <c r="JXJ26" s="12"/>
      <c r="JXK26" s="12"/>
      <c r="JXL26" s="12"/>
      <c r="JXM26" s="12"/>
      <c r="JXN26" s="12"/>
      <c r="JXO26" s="12"/>
      <c r="JXP26" s="12"/>
      <c r="JXQ26" s="12"/>
      <c r="JXR26" s="12"/>
      <c r="JXS26" s="12"/>
      <c r="JXT26" s="12"/>
      <c r="JXU26" s="12"/>
      <c r="JXV26" s="12"/>
      <c r="JXW26" s="12"/>
      <c r="JXX26" s="12"/>
      <c r="JXY26" s="12"/>
      <c r="JXZ26" s="12"/>
      <c r="JYA26" s="12"/>
      <c r="JYB26" s="12"/>
      <c r="JYC26" s="12"/>
      <c r="JYD26" s="12"/>
      <c r="JYE26" s="12"/>
      <c r="JYF26" s="12"/>
      <c r="JYG26" s="12"/>
      <c r="JYH26" s="12"/>
      <c r="JYI26" s="12"/>
      <c r="JYJ26" s="12"/>
      <c r="JYK26" s="12"/>
      <c r="JYL26" s="12"/>
      <c r="JYM26" s="12"/>
      <c r="JYN26" s="12"/>
      <c r="JYO26" s="12"/>
      <c r="JYP26" s="12"/>
      <c r="JYQ26" s="12"/>
      <c r="JYR26" s="12"/>
      <c r="JYS26" s="12"/>
      <c r="JYT26" s="12"/>
      <c r="JYU26" s="12"/>
      <c r="JYV26" s="12"/>
      <c r="JYW26" s="12"/>
      <c r="JYX26" s="12"/>
      <c r="JYY26" s="12"/>
      <c r="JYZ26" s="12"/>
      <c r="JZA26" s="12"/>
      <c r="JZB26" s="12"/>
      <c r="JZC26" s="12"/>
      <c r="JZD26" s="12"/>
      <c r="JZE26" s="12"/>
      <c r="JZF26" s="12"/>
      <c r="JZG26" s="12"/>
      <c r="JZH26" s="12"/>
      <c r="JZI26" s="12"/>
      <c r="JZJ26" s="12"/>
      <c r="JZK26" s="12"/>
      <c r="JZL26" s="12"/>
      <c r="JZM26" s="12"/>
      <c r="JZN26" s="12"/>
      <c r="JZO26" s="12"/>
      <c r="JZP26" s="12"/>
      <c r="JZQ26" s="12"/>
      <c r="JZR26" s="12"/>
      <c r="JZS26" s="12"/>
      <c r="JZT26" s="12"/>
      <c r="JZU26" s="12"/>
      <c r="JZV26" s="12"/>
      <c r="JZW26" s="12"/>
      <c r="JZX26" s="12"/>
      <c r="JZY26" s="12"/>
      <c r="JZZ26" s="12"/>
      <c r="KAA26" s="12"/>
      <c r="KAB26" s="12"/>
      <c r="KAC26" s="12"/>
      <c r="KAD26" s="12"/>
      <c r="KAE26" s="12"/>
      <c r="KAF26" s="12"/>
      <c r="KAG26" s="12"/>
      <c r="KAH26" s="12"/>
      <c r="KAI26" s="12"/>
      <c r="KAJ26" s="12"/>
      <c r="KAK26" s="12"/>
      <c r="KAL26" s="12"/>
      <c r="KAM26" s="12"/>
      <c r="KAN26" s="12"/>
      <c r="KAO26" s="12"/>
      <c r="KAP26" s="12"/>
      <c r="KAQ26" s="12"/>
      <c r="KAR26" s="12"/>
      <c r="KAS26" s="12"/>
      <c r="KAT26" s="12"/>
      <c r="KAU26" s="12"/>
      <c r="KAV26" s="12"/>
      <c r="KAW26" s="12"/>
      <c r="KAX26" s="12"/>
      <c r="KAY26" s="12"/>
      <c r="KAZ26" s="12"/>
      <c r="KBA26" s="12"/>
      <c r="KBB26" s="12"/>
      <c r="KBC26" s="12"/>
      <c r="KBD26" s="12"/>
      <c r="KBE26" s="12"/>
      <c r="KBF26" s="12"/>
      <c r="KBG26" s="12"/>
      <c r="KBH26" s="12"/>
      <c r="KBI26" s="12"/>
      <c r="KBJ26" s="12"/>
      <c r="KBK26" s="12"/>
      <c r="KBL26" s="12"/>
      <c r="KBM26" s="12"/>
      <c r="KBN26" s="12"/>
      <c r="KBO26" s="12"/>
      <c r="KBP26" s="12"/>
      <c r="KBQ26" s="12"/>
      <c r="KBR26" s="12"/>
      <c r="KBS26" s="12"/>
      <c r="KBT26" s="12"/>
      <c r="KBU26" s="12"/>
      <c r="KBV26" s="12"/>
      <c r="KBW26" s="12"/>
      <c r="KBX26" s="12"/>
      <c r="KBY26" s="12"/>
      <c r="KBZ26" s="12"/>
      <c r="KCA26" s="12"/>
      <c r="KCB26" s="12"/>
      <c r="KCC26" s="12"/>
      <c r="KCD26" s="12"/>
      <c r="KCE26" s="12"/>
      <c r="KCF26" s="12"/>
      <c r="KCG26" s="12"/>
      <c r="KCH26" s="12"/>
      <c r="KCI26" s="12"/>
      <c r="KCJ26" s="12"/>
      <c r="KCK26" s="12"/>
      <c r="KCL26" s="12"/>
      <c r="KCM26" s="12"/>
      <c r="KCN26" s="12"/>
      <c r="KCO26" s="12"/>
      <c r="KCP26" s="12"/>
      <c r="KCQ26" s="12"/>
      <c r="KCR26" s="12"/>
      <c r="KCS26" s="12"/>
      <c r="KCT26" s="12"/>
      <c r="KCU26" s="12"/>
      <c r="KCV26" s="12"/>
      <c r="KCW26" s="12"/>
      <c r="KCX26" s="12"/>
      <c r="KCY26" s="12"/>
      <c r="KCZ26" s="12"/>
      <c r="KDA26" s="12"/>
      <c r="KDB26" s="12"/>
      <c r="KDC26" s="12"/>
      <c r="KDD26" s="12"/>
      <c r="KDE26" s="12"/>
      <c r="KDF26" s="12"/>
      <c r="KDG26" s="12"/>
      <c r="KDH26" s="12"/>
      <c r="KDI26" s="12"/>
      <c r="KDJ26" s="12"/>
      <c r="KDK26" s="12"/>
      <c r="KDL26" s="12"/>
      <c r="KDM26" s="12"/>
      <c r="KDN26" s="12"/>
      <c r="KDO26" s="12"/>
      <c r="KDP26" s="12"/>
      <c r="KDQ26" s="12"/>
      <c r="KDR26" s="12"/>
      <c r="KDS26" s="12"/>
      <c r="KDT26" s="12"/>
      <c r="KDU26" s="12"/>
      <c r="KDV26" s="12"/>
      <c r="KDW26" s="12"/>
      <c r="KDX26" s="12"/>
      <c r="KDY26" s="12"/>
      <c r="KDZ26" s="12"/>
      <c r="KEA26" s="12"/>
      <c r="KEB26" s="12"/>
      <c r="KEC26" s="12"/>
      <c r="KED26" s="12"/>
      <c r="KEE26" s="12"/>
      <c r="KEF26" s="12"/>
      <c r="KEG26" s="12"/>
      <c r="KEH26" s="12"/>
      <c r="KEI26" s="12"/>
      <c r="KEJ26" s="12"/>
      <c r="KEK26" s="12"/>
      <c r="KEL26" s="12"/>
      <c r="KEM26" s="12"/>
      <c r="KEN26" s="12"/>
      <c r="KEO26" s="12"/>
      <c r="KEP26" s="12"/>
      <c r="KEQ26" s="12"/>
      <c r="KER26" s="12"/>
      <c r="KES26" s="12"/>
      <c r="KET26" s="12"/>
      <c r="KEU26" s="12"/>
      <c r="KEV26" s="12"/>
      <c r="KEW26" s="12"/>
      <c r="KEX26" s="12"/>
      <c r="KEY26" s="12"/>
      <c r="KEZ26" s="12"/>
      <c r="KFA26" s="12"/>
      <c r="KFB26" s="12"/>
      <c r="KFC26" s="12"/>
      <c r="KFD26" s="12"/>
      <c r="KFE26" s="12"/>
      <c r="KFF26" s="12"/>
      <c r="KFG26" s="12"/>
      <c r="KFH26" s="12"/>
      <c r="KFI26" s="12"/>
      <c r="KFJ26" s="12"/>
      <c r="KFK26" s="12"/>
      <c r="KFL26" s="12"/>
      <c r="KFM26" s="12"/>
      <c r="KFN26" s="12"/>
      <c r="KFO26" s="12"/>
      <c r="KFP26" s="12"/>
      <c r="KFQ26" s="12"/>
      <c r="KFR26" s="12"/>
      <c r="KFS26" s="12"/>
      <c r="KFT26" s="12"/>
      <c r="KFU26" s="12"/>
      <c r="KFV26" s="12"/>
      <c r="KFW26" s="12"/>
      <c r="KFX26" s="12"/>
      <c r="KFY26" s="12"/>
      <c r="KFZ26" s="12"/>
      <c r="KGA26" s="12"/>
      <c r="KGB26" s="12"/>
      <c r="KGC26" s="12"/>
      <c r="KGD26" s="12"/>
      <c r="KGE26" s="12"/>
      <c r="KGF26" s="12"/>
      <c r="KGG26" s="12"/>
      <c r="KGH26" s="12"/>
      <c r="KGI26" s="12"/>
      <c r="KGJ26" s="12"/>
      <c r="KGK26" s="12"/>
      <c r="KGL26" s="12"/>
      <c r="KGM26" s="12"/>
      <c r="KGN26" s="12"/>
      <c r="KGO26" s="12"/>
      <c r="KGP26" s="12"/>
      <c r="KGQ26" s="12"/>
      <c r="KGR26" s="12"/>
      <c r="KGS26" s="12"/>
      <c r="KGT26" s="12"/>
      <c r="KGU26" s="12"/>
      <c r="KGV26" s="12"/>
      <c r="KGW26" s="12"/>
      <c r="KGX26" s="12"/>
      <c r="KGY26" s="12"/>
      <c r="KGZ26" s="12"/>
      <c r="KHA26" s="12"/>
      <c r="KHB26" s="12"/>
      <c r="KHC26" s="12"/>
      <c r="KHD26" s="12"/>
      <c r="KHE26" s="12"/>
      <c r="KHF26" s="12"/>
      <c r="KHG26" s="12"/>
      <c r="KHH26" s="12"/>
      <c r="KHI26" s="12"/>
      <c r="KHJ26" s="12"/>
      <c r="KHK26" s="12"/>
      <c r="KHL26" s="12"/>
      <c r="KHM26" s="12"/>
      <c r="KHN26" s="12"/>
      <c r="KHO26" s="12"/>
      <c r="KHP26" s="12"/>
      <c r="KHQ26" s="12"/>
      <c r="KHR26" s="12"/>
      <c r="KHS26" s="12"/>
      <c r="KHT26" s="12"/>
      <c r="KHU26" s="12"/>
      <c r="KHV26" s="12"/>
      <c r="KHW26" s="12"/>
      <c r="KHX26" s="12"/>
      <c r="KHY26" s="12"/>
      <c r="KHZ26" s="12"/>
      <c r="KIA26" s="12"/>
      <c r="KIB26" s="12"/>
      <c r="KIC26" s="12"/>
      <c r="KID26" s="12"/>
      <c r="KIE26" s="12"/>
      <c r="KIF26" s="12"/>
      <c r="KIG26" s="12"/>
      <c r="KIH26" s="12"/>
      <c r="KII26" s="12"/>
      <c r="KIJ26" s="12"/>
      <c r="KIK26" s="12"/>
      <c r="KIL26" s="12"/>
      <c r="KIM26" s="12"/>
      <c r="KIN26" s="12"/>
      <c r="KIO26" s="12"/>
      <c r="KIP26" s="12"/>
      <c r="KIQ26" s="12"/>
      <c r="KIR26" s="12"/>
      <c r="KIS26" s="12"/>
      <c r="KIT26" s="12"/>
      <c r="KIU26" s="12"/>
      <c r="KIV26" s="12"/>
      <c r="KIW26" s="12"/>
      <c r="KIX26" s="12"/>
      <c r="KIY26" s="12"/>
      <c r="KIZ26" s="12"/>
      <c r="KJA26" s="12"/>
      <c r="KJB26" s="12"/>
      <c r="KJC26" s="12"/>
      <c r="KJD26" s="12"/>
      <c r="KJE26" s="12"/>
      <c r="KJF26" s="12"/>
      <c r="KJG26" s="12"/>
      <c r="KJH26" s="12"/>
      <c r="KJI26" s="12"/>
      <c r="KJJ26" s="12"/>
      <c r="KJK26" s="12"/>
      <c r="KJL26" s="12"/>
      <c r="KJM26" s="12"/>
      <c r="KJN26" s="12"/>
      <c r="KJO26" s="12"/>
      <c r="KJP26" s="12"/>
      <c r="KJQ26" s="12"/>
      <c r="KJR26" s="12"/>
      <c r="KJS26" s="12"/>
      <c r="KJT26" s="12"/>
      <c r="KJU26" s="12"/>
      <c r="KJV26" s="12"/>
      <c r="KJW26" s="12"/>
      <c r="KJX26" s="12"/>
      <c r="KJY26" s="12"/>
      <c r="KJZ26" s="12"/>
      <c r="KKA26" s="12"/>
      <c r="KKB26" s="12"/>
      <c r="KKC26" s="12"/>
      <c r="KKD26" s="12"/>
      <c r="KKE26" s="12"/>
      <c r="KKF26" s="12"/>
      <c r="KKG26" s="12"/>
      <c r="KKH26" s="12"/>
      <c r="KKI26" s="12"/>
      <c r="KKJ26" s="12"/>
      <c r="KKK26" s="12"/>
      <c r="KKL26" s="12"/>
      <c r="KKM26" s="12"/>
      <c r="KKN26" s="12"/>
      <c r="KKO26" s="12"/>
      <c r="KKP26" s="12"/>
      <c r="KKQ26" s="12"/>
      <c r="KKR26" s="12"/>
      <c r="KKS26" s="12"/>
      <c r="KKT26" s="12"/>
      <c r="KKU26" s="12"/>
      <c r="KKV26" s="12"/>
      <c r="KKW26" s="12"/>
      <c r="KKX26" s="12"/>
      <c r="KKY26" s="12"/>
      <c r="KKZ26" s="12"/>
      <c r="KLA26" s="12"/>
      <c r="KLB26" s="12"/>
      <c r="KLC26" s="12"/>
      <c r="KLD26" s="12"/>
      <c r="KLE26" s="12"/>
      <c r="KLF26" s="12"/>
      <c r="KLG26" s="12"/>
      <c r="KLH26" s="12"/>
      <c r="KLI26" s="12"/>
      <c r="KLJ26" s="12"/>
      <c r="KLK26" s="12"/>
      <c r="KLL26" s="12"/>
      <c r="KLM26" s="12"/>
      <c r="KLN26" s="12"/>
      <c r="KLO26" s="12"/>
      <c r="KLP26" s="12"/>
      <c r="KLQ26" s="12"/>
      <c r="KLR26" s="12"/>
      <c r="KLS26" s="12"/>
      <c r="KLT26" s="12"/>
      <c r="KLU26" s="12"/>
      <c r="KLV26" s="12"/>
      <c r="KLW26" s="12"/>
      <c r="KLX26" s="12"/>
      <c r="KLY26" s="12"/>
      <c r="KLZ26" s="12"/>
      <c r="KMA26" s="12"/>
      <c r="KMB26" s="12"/>
      <c r="KMC26" s="12"/>
      <c r="KMD26" s="12"/>
      <c r="KME26" s="12"/>
      <c r="KMF26" s="12"/>
      <c r="KMG26" s="12"/>
      <c r="KMH26" s="12"/>
      <c r="KMI26" s="12"/>
      <c r="KMJ26" s="12"/>
      <c r="KMK26" s="12"/>
      <c r="KML26" s="12"/>
      <c r="KMM26" s="12"/>
      <c r="KMN26" s="12"/>
      <c r="KMO26" s="12"/>
      <c r="KMP26" s="12"/>
      <c r="KMQ26" s="12"/>
      <c r="KMR26" s="12"/>
      <c r="KMS26" s="12"/>
      <c r="KMT26" s="12"/>
      <c r="KMU26" s="12"/>
      <c r="KMV26" s="12"/>
      <c r="KMW26" s="12"/>
      <c r="KMX26" s="12"/>
      <c r="KMY26" s="12"/>
      <c r="KMZ26" s="12"/>
      <c r="KNA26" s="12"/>
      <c r="KNB26" s="12"/>
      <c r="KNC26" s="12"/>
      <c r="KND26" s="12"/>
      <c r="KNE26" s="12"/>
      <c r="KNF26" s="12"/>
      <c r="KNG26" s="12"/>
      <c r="KNH26" s="12"/>
      <c r="KNI26" s="12"/>
      <c r="KNJ26" s="12"/>
      <c r="KNK26" s="12"/>
      <c r="KNL26" s="12"/>
      <c r="KNM26" s="12"/>
      <c r="KNN26" s="12"/>
      <c r="KNO26" s="12"/>
      <c r="KNP26" s="12"/>
      <c r="KNQ26" s="12"/>
      <c r="KNR26" s="12"/>
      <c r="KNS26" s="12"/>
      <c r="KNT26" s="12"/>
      <c r="KNU26" s="12"/>
      <c r="KNV26" s="12"/>
      <c r="KNW26" s="12"/>
      <c r="KNX26" s="12"/>
      <c r="KNY26" s="12"/>
      <c r="KNZ26" s="12"/>
      <c r="KOA26" s="12"/>
      <c r="KOB26" s="12"/>
      <c r="KOC26" s="12"/>
      <c r="KOD26" s="12"/>
      <c r="KOE26" s="12"/>
      <c r="KOF26" s="12"/>
      <c r="KOG26" s="12"/>
      <c r="KOH26" s="12"/>
      <c r="KOI26" s="12"/>
      <c r="KOJ26" s="12"/>
      <c r="KOK26" s="12"/>
      <c r="KOL26" s="12"/>
      <c r="KOM26" s="12"/>
      <c r="KON26" s="12"/>
      <c r="KOO26" s="12"/>
      <c r="KOP26" s="12"/>
      <c r="KOQ26" s="12"/>
      <c r="KOR26" s="12"/>
      <c r="KOS26" s="12"/>
      <c r="KOT26" s="12"/>
      <c r="KOU26" s="12"/>
      <c r="KOV26" s="12"/>
      <c r="KOW26" s="12"/>
      <c r="KOX26" s="12"/>
      <c r="KOY26" s="12"/>
      <c r="KOZ26" s="12"/>
      <c r="KPA26" s="12"/>
      <c r="KPB26" s="12"/>
      <c r="KPC26" s="12"/>
      <c r="KPD26" s="12"/>
      <c r="KPE26" s="12"/>
      <c r="KPF26" s="12"/>
      <c r="KPG26" s="12"/>
      <c r="KPH26" s="12"/>
      <c r="KPI26" s="12"/>
      <c r="KPJ26" s="12"/>
      <c r="KPK26" s="12"/>
      <c r="KPL26" s="12"/>
      <c r="KPM26" s="12"/>
      <c r="KPN26" s="12"/>
      <c r="KPO26" s="12"/>
      <c r="KPP26" s="12"/>
      <c r="KPQ26" s="12"/>
      <c r="KPR26" s="12"/>
      <c r="KPS26" s="12"/>
      <c r="KPT26" s="12"/>
      <c r="KPU26" s="12"/>
      <c r="KPV26" s="12"/>
      <c r="KPW26" s="12"/>
      <c r="KPX26" s="12"/>
      <c r="KPY26" s="12"/>
      <c r="KPZ26" s="12"/>
      <c r="KQA26" s="12"/>
      <c r="KQB26" s="12"/>
      <c r="KQC26" s="12"/>
      <c r="KQD26" s="12"/>
      <c r="KQE26" s="12"/>
      <c r="KQF26" s="12"/>
      <c r="KQG26" s="12"/>
      <c r="KQH26" s="12"/>
      <c r="KQI26" s="12"/>
      <c r="KQJ26" s="12"/>
      <c r="KQK26" s="12"/>
      <c r="KQL26" s="12"/>
      <c r="KQM26" s="12"/>
      <c r="KQN26" s="12"/>
      <c r="KQO26" s="12"/>
      <c r="KQP26" s="12"/>
      <c r="KQQ26" s="12"/>
      <c r="KQR26" s="12"/>
      <c r="KQS26" s="12"/>
      <c r="KQT26" s="12"/>
      <c r="KQU26" s="12"/>
      <c r="KQV26" s="12"/>
      <c r="KQW26" s="12"/>
      <c r="KQX26" s="12"/>
      <c r="KQY26" s="12"/>
      <c r="KQZ26" s="12"/>
      <c r="KRA26" s="12"/>
      <c r="KRB26" s="12"/>
      <c r="KRC26" s="12"/>
      <c r="KRD26" s="12"/>
      <c r="KRE26" s="12"/>
      <c r="KRF26" s="12"/>
      <c r="KRG26" s="12"/>
      <c r="KRH26" s="12"/>
      <c r="KRI26" s="12"/>
      <c r="KRJ26" s="12"/>
      <c r="KRK26" s="12"/>
      <c r="KRL26" s="12"/>
      <c r="KRM26" s="12"/>
      <c r="KRN26" s="12"/>
      <c r="KRO26" s="12"/>
      <c r="KRP26" s="12"/>
      <c r="KRQ26" s="12"/>
      <c r="KRR26" s="12"/>
      <c r="KRS26" s="12"/>
      <c r="KRT26" s="12"/>
      <c r="KRU26" s="12"/>
      <c r="KRV26" s="12"/>
      <c r="KRW26" s="12"/>
      <c r="KRX26" s="12"/>
      <c r="KRY26" s="12"/>
      <c r="KRZ26" s="12"/>
      <c r="KSA26" s="12"/>
      <c r="KSB26" s="12"/>
      <c r="KSC26" s="12"/>
      <c r="KSD26" s="12"/>
      <c r="KSE26" s="12"/>
      <c r="KSF26" s="12"/>
      <c r="KSG26" s="12"/>
      <c r="KSH26" s="12"/>
      <c r="KSI26" s="12"/>
      <c r="KSJ26" s="12"/>
      <c r="KSK26" s="12"/>
      <c r="KSL26" s="12"/>
      <c r="KSM26" s="12"/>
      <c r="KSN26" s="12"/>
      <c r="KSO26" s="12"/>
      <c r="KSP26" s="12"/>
      <c r="KSQ26" s="12"/>
      <c r="KSR26" s="12"/>
      <c r="KSS26" s="12"/>
      <c r="KST26" s="12"/>
      <c r="KSU26" s="12"/>
      <c r="KSV26" s="12"/>
      <c r="KSW26" s="12"/>
      <c r="KSX26" s="12"/>
      <c r="KSY26" s="12"/>
      <c r="KSZ26" s="12"/>
      <c r="KTA26" s="12"/>
      <c r="KTB26" s="12"/>
      <c r="KTC26" s="12"/>
      <c r="KTD26" s="12"/>
      <c r="KTE26" s="12"/>
      <c r="KTF26" s="12"/>
      <c r="KTG26" s="12"/>
      <c r="KTH26" s="12"/>
      <c r="KTI26" s="12"/>
      <c r="KTJ26" s="12"/>
      <c r="KTK26" s="12"/>
      <c r="KTL26" s="12"/>
      <c r="KTM26" s="12"/>
      <c r="KTN26" s="12"/>
      <c r="KTO26" s="12"/>
      <c r="KTP26" s="12"/>
      <c r="KTQ26" s="12"/>
      <c r="KTR26" s="12"/>
      <c r="KTS26" s="12"/>
      <c r="KTT26" s="12"/>
      <c r="KTU26" s="12"/>
      <c r="KTV26" s="12"/>
      <c r="KTW26" s="12"/>
      <c r="KTX26" s="12"/>
      <c r="KTY26" s="12"/>
      <c r="KTZ26" s="12"/>
      <c r="KUA26" s="12"/>
      <c r="KUB26" s="12"/>
      <c r="KUC26" s="12"/>
      <c r="KUD26" s="12"/>
      <c r="KUE26" s="12"/>
      <c r="KUF26" s="12"/>
      <c r="KUG26" s="12"/>
      <c r="KUH26" s="12"/>
      <c r="KUI26" s="12"/>
      <c r="KUJ26" s="12"/>
      <c r="KUK26" s="12"/>
      <c r="KUL26" s="12"/>
      <c r="KUM26" s="12"/>
      <c r="KUN26" s="12"/>
      <c r="KUO26" s="12"/>
      <c r="KUP26" s="12"/>
      <c r="KUQ26" s="12"/>
      <c r="KUR26" s="12"/>
      <c r="KUS26" s="12"/>
      <c r="KUT26" s="12"/>
      <c r="KUU26" s="12"/>
      <c r="KUV26" s="12"/>
      <c r="KUW26" s="12"/>
      <c r="KUX26" s="12"/>
      <c r="KUY26" s="12"/>
      <c r="KUZ26" s="12"/>
      <c r="KVA26" s="12"/>
      <c r="KVB26" s="12"/>
      <c r="KVC26" s="12"/>
      <c r="KVD26" s="12"/>
      <c r="KVE26" s="12"/>
      <c r="KVF26" s="12"/>
      <c r="KVG26" s="12"/>
      <c r="KVH26" s="12"/>
      <c r="KVI26" s="12"/>
      <c r="KVJ26" s="12"/>
      <c r="KVK26" s="12"/>
      <c r="KVL26" s="12"/>
      <c r="KVM26" s="12"/>
      <c r="KVN26" s="12"/>
      <c r="KVO26" s="12"/>
      <c r="KVP26" s="12"/>
      <c r="KVQ26" s="12"/>
      <c r="KVR26" s="12"/>
      <c r="KVS26" s="12"/>
      <c r="KVT26" s="12"/>
      <c r="KVU26" s="12"/>
      <c r="KVV26" s="12"/>
      <c r="KVW26" s="12"/>
      <c r="KVX26" s="12"/>
      <c r="KVY26" s="12"/>
      <c r="KVZ26" s="12"/>
      <c r="KWA26" s="12"/>
      <c r="KWB26" s="12"/>
      <c r="KWC26" s="12"/>
      <c r="KWD26" s="12"/>
      <c r="KWE26" s="12"/>
      <c r="KWF26" s="12"/>
      <c r="KWG26" s="12"/>
      <c r="KWH26" s="12"/>
      <c r="KWI26" s="12"/>
      <c r="KWJ26" s="12"/>
      <c r="KWK26" s="12"/>
      <c r="KWL26" s="12"/>
      <c r="KWM26" s="12"/>
      <c r="KWN26" s="12"/>
      <c r="KWO26" s="12"/>
      <c r="KWP26" s="12"/>
      <c r="KWQ26" s="12"/>
      <c r="KWR26" s="12"/>
      <c r="KWS26" s="12"/>
      <c r="KWT26" s="12"/>
      <c r="KWU26" s="12"/>
      <c r="KWV26" s="12"/>
      <c r="KWW26" s="12"/>
      <c r="KWX26" s="12"/>
      <c r="KWY26" s="12"/>
      <c r="KWZ26" s="12"/>
      <c r="KXA26" s="12"/>
      <c r="KXB26" s="12"/>
      <c r="KXC26" s="12"/>
      <c r="KXD26" s="12"/>
      <c r="KXE26" s="12"/>
      <c r="KXF26" s="12"/>
      <c r="KXG26" s="12"/>
      <c r="KXH26" s="12"/>
      <c r="KXI26" s="12"/>
      <c r="KXJ26" s="12"/>
      <c r="KXK26" s="12"/>
      <c r="KXL26" s="12"/>
      <c r="KXM26" s="12"/>
      <c r="KXN26" s="12"/>
      <c r="KXO26" s="12"/>
      <c r="KXP26" s="12"/>
      <c r="KXQ26" s="12"/>
      <c r="KXR26" s="12"/>
      <c r="KXS26" s="12"/>
      <c r="KXT26" s="12"/>
      <c r="KXU26" s="12"/>
      <c r="KXV26" s="12"/>
      <c r="KXW26" s="12"/>
      <c r="KXX26" s="12"/>
      <c r="KXY26" s="12"/>
      <c r="KXZ26" s="12"/>
      <c r="KYA26" s="12"/>
      <c r="KYB26" s="12"/>
      <c r="KYC26" s="12"/>
      <c r="KYD26" s="12"/>
      <c r="KYE26" s="12"/>
      <c r="KYF26" s="12"/>
      <c r="KYG26" s="12"/>
      <c r="KYH26" s="12"/>
      <c r="KYI26" s="12"/>
      <c r="KYJ26" s="12"/>
      <c r="KYK26" s="12"/>
      <c r="KYL26" s="12"/>
      <c r="KYM26" s="12"/>
      <c r="KYN26" s="12"/>
      <c r="KYO26" s="12"/>
      <c r="KYP26" s="12"/>
      <c r="KYQ26" s="12"/>
      <c r="KYR26" s="12"/>
      <c r="KYS26" s="12"/>
      <c r="KYT26" s="12"/>
      <c r="KYU26" s="12"/>
      <c r="KYV26" s="12"/>
      <c r="KYW26" s="12"/>
      <c r="KYX26" s="12"/>
      <c r="KYY26" s="12"/>
      <c r="KYZ26" s="12"/>
      <c r="KZA26" s="12"/>
      <c r="KZB26" s="12"/>
      <c r="KZC26" s="12"/>
      <c r="KZD26" s="12"/>
      <c r="KZE26" s="12"/>
      <c r="KZF26" s="12"/>
      <c r="KZG26" s="12"/>
      <c r="KZH26" s="12"/>
      <c r="KZI26" s="12"/>
      <c r="KZJ26" s="12"/>
      <c r="KZK26" s="12"/>
      <c r="KZL26" s="12"/>
      <c r="KZM26" s="12"/>
      <c r="KZN26" s="12"/>
      <c r="KZO26" s="12"/>
      <c r="KZP26" s="12"/>
      <c r="KZQ26" s="12"/>
      <c r="KZR26" s="12"/>
      <c r="KZS26" s="12"/>
      <c r="KZT26" s="12"/>
      <c r="KZU26" s="12"/>
      <c r="KZV26" s="12"/>
      <c r="KZW26" s="12"/>
      <c r="KZX26" s="12"/>
      <c r="KZY26" s="12"/>
      <c r="KZZ26" s="12"/>
      <c r="LAA26" s="12"/>
      <c r="LAB26" s="12"/>
      <c r="LAC26" s="12"/>
      <c r="LAD26" s="12"/>
      <c r="LAE26" s="12"/>
      <c r="LAF26" s="12"/>
      <c r="LAG26" s="12"/>
      <c r="LAH26" s="12"/>
      <c r="LAI26" s="12"/>
      <c r="LAJ26" s="12"/>
      <c r="LAK26" s="12"/>
      <c r="LAL26" s="12"/>
      <c r="LAM26" s="12"/>
      <c r="LAN26" s="12"/>
      <c r="LAO26" s="12"/>
      <c r="LAP26" s="12"/>
      <c r="LAQ26" s="12"/>
      <c r="LAR26" s="12"/>
      <c r="LAS26" s="12"/>
      <c r="LAT26" s="12"/>
      <c r="LAU26" s="12"/>
      <c r="LAV26" s="12"/>
      <c r="LAW26" s="12"/>
      <c r="LAX26" s="12"/>
      <c r="LAY26" s="12"/>
      <c r="LAZ26" s="12"/>
      <c r="LBA26" s="12"/>
      <c r="LBB26" s="12"/>
      <c r="LBC26" s="12"/>
      <c r="LBD26" s="12"/>
      <c r="LBE26" s="12"/>
      <c r="LBF26" s="12"/>
      <c r="LBG26" s="12"/>
      <c r="LBH26" s="12"/>
      <c r="LBI26" s="12"/>
      <c r="LBJ26" s="12"/>
      <c r="LBK26" s="12"/>
      <c r="LBL26" s="12"/>
      <c r="LBM26" s="12"/>
      <c r="LBN26" s="12"/>
      <c r="LBO26" s="12"/>
      <c r="LBP26" s="12"/>
      <c r="LBQ26" s="12"/>
      <c r="LBR26" s="12"/>
      <c r="LBS26" s="12"/>
      <c r="LBT26" s="12"/>
      <c r="LBU26" s="12"/>
      <c r="LBV26" s="12"/>
      <c r="LBW26" s="12"/>
      <c r="LBX26" s="12"/>
      <c r="LBY26" s="12"/>
      <c r="LBZ26" s="12"/>
      <c r="LCA26" s="12"/>
      <c r="LCB26" s="12"/>
      <c r="LCC26" s="12"/>
      <c r="LCD26" s="12"/>
      <c r="LCE26" s="12"/>
      <c r="LCF26" s="12"/>
      <c r="LCG26" s="12"/>
      <c r="LCH26" s="12"/>
      <c r="LCI26" s="12"/>
      <c r="LCJ26" s="12"/>
      <c r="LCK26" s="12"/>
      <c r="LCL26" s="12"/>
      <c r="LCM26" s="12"/>
      <c r="LCN26" s="12"/>
      <c r="LCO26" s="12"/>
      <c r="LCP26" s="12"/>
      <c r="LCQ26" s="12"/>
      <c r="LCR26" s="12"/>
      <c r="LCS26" s="12"/>
      <c r="LCT26" s="12"/>
      <c r="LCU26" s="12"/>
      <c r="LCV26" s="12"/>
      <c r="LCW26" s="12"/>
      <c r="LCX26" s="12"/>
      <c r="LCY26" s="12"/>
      <c r="LCZ26" s="12"/>
      <c r="LDA26" s="12"/>
      <c r="LDB26" s="12"/>
      <c r="LDC26" s="12"/>
      <c r="LDD26" s="12"/>
      <c r="LDE26" s="12"/>
      <c r="LDF26" s="12"/>
      <c r="LDG26" s="12"/>
      <c r="LDH26" s="12"/>
      <c r="LDI26" s="12"/>
      <c r="LDJ26" s="12"/>
      <c r="LDK26" s="12"/>
      <c r="LDL26" s="12"/>
      <c r="LDM26" s="12"/>
      <c r="LDN26" s="12"/>
      <c r="LDO26" s="12"/>
      <c r="LDP26" s="12"/>
      <c r="LDQ26" s="12"/>
      <c r="LDR26" s="12"/>
      <c r="LDS26" s="12"/>
      <c r="LDT26" s="12"/>
      <c r="LDU26" s="12"/>
      <c r="LDV26" s="12"/>
      <c r="LDW26" s="12"/>
      <c r="LDX26" s="12"/>
      <c r="LDY26" s="12"/>
      <c r="LDZ26" s="12"/>
      <c r="LEA26" s="12"/>
      <c r="LEB26" s="12"/>
      <c r="LEC26" s="12"/>
      <c r="LED26" s="12"/>
      <c r="LEE26" s="12"/>
      <c r="LEF26" s="12"/>
      <c r="LEG26" s="12"/>
      <c r="LEH26" s="12"/>
      <c r="LEI26" s="12"/>
      <c r="LEJ26" s="12"/>
      <c r="LEK26" s="12"/>
      <c r="LEL26" s="12"/>
      <c r="LEM26" s="12"/>
      <c r="LEN26" s="12"/>
      <c r="LEO26" s="12"/>
      <c r="LEP26" s="12"/>
      <c r="LEQ26" s="12"/>
      <c r="LER26" s="12"/>
      <c r="LES26" s="12"/>
      <c r="LET26" s="12"/>
      <c r="LEU26" s="12"/>
      <c r="LEV26" s="12"/>
      <c r="LEW26" s="12"/>
      <c r="LEX26" s="12"/>
      <c r="LEY26" s="12"/>
      <c r="LEZ26" s="12"/>
      <c r="LFA26" s="12"/>
      <c r="LFB26" s="12"/>
      <c r="LFC26" s="12"/>
      <c r="LFD26" s="12"/>
      <c r="LFE26" s="12"/>
      <c r="LFF26" s="12"/>
      <c r="LFG26" s="12"/>
      <c r="LFH26" s="12"/>
      <c r="LFI26" s="12"/>
      <c r="LFJ26" s="12"/>
      <c r="LFK26" s="12"/>
      <c r="LFL26" s="12"/>
      <c r="LFM26" s="12"/>
      <c r="LFN26" s="12"/>
      <c r="LFO26" s="12"/>
      <c r="LFP26" s="12"/>
      <c r="LFQ26" s="12"/>
      <c r="LFR26" s="12"/>
      <c r="LFS26" s="12"/>
      <c r="LFT26" s="12"/>
      <c r="LFU26" s="12"/>
      <c r="LFV26" s="12"/>
      <c r="LFW26" s="12"/>
      <c r="LFX26" s="12"/>
      <c r="LFY26" s="12"/>
      <c r="LFZ26" s="12"/>
      <c r="LGA26" s="12"/>
      <c r="LGB26" s="12"/>
      <c r="LGC26" s="12"/>
      <c r="LGD26" s="12"/>
      <c r="LGE26" s="12"/>
      <c r="LGF26" s="12"/>
      <c r="LGG26" s="12"/>
      <c r="LGH26" s="12"/>
      <c r="LGI26" s="12"/>
      <c r="LGJ26" s="12"/>
      <c r="LGK26" s="12"/>
      <c r="LGL26" s="12"/>
      <c r="LGM26" s="12"/>
      <c r="LGN26" s="12"/>
      <c r="LGO26" s="12"/>
      <c r="LGP26" s="12"/>
      <c r="LGQ26" s="12"/>
      <c r="LGR26" s="12"/>
      <c r="LGS26" s="12"/>
      <c r="LGT26" s="12"/>
      <c r="LGU26" s="12"/>
      <c r="LGV26" s="12"/>
      <c r="LGW26" s="12"/>
      <c r="LGX26" s="12"/>
      <c r="LGY26" s="12"/>
      <c r="LGZ26" s="12"/>
      <c r="LHA26" s="12"/>
      <c r="LHB26" s="12"/>
      <c r="LHC26" s="12"/>
      <c r="LHD26" s="12"/>
      <c r="LHE26" s="12"/>
      <c r="LHF26" s="12"/>
      <c r="LHG26" s="12"/>
      <c r="LHH26" s="12"/>
      <c r="LHI26" s="12"/>
      <c r="LHJ26" s="12"/>
      <c r="LHK26" s="12"/>
      <c r="LHL26" s="12"/>
      <c r="LHM26" s="12"/>
      <c r="LHN26" s="12"/>
      <c r="LHO26" s="12"/>
      <c r="LHP26" s="12"/>
      <c r="LHQ26" s="12"/>
      <c r="LHR26" s="12"/>
      <c r="LHS26" s="12"/>
      <c r="LHT26" s="12"/>
      <c r="LHU26" s="12"/>
      <c r="LHV26" s="12"/>
      <c r="LHW26" s="12"/>
      <c r="LHX26" s="12"/>
      <c r="LHY26" s="12"/>
      <c r="LHZ26" s="12"/>
      <c r="LIA26" s="12"/>
      <c r="LIB26" s="12"/>
      <c r="LIC26" s="12"/>
      <c r="LID26" s="12"/>
      <c r="LIE26" s="12"/>
      <c r="LIF26" s="12"/>
      <c r="LIG26" s="12"/>
      <c r="LIH26" s="12"/>
      <c r="LII26" s="12"/>
      <c r="LIJ26" s="12"/>
      <c r="LIK26" s="12"/>
      <c r="LIL26" s="12"/>
      <c r="LIM26" s="12"/>
      <c r="LIN26" s="12"/>
      <c r="LIO26" s="12"/>
      <c r="LIP26" s="12"/>
      <c r="LIQ26" s="12"/>
      <c r="LIR26" s="12"/>
      <c r="LIS26" s="12"/>
      <c r="LIT26" s="12"/>
      <c r="LIU26" s="12"/>
      <c r="LIV26" s="12"/>
      <c r="LIW26" s="12"/>
      <c r="LIX26" s="12"/>
      <c r="LIY26" s="12"/>
      <c r="LIZ26" s="12"/>
      <c r="LJA26" s="12"/>
      <c r="LJB26" s="12"/>
      <c r="LJC26" s="12"/>
      <c r="LJD26" s="12"/>
      <c r="LJE26" s="12"/>
      <c r="LJF26" s="12"/>
      <c r="LJG26" s="12"/>
      <c r="LJH26" s="12"/>
      <c r="LJI26" s="12"/>
      <c r="LJJ26" s="12"/>
      <c r="LJK26" s="12"/>
      <c r="LJL26" s="12"/>
      <c r="LJM26" s="12"/>
      <c r="LJN26" s="12"/>
      <c r="LJO26" s="12"/>
      <c r="LJP26" s="12"/>
      <c r="LJQ26" s="12"/>
      <c r="LJR26" s="12"/>
      <c r="LJS26" s="12"/>
      <c r="LJT26" s="12"/>
      <c r="LJU26" s="12"/>
      <c r="LJV26" s="12"/>
      <c r="LJW26" s="12"/>
      <c r="LJX26" s="12"/>
      <c r="LJY26" s="12"/>
      <c r="LJZ26" s="12"/>
      <c r="LKA26" s="12"/>
      <c r="LKB26" s="12"/>
      <c r="LKC26" s="12"/>
      <c r="LKD26" s="12"/>
      <c r="LKE26" s="12"/>
      <c r="LKF26" s="12"/>
      <c r="LKG26" s="12"/>
      <c r="LKH26" s="12"/>
      <c r="LKI26" s="12"/>
      <c r="LKJ26" s="12"/>
      <c r="LKK26" s="12"/>
      <c r="LKL26" s="12"/>
      <c r="LKM26" s="12"/>
      <c r="LKN26" s="12"/>
      <c r="LKO26" s="12"/>
      <c r="LKP26" s="12"/>
      <c r="LKQ26" s="12"/>
      <c r="LKR26" s="12"/>
      <c r="LKS26" s="12"/>
      <c r="LKT26" s="12"/>
      <c r="LKU26" s="12"/>
      <c r="LKV26" s="12"/>
      <c r="LKW26" s="12"/>
      <c r="LKX26" s="12"/>
      <c r="LKY26" s="12"/>
      <c r="LKZ26" s="12"/>
      <c r="LLA26" s="12"/>
      <c r="LLB26" s="12"/>
      <c r="LLC26" s="12"/>
      <c r="LLD26" s="12"/>
      <c r="LLE26" s="12"/>
      <c r="LLF26" s="12"/>
      <c r="LLG26" s="12"/>
      <c r="LLH26" s="12"/>
      <c r="LLI26" s="12"/>
      <c r="LLJ26" s="12"/>
      <c r="LLK26" s="12"/>
      <c r="LLL26" s="12"/>
      <c r="LLM26" s="12"/>
      <c r="LLN26" s="12"/>
      <c r="LLO26" s="12"/>
      <c r="LLP26" s="12"/>
      <c r="LLQ26" s="12"/>
      <c r="LLR26" s="12"/>
      <c r="LLS26" s="12"/>
      <c r="LLT26" s="12"/>
      <c r="LLU26" s="12"/>
      <c r="LLV26" s="12"/>
      <c r="LLW26" s="12"/>
      <c r="LLX26" s="12"/>
      <c r="LLY26" s="12"/>
      <c r="LLZ26" s="12"/>
      <c r="LMA26" s="12"/>
      <c r="LMB26" s="12"/>
      <c r="LMC26" s="12"/>
      <c r="LMD26" s="12"/>
      <c r="LME26" s="12"/>
      <c r="LMF26" s="12"/>
      <c r="LMG26" s="12"/>
      <c r="LMH26" s="12"/>
      <c r="LMI26" s="12"/>
      <c r="LMJ26" s="12"/>
      <c r="LMK26" s="12"/>
      <c r="LML26" s="12"/>
      <c r="LMM26" s="12"/>
      <c r="LMN26" s="12"/>
      <c r="LMO26" s="12"/>
      <c r="LMP26" s="12"/>
      <c r="LMQ26" s="12"/>
      <c r="LMR26" s="12"/>
      <c r="LMS26" s="12"/>
      <c r="LMT26" s="12"/>
      <c r="LMU26" s="12"/>
      <c r="LMV26" s="12"/>
      <c r="LMW26" s="12"/>
      <c r="LMX26" s="12"/>
      <c r="LMY26" s="12"/>
      <c r="LMZ26" s="12"/>
      <c r="LNA26" s="12"/>
      <c r="LNB26" s="12"/>
      <c r="LNC26" s="12"/>
      <c r="LND26" s="12"/>
      <c r="LNE26" s="12"/>
      <c r="LNF26" s="12"/>
      <c r="LNG26" s="12"/>
      <c r="LNH26" s="12"/>
      <c r="LNI26" s="12"/>
      <c r="LNJ26" s="12"/>
      <c r="LNK26" s="12"/>
      <c r="LNL26" s="12"/>
      <c r="LNM26" s="12"/>
      <c r="LNN26" s="12"/>
      <c r="LNO26" s="12"/>
      <c r="LNP26" s="12"/>
      <c r="LNQ26" s="12"/>
      <c r="LNR26" s="12"/>
      <c r="LNS26" s="12"/>
      <c r="LNT26" s="12"/>
      <c r="LNU26" s="12"/>
      <c r="LNV26" s="12"/>
      <c r="LNW26" s="12"/>
      <c r="LNX26" s="12"/>
      <c r="LNY26" s="12"/>
      <c r="LNZ26" s="12"/>
      <c r="LOA26" s="12"/>
      <c r="LOB26" s="12"/>
      <c r="LOC26" s="12"/>
      <c r="LOD26" s="12"/>
      <c r="LOE26" s="12"/>
      <c r="LOF26" s="12"/>
      <c r="LOG26" s="12"/>
      <c r="LOH26" s="12"/>
      <c r="LOI26" s="12"/>
      <c r="LOJ26" s="12"/>
      <c r="LOK26" s="12"/>
      <c r="LOL26" s="12"/>
      <c r="LOM26" s="12"/>
      <c r="LON26" s="12"/>
      <c r="LOO26" s="12"/>
      <c r="LOP26" s="12"/>
      <c r="LOQ26" s="12"/>
      <c r="LOR26" s="12"/>
      <c r="LOS26" s="12"/>
      <c r="LOT26" s="12"/>
      <c r="LOU26" s="12"/>
      <c r="LOV26" s="12"/>
      <c r="LOW26" s="12"/>
      <c r="LOX26" s="12"/>
      <c r="LOY26" s="12"/>
      <c r="LOZ26" s="12"/>
      <c r="LPA26" s="12"/>
      <c r="LPB26" s="12"/>
      <c r="LPC26" s="12"/>
      <c r="LPD26" s="12"/>
      <c r="LPE26" s="12"/>
      <c r="LPF26" s="12"/>
      <c r="LPG26" s="12"/>
      <c r="LPH26" s="12"/>
      <c r="LPI26" s="12"/>
      <c r="LPJ26" s="12"/>
      <c r="LPK26" s="12"/>
      <c r="LPL26" s="12"/>
      <c r="LPM26" s="12"/>
      <c r="LPN26" s="12"/>
      <c r="LPO26" s="12"/>
      <c r="LPP26" s="12"/>
      <c r="LPQ26" s="12"/>
      <c r="LPR26" s="12"/>
      <c r="LPS26" s="12"/>
      <c r="LPT26" s="12"/>
      <c r="LPU26" s="12"/>
      <c r="LPV26" s="12"/>
      <c r="LPW26" s="12"/>
      <c r="LPX26" s="12"/>
      <c r="LPY26" s="12"/>
      <c r="LPZ26" s="12"/>
      <c r="LQA26" s="12"/>
      <c r="LQB26" s="12"/>
      <c r="LQC26" s="12"/>
      <c r="LQD26" s="12"/>
      <c r="LQE26" s="12"/>
      <c r="LQF26" s="12"/>
      <c r="LQG26" s="12"/>
      <c r="LQH26" s="12"/>
      <c r="LQI26" s="12"/>
      <c r="LQJ26" s="12"/>
      <c r="LQK26" s="12"/>
      <c r="LQL26" s="12"/>
      <c r="LQM26" s="12"/>
      <c r="LQN26" s="12"/>
      <c r="LQO26" s="12"/>
      <c r="LQP26" s="12"/>
      <c r="LQQ26" s="12"/>
      <c r="LQR26" s="12"/>
      <c r="LQS26" s="12"/>
      <c r="LQT26" s="12"/>
      <c r="LQU26" s="12"/>
      <c r="LQV26" s="12"/>
      <c r="LQW26" s="12"/>
      <c r="LQX26" s="12"/>
      <c r="LQY26" s="12"/>
      <c r="LQZ26" s="12"/>
      <c r="LRA26" s="12"/>
      <c r="LRB26" s="12"/>
      <c r="LRC26" s="12"/>
      <c r="LRD26" s="12"/>
      <c r="LRE26" s="12"/>
      <c r="LRF26" s="12"/>
      <c r="LRG26" s="12"/>
      <c r="LRH26" s="12"/>
      <c r="LRI26" s="12"/>
      <c r="LRJ26" s="12"/>
      <c r="LRK26" s="12"/>
      <c r="LRL26" s="12"/>
      <c r="LRM26" s="12"/>
      <c r="LRN26" s="12"/>
      <c r="LRO26" s="12"/>
      <c r="LRP26" s="12"/>
      <c r="LRQ26" s="12"/>
      <c r="LRR26" s="12"/>
      <c r="LRS26" s="12"/>
      <c r="LRT26" s="12"/>
      <c r="LRU26" s="12"/>
      <c r="LRV26" s="12"/>
      <c r="LRW26" s="12"/>
      <c r="LRX26" s="12"/>
      <c r="LRY26" s="12"/>
      <c r="LRZ26" s="12"/>
      <c r="LSA26" s="12"/>
      <c r="LSB26" s="12"/>
      <c r="LSC26" s="12"/>
      <c r="LSD26" s="12"/>
      <c r="LSE26" s="12"/>
      <c r="LSF26" s="12"/>
      <c r="LSG26" s="12"/>
      <c r="LSH26" s="12"/>
      <c r="LSI26" s="12"/>
      <c r="LSJ26" s="12"/>
      <c r="LSK26" s="12"/>
      <c r="LSL26" s="12"/>
      <c r="LSM26" s="12"/>
      <c r="LSN26" s="12"/>
      <c r="LSO26" s="12"/>
      <c r="LSP26" s="12"/>
      <c r="LSQ26" s="12"/>
      <c r="LSR26" s="12"/>
      <c r="LSS26" s="12"/>
      <c r="LST26" s="12"/>
      <c r="LSU26" s="12"/>
      <c r="LSV26" s="12"/>
      <c r="LSW26" s="12"/>
      <c r="LSX26" s="12"/>
      <c r="LSY26" s="12"/>
      <c r="LSZ26" s="12"/>
      <c r="LTA26" s="12"/>
      <c r="LTB26" s="12"/>
      <c r="LTC26" s="12"/>
      <c r="LTD26" s="12"/>
      <c r="LTE26" s="12"/>
      <c r="LTF26" s="12"/>
      <c r="LTG26" s="12"/>
      <c r="LTH26" s="12"/>
      <c r="LTI26" s="12"/>
      <c r="LTJ26" s="12"/>
      <c r="LTK26" s="12"/>
      <c r="LTL26" s="12"/>
      <c r="LTM26" s="12"/>
      <c r="LTN26" s="12"/>
      <c r="LTO26" s="12"/>
      <c r="LTP26" s="12"/>
      <c r="LTQ26" s="12"/>
      <c r="LTR26" s="12"/>
      <c r="LTS26" s="12"/>
      <c r="LTT26" s="12"/>
      <c r="LTU26" s="12"/>
      <c r="LTV26" s="12"/>
      <c r="LTW26" s="12"/>
      <c r="LTX26" s="12"/>
      <c r="LTY26" s="12"/>
      <c r="LTZ26" s="12"/>
      <c r="LUA26" s="12"/>
      <c r="LUB26" s="12"/>
      <c r="LUC26" s="12"/>
      <c r="LUD26" s="12"/>
      <c r="LUE26" s="12"/>
      <c r="LUF26" s="12"/>
      <c r="LUG26" s="12"/>
      <c r="LUH26" s="12"/>
      <c r="LUI26" s="12"/>
      <c r="LUJ26" s="12"/>
      <c r="LUK26" s="12"/>
      <c r="LUL26" s="12"/>
      <c r="LUM26" s="12"/>
      <c r="LUN26" s="12"/>
      <c r="LUO26" s="12"/>
      <c r="LUP26" s="12"/>
      <c r="LUQ26" s="12"/>
      <c r="LUR26" s="12"/>
      <c r="LUS26" s="12"/>
      <c r="LUT26" s="12"/>
      <c r="LUU26" s="12"/>
      <c r="LUV26" s="12"/>
      <c r="LUW26" s="12"/>
      <c r="LUX26" s="12"/>
      <c r="LUY26" s="12"/>
      <c r="LUZ26" s="12"/>
      <c r="LVA26" s="12"/>
      <c r="LVB26" s="12"/>
      <c r="LVC26" s="12"/>
      <c r="LVD26" s="12"/>
      <c r="LVE26" s="12"/>
      <c r="LVF26" s="12"/>
      <c r="LVG26" s="12"/>
      <c r="LVH26" s="12"/>
      <c r="LVI26" s="12"/>
      <c r="LVJ26" s="12"/>
      <c r="LVK26" s="12"/>
      <c r="LVL26" s="12"/>
      <c r="LVM26" s="12"/>
      <c r="LVN26" s="12"/>
      <c r="LVO26" s="12"/>
      <c r="LVP26" s="12"/>
      <c r="LVQ26" s="12"/>
      <c r="LVR26" s="12"/>
      <c r="LVS26" s="12"/>
      <c r="LVT26" s="12"/>
      <c r="LVU26" s="12"/>
      <c r="LVV26" s="12"/>
      <c r="LVW26" s="12"/>
      <c r="LVX26" s="12"/>
      <c r="LVY26" s="12"/>
      <c r="LVZ26" s="12"/>
      <c r="LWA26" s="12"/>
      <c r="LWB26" s="12"/>
      <c r="LWC26" s="12"/>
      <c r="LWD26" s="12"/>
      <c r="LWE26" s="12"/>
      <c r="LWF26" s="12"/>
      <c r="LWG26" s="12"/>
      <c r="LWH26" s="12"/>
      <c r="LWI26" s="12"/>
      <c r="LWJ26" s="12"/>
      <c r="LWK26" s="12"/>
      <c r="LWL26" s="12"/>
      <c r="LWM26" s="12"/>
      <c r="LWN26" s="12"/>
      <c r="LWO26" s="12"/>
      <c r="LWP26" s="12"/>
      <c r="LWQ26" s="12"/>
      <c r="LWR26" s="12"/>
      <c r="LWS26" s="12"/>
      <c r="LWT26" s="12"/>
      <c r="LWU26" s="12"/>
      <c r="LWV26" s="12"/>
      <c r="LWW26" s="12"/>
      <c r="LWX26" s="12"/>
      <c r="LWY26" s="12"/>
      <c r="LWZ26" s="12"/>
      <c r="LXA26" s="12"/>
      <c r="LXB26" s="12"/>
      <c r="LXC26" s="12"/>
      <c r="LXD26" s="12"/>
      <c r="LXE26" s="12"/>
      <c r="LXF26" s="12"/>
      <c r="LXG26" s="12"/>
      <c r="LXH26" s="12"/>
      <c r="LXI26" s="12"/>
      <c r="LXJ26" s="12"/>
      <c r="LXK26" s="12"/>
      <c r="LXL26" s="12"/>
      <c r="LXM26" s="12"/>
      <c r="LXN26" s="12"/>
      <c r="LXO26" s="12"/>
      <c r="LXP26" s="12"/>
      <c r="LXQ26" s="12"/>
      <c r="LXR26" s="12"/>
      <c r="LXS26" s="12"/>
      <c r="LXT26" s="12"/>
      <c r="LXU26" s="12"/>
      <c r="LXV26" s="12"/>
      <c r="LXW26" s="12"/>
      <c r="LXX26" s="12"/>
      <c r="LXY26" s="12"/>
      <c r="LXZ26" s="12"/>
      <c r="LYA26" s="12"/>
      <c r="LYB26" s="12"/>
      <c r="LYC26" s="12"/>
      <c r="LYD26" s="12"/>
      <c r="LYE26" s="12"/>
      <c r="LYF26" s="12"/>
      <c r="LYG26" s="12"/>
      <c r="LYH26" s="12"/>
      <c r="LYI26" s="12"/>
      <c r="LYJ26" s="12"/>
      <c r="LYK26" s="12"/>
      <c r="LYL26" s="12"/>
      <c r="LYM26" s="12"/>
      <c r="LYN26" s="12"/>
      <c r="LYO26" s="12"/>
      <c r="LYP26" s="12"/>
      <c r="LYQ26" s="12"/>
      <c r="LYR26" s="12"/>
      <c r="LYS26" s="12"/>
      <c r="LYT26" s="12"/>
      <c r="LYU26" s="12"/>
      <c r="LYV26" s="12"/>
      <c r="LYW26" s="12"/>
      <c r="LYX26" s="12"/>
      <c r="LYY26" s="12"/>
      <c r="LYZ26" s="12"/>
      <c r="LZA26" s="12"/>
      <c r="LZB26" s="12"/>
      <c r="LZC26" s="12"/>
      <c r="LZD26" s="12"/>
      <c r="LZE26" s="12"/>
      <c r="LZF26" s="12"/>
      <c r="LZG26" s="12"/>
      <c r="LZH26" s="12"/>
      <c r="LZI26" s="12"/>
      <c r="LZJ26" s="12"/>
      <c r="LZK26" s="12"/>
      <c r="LZL26" s="12"/>
      <c r="LZM26" s="12"/>
      <c r="LZN26" s="12"/>
      <c r="LZO26" s="12"/>
      <c r="LZP26" s="12"/>
      <c r="LZQ26" s="12"/>
      <c r="LZR26" s="12"/>
      <c r="LZS26" s="12"/>
      <c r="LZT26" s="12"/>
      <c r="LZU26" s="12"/>
      <c r="LZV26" s="12"/>
      <c r="LZW26" s="12"/>
      <c r="LZX26" s="12"/>
      <c r="LZY26" s="12"/>
      <c r="LZZ26" s="12"/>
      <c r="MAA26" s="12"/>
      <c r="MAB26" s="12"/>
      <c r="MAC26" s="12"/>
      <c r="MAD26" s="12"/>
      <c r="MAE26" s="12"/>
      <c r="MAF26" s="12"/>
      <c r="MAG26" s="12"/>
      <c r="MAH26" s="12"/>
      <c r="MAI26" s="12"/>
      <c r="MAJ26" s="12"/>
      <c r="MAK26" s="12"/>
      <c r="MAL26" s="12"/>
      <c r="MAM26" s="12"/>
      <c r="MAN26" s="12"/>
      <c r="MAO26" s="12"/>
      <c r="MAP26" s="12"/>
      <c r="MAQ26" s="12"/>
      <c r="MAR26" s="12"/>
      <c r="MAS26" s="12"/>
      <c r="MAT26" s="12"/>
      <c r="MAU26" s="12"/>
      <c r="MAV26" s="12"/>
      <c r="MAW26" s="12"/>
      <c r="MAX26" s="12"/>
      <c r="MAY26" s="12"/>
      <c r="MAZ26" s="12"/>
      <c r="MBA26" s="12"/>
      <c r="MBB26" s="12"/>
      <c r="MBC26" s="12"/>
      <c r="MBD26" s="12"/>
      <c r="MBE26" s="12"/>
      <c r="MBF26" s="12"/>
      <c r="MBG26" s="12"/>
      <c r="MBH26" s="12"/>
      <c r="MBI26" s="12"/>
      <c r="MBJ26" s="12"/>
      <c r="MBK26" s="12"/>
      <c r="MBL26" s="12"/>
      <c r="MBM26" s="12"/>
      <c r="MBN26" s="12"/>
      <c r="MBO26" s="12"/>
      <c r="MBP26" s="12"/>
      <c r="MBQ26" s="12"/>
      <c r="MBR26" s="12"/>
      <c r="MBS26" s="12"/>
      <c r="MBT26" s="12"/>
      <c r="MBU26" s="12"/>
      <c r="MBV26" s="12"/>
      <c r="MBW26" s="12"/>
      <c r="MBX26" s="12"/>
      <c r="MBY26" s="12"/>
      <c r="MBZ26" s="12"/>
      <c r="MCA26" s="12"/>
      <c r="MCB26" s="12"/>
      <c r="MCC26" s="12"/>
      <c r="MCD26" s="12"/>
      <c r="MCE26" s="12"/>
      <c r="MCF26" s="12"/>
      <c r="MCG26" s="12"/>
      <c r="MCH26" s="12"/>
      <c r="MCI26" s="12"/>
      <c r="MCJ26" s="12"/>
      <c r="MCK26" s="12"/>
      <c r="MCL26" s="12"/>
      <c r="MCM26" s="12"/>
      <c r="MCN26" s="12"/>
      <c r="MCO26" s="12"/>
      <c r="MCP26" s="12"/>
      <c r="MCQ26" s="12"/>
      <c r="MCR26" s="12"/>
      <c r="MCS26" s="12"/>
      <c r="MCT26" s="12"/>
      <c r="MCU26" s="12"/>
      <c r="MCV26" s="12"/>
      <c r="MCW26" s="12"/>
      <c r="MCX26" s="12"/>
      <c r="MCY26" s="12"/>
      <c r="MCZ26" s="12"/>
      <c r="MDA26" s="12"/>
      <c r="MDB26" s="12"/>
      <c r="MDC26" s="12"/>
      <c r="MDD26" s="12"/>
      <c r="MDE26" s="12"/>
      <c r="MDF26" s="12"/>
      <c r="MDG26" s="12"/>
      <c r="MDH26" s="12"/>
      <c r="MDI26" s="12"/>
      <c r="MDJ26" s="12"/>
      <c r="MDK26" s="12"/>
      <c r="MDL26" s="12"/>
      <c r="MDM26" s="12"/>
      <c r="MDN26" s="12"/>
      <c r="MDO26" s="12"/>
      <c r="MDP26" s="12"/>
      <c r="MDQ26" s="12"/>
      <c r="MDR26" s="12"/>
      <c r="MDS26" s="12"/>
      <c r="MDT26" s="12"/>
      <c r="MDU26" s="12"/>
      <c r="MDV26" s="12"/>
      <c r="MDW26" s="12"/>
      <c r="MDX26" s="12"/>
      <c r="MDY26" s="12"/>
      <c r="MDZ26" s="12"/>
      <c r="MEA26" s="12"/>
      <c r="MEB26" s="12"/>
      <c r="MEC26" s="12"/>
      <c r="MED26" s="12"/>
      <c r="MEE26" s="12"/>
      <c r="MEF26" s="12"/>
      <c r="MEG26" s="12"/>
      <c r="MEH26" s="12"/>
      <c r="MEI26" s="12"/>
      <c r="MEJ26" s="12"/>
      <c r="MEK26" s="12"/>
      <c r="MEL26" s="12"/>
      <c r="MEM26" s="12"/>
      <c r="MEN26" s="12"/>
      <c r="MEO26" s="12"/>
      <c r="MEP26" s="12"/>
      <c r="MEQ26" s="12"/>
      <c r="MER26" s="12"/>
      <c r="MES26" s="12"/>
      <c r="MET26" s="12"/>
      <c r="MEU26" s="12"/>
      <c r="MEV26" s="12"/>
      <c r="MEW26" s="12"/>
      <c r="MEX26" s="12"/>
      <c r="MEY26" s="12"/>
      <c r="MEZ26" s="12"/>
      <c r="MFA26" s="12"/>
      <c r="MFB26" s="12"/>
      <c r="MFC26" s="12"/>
      <c r="MFD26" s="12"/>
      <c r="MFE26" s="12"/>
      <c r="MFF26" s="12"/>
      <c r="MFG26" s="12"/>
      <c r="MFH26" s="12"/>
      <c r="MFI26" s="12"/>
      <c r="MFJ26" s="12"/>
      <c r="MFK26" s="12"/>
      <c r="MFL26" s="12"/>
      <c r="MFM26" s="12"/>
      <c r="MFN26" s="12"/>
      <c r="MFO26" s="12"/>
      <c r="MFP26" s="12"/>
      <c r="MFQ26" s="12"/>
      <c r="MFR26" s="12"/>
      <c r="MFS26" s="12"/>
      <c r="MFT26" s="12"/>
      <c r="MFU26" s="12"/>
      <c r="MFV26" s="12"/>
      <c r="MFW26" s="12"/>
      <c r="MFX26" s="12"/>
      <c r="MFY26" s="12"/>
      <c r="MFZ26" s="12"/>
      <c r="MGA26" s="12"/>
      <c r="MGB26" s="12"/>
      <c r="MGC26" s="12"/>
      <c r="MGD26" s="12"/>
      <c r="MGE26" s="12"/>
      <c r="MGF26" s="12"/>
      <c r="MGG26" s="12"/>
      <c r="MGH26" s="12"/>
      <c r="MGI26" s="12"/>
      <c r="MGJ26" s="12"/>
      <c r="MGK26" s="12"/>
      <c r="MGL26" s="12"/>
      <c r="MGM26" s="12"/>
      <c r="MGN26" s="12"/>
      <c r="MGO26" s="12"/>
      <c r="MGP26" s="12"/>
      <c r="MGQ26" s="12"/>
      <c r="MGR26" s="12"/>
      <c r="MGS26" s="12"/>
      <c r="MGT26" s="12"/>
      <c r="MGU26" s="12"/>
      <c r="MGV26" s="12"/>
      <c r="MGW26" s="12"/>
      <c r="MGX26" s="12"/>
      <c r="MGY26" s="12"/>
      <c r="MGZ26" s="12"/>
      <c r="MHA26" s="12"/>
      <c r="MHB26" s="12"/>
      <c r="MHC26" s="12"/>
      <c r="MHD26" s="12"/>
      <c r="MHE26" s="12"/>
      <c r="MHF26" s="12"/>
      <c r="MHG26" s="12"/>
      <c r="MHH26" s="12"/>
      <c r="MHI26" s="12"/>
      <c r="MHJ26" s="12"/>
      <c r="MHK26" s="12"/>
      <c r="MHL26" s="12"/>
      <c r="MHM26" s="12"/>
      <c r="MHN26" s="12"/>
      <c r="MHO26" s="12"/>
      <c r="MHP26" s="12"/>
      <c r="MHQ26" s="12"/>
      <c r="MHR26" s="12"/>
      <c r="MHS26" s="12"/>
      <c r="MHT26" s="12"/>
      <c r="MHU26" s="12"/>
      <c r="MHV26" s="12"/>
      <c r="MHW26" s="12"/>
      <c r="MHX26" s="12"/>
      <c r="MHY26" s="12"/>
      <c r="MHZ26" s="12"/>
      <c r="MIA26" s="12"/>
      <c r="MIB26" s="12"/>
      <c r="MIC26" s="12"/>
      <c r="MID26" s="12"/>
      <c r="MIE26" s="12"/>
      <c r="MIF26" s="12"/>
      <c r="MIG26" s="12"/>
      <c r="MIH26" s="12"/>
      <c r="MII26" s="12"/>
      <c r="MIJ26" s="12"/>
      <c r="MIK26" s="12"/>
      <c r="MIL26" s="12"/>
      <c r="MIM26" s="12"/>
      <c r="MIN26" s="12"/>
      <c r="MIO26" s="12"/>
      <c r="MIP26" s="12"/>
      <c r="MIQ26" s="12"/>
      <c r="MIR26" s="12"/>
      <c r="MIS26" s="12"/>
      <c r="MIT26" s="12"/>
      <c r="MIU26" s="12"/>
      <c r="MIV26" s="12"/>
      <c r="MIW26" s="12"/>
      <c r="MIX26" s="12"/>
      <c r="MIY26" s="12"/>
      <c r="MIZ26" s="12"/>
      <c r="MJA26" s="12"/>
      <c r="MJB26" s="12"/>
      <c r="MJC26" s="12"/>
      <c r="MJD26" s="12"/>
      <c r="MJE26" s="12"/>
      <c r="MJF26" s="12"/>
      <c r="MJG26" s="12"/>
      <c r="MJH26" s="12"/>
      <c r="MJI26" s="12"/>
      <c r="MJJ26" s="12"/>
      <c r="MJK26" s="12"/>
      <c r="MJL26" s="12"/>
      <c r="MJM26" s="12"/>
      <c r="MJN26" s="12"/>
      <c r="MJO26" s="12"/>
      <c r="MJP26" s="12"/>
      <c r="MJQ26" s="12"/>
      <c r="MJR26" s="12"/>
      <c r="MJS26" s="12"/>
      <c r="MJT26" s="12"/>
      <c r="MJU26" s="12"/>
      <c r="MJV26" s="12"/>
      <c r="MJW26" s="12"/>
      <c r="MJX26" s="12"/>
      <c r="MJY26" s="12"/>
      <c r="MJZ26" s="12"/>
      <c r="MKA26" s="12"/>
      <c r="MKB26" s="12"/>
      <c r="MKC26" s="12"/>
      <c r="MKD26" s="12"/>
      <c r="MKE26" s="12"/>
      <c r="MKF26" s="12"/>
      <c r="MKG26" s="12"/>
      <c r="MKH26" s="12"/>
      <c r="MKI26" s="12"/>
      <c r="MKJ26" s="12"/>
      <c r="MKK26" s="12"/>
      <c r="MKL26" s="12"/>
      <c r="MKM26" s="12"/>
      <c r="MKN26" s="12"/>
      <c r="MKO26" s="12"/>
      <c r="MKP26" s="12"/>
      <c r="MKQ26" s="12"/>
      <c r="MKR26" s="12"/>
      <c r="MKS26" s="12"/>
      <c r="MKT26" s="12"/>
      <c r="MKU26" s="12"/>
      <c r="MKV26" s="12"/>
      <c r="MKW26" s="12"/>
      <c r="MKX26" s="12"/>
      <c r="MKY26" s="12"/>
      <c r="MKZ26" s="12"/>
      <c r="MLA26" s="12"/>
      <c r="MLB26" s="12"/>
      <c r="MLC26" s="12"/>
      <c r="MLD26" s="12"/>
      <c r="MLE26" s="12"/>
      <c r="MLF26" s="12"/>
      <c r="MLG26" s="12"/>
      <c r="MLH26" s="12"/>
      <c r="MLI26" s="12"/>
      <c r="MLJ26" s="12"/>
      <c r="MLK26" s="12"/>
      <c r="MLL26" s="12"/>
      <c r="MLM26" s="12"/>
      <c r="MLN26" s="12"/>
      <c r="MLO26" s="12"/>
      <c r="MLP26" s="12"/>
      <c r="MLQ26" s="12"/>
      <c r="MLR26" s="12"/>
      <c r="MLS26" s="12"/>
      <c r="MLT26" s="12"/>
      <c r="MLU26" s="12"/>
      <c r="MLV26" s="12"/>
      <c r="MLW26" s="12"/>
      <c r="MLX26" s="12"/>
      <c r="MLY26" s="12"/>
      <c r="MLZ26" s="12"/>
      <c r="MMA26" s="12"/>
      <c r="MMB26" s="12"/>
      <c r="MMC26" s="12"/>
      <c r="MMD26" s="12"/>
      <c r="MME26" s="12"/>
      <c r="MMF26" s="12"/>
      <c r="MMG26" s="12"/>
      <c r="MMH26" s="12"/>
      <c r="MMI26" s="12"/>
      <c r="MMJ26" s="12"/>
      <c r="MMK26" s="12"/>
      <c r="MML26" s="12"/>
      <c r="MMM26" s="12"/>
      <c r="MMN26" s="12"/>
      <c r="MMO26" s="12"/>
      <c r="MMP26" s="12"/>
      <c r="MMQ26" s="12"/>
      <c r="MMR26" s="12"/>
      <c r="MMS26" s="12"/>
      <c r="MMT26" s="12"/>
      <c r="MMU26" s="12"/>
      <c r="MMV26" s="12"/>
      <c r="MMW26" s="12"/>
      <c r="MMX26" s="12"/>
      <c r="MMY26" s="12"/>
      <c r="MMZ26" s="12"/>
      <c r="MNA26" s="12"/>
      <c r="MNB26" s="12"/>
      <c r="MNC26" s="12"/>
      <c r="MND26" s="12"/>
      <c r="MNE26" s="12"/>
      <c r="MNF26" s="12"/>
      <c r="MNG26" s="12"/>
      <c r="MNH26" s="12"/>
      <c r="MNI26" s="12"/>
      <c r="MNJ26" s="12"/>
      <c r="MNK26" s="12"/>
      <c r="MNL26" s="12"/>
      <c r="MNM26" s="12"/>
      <c r="MNN26" s="12"/>
      <c r="MNO26" s="12"/>
      <c r="MNP26" s="12"/>
      <c r="MNQ26" s="12"/>
      <c r="MNR26" s="12"/>
      <c r="MNS26" s="12"/>
      <c r="MNT26" s="12"/>
      <c r="MNU26" s="12"/>
      <c r="MNV26" s="12"/>
      <c r="MNW26" s="12"/>
      <c r="MNX26" s="12"/>
      <c r="MNY26" s="12"/>
      <c r="MNZ26" s="12"/>
      <c r="MOA26" s="12"/>
      <c r="MOB26" s="12"/>
      <c r="MOC26" s="12"/>
      <c r="MOD26" s="12"/>
      <c r="MOE26" s="12"/>
      <c r="MOF26" s="12"/>
      <c r="MOG26" s="12"/>
      <c r="MOH26" s="12"/>
      <c r="MOI26" s="12"/>
      <c r="MOJ26" s="12"/>
      <c r="MOK26" s="12"/>
      <c r="MOL26" s="12"/>
      <c r="MOM26" s="12"/>
      <c r="MON26" s="12"/>
      <c r="MOO26" s="12"/>
      <c r="MOP26" s="12"/>
      <c r="MOQ26" s="12"/>
      <c r="MOR26" s="12"/>
      <c r="MOS26" s="12"/>
      <c r="MOT26" s="12"/>
      <c r="MOU26" s="12"/>
      <c r="MOV26" s="12"/>
      <c r="MOW26" s="12"/>
      <c r="MOX26" s="12"/>
      <c r="MOY26" s="12"/>
      <c r="MOZ26" s="12"/>
      <c r="MPA26" s="12"/>
      <c r="MPB26" s="12"/>
      <c r="MPC26" s="12"/>
      <c r="MPD26" s="12"/>
      <c r="MPE26" s="12"/>
      <c r="MPF26" s="12"/>
      <c r="MPG26" s="12"/>
      <c r="MPH26" s="12"/>
      <c r="MPI26" s="12"/>
      <c r="MPJ26" s="12"/>
      <c r="MPK26" s="12"/>
      <c r="MPL26" s="12"/>
      <c r="MPM26" s="12"/>
      <c r="MPN26" s="12"/>
      <c r="MPO26" s="12"/>
      <c r="MPP26" s="12"/>
      <c r="MPQ26" s="12"/>
      <c r="MPR26" s="12"/>
      <c r="MPS26" s="12"/>
      <c r="MPT26" s="12"/>
      <c r="MPU26" s="12"/>
      <c r="MPV26" s="12"/>
      <c r="MPW26" s="12"/>
      <c r="MPX26" s="12"/>
      <c r="MPY26" s="12"/>
      <c r="MPZ26" s="12"/>
      <c r="MQA26" s="12"/>
      <c r="MQB26" s="12"/>
      <c r="MQC26" s="12"/>
      <c r="MQD26" s="12"/>
      <c r="MQE26" s="12"/>
      <c r="MQF26" s="12"/>
      <c r="MQG26" s="12"/>
      <c r="MQH26" s="12"/>
      <c r="MQI26" s="12"/>
      <c r="MQJ26" s="12"/>
      <c r="MQK26" s="12"/>
      <c r="MQL26" s="12"/>
      <c r="MQM26" s="12"/>
      <c r="MQN26" s="12"/>
      <c r="MQO26" s="12"/>
      <c r="MQP26" s="12"/>
      <c r="MQQ26" s="12"/>
      <c r="MQR26" s="12"/>
      <c r="MQS26" s="12"/>
      <c r="MQT26" s="12"/>
      <c r="MQU26" s="12"/>
      <c r="MQV26" s="12"/>
      <c r="MQW26" s="12"/>
      <c r="MQX26" s="12"/>
      <c r="MQY26" s="12"/>
      <c r="MQZ26" s="12"/>
      <c r="MRA26" s="12"/>
      <c r="MRB26" s="12"/>
      <c r="MRC26" s="12"/>
      <c r="MRD26" s="12"/>
      <c r="MRE26" s="12"/>
      <c r="MRF26" s="12"/>
      <c r="MRG26" s="12"/>
      <c r="MRH26" s="12"/>
      <c r="MRI26" s="12"/>
      <c r="MRJ26" s="12"/>
      <c r="MRK26" s="12"/>
      <c r="MRL26" s="12"/>
      <c r="MRM26" s="12"/>
      <c r="MRN26" s="12"/>
      <c r="MRO26" s="12"/>
      <c r="MRP26" s="12"/>
      <c r="MRQ26" s="12"/>
      <c r="MRR26" s="12"/>
      <c r="MRS26" s="12"/>
      <c r="MRT26" s="12"/>
      <c r="MRU26" s="12"/>
      <c r="MRV26" s="12"/>
      <c r="MRW26" s="12"/>
      <c r="MRX26" s="12"/>
      <c r="MRY26" s="12"/>
      <c r="MRZ26" s="12"/>
      <c r="MSA26" s="12"/>
      <c r="MSB26" s="12"/>
      <c r="MSC26" s="12"/>
      <c r="MSD26" s="12"/>
      <c r="MSE26" s="12"/>
      <c r="MSF26" s="12"/>
      <c r="MSG26" s="12"/>
      <c r="MSH26" s="12"/>
      <c r="MSI26" s="12"/>
      <c r="MSJ26" s="12"/>
      <c r="MSK26" s="12"/>
      <c r="MSL26" s="12"/>
      <c r="MSM26" s="12"/>
      <c r="MSN26" s="12"/>
      <c r="MSO26" s="12"/>
      <c r="MSP26" s="12"/>
      <c r="MSQ26" s="12"/>
      <c r="MSR26" s="12"/>
      <c r="MSS26" s="12"/>
      <c r="MST26" s="12"/>
      <c r="MSU26" s="12"/>
      <c r="MSV26" s="12"/>
      <c r="MSW26" s="12"/>
      <c r="MSX26" s="12"/>
      <c r="MSY26" s="12"/>
      <c r="MSZ26" s="12"/>
      <c r="MTA26" s="12"/>
      <c r="MTB26" s="12"/>
      <c r="MTC26" s="12"/>
      <c r="MTD26" s="12"/>
      <c r="MTE26" s="12"/>
      <c r="MTF26" s="12"/>
      <c r="MTG26" s="12"/>
      <c r="MTH26" s="12"/>
      <c r="MTI26" s="12"/>
      <c r="MTJ26" s="12"/>
      <c r="MTK26" s="12"/>
      <c r="MTL26" s="12"/>
      <c r="MTM26" s="12"/>
      <c r="MTN26" s="12"/>
      <c r="MTO26" s="12"/>
      <c r="MTP26" s="12"/>
      <c r="MTQ26" s="12"/>
      <c r="MTR26" s="12"/>
      <c r="MTS26" s="12"/>
      <c r="MTT26" s="12"/>
      <c r="MTU26" s="12"/>
      <c r="MTV26" s="12"/>
      <c r="MTW26" s="12"/>
      <c r="MTX26" s="12"/>
      <c r="MTY26" s="12"/>
      <c r="MTZ26" s="12"/>
      <c r="MUA26" s="12"/>
      <c r="MUB26" s="12"/>
      <c r="MUC26" s="12"/>
      <c r="MUD26" s="12"/>
      <c r="MUE26" s="12"/>
      <c r="MUF26" s="12"/>
      <c r="MUG26" s="12"/>
      <c r="MUH26" s="12"/>
      <c r="MUI26" s="12"/>
      <c r="MUJ26" s="12"/>
      <c r="MUK26" s="12"/>
      <c r="MUL26" s="12"/>
      <c r="MUM26" s="12"/>
      <c r="MUN26" s="12"/>
      <c r="MUO26" s="12"/>
      <c r="MUP26" s="12"/>
      <c r="MUQ26" s="12"/>
      <c r="MUR26" s="12"/>
      <c r="MUS26" s="12"/>
      <c r="MUT26" s="12"/>
      <c r="MUU26" s="12"/>
      <c r="MUV26" s="12"/>
      <c r="MUW26" s="12"/>
      <c r="MUX26" s="12"/>
      <c r="MUY26" s="12"/>
      <c r="MUZ26" s="12"/>
      <c r="MVA26" s="12"/>
      <c r="MVB26" s="12"/>
      <c r="MVC26" s="12"/>
      <c r="MVD26" s="12"/>
      <c r="MVE26" s="12"/>
      <c r="MVF26" s="12"/>
      <c r="MVG26" s="12"/>
      <c r="MVH26" s="12"/>
      <c r="MVI26" s="12"/>
      <c r="MVJ26" s="12"/>
      <c r="MVK26" s="12"/>
      <c r="MVL26" s="12"/>
      <c r="MVM26" s="12"/>
      <c r="MVN26" s="12"/>
      <c r="MVO26" s="12"/>
      <c r="MVP26" s="12"/>
      <c r="MVQ26" s="12"/>
      <c r="MVR26" s="12"/>
      <c r="MVS26" s="12"/>
      <c r="MVT26" s="12"/>
      <c r="MVU26" s="12"/>
      <c r="MVV26" s="12"/>
      <c r="MVW26" s="12"/>
      <c r="MVX26" s="12"/>
      <c r="MVY26" s="12"/>
      <c r="MVZ26" s="12"/>
      <c r="MWA26" s="12"/>
      <c r="MWB26" s="12"/>
      <c r="MWC26" s="12"/>
      <c r="MWD26" s="12"/>
      <c r="MWE26" s="12"/>
      <c r="MWF26" s="12"/>
      <c r="MWG26" s="12"/>
      <c r="MWH26" s="12"/>
      <c r="MWI26" s="12"/>
      <c r="MWJ26" s="12"/>
      <c r="MWK26" s="12"/>
      <c r="MWL26" s="12"/>
      <c r="MWM26" s="12"/>
      <c r="MWN26" s="12"/>
      <c r="MWO26" s="12"/>
      <c r="MWP26" s="12"/>
      <c r="MWQ26" s="12"/>
      <c r="MWR26" s="12"/>
      <c r="MWS26" s="12"/>
      <c r="MWT26" s="12"/>
      <c r="MWU26" s="12"/>
      <c r="MWV26" s="12"/>
      <c r="MWW26" s="12"/>
      <c r="MWX26" s="12"/>
      <c r="MWY26" s="12"/>
      <c r="MWZ26" s="12"/>
      <c r="MXA26" s="12"/>
      <c r="MXB26" s="12"/>
      <c r="MXC26" s="12"/>
      <c r="MXD26" s="12"/>
      <c r="MXE26" s="12"/>
      <c r="MXF26" s="12"/>
      <c r="MXG26" s="12"/>
      <c r="MXH26" s="12"/>
      <c r="MXI26" s="12"/>
      <c r="MXJ26" s="12"/>
      <c r="MXK26" s="12"/>
      <c r="MXL26" s="12"/>
      <c r="MXM26" s="12"/>
      <c r="MXN26" s="12"/>
      <c r="MXO26" s="12"/>
      <c r="MXP26" s="12"/>
      <c r="MXQ26" s="12"/>
      <c r="MXR26" s="12"/>
      <c r="MXS26" s="12"/>
      <c r="MXT26" s="12"/>
      <c r="MXU26" s="12"/>
      <c r="MXV26" s="12"/>
      <c r="MXW26" s="12"/>
      <c r="MXX26" s="12"/>
      <c r="MXY26" s="12"/>
      <c r="MXZ26" s="12"/>
      <c r="MYA26" s="12"/>
      <c r="MYB26" s="12"/>
      <c r="MYC26" s="12"/>
      <c r="MYD26" s="12"/>
      <c r="MYE26" s="12"/>
      <c r="MYF26" s="12"/>
      <c r="MYG26" s="12"/>
      <c r="MYH26" s="12"/>
      <c r="MYI26" s="12"/>
      <c r="MYJ26" s="12"/>
      <c r="MYK26" s="12"/>
      <c r="MYL26" s="12"/>
      <c r="MYM26" s="12"/>
      <c r="MYN26" s="12"/>
      <c r="MYO26" s="12"/>
      <c r="MYP26" s="12"/>
      <c r="MYQ26" s="12"/>
      <c r="MYR26" s="12"/>
      <c r="MYS26" s="12"/>
      <c r="MYT26" s="12"/>
      <c r="MYU26" s="12"/>
      <c r="MYV26" s="12"/>
      <c r="MYW26" s="12"/>
      <c r="MYX26" s="12"/>
      <c r="MYY26" s="12"/>
      <c r="MYZ26" s="12"/>
      <c r="MZA26" s="12"/>
      <c r="MZB26" s="12"/>
      <c r="MZC26" s="12"/>
      <c r="MZD26" s="12"/>
      <c r="MZE26" s="12"/>
      <c r="MZF26" s="12"/>
      <c r="MZG26" s="12"/>
      <c r="MZH26" s="12"/>
      <c r="MZI26" s="12"/>
      <c r="MZJ26" s="12"/>
      <c r="MZK26" s="12"/>
      <c r="MZL26" s="12"/>
      <c r="MZM26" s="12"/>
      <c r="MZN26" s="12"/>
      <c r="MZO26" s="12"/>
      <c r="MZP26" s="12"/>
      <c r="MZQ26" s="12"/>
      <c r="MZR26" s="12"/>
      <c r="MZS26" s="12"/>
      <c r="MZT26" s="12"/>
      <c r="MZU26" s="12"/>
      <c r="MZV26" s="12"/>
      <c r="MZW26" s="12"/>
      <c r="MZX26" s="12"/>
      <c r="MZY26" s="12"/>
      <c r="MZZ26" s="12"/>
      <c r="NAA26" s="12"/>
      <c r="NAB26" s="12"/>
      <c r="NAC26" s="12"/>
      <c r="NAD26" s="12"/>
      <c r="NAE26" s="12"/>
      <c r="NAF26" s="12"/>
      <c r="NAG26" s="12"/>
      <c r="NAH26" s="12"/>
      <c r="NAI26" s="12"/>
      <c r="NAJ26" s="12"/>
      <c r="NAK26" s="12"/>
      <c r="NAL26" s="12"/>
      <c r="NAM26" s="12"/>
      <c r="NAN26" s="12"/>
      <c r="NAO26" s="12"/>
      <c r="NAP26" s="12"/>
      <c r="NAQ26" s="12"/>
      <c r="NAR26" s="12"/>
      <c r="NAS26" s="12"/>
      <c r="NAT26" s="12"/>
      <c r="NAU26" s="12"/>
      <c r="NAV26" s="12"/>
      <c r="NAW26" s="12"/>
      <c r="NAX26" s="12"/>
      <c r="NAY26" s="12"/>
      <c r="NAZ26" s="12"/>
      <c r="NBA26" s="12"/>
      <c r="NBB26" s="12"/>
      <c r="NBC26" s="12"/>
      <c r="NBD26" s="12"/>
      <c r="NBE26" s="12"/>
      <c r="NBF26" s="12"/>
      <c r="NBG26" s="12"/>
      <c r="NBH26" s="12"/>
      <c r="NBI26" s="12"/>
      <c r="NBJ26" s="12"/>
      <c r="NBK26" s="12"/>
      <c r="NBL26" s="12"/>
      <c r="NBM26" s="12"/>
      <c r="NBN26" s="12"/>
      <c r="NBO26" s="12"/>
      <c r="NBP26" s="12"/>
      <c r="NBQ26" s="12"/>
      <c r="NBR26" s="12"/>
      <c r="NBS26" s="12"/>
      <c r="NBT26" s="12"/>
      <c r="NBU26" s="12"/>
      <c r="NBV26" s="12"/>
      <c r="NBW26" s="12"/>
      <c r="NBX26" s="12"/>
      <c r="NBY26" s="12"/>
      <c r="NBZ26" s="12"/>
      <c r="NCA26" s="12"/>
      <c r="NCB26" s="12"/>
      <c r="NCC26" s="12"/>
      <c r="NCD26" s="12"/>
      <c r="NCE26" s="12"/>
      <c r="NCF26" s="12"/>
      <c r="NCG26" s="12"/>
      <c r="NCH26" s="12"/>
      <c r="NCI26" s="12"/>
      <c r="NCJ26" s="12"/>
      <c r="NCK26" s="12"/>
      <c r="NCL26" s="12"/>
      <c r="NCM26" s="12"/>
      <c r="NCN26" s="12"/>
      <c r="NCO26" s="12"/>
      <c r="NCP26" s="12"/>
      <c r="NCQ26" s="12"/>
      <c r="NCR26" s="12"/>
      <c r="NCS26" s="12"/>
      <c r="NCT26" s="12"/>
      <c r="NCU26" s="12"/>
      <c r="NCV26" s="12"/>
      <c r="NCW26" s="12"/>
      <c r="NCX26" s="12"/>
      <c r="NCY26" s="12"/>
      <c r="NCZ26" s="12"/>
      <c r="NDA26" s="12"/>
      <c r="NDB26" s="12"/>
      <c r="NDC26" s="12"/>
      <c r="NDD26" s="12"/>
      <c r="NDE26" s="12"/>
      <c r="NDF26" s="12"/>
      <c r="NDG26" s="12"/>
      <c r="NDH26" s="12"/>
      <c r="NDI26" s="12"/>
      <c r="NDJ26" s="12"/>
      <c r="NDK26" s="12"/>
      <c r="NDL26" s="12"/>
      <c r="NDM26" s="12"/>
      <c r="NDN26" s="12"/>
      <c r="NDO26" s="12"/>
      <c r="NDP26" s="12"/>
      <c r="NDQ26" s="12"/>
      <c r="NDR26" s="12"/>
      <c r="NDS26" s="12"/>
      <c r="NDT26" s="12"/>
      <c r="NDU26" s="12"/>
      <c r="NDV26" s="12"/>
      <c r="NDW26" s="12"/>
      <c r="NDX26" s="12"/>
      <c r="NDY26" s="12"/>
      <c r="NDZ26" s="12"/>
      <c r="NEA26" s="12"/>
      <c r="NEB26" s="12"/>
      <c r="NEC26" s="12"/>
      <c r="NED26" s="12"/>
      <c r="NEE26" s="12"/>
      <c r="NEF26" s="12"/>
      <c r="NEG26" s="12"/>
      <c r="NEH26" s="12"/>
      <c r="NEI26" s="12"/>
      <c r="NEJ26" s="12"/>
      <c r="NEK26" s="12"/>
      <c r="NEL26" s="12"/>
      <c r="NEM26" s="12"/>
      <c r="NEN26" s="12"/>
      <c r="NEO26" s="12"/>
      <c r="NEP26" s="12"/>
      <c r="NEQ26" s="12"/>
      <c r="NER26" s="12"/>
      <c r="NES26" s="12"/>
      <c r="NET26" s="12"/>
      <c r="NEU26" s="12"/>
      <c r="NEV26" s="12"/>
      <c r="NEW26" s="12"/>
      <c r="NEX26" s="12"/>
      <c r="NEY26" s="12"/>
      <c r="NEZ26" s="12"/>
      <c r="NFA26" s="12"/>
      <c r="NFB26" s="12"/>
      <c r="NFC26" s="12"/>
      <c r="NFD26" s="12"/>
      <c r="NFE26" s="12"/>
      <c r="NFF26" s="12"/>
      <c r="NFG26" s="12"/>
      <c r="NFH26" s="12"/>
      <c r="NFI26" s="12"/>
      <c r="NFJ26" s="12"/>
      <c r="NFK26" s="12"/>
      <c r="NFL26" s="12"/>
      <c r="NFM26" s="12"/>
      <c r="NFN26" s="12"/>
      <c r="NFO26" s="12"/>
      <c r="NFP26" s="12"/>
      <c r="NFQ26" s="12"/>
      <c r="NFR26" s="12"/>
      <c r="NFS26" s="12"/>
      <c r="NFT26" s="12"/>
      <c r="NFU26" s="12"/>
      <c r="NFV26" s="12"/>
      <c r="NFW26" s="12"/>
      <c r="NFX26" s="12"/>
      <c r="NFY26" s="12"/>
      <c r="NFZ26" s="12"/>
      <c r="NGA26" s="12"/>
      <c r="NGB26" s="12"/>
      <c r="NGC26" s="12"/>
      <c r="NGD26" s="12"/>
      <c r="NGE26" s="12"/>
      <c r="NGF26" s="12"/>
      <c r="NGG26" s="12"/>
      <c r="NGH26" s="12"/>
      <c r="NGI26" s="12"/>
      <c r="NGJ26" s="12"/>
      <c r="NGK26" s="12"/>
      <c r="NGL26" s="12"/>
      <c r="NGM26" s="12"/>
      <c r="NGN26" s="12"/>
      <c r="NGO26" s="12"/>
      <c r="NGP26" s="12"/>
      <c r="NGQ26" s="12"/>
      <c r="NGR26" s="12"/>
      <c r="NGS26" s="12"/>
      <c r="NGT26" s="12"/>
      <c r="NGU26" s="12"/>
      <c r="NGV26" s="12"/>
      <c r="NGW26" s="12"/>
      <c r="NGX26" s="12"/>
      <c r="NGY26" s="12"/>
      <c r="NGZ26" s="12"/>
      <c r="NHA26" s="12"/>
      <c r="NHB26" s="12"/>
      <c r="NHC26" s="12"/>
      <c r="NHD26" s="12"/>
      <c r="NHE26" s="12"/>
      <c r="NHF26" s="12"/>
      <c r="NHG26" s="12"/>
      <c r="NHH26" s="12"/>
      <c r="NHI26" s="12"/>
      <c r="NHJ26" s="12"/>
      <c r="NHK26" s="12"/>
      <c r="NHL26" s="12"/>
      <c r="NHM26" s="12"/>
      <c r="NHN26" s="12"/>
      <c r="NHO26" s="12"/>
      <c r="NHP26" s="12"/>
      <c r="NHQ26" s="12"/>
      <c r="NHR26" s="12"/>
      <c r="NHS26" s="12"/>
      <c r="NHT26" s="12"/>
      <c r="NHU26" s="12"/>
      <c r="NHV26" s="12"/>
      <c r="NHW26" s="12"/>
      <c r="NHX26" s="12"/>
      <c r="NHY26" s="12"/>
      <c r="NHZ26" s="12"/>
      <c r="NIA26" s="12"/>
      <c r="NIB26" s="12"/>
      <c r="NIC26" s="12"/>
      <c r="NID26" s="12"/>
      <c r="NIE26" s="12"/>
      <c r="NIF26" s="12"/>
      <c r="NIG26" s="12"/>
      <c r="NIH26" s="12"/>
      <c r="NII26" s="12"/>
      <c r="NIJ26" s="12"/>
      <c r="NIK26" s="12"/>
      <c r="NIL26" s="12"/>
      <c r="NIM26" s="12"/>
      <c r="NIN26" s="12"/>
      <c r="NIO26" s="12"/>
      <c r="NIP26" s="12"/>
      <c r="NIQ26" s="12"/>
      <c r="NIR26" s="12"/>
      <c r="NIS26" s="12"/>
      <c r="NIT26" s="12"/>
      <c r="NIU26" s="12"/>
      <c r="NIV26" s="12"/>
      <c r="NIW26" s="12"/>
      <c r="NIX26" s="12"/>
      <c r="NIY26" s="12"/>
      <c r="NIZ26" s="12"/>
      <c r="NJA26" s="12"/>
      <c r="NJB26" s="12"/>
      <c r="NJC26" s="12"/>
      <c r="NJD26" s="12"/>
      <c r="NJE26" s="12"/>
      <c r="NJF26" s="12"/>
      <c r="NJG26" s="12"/>
      <c r="NJH26" s="12"/>
      <c r="NJI26" s="12"/>
      <c r="NJJ26" s="12"/>
      <c r="NJK26" s="12"/>
      <c r="NJL26" s="12"/>
      <c r="NJM26" s="12"/>
      <c r="NJN26" s="12"/>
      <c r="NJO26" s="12"/>
      <c r="NJP26" s="12"/>
      <c r="NJQ26" s="12"/>
      <c r="NJR26" s="12"/>
      <c r="NJS26" s="12"/>
      <c r="NJT26" s="12"/>
      <c r="NJU26" s="12"/>
      <c r="NJV26" s="12"/>
      <c r="NJW26" s="12"/>
      <c r="NJX26" s="12"/>
      <c r="NJY26" s="12"/>
      <c r="NJZ26" s="12"/>
      <c r="NKA26" s="12"/>
      <c r="NKB26" s="12"/>
      <c r="NKC26" s="12"/>
      <c r="NKD26" s="12"/>
      <c r="NKE26" s="12"/>
      <c r="NKF26" s="12"/>
      <c r="NKG26" s="12"/>
      <c r="NKH26" s="12"/>
      <c r="NKI26" s="12"/>
      <c r="NKJ26" s="12"/>
      <c r="NKK26" s="12"/>
      <c r="NKL26" s="12"/>
      <c r="NKM26" s="12"/>
      <c r="NKN26" s="12"/>
      <c r="NKO26" s="12"/>
      <c r="NKP26" s="12"/>
      <c r="NKQ26" s="12"/>
      <c r="NKR26" s="12"/>
      <c r="NKS26" s="12"/>
      <c r="NKT26" s="12"/>
      <c r="NKU26" s="12"/>
      <c r="NKV26" s="12"/>
      <c r="NKW26" s="12"/>
      <c r="NKX26" s="12"/>
      <c r="NKY26" s="12"/>
      <c r="NKZ26" s="12"/>
      <c r="NLA26" s="12"/>
      <c r="NLB26" s="12"/>
      <c r="NLC26" s="12"/>
      <c r="NLD26" s="12"/>
      <c r="NLE26" s="12"/>
      <c r="NLF26" s="12"/>
      <c r="NLG26" s="12"/>
      <c r="NLH26" s="12"/>
      <c r="NLI26" s="12"/>
      <c r="NLJ26" s="12"/>
      <c r="NLK26" s="12"/>
      <c r="NLL26" s="12"/>
      <c r="NLM26" s="12"/>
      <c r="NLN26" s="12"/>
      <c r="NLO26" s="12"/>
      <c r="NLP26" s="12"/>
      <c r="NLQ26" s="12"/>
      <c r="NLR26" s="12"/>
      <c r="NLS26" s="12"/>
      <c r="NLT26" s="12"/>
      <c r="NLU26" s="12"/>
      <c r="NLV26" s="12"/>
      <c r="NLW26" s="12"/>
      <c r="NLX26" s="12"/>
      <c r="NLY26" s="12"/>
      <c r="NLZ26" s="12"/>
      <c r="NMA26" s="12"/>
      <c r="NMB26" s="12"/>
      <c r="NMC26" s="12"/>
      <c r="NMD26" s="12"/>
      <c r="NME26" s="12"/>
      <c r="NMF26" s="12"/>
      <c r="NMG26" s="12"/>
      <c r="NMH26" s="12"/>
      <c r="NMI26" s="12"/>
      <c r="NMJ26" s="12"/>
      <c r="NMK26" s="12"/>
      <c r="NML26" s="12"/>
      <c r="NMM26" s="12"/>
      <c r="NMN26" s="12"/>
      <c r="NMO26" s="12"/>
      <c r="NMP26" s="12"/>
      <c r="NMQ26" s="12"/>
      <c r="NMR26" s="12"/>
      <c r="NMS26" s="12"/>
      <c r="NMT26" s="12"/>
      <c r="NMU26" s="12"/>
      <c r="NMV26" s="12"/>
      <c r="NMW26" s="12"/>
      <c r="NMX26" s="12"/>
      <c r="NMY26" s="12"/>
      <c r="NMZ26" s="12"/>
      <c r="NNA26" s="12"/>
      <c r="NNB26" s="12"/>
      <c r="NNC26" s="12"/>
      <c r="NND26" s="12"/>
      <c r="NNE26" s="12"/>
      <c r="NNF26" s="12"/>
      <c r="NNG26" s="12"/>
      <c r="NNH26" s="12"/>
      <c r="NNI26" s="12"/>
      <c r="NNJ26" s="12"/>
      <c r="NNK26" s="12"/>
      <c r="NNL26" s="12"/>
      <c r="NNM26" s="12"/>
      <c r="NNN26" s="12"/>
      <c r="NNO26" s="12"/>
      <c r="NNP26" s="12"/>
      <c r="NNQ26" s="12"/>
      <c r="NNR26" s="12"/>
      <c r="NNS26" s="12"/>
      <c r="NNT26" s="12"/>
      <c r="NNU26" s="12"/>
      <c r="NNV26" s="12"/>
      <c r="NNW26" s="12"/>
      <c r="NNX26" s="12"/>
      <c r="NNY26" s="12"/>
      <c r="NNZ26" s="12"/>
      <c r="NOA26" s="12"/>
      <c r="NOB26" s="12"/>
      <c r="NOC26" s="12"/>
      <c r="NOD26" s="12"/>
      <c r="NOE26" s="12"/>
      <c r="NOF26" s="12"/>
      <c r="NOG26" s="12"/>
      <c r="NOH26" s="12"/>
      <c r="NOI26" s="12"/>
      <c r="NOJ26" s="12"/>
      <c r="NOK26" s="12"/>
      <c r="NOL26" s="12"/>
      <c r="NOM26" s="12"/>
      <c r="NON26" s="12"/>
      <c r="NOO26" s="12"/>
      <c r="NOP26" s="12"/>
      <c r="NOQ26" s="12"/>
      <c r="NOR26" s="12"/>
      <c r="NOS26" s="12"/>
      <c r="NOT26" s="12"/>
      <c r="NOU26" s="12"/>
      <c r="NOV26" s="12"/>
      <c r="NOW26" s="12"/>
      <c r="NOX26" s="12"/>
      <c r="NOY26" s="12"/>
      <c r="NOZ26" s="12"/>
      <c r="NPA26" s="12"/>
      <c r="NPB26" s="12"/>
      <c r="NPC26" s="12"/>
      <c r="NPD26" s="12"/>
      <c r="NPE26" s="12"/>
      <c r="NPF26" s="12"/>
      <c r="NPG26" s="12"/>
      <c r="NPH26" s="12"/>
      <c r="NPI26" s="12"/>
      <c r="NPJ26" s="12"/>
      <c r="NPK26" s="12"/>
      <c r="NPL26" s="12"/>
      <c r="NPM26" s="12"/>
      <c r="NPN26" s="12"/>
      <c r="NPO26" s="12"/>
      <c r="NPP26" s="12"/>
      <c r="NPQ26" s="12"/>
      <c r="NPR26" s="12"/>
      <c r="NPS26" s="12"/>
      <c r="NPT26" s="12"/>
      <c r="NPU26" s="12"/>
      <c r="NPV26" s="12"/>
      <c r="NPW26" s="12"/>
      <c r="NPX26" s="12"/>
      <c r="NPY26" s="12"/>
      <c r="NPZ26" s="12"/>
      <c r="NQA26" s="12"/>
      <c r="NQB26" s="12"/>
      <c r="NQC26" s="12"/>
      <c r="NQD26" s="12"/>
      <c r="NQE26" s="12"/>
      <c r="NQF26" s="12"/>
      <c r="NQG26" s="12"/>
      <c r="NQH26" s="12"/>
      <c r="NQI26" s="12"/>
      <c r="NQJ26" s="12"/>
      <c r="NQK26" s="12"/>
      <c r="NQL26" s="12"/>
      <c r="NQM26" s="12"/>
      <c r="NQN26" s="12"/>
      <c r="NQO26" s="12"/>
      <c r="NQP26" s="12"/>
      <c r="NQQ26" s="12"/>
      <c r="NQR26" s="12"/>
      <c r="NQS26" s="12"/>
      <c r="NQT26" s="12"/>
      <c r="NQU26" s="12"/>
      <c r="NQV26" s="12"/>
      <c r="NQW26" s="12"/>
      <c r="NQX26" s="12"/>
      <c r="NQY26" s="12"/>
      <c r="NQZ26" s="12"/>
      <c r="NRA26" s="12"/>
      <c r="NRB26" s="12"/>
      <c r="NRC26" s="12"/>
      <c r="NRD26" s="12"/>
      <c r="NRE26" s="12"/>
      <c r="NRF26" s="12"/>
      <c r="NRG26" s="12"/>
      <c r="NRH26" s="12"/>
      <c r="NRI26" s="12"/>
      <c r="NRJ26" s="12"/>
      <c r="NRK26" s="12"/>
      <c r="NRL26" s="12"/>
      <c r="NRM26" s="12"/>
      <c r="NRN26" s="12"/>
      <c r="NRO26" s="12"/>
      <c r="NRP26" s="12"/>
      <c r="NRQ26" s="12"/>
      <c r="NRR26" s="12"/>
      <c r="NRS26" s="12"/>
      <c r="NRT26" s="12"/>
      <c r="NRU26" s="12"/>
      <c r="NRV26" s="12"/>
      <c r="NRW26" s="12"/>
      <c r="NRX26" s="12"/>
      <c r="NRY26" s="12"/>
      <c r="NRZ26" s="12"/>
      <c r="NSA26" s="12"/>
      <c r="NSB26" s="12"/>
      <c r="NSC26" s="12"/>
      <c r="NSD26" s="12"/>
      <c r="NSE26" s="12"/>
      <c r="NSF26" s="12"/>
      <c r="NSG26" s="12"/>
      <c r="NSH26" s="12"/>
      <c r="NSI26" s="12"/>
      <c r="NSJ26" s="12"/>
      <c r="NSK26" s="12"/>
      <c r="NSL26" s="12"/>
      <c r="NSM26" s="12"/>
      <c r="NSN26" s="12"/>
      <c r="NSO26" s="12"/>
      <c r="NSP26" s="12"/>
      <c r="NSQ26" s="12"/>
      <c r="NSR26" s="12"/>
      <c r="NSS26" s="12"/>
      <c r="NST26" s="12"/>
      <c r="NSU26" s="12"/>
      <c r="NSV26" s="12"/>
      <c r="NSW26" s="12"/>
      <c r="NSX26" s="12"/>
      <c r="NSY26" s="12"/>
      <c r="NSZ26" s="12"/>
      <c r="NTA26" s="12"/>
      <c r="NTB26" s="12"/>
      <c r="NTC26" s="12"/>
      <c r="NTD26" s="12"/>
      <c r="NTE26" s="12"/>
      <c r="NTF26" s="12"/>
      <c r="NTG26" s="12"/>
      <c r="NTH26" s="12"/>
      <c r="NTI26" s="12"/>
      <c r="NTJ26" s="12"/>
      <c r="NTK26" s="12"/>
      <c r="NTL26" s="12"/>
      <c r="NTM26" s="12"/>
      <c r="NTN26" s="12"/>
      <c r="NTO26" s="12"/>
      <c r="NTP26" s="12"/>
      <c r="NTQ26" s="12"/>
      <c r="NTR26" s="12"/>
      <c r="NTS26" s="12"/>
      <c r="NTT26" s="12"/>
      <c r="NTU26" s="12"/>
      <c r="NTV26" s="12"/>
      <c r="NTW26" s="12"/>
      <c r="NTX26" s="12"/>
      <c r="NTY26" s="12"/>
      <c r="NTZ26" s="12"/>
      <c r="NUA26" s="12"/>
      <c r="NUB26" s="12"/>
      <c r="NUC26" s="12"/>
      <c r="NUD26" s="12"/>
      <c r="NUE26" s="12"/>
      <c r="NUF26" s="12"/>
      <c r="NUG26" s="12"/>
      <c r="NUH26" s="12"/>
      <c r="NUI26" s="12"/>
      <c r="NUJ26" s="12"/>
      <c r="NUK26" s="12"/>
      <c r="NUL26" s="12"/>
      <c r="NUM26" s="12"/>
      <c r="NUN26" s="12"/>
      <c r="NUO26" s="12"/>
      <c r="NUP26" s="12"/>
      <c r="NUQ26" s="12"/>
      <c r="NUR26" s="12"/>
      <c r="NUS26" s="12"/>
      <c r="NUT26" s="12"/>
      <c r="NUU26" s="12"/>
      <c r="NUV26" s="12"/>
      <c r="NUW26" s="12"/>
      <c r="NUX26" s="12"/>
      <c r="NUY26" s="12"/>
      <c r="NUZ26" s="12"/>
      <c r="NVA26" s="12"/>
      <c r="NVB26" s="12"/>
      <c r="NVC26" s="12"/>
      <c r="NVD26" s="12"/>
      <c r="NVE26" s="12"/>
      <c r="NVF26" s="12"/>
      <c r="NVG26" s="12"/>
      <c r="NVH26" s="12"/>
      <c r="NVI26" s="12"/>
      <c r="NVJ26" s="12"/>
      <c r="NVK26" s="12"/>
      <c r="NVL26" s="12"/>
      <c r="NVM26" s="12"/>
      <c r="NVN26" s="12"/>
      <c r="NVO26" s="12"/>
      <c r="NVP26" s="12"/>
      <c r="NVQ26" s="12"/>
      <c r="NVR26" s="12"/>
      <c r="NVS26" s="12"/>
      <c r="NVT26" s="12"/>
      <c r="NVU26" s="12"/>
      <c r="NVV26" s="12"/>
      <c r="NVW26" s="12"/>
      <c r="NVX26" s="12"/>
      <c r="NVY26" s="12"/>
      <c r="NVZ26" s="12"/>
      <c r="NWA26" s="12"/>
      <c r="NWB26" s="12"/>
      <c r="NWC26" s="12"/>
      <c r="NWD26" s="12"/>
      <c r="NWE26" s="12"/>
      <c r="NWF26" s="12"/>
      <c r="NWG26" s="12"/>
      <c r="NWH26" s="12"/>
      <c r="NWI26" s="12"/>
      <c r="NWJ26" s="12"/>
      <c r="NWK26" s="12"/>
      <c r="NWL26" s="12"/>
      <c r="NWM26" s="12"/>
      <c r="NWN26" s="12"/>
      <c r="NWO26" s="12"/>
      <c r="NWP26" s="12"/>
      <c r="NWQ26" s="12"/>
      <c r="NWR26" s="12"/>
      <c r="NWS26" s="12"/>
      <c r="NWT26" s="12"/>
      <c r="NWU26" s="12"/>
      <c r="NWV26" s="12"/>
      <c r="NWW26" s="12"/>
      <c r="NWX26" s="12"/>
      <c r="NWY26" s="12"/>
      <c r="NWZ26" s="12"/>
      <c r="NXA26" s="12"/>
      <c r="NXB26" s="12"/>
      <c r="NXC26" s="12"/>
      <c r="NXD26" s="12"/>
      <c r="NXE26" s="12"/>
      <c r="NXF26" s="12"/>
      <c r="NXG26" s="12"/>
      <c r="NXH26" s="12"/>
      <c r="NXI26" s="12"/>
      <c r="NXJ26" s="12"/>
      <c r="NXK26" s="12"/>
      <c r="NXL26" s="12"/>
      <c r="NXM26" s="12"/>
      <c r="NXN26" s="12"/>
      <c r="NXO26" s="12"/>
      <c r="NXP26" s="12"/>
      <c r="NXQ26" s="12"/>
      <c r="NXR26" s="12"/>
      <c r="NXS26" s="12"/>
      <c r="NXT26" s="12"/>
      <c r="NXU26" s="12"/>
      <c r="NXV26" s="12"/>
      <c r="NXW26" s="12"/>
      <c r="NXX26" s="12"/>
      <c r="NXY26" s="12"/>
      <c r="NXZ26" s="12"/>
      <c r="NYA26" s="12"/>
      <c r="NYB26" s="12"/>
      <c r="NYC26" s="12"/>
      <c r="NYD26" s="12"/>
      <c r="NYE26" s="12"/>
      <c r="NYF26" s="12"/>
      <c r="NYG26" s="12"/>
      <c r="NYH26" s="12"/>
      <c r="NYI26" s="12"/>
      <c r="NYJ26" s="12"/>
      <c r="NYK26" s="12"/>
      <c r="NYL26" s="12"/>
      <c r="NYM26" s="12"/>
      <c r="NYN26" s="12"/>
      <c r="NYO26" s="12"/>
      <c r="NYP26" s="12"/>
      <c r="NYQ26" s="12"/>
      <c r="NYR26" s="12"/>
      <c r="NYS26" s="12"/>
      <c r="NYT26" s="12"/>
      <c r="NYU26" s="12"/>
      <c r="NYV26" s="12"/>
      <c r="NYW26" s="12"/>
      <c r="NYX26" s="12"/>
      <c r="NYY26" s="12"/>
      <c r="NYZ26" s="12"/>
      <c r="NZA26" s="12"/>
      <c r="NZB26" s="12"/>
      <c r="NZC26" s="12"/>
      <c r="NZD26" s="12"/>
      <c r="NZE26" s="12"/>
      <c r="NZF26" s="12"/>
      <c r="NZG26" s="12"/>
      <c r="NZH26" s="12"/>
      <c r="NZI26" s="12"/>
      <c r="NZJ26" s="12"/>
      <c r="NZK26" s="12"/>
      <c r="NZL26" s="12"/>
      <c r="NZM26" s="12"/>
      <c r="NZN26" s="12"/>
      <c r="NZO26" s="12"/>
      <c r="NZP26" s="12"/>
      <c r="NZQ26" s="12"/>
      <c r="NZR26" s="12"/>
      <c r="NZS26" s="12"/>
      <c r="NZT26" s="12"/>
      <c r="NZU26" s="12"/>
      <c r="NZV26" s="12"/>
      <c r="NZW26" s="12"/>
      <c r="NZX26" s="12"/>
      <c r="NZY26" s="12"/>
      <c r="NZZ26" s="12"/>
      <c r="OAA26" s="12"/>
      <c r="OAB26" s="12"/>
      <c r="OAC26" s="12"/>
      <c r="OAD26" s="12"/>
      <c r="OAE26" s="12"/>
      <c r="OAF26" s="12"/>
      <c r="OAG26" s="12"/>
      <c r="OAH26" s="12"/>
      <c r="OAI26" s="12"/>
      <c r="OAJ26" s="12"/>
      <c r="OAK26" s="12"/>
      <c r="OAL26" s="12"/>
      <c r="OAM26" s="12"/>
      <c r="OAN26" s="12"/>
      <c r="OAO26" s="12"/>
      <c r="OAP26" s="12"/>
      <c r="OAQ26" s="12"/>
      <c r="OAR26" s="12"/>
      <c r="OAS26" s="12"/>
      <c r="OAT26" s="12"/>
      <c r="OAU26" s="12"/>
      <c r="OAV26" s="12"/>
      <c r="OAW26" s="12"/>
      <c r="OAX26" s="12"/>
      <c r="OAY26" s="12"/>
      <c r="OAZ26" s="12"/>
      <c r="OBA26" s="12"/>
      <c r="OBB26" s="12"/>
      <c r="OBC26" s="12"/>
      <c r="OBD26" s="12"/>
      <c r="OBE26" s="12"/>
      <c r="OBF26" s="12"/>
      <c r="OBG26" s="12"/>
      <c r="OBH26" s="12"/>
      <c r="OBI26" s="12"/>
      <c r="OBJ26" s="12"/>
      <c r="OBK26" s="12"/>
      <c r="OBL26" s="12"/>
      <c r="OBM26" s="12"/>
      <c r="OBN26" s="12"/>
      <c r="OBO26" s="12"/>
      <c r="OBP26" s="12"/>
      <c r="OBQ26" s="12"/>
      <c r="OBR26" s="12"/>
      <c r="OBS26" s="12"/>
      <c r="OBT26" s="12"/>
      <c r="OBU26" s="12"/>
      <c r="OBV26" s="12"/>
      <c r="OBW26" s="12"/>
      <c r="OBX26" s="12"/>
      <c r="OBY26" s="12"/>
      <c r="OBZ26" s="12"/>
      <c r="OCA26" s="12"/>
      <c r="OCB26" s="12"/>
      <c r="OCC26" s="12"/>
      <c r="OCD26" s="12"/>
      <c r="OCE26" s="12"/>
      <c r="OCF26" s="12"/>
      <c r="OCG26" s="12"/>
      <c r="OCH26" s="12"/>
      <c r="OCI26" s="12"/>
      <c r="OCJ26" s="12"/>
      <c r="OCK26" s="12"/>
      <c r="OCL26" s="12"/>
      <c r="OCM26" s="12"/>
      <c r="OCN26" s="12"/>
      <c r="OCO26" s="12"/>
      <c r="OCP26" s="12"/>
      <c r="OCQ26" s="12"/>
      <c r="OCR26" s="12"/>
      <c r="OCS26" s="12"/>
      <c r="OCT26" s="12"/>
      <c r="OCU26" s="12"/>
      <c r="OCV26" s="12"/>
      <c r="OCW26" s="12"/>
      <c r="OCX26" s="12"/>
      <c r="OCY26" s="12"/>
      <c r="OCZ26" s="12"/>
      <c r="ODA26" s="12"/>
      <c r="ODB26" s="12"/>
      <c r="ODC26" s="12"/>
      <c r="ODD26" s="12"/>
      <c r="ODE26" s="12"/>
      <c r="ODF26" s="12"/>
      <c r="ODG26" s="12"/>
      <c r="ODH26" s="12"/>
      <c r="ODI26" s="12"/>
      <c r="ODJ26" s="12"/>
      <c r="ODK26" s="12"/>
      <c r="ODL26" s="12"/>
      <c r="ODM26" s="12"/>
      <c r="ODN26" s="12"/>
      <c r="ODO26" s="12"/>
      <c r="ODP26" s="12"/>
      <c r="ODQ26" s="12"/>
      <c r="ODR26" s="12"/>
      <c r="ODS26" s="12"/>
      <c r="ODT26" s="12"/>
      <c r="ODU26" s="12"/>
      <c r="ODV26" s="12"/>
      <c r="ODW26" s="12"/>
      <c r="ODX26" s="12"/>
      <c r="ODY26" s="12"/>
      <c r="ODZ26" s="12"/>
      <c r="OEA26" s="12"/>
      <c r="OEB26" s="12"/>
      <c r="OEC26" s="12"/>
      <c r="OED26" s="12"/>
      <c r="OEE26" s="12"/>
      <c r="OEF26" s="12"/>
      <c r="OEG26" s="12"/>
      <c r="OEH26" s="12"/>
      <c r="OEI26" s="12"/>
      <c r="OEJ26" s="12"/>
      <c r="OEK26" s="12"/>
      <c r="OEL26" s="12"/>
      <c r="OEM26" s="12"/>
      <c r="OEN26" s="12"/>
      <c r="OEO26" s="12"/>
      <c r="OEP26" s="12"/>
      <c r="OEQ26" s="12"/>
      <c r="OER26" s="12"/>
      <c r="OES26" s="12"/>
      <c r="OET26" s="12"/>
      <c r="OEU26" s="12"/>
      <c r="OEV26" s="12"/>
      <c r="OEW26" s="12"/>
      <c r="OEX26" s="12"/>
      <c r="OEY26" s="12"/>
      <c r="OEZ26" s="12"/>
      <c r="OFA26" s="12"/>
      <c r="OFB26" s="12"/>
      <c r="OFC26" s="12"/>
      <c r="OFD26" s="12"/>
      <c r="OFE26" s="12"/>
      <c r="OFF26" s="12"/>
      <c r="OFG26" s="12"/>
      <c r="OFH26" s="12"/>
      <c r="OFI26" s="12"/>
      <c r="OFJ26" s="12"/>
      <c r="OFK26" s="12"/>
      <c r="OFL26" s="12"/>
      <c r="OFM26" s="12"/>
      <c r="OFN26" s="12"/>
      <c r="OFO26" s="12"/>
      <c r="OFP26" s="12"/>
      <c r="OFQ26" s="12"/>
      <c r="OFR26" s="12"/>
      <c r="OFS26" s="12"/>
      <c r="OFT26" s="12"/>
      <c r="OFU26" s="12"/>
      <c r="OFV26" s="12"/>
      <c r="OFW26" s="12"/>
      <c r="OFX26" s="12"/>
      <c r="OFY26" s="12"/>
      <c r="OFZ26" s="12"/>
      <c r="OGA26" s="12"/>
      <c r="OGB26" s="12"/>
      <c r="OGC26" s="12"/>
      <c r="OGD26" s="12"/>
      <c r="OGE26" s="12"/>
      <c r="OGF26" s="12"/>
      <c r="OGG26" s="12"/>
      <c r="OGH26" s="12"/>
      <c r="OGI26" s="12"/>
      <c r="OGJ26" s="12"/>
      <c r="OGK26" s="12"/>
      <c r="OGL26" s="12"/>
      <c r="OGM26" s="12"/>
      <c r="OGN26" s="12"/>
      <c r="OGO26" s="12"/>
      <c r="OGP26" s="12"/>
      <c r="OGQ26" s="12"/>
      <c r="OGR26" s="12"/>
      <c r="OGS26" s="12"/>
      <c r="OGT26" s="12"/>
      <c r="OGU26" s="12"/>
      <c r="OGV26" s="12"/>
      <c r="OGW26" s="12"/>
      <c r="OGX26" s="12"/>
      <c r="OGY26" s="12"/>
      <c r="OGZ26" s="12"/>
      <c r="OHA26" s="12"/>
      <c r="OHB26" s="12"/>
      <c r="OHC26" s="12"/>
      <c r="OHD26" s="12"/>
      <c r="OHE26" s="12"/>
      <c r="OHF26" s="12"/>
      <c r="OHG26" s="12"/>
      <c r="OHH26" s="12"/>
      <c r="OHI26" s="12"/>
      <c r="OHJ26" s="12"/>
      <c r="OHK26" s="12"/>
      <c r="OHL26" s="12"/>
      <c r="OHM26" s="12"/>
      <c r="OHN26" s="12"/>
      <c r="OHO26" s="12"/>
      <c r="OHP26" s="12"/>
      <c r="OHQ26" s="12"/>
      <c r="OHR26" s="12"/>
      <c r="OHS26" s="12"/>
      <c r="OHT26" s="12"/>
      <c r="OHU26" s="12"/>
      <c r="OHV26" s="12"/>
      <c r="OHW26" s="12"/>
      <c r="OHX26" s="12"/>
      <c r="OHY26" s="12"/>
      <c r="OHZ26" s="12"/>
      <c r="OIA26" s="12"/>
      <c r="OIB26" s="12"/>
      <c r="OIC26" s="12"/>
      <c r="OID26" s="12"/>
      <c r="OIE26" s="12"/>
      <c r="OIF26" s="12"/>
      <c r="OIG26" s="12"/>
      <c r="OIH26" s="12"/>
      <c r="OII26" s="12"/>
      <c r="OIJ26" s="12"/>
      <c r="OIK26" s="12"/>
      <c r="OIL26" s="12"/>
      <c r="OIM26" s="12"/>
      <c r="OIN26" s="12"/>
      <c r="OIO26" s="12"/>
      <c r="OIP26" s="12"/>
      <c r="OIQ26" s="12"/>
      <c r="OIR26" s="12"/>
      <c r="OIS26" s="12"/>
      <c r="OIT26" s="12"/>
      <c r="OIU26" s="12"/>
      <c r="OIV26" s="12"/>
      <c r="OIW26" s="12"/>
      <c r="OIX26" s="12"/>
      <c r="OIY26" s="12"/>
      <c r="OIZ26" s="12"/>
      <c r="OJA26" s="12"/>
      <c r="OJB26" s="12"/>
      <c r="OJC26" s="12"/>
      <c r="OJD26" s="12"/>
      <c r="OJE26" s="12"/>
      <c r="OJF26" s="12"/>
      <c r="OJG26" s="12"/>
      <c r="OJH26" s="12"/>
      <c r="OJI26" s="12"/>
      <c r="OJJ26" s="12"/>
      <c r="OJK26" s="12"/>
      <c r="OJL26" s="12"/>
      <c r="OJM26" s="12"/>
      <c r="OJN26" s="12"/>
      <c r="OJO26" s="12"/>
      <c r="OJP26" s="12"/>
      <c r="OJQ26" s="12"/>
      <c r="OJR26" s="12"/>
      <c r="OJS26" s="12"/>
      <c r="OJT26" s="12"/>
      <c r="OJU26" s="12"/>
      <c r="OJV26" s="12"/>
      <c r="OJW26" s="12"/>
      <c r="OJX26" s="12"/>
      <c r="OJY26" s="12"/>
      <c r="OJZ26" s="12"/>
      <c r="OKA26" s="12"/>
      <c r="OKB26" s="12"/>
      <c r="OKC26" s="12"/>
      <c r="OKD26" s="12"/>
      <c r="OKE26" s="12"/>
      <c r="OKF26" s="12"/>
      <c r="OKG26" s="12"/>
      <c r="OKH26" s="12"/>
      <c r="OKI26" s="12"/>
      <c r="OKJ26" s="12"/>
      <c r="OKK26" s="12"/>
      <c r="OKL26" s="12"/>
      <c r="OKM26" s="12"/>
      <c r="OKN26" s="12"/>
      <c r="OKO26" s="12"/>
      <c r="OKP26" s="12"/>
      <c r="OKQ26" s="12"/>
      <c r="OKR26" s="12"/>
      <c r="OKS26" s="12"/>
      <c r="OKT26" s="12"/>
      <c r="OKU26" s="12"/>
      <c r="OKV26" s="12"/>
      <c r="OKW26" s="12"/>
      <c r="OKX26" s="12"/>
      <c r="OKY26" s="12"/>
      <c r="OKZ26" s="12"/>
      <c r="OLA26" s="12"/>
      <c r="OLB26" s="12"/>
      <c r="OLC26" s="12"/>
      <c r="OLD26" s="12"/>
      <c r="OLE26" s="12"/>
      <c r="OLF26" s="12"/>
      <c r="OLG26" s="12"/>
      <c r="OLH26" s="12"/>
      <c r="OLI26" s="12"/>
      <c r="OLJ26" s="12"/>
      <c r="OLK26" s="12"/>
      <c r="OLL26" s="12"/>
      <c r="OLM26" s="12"/>
      <c r="OLN26" s="12"/>
      <c r="OLO26" s="12"/>
      <c r="OLP26" s="12"/>
      <c r="OLQ26" s="12"/>
      <c r="OLR26" s="12"/>
      <c r="OLS26" s="12"/>
      <c r="OLT26" s="12"/>
      <c r="OLU26" s="12"/>
      <c r="OLV26" s="12"/>
      <c r="OLW26" s="12"/>
      <c r="OLX26" s="12"/>
      <c r="OLY26" s="12"/>
      <c r="OLZ26" s="12"/>
      <c r="OMA26" s="12"/>
      <c r="OMB26" s="12"/>
      <c r="OMC26" s="12"/>
      <c r="OMD26" s="12"/>
      <c r="OME26" s="12"/>
      <c r="OMF26" s="12"/>
      <c r="OMG26" s="12"/>
      <c r="OMH26" s="12"/>
      <c r="OMI26" s="12"/>
      <c r="OMJ26" s="12"/>
      <c r="OMK26" s="12"/>
      <c r="OML26" s="12"/>
      <c r="OMM26" s="12"/>
      <c r="OMN26" s="12"/>
      <c r="OMO26" s="12"/>
      <c r="OMP26" s="12"/>
      <c r="OMQ26" s="12"/>
      <c r="OMR26" s="12"/>
      <c r="OMS26" s="12"/>
      <c r="OMT26" s="12"/>
      <c r="OMU26" s="12"/>
      <c r="OMV26" s="12"/>
      <c r="OMW26" s="12"/>
      <c r="OMX26" s="12"/>
      <c r="OMY26" s="12"/>
      <c r="OMZ26" s="12"/>
      <c r="ONA26" s="12"/>
      <c r="ONB26" s="12"/>
      <c r="ONC26" s="12"/>
      <c r="OND26" s="12"/>
      <c r="ONE26" s="12"/>
      <c r="ONF26" s="12"/>
      <c r="ONG26" s="12"/>
      <c r="ONH26" s="12"/>
      <c r="ONI26" s="12"/>
      <c r="ONJ26" s="12"/>
      <c r="ONK26" s="12"/>
      <c r="ONL26" s="12"/>
      <c r="ONM26" s="12"/>
      <c r="ONN26" s="12"/>
      <c r="ONO26" s="12"/>
      <c r="ONP26" s="12"/>
      <c r="ONQ26" s="12"/>
      <c r="ONR26" s="12"/>
      <c r="ONS26" s="12"/>
      <c r="ONT26" s="12"/>
      <c r="ONU26" s="12"/>
      <c r="ONV26" s="12"/>
      <c r="ONW26" s="12"/>
      <c r="ONX26" s="12"/>
      <c r="ONY26" s="12"/>
      <c r="ONZ26" s="12"/>
      <c r="OOA26" s="12"/>
      <c r="OOB26" s="12"/>
      <c r="OOC26" s="12"/>
      <c r="OOD26" s="12"/>
      <c r="OOE26" s="12"/>
      <c r="OOF26" s="12"/>
      <c r="OOG26" s="12"/>
      <c r="OOH26" s="12"/>
      <c r="OOI26" s="12"/>
      <c r="OOJ26" s="12"/>
      <c r="OOK26" s="12"/>
      <c r="OOL26" s="12"/>
      <c r="OOM26" s="12"/>
      <c r="OON26" s="12"/>
      <c r="OOO26" s="12"/>
      <c r="OOP26" s="12"/>
      <c r="OOQ26" s="12"/>
      <c r="OOR26" s="12"/>
      <c r="OOS26" s="12"/>
      <c r="OOT26" s="12"/>
      <c r="OOU26" s="12"/>
      <c r="OOV26" s="12"/>
      <c r="OOW26" s="12"/>
      <c r="OOX26" s="12"/>
      <c r="OOY26" s="12"/>
      <c r="OOZ26" s="12"/>
      <c r="OPA26" s="12"/>
      <c r="OPB26" s="12"/>
      <c r="OPC26" s="12"/>
      <c r="OPD26" s="12"/>
      <c r="OPE26" s="12"/>
      <c r="OPF26" s="12"/>
      <c r="OPG26" s="12"/>
      <c r="OPH26" s="12"/>
      <c r="OPI26" s="12"/>
      <c r="OPJ26" s="12"/>
      <c r="OPK26" s="12"/>
      <c r="OPL26" s="12"/>
      <c r="OPM26" s="12"/>
      <c r="OPN26" s="12"/>
      <c r="OPO26" s="12"/>
      <c r="OPP26" s="12"/>
      <c r="OPQ26" s="12"/>
      <c r="OPR26" s="12"/>
      <c r="OPS26" s="12"/>
      <c r="OPT26" s="12"/>
      <c r="OPU26" s="12"/>
      <c r="OPV26" s="12"/>
      <c r="OPW26" s="12"/>
      <c r="OPX26" s="12"/>
      <c r="OPY26" s="12"/>
      <c r="OPZ26" s="12"/>
      <c r="OQA26" s="12"/>
      <c r="OQB26" s="12"/>
      <c r="OQC26" s="12"/>
      <c r="OQD26" s="12"/>
      <c r="OQE26" s="12"/>
      <c r="OQF26" s="12"/>
      <c r="OQG26" s="12"/>
      <c r="OQH26" s="12"/>
      <c r="OQI26" s="12"/>
      <c r="OQJ26" s="12"/>
      <c r="OQK26" s="12"/>
      <c r="OQL26" s="12"/>
      <c r="OQM26" s="12"/>
      <c r="OQN26" s="12"/>
      <c r="OQO26" s="12"/>
      <c r="OQP26" s="12"/>
      <c r="OQQ26" s="12"/>
      <c r="OQR26" s="12"/>
      <c r="OQS26" s="12"/>
      <c r="OQT26" s="12"/>
      <c r="OQU26" s="12"/>
      <c r="OQV26" s="12"/>
      <c r="OQW26" s="12"/>
      <c r="OQX26" s="12"/>
      <c r="OQY26" s="12"/>
      <c r="OQZ26" s="12"/>
      <c r="ORA26" s="12"/>
      <c r="ORB26" s="12"/>
      <c r="ORC26" s="12"/>
      <c r="ORD26" s="12"/>
      <c r="ORE26" s="12"/>
      <c r="ORF26" s="12"/>
      <c r="ORG26" s="12"/>
      <c r="ORH26" s="12"/>
      <c r="ORI26" s="12"/>
      <c r="ORJ26" s="12"/>
      <c r="ORK26" s="12"/>
      <c r="ORL26" s="12"/>
      <c r="ORM26" s="12"/>
      <c r="ORN26" s="12"/>
      <c r="ORO26" s="12"/>
      <c r="ORP26" s="12"/>
      <c r="ORQ26" s="12"/>
      <c r="ORR26" s="12"/>
      <c r="ORS26" s="12"/>
      <c r="ORT26" s="12"/>
      <c r="ORU26" s="12"/>
      <c r="ORV26" s="12"/>
      <c r="ORW26" s="12"/>
      <c r="ORX26" s="12"/>
      <c r="ORY26" s="12"/>
      <c r="ORZ26" s="12"/>
      <c r="OSA26" s="12"/>
      <c r="OSB26" s="12"/>
      <c r="OSC26" s="12"/>
      <c r="OSD26" s="12"/>
      <c r="OSE26" s="12"/>
      <c r="OSF26" s="12"/>
      <c r="OSG26" s="12"/>
      <c r="OSH26" s="12"/>
      <c r="OSI26" s="12"/>
      <c r="OSJ26" s="12"/>
      <c r="OSK26" s="12"/>
      <c r="OSL26" s="12"/>
      <c r="OSM26" s="12"/>
      <c r="OSN26" s="12"/>
      <c r="OSO26" s="12"/>
      <c r="OSP26" s="12"/>
      <c r="OSQ26" s="12"/>
      <c r="OSR26" s="12"/>
      <c r="OSS26" s="12"/>
      <c r="OST26" s="12"/>
      <c r="OSU26" s="12"/>
      <c r="OSV26" s="12"/>
      <c r="OSW26" s="12"/>
      <c r="OSX26" s="12"/>
      <c r="OSY26" s="12"/>
      <c r="OSZ26" s="12"/>
      <c r="OTA26" s="12"/>
      <c r="OTB26" s="12"/>
      <c r="OTC26" s="12"/>
      <c r="OTD26" s="12"/>
      <c r="OTE26" s="12"/>
      <c r="OTF26" s="12"/>
      <c r="OTG26" s="12"/>
      <c r="OTH26" s="12"/>
      <c r="OTI26" s="12"/>
      <c r="OTJ26" s="12"/>
      <c r="OTK26" s="12"/>
      <c r="OTL26" s="12"/>
      <c r="OTM26" s="12"/>
      <c r="OTN26" s="12"/>
      <c r="OTO26" s="12"/>
      <c r="OTP26" s="12"/>
      <c r="OTQ26" s="12"/>
      <c r="OTR26" s="12"/>
      <c r="OTS26" s="12"/>
      <c r="OTT26" s="12"/>
      <c r="OTU26" s="12"/>
      <c r="OTV26" s="12"/>
      <c r="OTW26" s="12"/>
      <c r="OTX26" s="12"/>
      <c r="OTY26" s="12"/>
      <c r="OTZ26" s="12"/>
      <c r="OUA26" s="12"/>
      <c r="OUB26" s="12"/>
      <c r="OUC26" s="12"/>
      <c r="OUD26" s="12"/>
      <c r="OUE26" s="12"/>
      <c r="OUF26" s="12"/>
      <c r="OUG26" s="12"/>
      <c r="OUH26" s="12"/>
      <c r="OUI26" s="12"/>
      <c r="OUJ26" s="12"/>
      <c r="OUK26" s="12"/>
      <c r="OUL26" s="12"/>
      <c r="OUM26" s="12"/>
      <c r="OUN26" s="12"/>
      <c r="OUO26" s="12"/>
      <c r="OUP26" s="12"/>
      <c r="OUQ26" s="12"/>
      <c r="OUR26" s="12"/>
      <c r="OUS26" s="12"/>
      <c r="OUT26" s="12"/>
      <c r="OUU26" s="12"/>
      <c r="OUV26" s="12"/>
      <c r="OUW26" s="12"/>
      <c r="OUX26" s="12"/>
      <c r="OUY26" s="12"/>
      <c r="OUZ26" s="12"/>
      <c r="OVA26" s="12"/>
      <c r="OVB26" s="12"/>
      <c r="OVC26" s="12"/>
      <c r="OVD26" s="12"/>
      <c r="OVE26" s="12"/>
      <c r="OVF26" s="12"/>
      <c r="OVG26" s="12"/>
      <c r="OVH26" s="12"/>
      <c r="OVI26" s="12"/>
      <c r="OVJ26" s="12"/>
      <c r="OVK26" s="12"/>
      <c r="OVL26" s="12"/>
      <c r="OVM26" s="12"/>
      <c r="OVN26" s="12"/>
      <c r="OVO26" s="12"/>
      <c r="OVP26" s="12"/>
      <c r="OVQ26" s="12"/>
      <c r="OVR26" s="12"/>
      <c r="OVS26" s="12"/>
      <c r="OVT26" s="12"/>
      <c r="OVU26" s="12"/>
      <c r="OVV26" s="12"/>
      <c r="OVW26" s="12"/>
      <c r="OVX26" s="12"/>
      <c r="OVY26" s="12"/>
      <c r="OVZ26" s="12"/>
      <c r="OWA26" s="12"/>
      <c r="OWB26" s="12"/>
      <c r="OWC26" s="12"/>
      <c r="OWD26" s="12"/>
      <c r="OWE26" s="12"/>
      <c r="OWF26" s="12"/>
      <c r="OWG26" s="12"/>
      <c r="OWH26" s="12"/>
      <c r="OWI26" s="12"/>
      <c r="OWJ26" s="12"/>
      <c r="OWK26" s="12"/>
      <c r="OWL26" s="12"/>
      <c r="OWM26" s="12"/>
      <c r="OWN26" s="12"/>
      <c r="OWO26" s="12"/>
      <c r="OWP26" s="12"/>
      <c r="OWQ26" s="12"/>
      <c r="OWR26" s="12"/>
      <c r="OWS26" s="12"/>
      <c r="OWT26" s="12"/>
      <c r="OWU26" s="12"/>
      <c r="OWV26" s="12"/>
      <c r="OWW26" s="12"/>
      <c r="OWX26" s="12"/>
      <c r="OWY26" s="12"/>
      <c r="OWZ26" s="12"/>
      <c r="OXA26" s="12"/>
      <c r="OXB26" s="12"/>
      <c r="OXC26" s="12"/>
      <c r="OXD26" s="12"/>
      <c r="OXE26" s="12"/>
      <c r="OXF26" s="12"/>
      <c r="OXG26" s="12"/>
      <c r="OXH26" s="12"/>
      <c r="OXI26" s="12"/>
      <c r="OXJ26" s="12"/>
      <c r="OXK26" s="12"/>
      <c r="OXL26" s="12"/>
      <c r="OXM26" s="12"/>
      <c r="OXN26" s="12"/>
      <c r="OXO26" s="12"/>
      <c r="OXP26" s="12"/>
      <c r="OXQ26" s="12"/>
      <c r="OXR26" s="12"/>
      <c r="OXS26" s="12"/>
      <c r="OXT26" s="12"/>
      <c r="OXU26" s="12"/>
      <c r="OXV26" s="12"/>
      <c r="OXW26" s="12"/>
      <c r="OXX26" s="12"/>
      <c r="OXY26" s="12"/>
      <c r="OXZ26" s="12"/>
      <c r="OYA26" s="12"/>
      <c r="OYB26" s="12"/>
      <c r="OYC26" s="12"/>
      <c r="OYD26" s="12"/>
      <c r="OYE26" s="12"/>
      <c r="OYF26" s="12"/>
      <c r="OYG26" s="12"/>
      <c r="OYH26" s="12"/>
      <c r="OYI26" s="12"/>
      <c r="OYJ26" s="12"/>
      <c r="OYK26" s="12"/>
      <c r="OYL26" s="12"/>
      <c r="OYM26" s="12"/>
      <c r="OYN26" s="12"/>
      <c r="OYO26" s="12"/>
      <c r="OYP26" s="12"/>
      <c r="OYQ26" s="12"/>
      <c r="OYR26" s="12"/>
      <c r="OYS26" s="12"/>
      <c r="OYT26" s="12"/>
      <c r="OYU26" s="12"/>
      <c r="OYV26" s="12"/>
      <c r="OYW26" s="12"/>
      <c r="OYX26" s="12"/>
      <c r="OYY26" s="12"/>
      <c r="OYZ26" s="12"/>
      <c r="OZA26" s="12"/>
      <c r="OZB26" s="12"/>
      <c r="OZC26" s="12"/>
      <c r="OZD26" s="12"/>
      <c r="OZE26" s="12"/>
      <c r="OZF26" s="12"/>
      <c r="OZG26" s="12"/>
      <c r="OZH26" s="12"/>
      <c r="OZI26" s="12"/>
      <c r="OZJ26" s="12"/>
      <c r="OZK26" s="12"/>
      <c r="OZL26" s="12"/>
      <c r="OZM26" s="12"/>
      <c r="OZN26" s="12"/>
      <c r="OZO26" s="12"/>
      <c r="OZP26" s="12"/>
      <c r="OZQ26" s="12"/>
      <c r="OZR26" s="12"/>
      <c r="OZS26" s="12"/>
      <c r="OZT26" s="12"/>
      <c r="OZU26" s="12"/>
      <c r="OZV26" s="12"/>
      <c r="OZW26" s="12"/>
      <c r="OZX26" s="12"/>
      <c r="OZY26" s="12"/>
      <c r="OZZ26" s="12"/>
      <c r="PAA26" s="12"/>
      <c r="PAB26" s="12"/>
      <c r="PAC26" s="12"/>
      <c r="PAD26" s="12"/>
      <c r="PAE26" s="12"/>
      <c r="PAF26" s="12"/>
      <c r="PAG26" s="12"/>
      <c r="PAH26" s="12"/>
      <c r="PAI26" s="12"/>
      <c r="PAJ26" s="12"/>
      <c r="PAK26" s="12"/>
      <c r="PAL26" s="12"/>
      <c r="PAM26" s="12"/>
      <c r="PAN26" s="12"/>
      <c r="PAO26" s="12"/>
      <c r="PAP26" s="12"/>
      <c r="PAQ26" s="12"/>
      <c r="PAR26" s="12"/>
      <c r="PAS26" s="12"/>
      <c r="PAT26" s="12"/>
      <c r="PAU26" s="12"/>
      <c r="PAV26" s="12"/>
      <c r="PAW26" s="12"/>
      <c r="PAX26" s="12"/>
      <c r="PAY26" s="12"/>
      <c r="PAZ26" s="12"/>
      <c r="PBA26" s="12"/>
      <c r="PBB26" s="12"/>
      <c r="PBC26" s="12"/>
      <c r="PBD26" s="12"/>
      <c r="PBE26" s="12"/>
      <c r="PBF26" s="12"/>
      <c r="PBG26" s="12"/>
      <c r="PBH26" s="12"/>
      <c r="PBI26" s="12"/>
      <c r="PBJ26" s="12"/>
      <c r="PBK26" s="12"/>
      <c r="PBL26" s="12"/>
      <c r="PBM26" s="12"/>
      <c r="PBN26" s="12"/>
      <c r="PBO26" s="12"/>
      <c r="PBP26" s="12"/>
      <c r="PBQ26" s="12"/>
      <c r="PBR26" s="12"/>
      <c r="PBS26" s="12"/>
      <c r="PBT26" s="12"/>
      <c r="PBU26" s="12"/>
      <c r="PBV26" s="12"/>
      <c r="PBW26" s="12"/>
      <c r="PBX26" s="12"/>
      <c r="PBY26" s="12"/>
      <c r="PBZ26" s="12"/>
      <c r="PCA26" s="12"/>
      <c r="PCB26" s="12"/>
      <c r="PCC26" s="12"/>
      <c r="PCD26" s="12"/>
      <c r="PCE26" s="12"/>
      <c r="PCF26" s="12"/>
      <c r="PCG26" s="12"/>
      <c r="PCH26" s="12"/>
      <c r="PCI26" s="12"/>
      <c r="PCJ26" s="12"/>
      <c r="PCK26" s="12"/>
      <c r="PCL26" s="12"/>
      <c r="PCM26" s="12"/>
      <c r="PCN26" s="12"/>
      <c r="PCO26" s="12"/>
      <c r="PCP26" s="12"/>
      <c r="PCQ26" s="12"/>
      <c r="PCR26" s="12"/>
      <c r="PCS26" s="12"/>
      <c r="PCT26" s="12"/>
      <c r="PCU26" s="12"/>
      <c r="PCV26" s="12"/>
      <c r="PCW26" s="12"/>
      <c r="PCX26" s="12"/>
      <c r="PCY26" s="12"/>
      <c r="PCZ26" s="12"/>
      <c r="PDA26" s="12"/>
      <c r="PDB26" s="12"/>
      <c r="PDC26" s="12"/>
      <c r="PDD26" s="12"/>
      <c r="PDE26" s="12"/>
      <c r="PDF26" s="12"/>
      <c r="PDG26" s="12"/>
      <c r="PDH26" s="12"/>
      <c r="PDI26" s="12"/>
      <c r="PDJ26" s="12"/>
      <c r="PDK26" s="12"/>
      <c r="PDL26" s="12"/>
      <c r="PDM26" s="12"/>
      <c r="PDN26" s="12"/>
      <c r="PDO26" s="12"/>
      <c r="PDP26" s="12"/>
      <c r="PDQ26" s="12"/>
      <c r="PDR26" s="12"/>
      <c r="PDS26" s="12"/>
      <c r="PDT26" s="12"/>
      <c r="PDU26" s="12"/>
      <c r="PDV26" s="12"/>
      <c r="PDW26" s="12"/>
      <c r="PDX26" s="12"/>
      <c r="PDY26" s="12"/>
      <c r="PDZ26" s="12"/>
      <c r="PEA26" s="12"/>
      <c r="PEB26" s="12"/>
      <c r="PEC26" s="12"/>
      <c r="PED26" s="12"/>
      <c r="PEE26" s="12"/>
      <c r="PEF26" s="12"/>
      <c r="PEG26" s="12"/>
      <c r="PEH26" s="12"/>
      <c r="PEI26" s="12"/>
      <c r="PEJ26" s="12"/>
      <c r="PEK26" s="12"/>
      <c r="PEL26" s="12"/>
      <c r="PEM26" s="12"/>
      <c r="PEN26" s="12"/>
      <c r="PEO26" s="12"/>
      <c r="PEP26" s="12"/>
      <c r="PEQ26" s="12"/>
      <c r="PER26" s="12"/>
      <c r="PES26" s="12"/>
      <c r="PET26" s="12"/>
      <c r="PEU26" s="12"/>
      <c r="PEV26" s="12"/>
      <c r="PEW26" s="12"/>
      <c r="PEX26" s="12"/>
      <c r="PEY26" s="12"/>
      <c r="PEZ26" s="12"/>
      <c r="PFA26" s="12"/>
      <c r="PFB26" s="12"/>
      <c r="PFC26" s="12"/>
      <c r="PFD26" s="12"/>
      <c r="PFE26" s="12"/>
      <c r="PFF26" s="12"/>
      <c r="PFG26" s="12"/>
      <c r="PFH26" s="12"/>
      <c r="PFI26" s="12"/>
      <c r="PFJ26" s="12"/>
      <c r="PFK26" s="12"/>
      <c r="PFL26" s="12"/>
      <c r="PFM26" s="12"/>
      <c r="PFN26" s="12"/>
      <c r="PFO26" s="12"/>
      <c r="PFP26" s="12"/>
      <c r="PFQ26" s="12"/>
      <c r="PFR26" s="12"/>
      <c r="PFS26" s="12"/>
      <c r="PFT26" s="12"/>
      <c r="PFU26" s="12"/>
      <c r="PFV26" s="12"/>
      <c r="PFW26" s="12"/>
      <c r="PFX26" s="12"/>
      <c r="PFY26" s="12"/>
      <c r="PFZ26" s="12"/>
      <c r="PGA26" s="12"/>
      <c r="PGB26" s="12"/>
      <c r="PGC26" s="12"/>
      <c r="PGD26" s="12"/>
      <c r="PGE26" s="12"/>
      <c r="PGF26" s="12"/>
      <c r="PGG26" s="12"/>
      <c r="PGH26" s="12"/>
      <c r="PGI26" s="12"/>
      <c r="PGJ26" s="12"/>
      <c r="PGK26" s="12"/>
      <c r="PGL26" s="12"/>
      <c r="PGM26" s="12"/>
      <c r="PGN26" s="12"/>
      <c r="PGO26" s="12"/>
      <c r="PGP26" s="12"/>
      <c r="PGQ26" s="12"/>
      <c r="PGR26" s="12"/>
      <c r="PGS26" s="12"/>
      <c r="PGT26" s="12"/>
      <c r="PGU26" s="12"/>
      <c r="PGV26" s="12"/>
      <c r="PGW26" s="12"/>
      <c r="PGX26" s="12"/>
      <c r="PGY26" s="12"/>
      <c r="PGZ26" s="12"/>
      <c r="PHA26" s="12"/>
      <c r="PHB26" s="12"/>
      <c r="PHC26" s="12"/>
      <c r="PHD26" s="12"/>
      <c r="PHE26" s="12"/>
      <c r="PHF26" s="12"/>
      <c r="PHG26" s="12"/>
      <c r="PHH26" s="12"/>
      <c r="PHI26" s="12"/>
      <c r="PHJ26" s="12"/>
      <c r="PHK26" s="12"/>
      <c r="PHL26" s="12"/>
      <c r="PHM26" s="12"/>
      <c r="PHN26" s="12"/>
      <c r="PHO26" s="12"/>
      <c r="PHP26" s="12"/>
      <c r="PHQ26" s="12"/>
      <c r="PHR26" s="12"/>
      <c r="PHS26" s="12"/>
      <c r="PHT26" s="12"/>
      <c r="PHU26" s="12"/>
      <c r="PHV26" s="12"/>
      <c r="PHW26" s="12"/>
      <c r="PHX26" s="12"/>
      <c r="PHY26" s="12"/>
      <c r="PHZ26" s="12"/>
      <c r="PIA26" s="12"/>
      <c r="PIB26" s="12"/>
      <c r="PIC26" s="12"/>
      <c r="PID26" s="12"/>
      <c r="PIE26" s="12"/>
      <c r="PIF26" s="12"/>
      <c r="PIG26" s="12"/>
      <c r="PIH26" s="12"/>
      <c r="PII26" s="12"/>
      <c r="PIJ26" s="12"/>
      <c r="PIK26" s="12"/>
      <c r="PIL26" s="12"/>
      <c r="PIM26" s="12"/>
      <c r="PIN26" s="12"/>
      <c r="PIO26" s="12"/>
      <c r="PIP26" s="12"/>
      <c r="PIQ26" s="12"/>
      <c r="PIR26" s="12"/>
      <c r="PIS26" s="12"/>
      <c r="PIT26" s="12"/>
      <c r="PIU26" s="12"/>
      <c r="PIV26" s="12"/>
      <c r="PIW26" s="12"/>
      <c r="PIX26" s="12"/>
      <c r="PIY26" s="12"/>
      <c r="PIZ26" s="12"/>
      <c r="PJA26" s="12"/>
      <c r="PJB26" s="12"/>
      <c r="PJC26" s="12"/>
      <c r="PJD26" s="12"/>
      <c r="PJE26" s="12"/>
      <c r="PJF26" s="12"/>
      <c r="PJG26" s="12"/>
      <c r="PJH26" s="12"/>
      <c r="PJI26" s="12"/>
      <c r="PJJ26" s="12"/>
      <c r="PJK26" s="12"/>
      <c r="PJL26" s="12"/>
      <c r="PJM26" s="12"/>
      <c r="PJN26" s="12"/>
      <c r="PJO26" s="12"/>
      <c r="PJP26" s="12"/>
      <c r="PJQ26" s="12"/>
      <c r="PJR26" s="12"/>
      <c r="PJS26" s="12"/>
      <c r="PJT26" s="12"/>
      <c r="PJU26" s="12"/>
      <c r="PJV26" s="12"/>
      <c r="PJW26" s="12"/>
      <c r="PJX26" s="12"/>
      <c r="PJY26" s="12"/>
      <c r="PJZ26" s="12"/>
      <c r="PKA26" s="12"/>
      <c r="PKB26" s="12"/>
      <c r="PKC26" s="12"/>
      <c r="PKD26" s="12"/>
      <c r="PKE26" s="12"/>
      <c r="PKF26" s="12"/>
      <c r="PKG26" s="12"/>
      <c r="PKH26" s="12"/>
      <c r="PKI26" s="12"/>
      <c r="PKJ26" s="12"/>
      <c r="PKK26" s="12"/>
      <c r="PKL26" s="12"/>
      <c r="PKM26" s="12"/>
      <c r="PKN26" s="12"/>
      <c r="PKO26" s="12"/>
      <c r="PKP26" s="12"/>
      <c r="PKQ26" s="12"/>
      <c r="PKR26" s="12"/>
      <c r="PKS26" s="12"/>
      <c r="PKT26" s="12"/>
      <c r="PKU26" s="12"/>
      <c r="PKV26" s="12"/>
      <c r="PKW26" s="12"/>
      <c r="PKX26" s="12"/>
      <c r="PKY26" s="12"/>
      <c r="PKZ26" s="12"/>
      <c r="PLA26" s="12"/>
      <c r="PLB26" s="12"/>
      <c r="PLC26" s="12"/>
      <c r="PLD26" s="12"/>
      <c r="PLE26" s="12"/>
      <c r="PLF26" s="12"/>
      <c r="PLG26" s="12"/>
      <c r="PLH26" s="12"/>
      <c r="PLI26" s="12"/>
      <c r="PLJ26" s="12"/>
      <c r="PLK26" s="12"/>
      <c r="PLL26" s="12"/>
      <c r="PLM26" s="12"/>
      <c r="PLN26" s="12"/>
      <c r="PLO26" s="12"/>
      <c r="PLP26" s="12"/>
      <c r="PLQ26" s="12"/>
      <c r="PLR26" s="12"/>
      <c r="PLS26" s="12"/>
      <c r="PLT26" s="12"/>
      <c r="PLU26" s="12"/>
      <c r="PLV26" s="12"/>
      <c r="PLW26" s="12"/>
      <c r="PLX26" s="12"/>
      <c r="PLY26" s="12"/>
      <c r="PLZ26" s="12"/>
      <c r="PMA26" s="12"/>
      <c r="PMB26" s="12"/>
      <c r="PMC26" s="12"/>
      <c r="PMD26" s="12"/>
      <c r="PME26" s="12"/>
      <c r="PMF26" s="12"/>
      <c r="PMG26" s="12"/>
      <c r="PMH26" s="12"/>
      <c r="PMI26" s="12"/>
      <c r="PMJ26" s="12"/>
      <c r="PMK26" s="12"/>
      <c r="PML26" s="12"/>
      <c r="PMM26" s="12"/>
      <c r="PMN26" s="12"/>
      <c r="PMO26" s="12"/>
      <c r="PMP26" s="12"/>
      <c r="PMQ26" s="12"/>
      <c r="PMR26" s="12"/>
      <c r="PMS26" s="12"/>
      <c r="PMT26" s="12"/>
      <c r="PMU26" s="12"/>
      <c r="PMV26" s="12"/>
      <c r="PMW26" s="12"/>
      <c r="PMX26" s="12"/>
      <c r="PMY26" s="12"/>
      <c r="PMZ26" s="12"/>
      <c r="PNA26" s="12"/>
      <c r="PNB26" s="12"/>
      <c r="PNC26" s="12"/>
      <c r="PND26" s="12"/>
      <c r="PNE26" s="12"/>
      <c r="PNF26" s="12"/>
      <c r="PNG26" s="12"/>
      <c r="PNH26" s="12"/>
      <c r="PNI26" s="12"/>
      <c r="PNJ26" s="12"/>
      <c r="PNK26" s="12"/>
      <c r="PNL26" s="12"/>
      <c r="PNM26" s="12"/>
      <c r="PNN26" s="12"/>
      <c r="PNO26" s="12"/>
      <c r="PNP26" s="12"/>
      <c r="PNQ26" s="12"/>
      <c r="PNR26" s="12"/>
      <c r="PNS26" s="12"/>
      <c r="PNT26" s="12"/>
      <c r="PNU26" s="12"/>
      <c r="PNV26" s="12"/>
      <c r="PNW26" s="12"/>
      <c r="PNX26" s="12"/>
      <c r="PNY26" s="12"/>
      <c r="PNZ26" s="12"/>
      <c r="POA26" s="12"/>
      <c r="POB26" s="12"/>
      <c r="POC26" s="12"/>
      <c r="POD26" s="12"/>
      <c r="POE26" s="12"/>
      <c r="POF26" s="12"/>
      <c r="POG26" s="12"/>
      <c r="POH26" s="12"/>
      <c r="POI26" s="12"/>
      <c r="POJ26" s="12"/>
      <c r="POK26" s="12"/>
      <c r="POL26" s="12"/>
      <c r="POM26" s="12"/>
      <c r="PON26" s="12"/>
      <c r="POO26" s="12"/>
      <c r="POP26" s="12"/>
      <c r="POQ26" s="12"/>
      <c r="POR26" s="12"/>
      <c r="POS26" s="12"/>
      <c r="POT26" s="12"/>
      <c r="POU26" s="12"/>
      <c r="POV26" s="12"/>
      <c r="POW26" s="12"/>
      <c r="POX26" s="12"/>
      <c r="POY26" s="12"/>
      <c r="POZ26" s="12"/>
      <c r="PPA26" s="12"/>
      <c r="PPB26" s="12"/>
      <c r="PPC26" s="12"/>
      <c r="PPD26" s="12"/>
      <c r="PPE26" s="12"/>
      <c r="PPF26" s="12"/>
      <c r="PPG26" s="12"/>
      <c r="PPH26" s="12"/>
      <c r="PPI26" s="12"/>
      <c r="PPJ26" s="12"/>
      <c r="PPK26" s="12"/>
      <c r="PPL26" s="12"/>
      <c r="PPM26" s="12"/>
      <c r="PPN26" s="12"/>
      <c r="PPO26" s="12"/>
      <c r="PPP26" s="12"/>
      <c r="PPQ26" s="12"/>
      <c r="PPR26" s="12"/>
      <c r="PPS26" s="12"/>
      <c r="PPT26" s="12"/>
      <c r="PPU26" s="12"/>
      <c r="PPV26" s="12"/>
      <c r="PPW26" s="12"/>
      <c r="PPX26" s="12"/>
      <c r="PPY26" s="12"/>
      <c r="PPZ26" s="12"/>
      <c r="PQA26" s="12"/>
      <c r="PQB26" s="12"/>
      <c r="PQC26" s="12"/>
      <c r="PQD26" s="12"/>
      <c r="PQE26" s="12"/>
      <c r="PQF26" s="12"/>
      <c r="PQG26" s="12"/>
      <c r="PQH26" s="12"/>
      <c r="PQI26" s="12"/>
      <c r="PQJ26" s="12"/>
      <c r="PQK26" s="12"/>
      <c r="PQL26" s="12"/>
      <c r="PQM26" s="12"/>
      <c r="PQN26" s="12"/>
      <c r="PQO26" s="12"/>
      <c r="PQP26" s="12"/>
      <c r="PQQ26" s="12"/>
      <c r="PQR26" s="12"/>
      <c r="PQS26" s="12"/>
      <c r="PQT26" s="12"/>
      <c r="PQU26" s="12"/>
      <c r="PQV26" s="12"/>
      <c r="PQW26" s="12"/>
      <c r="PQX26" s="12"/>
      <c r="PQY26" s="12"/>
      <c r="PQZ26" s="12"/>
      <c r="PRA26" s="12"/>
      <c r="PRB26" s="12"/>
      <c r="PRC26" s="12"/>
      <c r="PRD26" s="12"/>
      <c r="PRE26" s="12"/>
      <c r="PRF26" s="12"/>
      <c r="PRG26" s="12"/>
      <c r="PRH26" s="12"/>
      <c r="PRI26" s="12"/>
      <c r="PRJ26" s="12"/>
      <c r="PRK26" s="12"/>
      <c r="PRL26" s="12"/>
      <c r="PRM26" s="12"/>
      <c r="PRN26" s="12"/>
      <c r="PRO26" s="12"/>
      <c r="PRP26" s="12"/>
      <c r="PRQ26" s="12"/>
      <c r="PRR26" s="12"/>
      <c r="PRS26" s="12"/>
      <c r="PRT26" s="12"/>
      <c r="PRU26" s="12"/>
      <c r="PRV26" s="12"/>
      <c r="PRW26" s="12"/>
      <c r="PRX26" s="12"/>
      <c r="PRY26" s="12"/>
      <c r="PRZ26" s="12"/>
      <c r="PSA26" s="12"/>
      <c r="PSB26" s="12"/>
      <c r="PSC26" s="12"/>
      <c r="PSD26" s="12"/>
      <c r="PSE26" s="12"/>
      <c r="PSF26" s="12"/>
      <c r="PSG26" s="12"/>
      <c r="PSH26" s="12"/>
      <c r="PSI26" s="12"/>
      <c r="PSJ26" s="12"/>
      <c r="PSK26" s="12"/>
      <c r="PSL26" s="12"/>
      <c r="PSM26" s="12"/>
      <c r="PSN26" s="12"/>
      <c r="PSO26" s="12"/>
      <c r="PSP26" s="12"/>
      <c r="PSQ26" s="12"/>
      <c r="PSR26" s="12"/>
      <c r="PSS26" s="12"/>
      <c r="PST26" s="12"/>
      <c r="PSU26" s="12"/>
      <c r="PSV26" s="12"/>
      <c r="PSW26" s="12"/>
      <c r="PSX26" s="12"/>
      <c r="PSY26" s="12"/>
      <c r="PSZ26" s="12"/>
      <c r="PTA26" s="12"/>
      <c r="PTB26" s="12"/>
      <c r="PTC26" s="12"/>
      <c r="PTD26" s="12"/>
      <c r="PTE26" s="12"/>
      <c r="PTF26" s="12"/>
      <c r="PTG26" s="12"/>
      <c r="PTH26" s="12"/>
      <c r="PTI26" s="12"/>
      <c r="PTJ26" s="12"/>
      <c r="PTK26" s="12"/>
      <c r="PTL26" s="12"/>
      <c r="PTM26" s="12"/>
      <c r="PTN26" s="12"/>
      <c r="PTO26" s="12"/>
      <c r="PTP26" s="12"/>
      <c r="PTQ26" s="12"/>
      <c r="PTR26" s="12"/>
      <c r="PTS26" s="12"/>
      <c r="PTT26" s="12"/>
      <c r="PTU26" s="12"/>
      <c r="PTV26" s="12"/>
      <c r="PTW26" s="12"/>
      <c r="PTX26" s="12"/>
      <c r="PTY26" s="12"/>
      <c r="PTZ26" s="12"/>
      <c r="PUA26" s="12"/>
      <c r="PUB26" s="12"/>
      <c r="PUC26" s="12"/>
      <c r="PUD26" s="12"/>
      <c r="PUE26" s="12"/>
      <c r="PUF26" s="12"/>
      <c r="PUG26" s="12"/>
      <c r="PUH26" s="12"/>
      <c r="PUI26" s="12"/>
      <c r="PUJ26" s="12"/>
      <c r="PUK26" s="12"/>
      <c r="PUL26" s="12"/>
      <c r="PUM26" s="12"/>
      <c r="PUN26" s="12"/>
      <c r="PUO26" s="12"/>
      <c r="PUP26" s="12"/>
      <c r="PUQ26" s="12"/>
      <c r="PUR26" s="12"/>
      <c r="PUS26" s="12"/>
      <c r="PUT26" s="12"/>
      <c r="PUU26" s="12"/>
      <c r="PUV26" s="12"/>
      <c r="PUW26" s="12"/>
      <c r="PUX26" s="12"/>
      <c r="PUY26" s="12"/>
      <c r="PUZ26" s="12"/>
      <c r="PVA26" s="12"/>
      <c r="PVB26" s="12"/>
      <c r="PVC26" s="12"/>
      <c r="PVD26" s="12"/>
      <c r="PVE26" s="12"/>
      <c r="PVF26" s="12"/>
      <c r="PVG26" s="12"/>
      <c r="PVH26" s="12"/>
      <c r="PVI26" s="12"/>
      <c r="PVJ26" s="12"/>
      <c r="PVK26" s="12"/>
      <c r="PVL26" s="12"/>
      <c r="PVM26" s="12"/>
      <c r="PVN26" s="12"/>
      <c r="PVO26" s="12"/>
      <c r="PVP26" s="12"/>
      <c r="PVQ26" s="12"/>
      <c r="PVR26" s="12"/>
      <c r="PVS26" s="12"/>
      <c r="PVT26" s="12"/>
      <c r="PVU26" s="12"/>
      <c r="PVV26" s="12"/>
      <c r="PVW26" s="12"/>
      <c r="PVX26" s="12"/>
      <c r="PVY26" s="12"/>
      <c r="PVZ26" s="12"/>
      <c r="PWA26" s="12"/>
      <c r="PWB26" s="12"/>
      <c r="PWC26" s="12"/>
      <c r="PWD26" s="12"/>
      <c r="PWE26" s="12"/>
      <c r="PWF26" s="12"/>
      <c r="PWG26" s="12"/>
      <c r="PWH26" s="12"/>
      <c r="PWI26" s="12"/>
      <c r="PWJ26" s="12"/>
      <c r="PWK26" s="12"/>
      <c r="PWL26" s="12"/>
      <c r="PWM26" s="12"/>
      <c r="PWN26" s="12"/>
      <c r="PWO26" s="12"/>
      <c r="PWP26" s="12"/>
      <c r="PWQ26" s="12"/>
      <c r="PWR26" s="12"/>
      <c r="PWS26" s="12"/>
      <c r="PWT26" s="12"/>
      <c r="PWU26" s="12"/>
      <c r="PWV26" s="12"/>
      <c r="PWW26" s="12"/>
      <c r="PWX26" s="12"/>
      <c r="PWY26" s="12"/>
      <c r="PWZ26" s="12"/>
      <c r="PXA26" s="12"/>
      <c r="PXB26" s="12"/>
      <c r="PXC26" s="12"/>
      <c r="PXD26" s="12"/>
      <c r="PXE26" s="12"/>
      <c r="PXF26" s="12"/>
      <c r="PXG26" s="12"/>
      <c r="PXH26" s="12"/>
      <c r="PXI26" s="12"/>
      <c r="PXJ26" s="12"/>
      <c r="PXK26" s="12"/>
      <c r="PXL26" s="12"/>
      <c r="PXM26" s="12"/>
      <c r="PXN26" s="12"/>
      <c r="PXO26" s="12"/>
      <c r="PXP26" s="12"/>
      <c r="PXQ26" s="12"/>
      <c r="PXR26" s="12"/>
      <c r="PXS26" s="12"/>
      <c r="PXT26" s="12"/>
      <c r="PXU26" s="12"/>
      <c r="PXV26" s="12"/>
      <c r="PXW26" s="12"/>
      <c r="PXX26" s="12"/>
      <c r="PXY26" s="12"/>
      <c r="PXZ26" s="12"/>
      <c r="PYA26" s="12"/>
      <c r="PYB26" s="12"/>
      <c r="PYC26" s="12"/>
      <c r="PYD26" s="12"/>
      <c r="PYE26" s="12"/>
      <c r="PYF26" s="12"/>
      <c r="PYG26" s="12"/>
      <c r="PYH26" s="12"/>
      <c r="PYI26" s="12"/>
      <c r="PYJ26" s="12"/>
      <c r="PYK26" s="12"/>
      <c r="PYL26" s="12"/>
      <c r="PYM26" s="12"/>
      <c r="PYN26" s="12"/>
      <c r="PYO26" s="12"/>
      <c r="PYP26" s="12"/>
      <c r="PYQ26" s="12"/>
      <c r="PYR26" s="12"/>
      <c r="PYS26" s="12"/>
      <c r="PYT26" s="12"/>
      <c r="PYU26" s="12"/>
      <c r="PYV26" s="12"/>
      <c r="PYW26" s="12"/>
      <c r="PYX26" s="12"/>
      <c r="PYY26" s="12"/>
      <c r="PYZ26" s="12"/>
      <c r="PZA26" s="12"/>
      <c r="PZB26" s="12"/>
      <c r="PZC26" s="12"/>
      <c r="PZD26" s="12"/>
      <c r="PZE26" s="12"/>
      <c r="PZF26" s="12"/>
      <c r="PZG26" s="12"/>
      <c r="PZH26" s="12"/>
      <c r="PZI26" s="12"/>
      <c r="PZJ26" s="12"/>
      <c r="PZK26" s="12"/>
      <c r="PZL26" s="12"/>
      <c r="PZM26" s="12"/>
      <c r="PZN26" s="12"/>
      <c r="PZO26" s="12"/>
      <c r="PZP26" s="12"/>
      <c r="PZQ26" s="12"/>
      <c r="PZR26" s="12"/>
      <c r="PZS26" s="12"/>
      <c r="PZT26" s="12"/>
      <c r="PZU26" s="12"/>
      <c r="PZV26" s="12"/>
      <c r="PZW26" s="12"/>
      <c r="PZX26" s="12"/>
      <c r="PZY26" s="12"/>
      <c r="PZZ26" s="12"/>
      <c r="QAA26" s="12"/>
      <c r="QAB26" s="12"/>
      <c r="QAC26" s="12"/>
      <c r="QAD26" s="12"/>
      <c r="QAE26" s="12"/>
      <c r="QAF26" s="12"/>
      <c r="QAG26" s="12"/>
      <c r="QAH26" s="12"/>
      <c r="QAI26" s="12"/>
      <c r="QAJ26" s="12"/>
      <c r="QAK26" s="12"/>
      <c r="QAL26" s="12"/>
      <c r="QAM26" s="12"/>
      <c r="QAN26" s="12"/>
      <c r="QAO26" s="12"/>
      <c r="QAP26" s="12"/>
      <c r="QAQ26" s="12"/>
      <c r="QAR26" s="12"/>
      <c r="QAS26" s="12"/>
      <c r="QAT26" s="12"/>
      <c r="QAU26" s="12"/>
      <c r="QAV26" s="12"/>
      <c r="QAW26" s="12"/>
      <c r="QAX26" s="12"/>
      <c r="QAY26" s="12"/>
      <c r="QAZ26" s="12"/>
      <c r="QBA26" s="12"/>
      <c r="QBB26" s="12"/>
      <c r="QBC26" s="12"/>
      <c r="QBD26" s="12"/>
      <c r="QBE26" s="12"/>
      <c r="QBF26" s="12"/>
      <c r="QBG26" s="12"/>
      <c r="QBH26" s="12"/>
      <c r="QBI26" s="12"/>
      <c r="QBJ26" s="12"/>
      <c r="QBK26" s="12"/>
      <c r="QBL26" s="12"/>
      <c r="QBM26" s="12"/>
      <c r="QBN26" s="12"/>
      <c r="QBO26" s="12"/>
      <c r="QBP26" s="12"/>
      <c r="QBQ26" s="12"/>
      <c r="QBR26" s="12"/>
      <c r="QBS26" s="12"/>
      <c r="QBT26" s="12"/>
      <c r="QBU26" s="12"/>
      <c r="QBV26" s="12"/>
      <c r="QBW26" s="12"/>
      <c r="QBX26" s="12"/>
      <c r="QBY26" s="12"/>
      <c r="QBZ26" s="12"/>
      <c r="QCA26" s="12"/>
      <c r="QCB26" s="12"/>
      <c r="QCC26" s="12"/>
      <c r="QCD26" s="12"/>
      <c r="QCE26" s="12"/>
      <c r="QCF26" s="12"/>
      <c r="QCG26" s="12"/>
      <c r="QCH26" s="12"/>
      <c r="QCI26" s="12"/>
      <c r="QCJ26" s="12"/>
      <c r="QCK26" s="12"/>
      <c r="QCL26" s="12"/>
      <c r="QCM26" s="12"/>
      <c r="QCN26" s="12"/>
      <c r="QCO26" s="12"/>
      <c r="QCP26" s="12"/>
      <c r="QCQ26" s="12"/>
      <c r="QCR26" s="12"/>
      <c r="QCS26" s="12"/>
      <c r="QCT26" s="12"/>
      <c r="QCU26" s="12"/>
      <c r="QCV26" s="12"/>
      <c r="QCW26" s="12"/>
      <c r="QCX26" s="12"/>
      <c r="QCY26" s="12"/>
      <c r="QCZ26" s="12"/>
      <c r="QDA26" s="12"/>
      <c r="QDB26" s="12"/>
      <c r="QDC26" s="12"/>
      <c r="QDD26" s="12"/>
      <c r="QDE26" s="12"/>
      <c r="QDF26" s="12"/>
      <c r="QDG26" s="12"/>
      <c r="QDH26" s="12"/>
      <c r="QDI26" s="12"/>
      <c r="QDJ26" s="12"/>
      <c r="QDK26" s="12"/>
      <c r="QDL26" s="12"/>
      <c r="QDM26" s="12"/>
      <c r="QDN26" s="12"/>
      <c r="QDO26" s="12"/>
      <c r="QDP26" s="12"/>
      <c r="QDQ26" s="12"/>
      <c r="QDR26" s="12"/>
      <c r="QDS26" s="12"/>
      <c r="QDT26" s="12"/>
      <c r="QDU26" s="12"/>
      <c r="QDV26" s="12"/>
      <c r="QDW26" s="12"/>
      <c r="QDX26" s="12"/>
      <c r="QDY26" s="12"/>
      <c r="QDZ26" s="12"/>
      <c r="QEA26" s="12"/>
      <c r="QEB26" s="12"/>
      <c r="QEC26" s="12"/>
      <c r="QED26" s="12"/>
      <c r="QEE26" s="12"/>
      <c r="QEF26" s="12"/>
      <c r="QEG26" s="12"/>
      <c r="QEH26" s="12"/>
      <c r="QEI26" s="12"/>
      <c r="QEJ26" s="12"/>
      <c r="QEK26" s="12"/>
      <c r="QEL26" s="12"/>
      <c r="QEM26" s="12"/>
      <c r="QEN26" s="12"/>
      <c r="QEO26" s="12"/>
      <c r="QEP26" s="12"/>
      <c r="QEQ26" s="12"/>
      <c r="QER26" s="12"/>
      <c r="QES26" s="12"/>
      <c r="QET26" s="12"/>
      <c r="QEU26" s="12"/>
      <c r="QEV26" s="12"/>
      <c r="QEW26" s="12"/>
      <c r="QEX26" s="12"/>
      <c r="QEY26" s="12"/>
      <c r="QEZ26" s="12"/>
      <c r="QFA26" s="12"/>
      <c r="QFB26" s="12"/>
      <c r="QFC26" s="12"/>
      <c r="QFD26" s="12"/>
      <c r="QFE26" s="12"/>
      <c r="QFF26" s="12"/>
      <c r="QFG26" s="12"/>
      <c r="QFH26" s="12"/>
      <c r="QFI26" s="12"/>
      <c r="QFJ26" s="12"/>
      <c r="QFK26" s="12"/>
      <c r="QFL26" s="12"/>
      <c r="QFM26" s="12"/>
      <c r="QFN26" s="12"/>
      <c r="QFO26" s="12"/>
      <c r="QFP26" s="12"/>
      <c r="QFQ26" s="12"/>
      <c r="QFR26" s="12"/>
      <c r="QFS26" s="12"/>
      <c r="QFT26" s="12"/>
      <c r="QFU26" s="12"/>
      <c r="QFV26" s="12"/>
      <c r="QFW26" s="12"/>
      <c r="QFX26" s="12"/>
      <c r="QFY26" s="12"/>
      <c r="QFZ26" s="12"/>
      <c r="QGA26" s="12"/>
      <c r="QGB26" s="12"/>
      <c r="QGC26" s="12"/>
      <c r="QGD26" s="12"/>
      <c r="QGE26" s="12"/>
      <c r="QGF26" s="12"/>
      <c r="QGG26" s="12"/>
      <c r="QGH26" s="12"/>
      <c r="QGI26" s="12"/>
      <c r="QGJ26" s="12"/>
      <c r="QGK26" s="12"/>
      <c r="QGL26" s="12"/>
      <c r="QGM26" s="12"/>
      <c r="QGN26" s="12"/>
      <c r="QGO26" s="12"/>
      <c r="QGP26" s="12"/>
      <c r="QGQ26" s="12"/>
      <c r="QGR26" s="12"/>
      <c r="QGS26" s="12"/>
      <c r="QGT26" s="12"/>
      <c r="QGU26" s="12"/>
      <c r="QGV26" s="12"/>
      <c r="QGW26" s="12"/>
      <c r="QGX26" s="12"/>
      <c r="QGY26" s="12"/>
      <c r="QGZ26" s="12"/>
      <c r="QHA26" s="12"/>
      <c r="QHB26" s="12"/>
      <c r="QHC26" s="12"/>
      <c r="QHD26" s="12"/>
      <c r="QHE26" s="12"/>
      <c r="QHF26" s="12"/>
      <c r="QHG26" s="12"/>
      <c r="QHH26" s="12"/>
      <c r="QHI26" s="12"/>
      <c r="QHJ26" s="12"/>
      <c r="QHK26" s="12"/>
      <c r="QHL26" s="12"/>
      <c r="QHM26" s="12"/>
      <c r="QHN26" s="12"/>
      <c r="QHO26" s="12"/>
      <c r="QHP26" s="12"/>
      <c r="QHQ26" s="12"/>
      <c r="QHR26" s="12"/>
      <c r="QHS26" s="12"/>
      <c r="QHT26" s="12"/>
      <c r="QHU26" s="12"/>
      <c r="QHV26" s="12"/>
      <c r="QHW26" s="12"/>
      <c r="QHX26" s="12"/>
      <c r="QHY26" s="12"/>
      <c r="QHZ26" s="12"/>
      <c r="QIA26" s="12"/>
      <c r="QIB26" s="12"/>
      <c r="QIC26" s="12"/>
      <c r="QID26" s="12"/>
      <c r="QIE26" s="12"/>
      <c r="QIF26" s="12"/>
      <c r="QIG26" s="12"/>
      <c r="QIH26" s="12"/>
      <c r="QII26" s="12"/>
      <c r="QIJ26" s="12"/>
      <c r="QIK26" s="12"/>
      <c r="QIL26" s="12"/>
      <c r="QIM26" s="12"/>
      <c r="QIN26" s="12"/>
      <c r="QIO26" s="12"/>
      <c r="QIP26" s="12"/>
      <c r="QIQ26" s="12"/>
      <c r="QIR26" s="12"/>
      <c r="QIS26" s="12"/>
      <c r="QIT26" s="12"/>
      <c r="QIU26" s="12"/>
      <c r="QIV26" s="12"/>
      <c r="QIW26" s="12"/>
      <c r="QIX26" s="12"/>
      <c r="QIY26" s="12"/>
      <c r="QIZ26" s="12"/>
      <c r="QJA26" s="12"/>
      <c r="QJB26" s="12"/>
      <c r="QJC26" s="12"/>
      <c r="QJD26" s="12"/>
      <c r="QJE26" s="12"/>
      <c r="QJF26" s="12"/>
      <c r="QJG26" s="12"/>
      <c r="QJH26" s="12"/>
      <c r="QJI26" s="12"/>
      <c r="QJJ26" s="12"/>
      <c r="QJK26" s="12"/>
      <c r="QJL26" s="12"/>
      <c r="QJM26" s="12"/>
      <c r="QJN26" s="12"/>
      <c r="QJO26" s="12"/>
      <c r="QJP26" s="12"/>
      <c r="QJQ26" s="12"/>
      <c r="QJR26" s="12"/>
      <c r="QJS26" s="12"/>
      <c r="QJT26" s="12"/>
      <c r="QJU26" s="12"/>
      <c r="QJV26" s="12"/>
      <c r="QJW26" s="12"/>
      <c r="QJX26" s="12"/>
      <c r="QJY26" s="12"/>
      <c r="QJZ26" s="12"/>
      <c r="QKA26" s="12"/>
      <c r="QKB26" s="12"/>
      <c r="QKC26" s="12"/>
      <c r="QKD26" s="12"/>
      <c r="QKE26" s="12"/>
      <c r="QKF26" s="12"/>
      <c r="QKG26" s="12"/>
      <c r="QKH26" s="12"/>
      <c r="QKI26" s="12"/>
      <c r="QKJ26" s="12"/>
      <c r="QKK26" s="12"/>
      <c r="QKL26" s="12"/>
      <c r="QKM26" s="12"/>
      <c r="QKN26" s="12"/>
      <c r="QKO26" s="12"/>
      <c r="QKP26" s="12"/>
      <c r="QKQ26" s="12"/>
      <c r="QKR26" s="12"/>
      <c r="QKS26" s="12"/>
      <c r="QKT26" s="12"/>
      <c r="QKU26" s="12"/>
      <c r="QKV26" s="12"/>
      <c r="QKW26" s="12"/>
      <c r="QKX26" s="12"/>
      <c r="QKY26" s="12"/>
      <c r="QKZ26" s="12"/>
      <c r="QLA26" s="12"/>
      <c r="QLB26" s="12"/>
      <c r="QLC26" s="12"/>
      <c r="QLD26" s="12"/>
      <c r="QLE26" s="12"/>
      <c r="QLF26" s="12"/>
      <c r="QLG26" s="12"/>
      <c r="QLH26" s="12"/>
      <c r="QLI26" s="12"/>
      <c r="QLJ26" s="12"/>
      <c r="QLK26" s="12"/>
      <c r="QLL26" s="12"/>
      <c r="QLM26" s="12"/>
      <c r="QLN26" s="12"/>
      <c r="QLO26" s="12"/>
      <c r="QLP26" s="12"/>
      <c r="QLQ26" s="12"/>
      <c r="QLR26" s="12"/>
      <c r="QLS26" s="12"/>
      <c r="QLT26" s="12"/>
      <c r="QLU26" s="12"/>
      <c r="QLV26" s="12"/>
      <c r="QLW26" s="12"/>
      <c r="QLX26" s="12"/>
      <c r="QLY26" s="12"/>
      <c r="QLZ26" s="12"/>
      <c r="QMA26" s="12"/>
      <c r="QMB26" s="12"/>
      <c r="QMC26" s="12"/>
      <c r="QMD26" s="12"/>
      <c r="QME26" s="12"/>
      <c r="QMF26" s="12"/>
      <c r="QMG26" s="12"/>
      <c r="QMH26" s="12"/>
      <c r="QMI26" s="12"/>
      <c r="QMJ26" s="12"/>
      <c r="QMK26" s="12"/>
      <c r="QML26" s="12"/>
      <c r="QMM26" s="12"/>
      <c r="QMN26" s="12"/>
      <c r="QMO26" s="12"/>
      <c r="QMP26" s="12"/>
      <c r="QMQ26" s="12"/>
      <c r="QMR26" s="12"/>
      <c r="QMS26" s="12"/>
      <c r="QMT26" s="12"/>
      <c r="QMU26" s="12"/>
      <c r="QMV26" s="12"/>
      <c r="QMW26" s="12"/>
      <c r="QMX26" s="12"/>
      <c r="QMY26" s="12"/>
      <c r="QMZ26" s="12"/>
      <c r="QNA26" s="12"/>
      <c r="QNB26" s="12"/>
      <c r="QNC26" s="12"/>
      <c r="QND26" s="12"/>
      <c r="QNE26" s="12"/>
      <c r="QNF26" s="12"/>
      <c r="QNG26" s="12"/>
      <c r="QNH26" s="12"/>
      <c r="QNI26" s="12"/>
      <c r="QNJ26" s="12"/>
      <c r="QNK26" s="12"/>
      <c r="QNL26" s="12"/>
      <c r="QNM26" s="12"/>
      <c r="QNN26" s="12"/>
      <c r="QNO26" s="12"/>
      <c r="QNP26" s="12"/>
      <c r="QNQ26" s="12"/>
      <c r="QNR26" s="12"/>
      <c r="QNS26" s="12"/>
      <c r="QNT26" s="12"/>
      <c r="QNU26" s="12"/>
      <c r="QNV26" s="12"/>
      <c r="QNW26" s="12"/>
      <c r="QNX26" s="12"/>
      <c r="QNY26" s="12"/>
      <c r="QNZ26" s="12"/>
      <c r="QOA26" s="12"/>
      <c r="QOB26" s="12"/>
      <c r="QOC26" s="12"/>
      <c r="QOD26" s="12"/>
      <c r="QOE26" s="12"/>
      <c r="QOF26" s="12"/>
      <c r="QOG26" s="12"/>
      <c r="QOH26" s="12"/>
      <c r="QOI26" s="12"/>
      <c r="QOJ26" s="12"/>
      <c r="QOK26" s="12"/>
      <c r="QOL26" s="12"/>
      <c r="QOM26" s="12"/>
      <c r="QON26" s="12"/>
      <c r="QOO26" s="12"/>
      <c r="QOP26" s="12"/>
      <c r="QOQ26" s="12"/>
      <c r="QOR26" s="12"/>
      <c r="QOS26" s="12"/>
      <c r="QOT26" s="12"/>
      <c r="QOU26" s="12"/>
      <c r="QOV26" s="12"/>
      <c r="QOW26" s="12"/>
      <c r="QOX26" s="12"/>
      <c r="QOY26" s="12"/>
      <c r="QOZ26" s="12"/>
      <c r="QPA26" s="12"/>
      <c r="QPB26" s="12"/>
      <c r="QPC26" s="12"/>
      <c r="QPD26" s="12"/>
      <c r="QPE26" s="12"/>
      <c r="QPF26" s="12"/>
      <c r="QPG26" s="12"/>
      <c r="QPH26" s="12"/>
      <c r="QPI26" s="12"/>
      <c r="QPJ26" s="12"/>
      <c r="QPK26" s="12"/>
      <c r="QPL26" s="12"/>
      <c r="QPM26" s="12"/>
      <c r="QPN26" s="12"/>
      <c r="QPO26" s="12"/>
      <c r="QPP26" s="12"/>
      <c r="QPQ26" s="12"/>
      <c r="QPR26" s="12"/>
      <c r="QPS26" s="12"/>
      <c r="QPT26" s="12"/>
      <c r="QPU26" s="12"/>
      <c r="QPV26" s="12"/>
      <c r="QPW26" s="12"/>
      <c r="QPX26" s="12"/>
      <c r="QPY26" s="12"/>
      <c r="QPZ26" s="12"/>
      <c r="QQA26" s="12"/>
      <c r="QQB26" s="12"/>
      <c r="QQC26" s="12"/>
      <c r="QQD26" s="12"/>
      <c r="QQE26" s="12"/>
      <c r="QQF26" s="12"/>
      <c r="QQG26" s="12"/>
      <c r="QQH26" s="12"/>
      <c r="QQI26" s="12"/>
      <c r="QQJ26" s="12"/>
      <c r="QQK26" s="12"/>
      <c r="QQL26" s="12"/>
      <c r="QQM26" s="12"/>
      <c r="QQN26" s="12"/>
      <c r="QQO26" s="12"/>
      <c r="QQP26" s="12"/>
      <c r="QQQ26" s="12"/>
      <c r="QQR26" s="12"/>
      <c r="QQS26" s="12"/>
      <c r="QQT26" s="12"/>
      <c r="QQU26" s="12"/>
      <c r="QQV26" s="12"/>
      <c r="QQW26" s="12"/>
      <c r="QQX26" s="12"/>
      <c r="QQY26" s="12"/>
      <c r="QQZ26" s="12"/>
      <c r="QRA26" s="12"/>
      <c r="QRB26" s="12"/>
      <c r="QRC26" s="12"/>
      <c r="QRD26" s="12"/>
      <c r="QRE26" s="12"/>
      <c r="QRF26" s="12"/>
      <c r="QRG26" s="12"/>
      <c r="QRH26" s="12"/>
      <c r="QRI26" s="12"/>
      <c r="QRJ26" s="12"/>
      <c r="QRK26" s="12"/>
      <c r="QRL26" s="12"/>
      <c r="QRM26" s="12"/>
      <c r="QRN26" s="12"/>
      <c r="QRO26" s="12"/>
      <c r="QRP26" s="12"/>
      <c r="QRQ26" s="12"/>
      <c r="QRR26" s="12"/>
      <c r="QRS26" s="12"/>
      <c r="QRT26" s="12"/>
      <c r="QRU26" s="12"/>
      <c r="QRV26" s="12"/>
      <c r="QRW26" s="12"/>
      <c r="QRX26" s="12"/>
      <c r="QRY26" s="12"/>
      <c r="QRZ26" s="12"/>
      <c r="QSA26" s="12"/>
      <c r="QSB26" s="12"/>
      <c r="QSC26" s="12"/>
      <c r="QSD26" s="12"/>
      <c r="QSE26" s="12"/>
      <c r="QSF26" s="12"/>
      <c r="QSG26" s="12"/>
      <c r="QSH26" s="12"/>
      <c r="QSI26" s="12"/>
      <c r="QSJ26" s="12"/>
      <c r="QSK26" s="12"/>
      <c r="QSL26" s="12"/>
      <c r="QSM26" s="12"/>
      <c r="QSN26" s="12"/>
      <c r="QSO26" s="12"/>
      <c r="QSP26" s="12"/>
      <c r="QSQ26" s="12"/>
      <c r="QSR26" s="12"/>
      <c r="QSS26" s="12"/>
      <c r="QST26" s="12"/>
      <c r="QSU26" s="12"/>
      <c r="QSV26" s="12"/>
      <c r="QSW26" s="12"/>
      <c r="QSX26" s="12"/>
      <c r="QSY26" s="12"/>
      <c r="QSZ26" s="12"/>
      <c r="QTA26" s="12"/>
      <c r="QTB26" s="12"/>
      <c r="QTC26" s="12"/>
      <c r="QTD26" s="12"/>
      <c r="QTE26" s="12"/>
      <c r="QTF26" s="12"/>
      <c r="QTG26" s="12"/>
      <c r="QTH26" s="12"/>
      <c r="QTI26" s="12"/>
      <c r="QTJ26" s="12"/>
      <c r="QTK26" s="12"/>
      <c r="QTL26" s="12"/>
      <c r="QTM26" s="12"/>
      <c r="QTN26" s="12"/>
      <c r="QTO26" s="12"/>
      <c r="QTP26" s="12"/>
      <c r="QTQ26" s="12"/>
      <c r="QTR26" s="12"/>
      <c r="QTS26" s="12"/>
      <c r="QTT26" s="12"/>
      <c r="QTU26" s="12"/>
      <c r="QTV26" s="12"/>
      <c r="QTW26" s="12"/>
      <c r="QTX26" s="12"/>
      <c r="QTY26" s="12"/>
      <c r="QTZ26" s="12"/>
      <c r="QUA26" s="12"/>
      <c r="QUB26" s="12"/>
      <c r="QUC26" s="12"/>
      <c r="QUD26" s="12"/>
      <c r="QUE26" s="12"/>
      <c r="QUF26" s="12"/>
      <c r="QUG26" s="12"/>
      <c r="QUH26" s="12"/>
      <c r="QUI26" s="12"/>
      <c r="QUJ26" s="12"/>
      <c r="QUK26" s="12"/>
      <c r="QUL26" s="12"/>
      <c r="QUM26" s="12"/>
      <c r="QUN26" s="12"/>
      <c r="QUO26" s="12"/>
      <c r="QUP26" s="12"/>
      <c r="QUQ26" s="12"/>
      <c r="QUR26" s="12"/>
      <c r="QUS26" s="12"/>
      <c r="QUT26" s="12"/>
      <c r="QUU26" s="12"/>
      <c r="QUV26" s="12"/>
      <c r="QUW26" s="12"/>
      <c r="QUX26" s="12"/>
      <c r="QUY26" s="12"/>
      <c r="QUZ26" s="12"/>
      <c r="QVA26" s="12"/>
      <c r="QVB26" s="12"/>
      <c r="QVC26" s="12"/>
      <c r="QVD26" s="12"/>
      <c r="QVE26" s="12"/>
      <c r="QVF26" s="12"/>
      <c r="QVG26" s="12"/>
      <c r="QVH26" s="12"/>
      <c r="QVI26" s="12"/>
      <c r="QVJ26" s="12"/>
      <c r="QVK26" s="12"/>
      <c r="QVL26" s="12"/>
      <c r="QVM26" s="12"/>
      <c r="QVN26" s="12"/>
      <c r="QVO26" s="12"/>
      <c r="QVP26" s="12"/>
      <c r="QVQ26" s="12"/>
      <c r="QVR26" s="12"/>
      <c r="QVS26" s="12"/>
      <c r="QVT26" s="12"/>
      <c r="QVU26" s="12"/>
      <c r="QVV26" s="12"/>
      <c r="QVW26" s="12"/>
      <c r="QVX26" s="12"/>
      <c r="QVY26" s="12"/>
      <c r="QVZ26" s="12"/>
      <c r="QWA26" s="12"/>
      <c r="QWB26" s="12"/>
      <c r="QWC26" s="12"/>
      <c r="QWD26" s="12"/>
      <c r="QWE26" s="12"/>
      <c r="QWF26" s="12"/>
      <c r="QWG26" s="12"/>
      <c r="QWH26" s="12"/>
      <c r="QWI26" s="12"/>
      <c r="QWJ26" s="12"/>
      <c r="QWK26" s="12"/>
      <c r="QWL26" s="12"/>
      <c r="QWM26" s="12"/>
      <c r="QWN26" s="12"/>
      <c r="QWO26" s="12"/>
      <c r="QWP26" s="12"/>
      <c r="QWQ26" s="12"/>
      <c r="QWR26" s="12"/>
      <c r="QWS26" s="12"/>
      <c r="QWT26" s="12"/>
      <c r="QWU26" s="12"/>
      <c r="QWV26" s="12"/>
      <c r="QWW26" s="12"/>
      <c r="QWX26" s="12"/>
      <c r="QWY26" s="12"/>
      <c r="QWZ26" s="12"/>
      <c r="QXA26" s="12"/>
      <c r="QXB26" s="12"/>
      <c r="QXC26" s="12"/>
      <c r="QXD26" s="12"/>
      <c r="QXE26" s="12"/>
      <c r="QXF26" s="12"/>
      <c r="QXG26" s="12"/>
      <c r="QXH26" s="12"/>
      <c r="QXI26" s="12"/>
      <c r="QXJ26" s="12"/>
      <c r="QXK26" s="12"/>
      <c r="QXL26" s="12"/>
      <c r="QXM26" s="12"/>
      <c r="QXN26" s="12"/>
      <c r="QXO26" s="12"/>
      <c r="QXP26" s="12"/>
      <c r="QXQ26" s="12"/>
      <c r="QXR26" s="12"/>
      <c r="QXS26" s="12"/>
      <c r="QXT26" s="12"/>
      <c r="QXU26" s="12"/>
      <c r="QXV26" s="12"/>
      <c r="QXW26" s="12"/>
      <c r="QXX26" s="12"/>
      <c r="QXY26" s="12"/>
      <c r="QXZ26" s="12"/>
      <c r="QYA26" s="12"/>
      <c r="QYB26" s="12"/>
      <c r="QYC26" s="12"/>
      <c r="QYD26" s="12"/>
      <c r="QYE26" s="12"/>
      <c r="QYF26" s="12"/>
      <c r="QYG26" s="12"/>
      <c r="QYH26" s="12"/>
      <c r="QYI26" s="12"/>
      <c r="QYJ26" s="12"/>
      <c r="QYK26" s="12"/>
      <c r="QYL26" s="12"/>
      <c r="QYM26" s="12"/>
      <c r="QYN26" s="12"/>
      <c r="QYO26" s="12"/>
      <c r="QYP26" s="12"/>
      <c r="QYQ26" s="12"/>
      <c r="QYR26" s="12"/>
      <c r="QYS26" s="12"/>
      <c r="QYT26" s="12"/>
      <c r="QYU26" s="12"/>
      <c r="QYV26" s="12"/>
      <c r="QYW26" s="12"/>
      <c r="QYX26" s="12"/>
      <c r="QYY26" s="12"/>
      <c r="QYZ26" s="12"/>
      <c r="QZA26" s="12"/>
      <c r="QZB26" s="12"/>
      <c r="QZC26" s="12"/>
      <c r="QZD26" s="12"/>
      <c r="QZE26" s="12"/>
      <c r="QZF26" s="12"/>
      <c r="QZG26" s="12"/>
      <c r="QZH26" s="12"/>
      <c r="QZI26" s="12"/>
      <c r="QZJ26" s="12"/>
      <c r="QZK26" s="12"/>
      <c r="QZL26" s="12"/>
      <c r="QZM26" s="12"/>
      <c r="QZN26" s="12"/>
      <c r="QZO26" s="12"/>
      <c r="QZP26" s="12"/>
      <c r="QZQ26" s="12"/>
      <c r="QZR26" s="12"/>
      <c r="QZS26" s="12"/>
      <c r="QZT26" s="12"/>
      <c r="QZU26" s="12"/>
      <c r="QZV26" s="12"/>
      <c r="QZW26" s="12"/>
      <c r="QZX26" s="12"/>
      <c r="QZY26" s="12"/>
      <c r="QZZ26" s="12"/>
      <c r="RAA26" s="12"/>
      <c r="RAB26" s="12"/>
      <c r="RAC26" s="12"/>
      <c r="RAD26" s="12"/>
      <c r="RAE26" s="12"/>
      <c r="RAF26" s="12"/>
      <c r="RAG26" s="12"/>
      <c r="RAH26" s="12"/>
      <c r="RAI26" s="12"/>
      <c r="RAJ26" s="12"/>
      <c r="RAK26" s="12"/>
      <c r="RAL26" s="12"/>
      <c r="RAM26" s="12"/>
      <c r="RAN26" s="12"/>
      <c r="RAO26" s="12"/>
      <c r="RAP26" s="12"/>
      <c r="RAQ26" s="12"/>
      <c r="RAR26" s="12"/>
      <c r="RAS26" s="12"/>
      <c r="RAT26" s="12"/>
      <c r="RAU26" s="12"/>
      <c r="RAV26" s="12"/>
      <c r="RAW26" s="12"/>
      <c r="RAX26" s="12"/>
      <c r="RAY26" s="12"/>
      <c r="RAZ26" s="12"/>
      <c r="RBA26" s="12"/>
      <c r="RBB26" s="12"/>
      <c r="RBC26" s="12"/>
      <c r="RBD26" s="12"/>
      <c r="RBE26" s="12"/>
      <c r="RBF26" s="12"/>
      <c r="RBG26" s="12"/>
      <c r="RBH26" s="12"/>
      <c r="RBI26" s="12"/>
      <c r="RBJ26" s="12"/>
      <c r="RBK26" s="12"/>
      <c r="RBL26" s="12"/>
      <c r="RBM26" s="12"/>
      <c r="RBN26" s="12"/>
      <c r="RBO26" s="12"/>
      <c r="RBP26" s="12"/>
      <c r="RBQ26" s="12"/>
      <c r="RBR26" s="12"/>
      <c r="RBS26" s="12"/>
      <c r="RBT26" s="12"/>
      <c r="RBU26" s="12"/>
      <c r="RBV26" s="12"/>
      <c r="RBW26" s="12"/>
      <c r="RBX26" s="12"/>
      <c r="RBY26" s="12"/>
      <c r="RBZ26" s="12"/>
      <c r="RCA26" s="12"/>
      <c r="RCB26" s="12"/>
      <c r="RCC26" s="12"/>
      <c r="RCD26" s="12"/>
      <c r="RCE26" s="12"/>
      <c r="RCF26" s="12"/>
      <c r="RCG26" s="12"/>
      <c r="RCH26" s="12"/>
      <c r="RCI26" s="12"/>
      <c r="RCJ26" s="12"/>
      <c r="RCK26" s="12"/>
      <c r="RCL26" s="12"/>
      <c r="RCM26" s="12"/>
      <c r="RCN26" s="12"/>
      <c r="RCO26" s="12"/>
      <c r="RCP26" s="12"/>
      <c r="RCQ26" s="12"/>
      <c r="RCR26" s="12"/>
      <c r="RCS26" s="12"/>
      <c r="RCT26" s="12"/>
      <c r="RCU26" s="12"/>
      <c r="RCV26" s="12"/>
      <c r="RCW26" s="12"/>
      <c r="RCX26" s="12"/>
      <c r="RCY26" s="12"/>
      <c r="RCZ26" s="12"/>
      <c r="RDA26" s="12"/>
      <c r="RDB26" s="12"/>
      <c r="RDC26" s="12"/>
      <c r="RDD26" s="12"/>
      <c r="RDE26" s="12"/>
      <c r="RDF26" s="12"/>
      <c r="RDG26" s="12"/>
      <c r="RDH26" s="12"/>
      <c r="RDI26" s="12"/>
      <c r="RDJ26" s="12"/>
      <c r="RDK26" s="12"/>
      <c r="RDL26" s="12"/>
      <c r="RDM26" s="12"/>
      <c r="RDN26" s="12"/>
      <c r="RDO26" s="12"/>
      <c r="RDP26" s="12"/>
      <c r="RDQ26" s="12"/>
      <c r="RDR26" s="12"/>
      <c r="RDS26" s="12"/>
      <c r="RDT26" s="12"/>
      <c r="RDU26" s="12"/>
      <c r="RDV26" s="12"/>
      <c r="RDW26" s="12"/>
      <c r="RDX26" s="12"/>
      <c r="RDY26" s="12"/>
      <c r="RDZ26" s="12"/>
      <c r="REA26" s="12"/>
      <c r="REB26" s="12"/>
      <c r="REC26" s="12"/>
      <c r="RED26" s="12"/>
      <c r="REE26" s="12"/>
      <c r="REF26" s="12"/>
      <c r="REG26" s="12"/>
      <c r="REH26" s="12"/>
      <c r="REI26" s="12"/>
      <c r="REJ26" s="12"/>
      <c r="REK26" s="12"/>
      <c r="REL26" s="12"/>
      <c r="REM26" s="12"/>
      <c r="REN26" s="12"/>
      <c r="REO26" s="12"/>
      <c r="REP26" s="12"/>
      <c r="REQ26" s="12"/>
      <c r="RER26" s="12"/>
      <c r="RES26" s="12"/>
      <c r="RET26" s="12"/>
      <c r="REU26" s="12"/>
      <c r="REV26" s="12"/>
      <c r="REW26" s="12"/>
      <c r="REX26" s="12"/>
      <c r="REY26" s="12"/>
      <c r="REZ26" s="12"/>
      <c r="RFA26" s="12"/>
      <c r="RFB26" s="12"/>
      <c r="RFC26" s="12"/>
      <c r="RFD26" s="12"/>
      <c r="RFE26" s="12"/>
      <c r="RFF26" s="12"/>
      <c r="RFG26" s="12"/>
      <c r="RFH26" s="12"/>
      <c r="RFI26" s="12"/>
      <c r="RFJ26" s="12"/>
      <c r="RFK26" s="12"/>
      <c r="RFL26" s="12"/>
      <c r="RFM26" s="12"/>
      <c r="RFN26" s="12"/>
      <c r="RFO26" s="12"/>
      <c r="RFP26" s="12"/>
      <c r="RFQ26" s="12"/>
      <c r="RFR26" s="12"/>
      <c r="RFS26" s="12"/>
      <c r="RFT26" s="12"/>
      <c r="RFU26" s="12"/>
      <c r="RFV26" s="12"/>
      <c r="RFW26" s="12"/>
      <c r="RFX26" s="12"/>
      <c r="RFY26" s="12"/>
      <c r="RFZ26" s="12"/>
      <c r="RGA26" s="12"/>
      <c r="RGB26" s="12"/>
      <c r="RGC26" s="12"/>
      <c r="RGD26" s="12"/>
      <c r="RGE26" s="12"/>
      <c r="RGF26" s="12"/>
      <c r="RGG26" s="12"/>
      <c r="RGH26" s="12"/>
      <c r="RGI26" s="12"/>
      <c r="RGJ26" s="12"/>
      <c r="RGK26" s="12"/>
      <c r="RGL26" s="12"/>
      <c r="RGM26" s="12"/>
      <c r="RGN26" s="12"/>
      <c r="RGO26" s="12"/>
      <c r="RGP26" s="12"/>
      <c r="RGQ26" s="12"/>
      <c r="RGR26" s="12"/>
      <c r="RGS26" s="12"/>
      <c r="RGT26" s="12"/>
      <c r="RGU26" s="12"/>
      <c r="RGV26" s="12"/>
      <c r="RGW26" s="12"/>
      <c r="RGX26" s="12"/>
      <c r="RGY26" s="12"/>
      <c r="RGZ26" s="12"/>
      <c r="RHA26" s="12"/>
      <c r="RHB26" s="12"/>
      <c r="RHC26" s="12"/>
      <c r="RHD26" s="12"/>
      <c r="RHE26" s="12"/>
      <c r="RHF26" s="12"/>
      <c r="RHG26" s="12"/>
      <c r="RHH26" s="12"/>
      <c r="RHI26" s="12"/>
      <c r="RHJ26" s="12"/>
      <c r="RHK26" s="12"/>
      <c r="RHL26" s="12"/>
      <c r="RHM26" s="12"/>
      <c r="RHN26" s="12"/>
      <c r="RHO26" s="12"/>
      <c r="RHP26" s="12"/>
      <c r="RHQ26" s="12"/>
      <c r="RHR26" s="12"/>
      <c r="RHS26" s="12"/>
      <c r="RHT26" s="12"/>
      <c r="RHU26" s="12"/>
      <c r="RHV26" s="12"/>
      <c r="RHW26" s="12"/>
      <c r="RHX26" s="12"/>
      <c r="RHY26" s="12"/>
      <c r="RHZ26" s="12"/>
      <c r="RIA26" s="12"/>
      <c r="RIB26" s="12"/>
      <c r="RIC26" s="12"/>
      <c r="RID26" s="12"/>
      <c r="RIE26" s="12"/>
      <c r="RIF26" s="12"/>
      <c r="RIG26" s="12"/>
      <c r="RIH26" s="12"/>
      <c r="RII26" s="12"/>
      <c r="RIJ26" s="12"/>
      <c r="RIK26" s="12"/>
      <c r="RIL26" s="12"/>
      <c r="RIM26" s="12"/>
      <c r="RIN26" s="12"/>
      <c r="RIO26" s="12"/>
      <c r="RIP26" s="12"/>
      <c r="RIQ26" s="12"/>
      <c r="RIR26" s="12"/>
      <c r="RIS26" s="12"/>
      <c r="RIT26" s="12"/>
      <c r="RIU26" s="12"/>
      <c r="RIV26" s="12"/>
      <c r="RIW26" s="12"/>
      <c r="RIX26" s="12"/>
      <c r="RIY26" s="12"/>
      <c r="RIZ26" s="12"/>
      <c r="RJA26" s="12"/>
      <c r="RJB26" s="12"/>
      <c r="RJC26" s="12"/>
      <c r="RJD26" s="12"/>
      <c r="RJE26" s="12"/>
      <c r="RJF26" s="12"/>
      <c r="RJG26" s="12"/>
      <c r="RJH26" s="12"/>
      <c r="RJI26" s="12"/>
      <c r="RJJ26" s="12"/>
      <c r="RJK26" s="12"/>
      <c r="RJL26" s="12"/>
      <c r="RJM26" s="12"/>
      <c r="RJN26" s="12"/>
      <c r="RJO26" s="12"/>
      <c r="RJP26" s="12"/>
      <c r="RJQ26" s="12"/>
      <c r="RJR26" s="12"/>
      <c r="RJS26" s="12"/>
      <c r="RJT26" s="12"/>
      <c r="RJU26" s="12"/>
      <c r="RJV26" s="12"/>
      <c r="RJW26" s="12"/>
      <c r="RJX26" s="12"/>
      <c r="RJY26" s="12"/>
      <c r="RJZ26" s="12"/>
      <c r="RKA26" s="12"/>
      <c r="RKB26" s="12"/>
      <c r="RKC26" s="12"/>
      <c r="RKD26" s="12"/>
      <c r="RKE26" s="12"/>
      <c r="RKF26" s="12"/>
      <c r="RKG26" s="12"/>
      <c r="RKH26" s="12"/>
      <c r="RKI26" s="12"/>
      <c r="RKJ26" s="12"/>
      <c r="RKK26" s="12"/>
      <c r="RKL26" s="12"/>
      <c r="RKM26" s="12"/>
      <c r="RKN26" s="12"/>
      <c r="RKO26" s="12"/>
      <c r="RKP26" s="12"/>
      <c r="RKQ26" s="12"/>
      <c r="RKR26" s="12"/>
      <c r="RKS26" s="12"/>
      <c r="RKT26" s="12"/>
      <c r="RKU26" s="12"/>
      <c r="RKV26" s="12"/>
      <c r="RKW26" s="12"/>
      <c r="RKX26" s="12"/>
      <c r="RKY26" s="12"/>
      <c r="RKZ26" s="12"/>
      <c r="RLA26" s="12"/>
      <c r="RLB26" s="12"/>
      <c r="RLC26" s="12"/>
      <c r="RLD26" s="12"/>
      <c r="RLE26" s="12"/>
      <c r="RLF26" s="12"/>
      <c r="RLG26" s="12"/>
      <c r="RLH26" s="12"/>
      <c r="RLI26" s="12"/>
      <c r="RLJ26" s="12"/>
      <c r="RLK26" s="12"/>
      <c r="RLL26" s="12"/>
      <c r="RLM26" s="12"/>
      <c r="RLN26" s="12"/>
      <c r="RLO26" s="12"/>
      <c r="RLP26" s="12"/>
      <c r="RLQ26" s="12"/>
      <c r="RLR26" s="12"/>
      <c r="RLS26" s="12"/>
      <c r="RLT26" s="12"/>
      <c r="RLU26" s="12"/>
      <c r="RLV26" s="12"/>
      <c r="RLW26" s="12"/>
      <c r="RLX26" s="12"/>
      <c r="RLY26" s="12"/>
      <c r="RLZ26" s="12"/>
      <c r="RMA26" s="12"/>
      <c r="RMB26" s="12"/>
      <c r="RMC26" s="12"/>
      <c r="RMD26" s="12"/>
      <c r="RME26" s="12"/>
      <c r="RMF26" s="12"/>
      <c r="RMG26" s="12"/>
      <c r="RMH26" s="12"/>
      <c r="RMI26" s="12"/>
      <c r="RMJ26" s="12"/>
      <c r="RMK26" s="12"/>
      <c r="RML26" s="12"/>
      <c r="RMM26" s="12"/>
      <c r="RMN26" s="12"/>
      <c r="RMO26" s="12"/>
      <c r="RMP26" s="12"/>
      <c r="RMQ26" s="12"/>
      <c r="RMR26" s="12"/>
      <c r="RMS26" s="12"/>
      <c r="RMT26" s="12"/>
      <c r="RMU26" s="12"/>
      <c r="RMV26" s="12"/>
      <c r="RMW26" s="12"/>
      <c r="RMX26" s="12"/>
      <c r="RMY26" s="12"/>
      <c r="RMZ26" s="12"/>
      <c r="RNA26" s="12"/>
      <c r="RNB26" s="12"/>
      <c r="RNC26" s="12"/>
      <c r="RND26" s="12"/>
      <c r="RNE26" s="12"/>
      <c r="RNF26" s="12"/>
      <c r="RNG26" s="12"/>
      <c r="RNH26" s="12"/>
      <c r="RNI26" s="12"/>
      <c r="RNJ26" s="12"/>
      <c r="RNK26" s="12"/>
      <c r="RNL26" s="12"/>
      <c r="RNM26" s="12"/>
      <c r="RNN26" s="12"/>
      <c r="RNO26" s="12"/>
      <c r="RNP26" s="12"/>
      <c r="RNQ26" s="12"/>
      <c r="RNR26" s="12"/>
      <c r="RNS26" s="12"/>
      <c r="RNT26" s="12"/>
      <c r="RNU26" s="12"/>
      <c r="RNV26" s="12"/>
      <c r="RNW26" s="12"/>
      <c r="RNX26" s="12"/>
      <c r="RNY26" s="12"/>
      <c r="RNZ26" s="12"/>
      <c r="ROA26" s="12"/>
      <c r="ROB26" s="12"/>
      <c r="ROC26" s="12"/>
      <c r="ROD26" s="12"/>
      <c r="ROE26" s="12"/>
      <c r="ROF26" s="12"/>
      <c r="ROG26" s="12"/>
      <c r="ROH26" s="12"/>
      <c r="ROI26" s="12"/>
      <c r="ROJ26" s="12"/>
      <c r="ROK26" s="12"/>
      <c r="ROL26" s="12"/>
      <c r="ROM26" s="12"/>
      <c r="RON26" s="12"/>
      <c r="ROO26" s="12"/>
      <c r="ROP26" s="12"/>
      <c r="ROQ26" s="12"/>
      <c r="ROR26" s="12"/>
      <c r="ROS26" s="12"/>
      <c r="ROT26" s="12"/>
      <c r="ROU26" s="12"/>
      <c r="ROV26" s="12"/>
      <c r="ROW26" s="12"/>
      <c r="ROX26" s="12"/>
      <c r="ROY26" s="12"/>
      <c r="ROZ26" s="12"/>
      <c r="RPA26" s="12"/>
      <c r="RPB26" s="12"/>
      <c r="RPC26" s="12"/>
      <c r="RPD26" s="12"/>
      <c r="RPE26" s="12"/>
      <c r="RPF26" s="12"/>
      <c r="RPG26" s="12"/>
      <c r="RPH26" s="12"/>
      <c r="RPI26" s="12"/>
      <c r="RPJ26" s="12"/>
      <c r="RPK26" s="12"/>
      <c r="RPL26" s="12"/>
      <c r="RPM26" s="12"/>
      <c r="RPN26" s="12"/>
      <c r="RPO26" s="12"/>
      <c r="RPP26" s="12"/>
      <c r="RPQ26" s="12"/>
      <c r="RPR26" s="12"/>
      <c r="RPS26" s="12"/>
      <c r="RPT26" s="12"/>
      <c r="RPU26" s="12"/>
      <c r="RPV26" s="12"/>
      <c r="RPW26" s="12"/>
      <c r="RPX26" s="12"/>
      <c r="RPY26" s="12"/>
      <c r="RPZ26" s="12"/>
      <c r="RQA26" s="12"/>
      <c r="RQB26" s="12"/>
      <c r="RQC26" s="12"/>
      <c r="RQD26" s="12"/>
      <c r="RQE26" s="12"/>
      <c r="RQF26" s="12"/>
      <c r="RQG26" s="12"/>
      <c r="RQH26" s="12"/>
      <c r="RQI26" s="12"/>
      <c r="RQJ26" s="12"/>
      <c r="RQK26" s="12"/>
      <c r="RQL26" s="12"/>
      <c r="RQM26" s="12"/>
      <c r="RQN26" s="12"/>
      <c r="RQO26" s="12"/>
      <c r="RQP26" s="12"/>
      <c r="RQQ26" s="12"/>
      <c r="RQR26" s="12"/>
      <c r="RQS26" s="12"/>
      <c r="RQT26" s="12"/>
      <c r="RQU26" s="12"/>
      <c r="RQV26" s="12"/>
      <c r="RQW26" s="12"/>
      <c r="RQX26" s="12"/>
      <c r="RQY26" s="12"/>
      <c r="RQZ26" s="12"/>
      <c r="RRA26" s="12"/>
      <c r="RRB26" s="12"/>
      <c r="RRC26" s="12"/>
      <c r="RRD26" s="12"/>
      <c r="RRE26" s="12"/>
      <c r="RRF26" s="12"/>
      <c r="RRG26" s="12"/>
      <c r="RRH26" s="12"/>
      <c r="RRI26" s="12"/>
      <c r="RRJ26" s="12"/>
      <c r="RRK26" s="12"/>
      <c r="RRL26" s="12"/>
      <c r="RRM26" s="12"/>
      <c r="RRN26" s="12"/>
      <c r="RRO26" s="12"/>
      <c r="RRP26" s="12"/>
      <c r="RRQ26" s="12"/>
      <c r="RRR26" s="12"/>
      <c r="RRS26" s="12"/>
      <c r="RRT26" s="12"/>
      <c r="RRU26" s="12"/>
      <c r="RRV26" s="12"/>
      <c r="RRW26" s="12"/>
      <c r="RRX26" s="12"/>
      <c r="RRY26" s="12"/>
      <c r="RRZ26" s="12"/>
      <c r="RSA26" s="12"/>
      <c r="RSB26" s="12"/>
      <c r="RSC26" s="12"/>
      <c r="RSD26" s="12"/>
      <c r="RSE26" s="12"/>
      <c r="RSF26" s="12"/>
      <c r="RSG26" s="12"/>
      <c r="RSH26" s="12"/>
      <c r="RSI26" s="12"/>
      <c r="RSJ26" s="12"/>
      <c r="RSK26" s="12"/>
      <c r="RSL26" s="12"/>
      <c r="RSM26" s="12"/>
      <c r="RSN26" s="12"/>
      <c r="RSO26" s="12"/>
      <c r="RSP26" s="12"/>
      <c r="RSQ26" s="12"/>
      <c r="RSR26" s="12"/>
      <c r="RSS26" s="12"/>
      <c r="RST26" s="12"/>
      <c r="RSU26" s="12"/>
      <c r="RSV26" s="12"/>
      <c r="RSW26" s="12"/>
      <c r="RSX26" s="12"/>
      <c r="RSY26" s="12"/>
      <c r="RSZ26" s="12"/>
      <c r="RTA26" s="12"/>
      <c r="RTB26" s="12"/>
      <c r="RTC26" s="12"/>
      <c r="RTD26" s="12"/>
      <c r="RTE26" s="12"/>
      <c r="RTF26" s="12"/>
      <c r="RTG26" s="12"/>
      <c r="RTH26" s="12"/>
      <c r="RTI26" s="12"/>
      <c r="RTJ26" s="12"/>
      <c r="RTK26" s="12"/>
      <c r="RTL26" s="12"/>
      <c r="RTM26" s="12"/>
      <c r="RTN26" s="12"/>
      <c r="RTO26" s="12"/>
      <c r="RTP26" s="12"/>
      <c r="RTQ26" s="12"/>
      <c r="RTR26" s="12"/>
      <c r="RTS26" s="12"/>
      <c r="RTT26" s="12"/>
      <c r="RTU26" s="12"/>
      <c r="RTV26" s="12"/>
      <c r="RTW26" s="12"/>
      <c r="RTX26" s="12"/>
      <c r="RTY26" s="12"/>
      <c r="RTZ26" s="12"/>
      <c r="RUA26" s="12"/>
      <c r="RUB26" s="12"/>
      <c r="RUC26" s="12"/>
      <c r="RUD26" s="12"/>
      <c r="RUE26" s="12"/>
      <c r="RUF26" s="12"/>
      <c r="RUG26" s="12"/>
      <c r="RUH26" s="12"/>
      <c r="RUI26" s="12"/>
      <c r="RUJ26" s="12"/>
      <c r="RUK26" s="12"/>
      <c r="RUL26" s="12"/>
      <c r="RUM26" s="12"/>
      <c r="RUN26" s="12"/>
      <c r="RUO26" s="12"/>
      <c r="RUP26" s="12"/>
      <c r="RUQ26" s="12"/>
      <c r="RUR26" s="12"/>
      <c r="RUS26" s="12"/>
      <c r="RUT26" s="12"/>
      <c r="RUU26" s="12"/>
      <c r="RUV26" s="12"/>
      <c r="RUW26" s="12"/>
      <c r="RUX26" s="12"/>
      <c r="RUY26" s="12"/>
      <c r="RUZ26" s="12"/>
      <c r="RVA26" s="12"/>
      <c r="RVB26" s="12"/>
      <c r="RVC26" s="12"/>
      <c r="RVD26" s="12"/>
      <c r="RVE26" s="12"/>
      <c r="RVF26" s="12"/>
      <c r="RVG26" s="12"/>
      <c r="RVH26" s="12"/>
      <c r="RVI26" s="12"/>
      <c r="RVJ26" s="12"/>
      <c r="RVK26" s="12"/>
      <c r="RVL26" s="12"/>
      <c r="RVM26" s="12"/>
      <c r="RVN26" s="12"/>
      <c r="RVO26" s="12"/>
      <c r="RVP26" s="12"/>
      <c r="RVQ26" s="12"/>
      <c r="RVR26" s="12"/>
      <c r="RVS26" s="12"/>
      <c r="RVT26" s="12"/>
      <c r="RVU26" s="12"/>
      <c r="RVV26" s="12"/>
      <c r="RVW26" s="12"/>
      <c r="RVX26" s="12"/>
      <c r="RVY26" s="12"/>
      <c r="RVZ26" s="12"/>
      <c r="RWA26" s="12"/>
      <c r="RWB26" s="12"/>
      <c r="RWC26" s="12"/>
      <c r="RWD26" s="12"/>
      <c r="RWE26" s="12"/>
      <c r="RWF26" s="12"/>
      <c r="RWG26" s="12"/>
      <c r="RWH26" s="12"/>
      <c r="RWI26" s="12"/>
      <c r="RWJ26" s="12"/>
      <c r="RWK26" s="12"/>
      <c r="RWL26" s="12"/>
      <c r="RWM26" s="12"/>
      <c r="RWN26" s="12"/>
      <c r="RWO26" s="12"/>
      <c r="RWP26" s="12"/>
      <c r="RWQ26" s="12"/>
      <c r="RWR26" s="12"/>
      <c r="RWS26" s="12"/>
      <c r="RWT26" s="12"/>
      <c r="RWU26" s="12"/>
      <c r="RWV26" s="12"/>
      <c r="RWW26" s="12"/>
      <c r="RWX26" s="12"/>
      <c r="RWY26" s="12"/>
      <c r="RWZ26" s="12"/>
      <c r="RXA26" s="12"/>
      <c r="RXB26" s="12"/>
      <c r="RXC26" s="12"/>
      <c r="RXD26" s="12"/>
      <c r="RXE26" s="12"/>
      <c r="RXF26" s="12"/>
      <c r="RXG26" s="12"/>
      <c r="RXH26" s="12"/>
      <c r="RXI26" s="12"/>
      <c r="RXJ26" s="12"/>
      <c r="RXK26" s="12"/>
      <c r="RXL26" s="12"/>
      <c r="RXM26" s="12"/>
      <c r="RXN26" s="12"/>
      <c r="RXO26" s="12"/>
      <c r="RXP26" s="12"/>
      <c r="RXQ26" s="12"/>
      <c r="RXR26" s="12"/>
      <c r="RXS26" s="12"/>
      <c r="RXT26" s="12"/>
      <c r="RXU26" s="12"/>
      <c r="RXV26" s="12"/>
      <c r="RXW26" s="12"/>
      <c r="RXX26" s="12"/>
      <c r="RXY26" s="12"/>
      <c r="RXZ26" s="12"/>
      <c r="RYA26" s="12"/>
      <c r="RYB26" s="12"/>
      <c r="RYC26" s="12"/>
      <c r="RYD26" s="12"/>
      <c r="RYE26" s="12"/>
      <c r="RYF26" s="12"/>
      <c r="RYG26" s="12"/>
      <c r="RYH26" s="12"/>
      <c r="RYI26" s="12"/>
      <c r="RYJ26" s="12"/>
      <c r="RYK26" s="12"/>
      <c r="RYL26" s="12"/>
      <c r="RYM26" s="12"/>
      <c r="RYN26" s="12"/>
      <c r="RYO26" s="12"/>
      <c r="RYP26" s="12"/>
      <c r="RYQ26" s="12"/>
      <c r="RYR26" s="12"/>
      <c r="RYS26" s="12"/>
      <c r="RYT26" s="12"/>
      <c r="RYU26" s="12"/>
      <c r="RYV26" s="12"/>
      <c r="RYW26" s="12"/>
      <c r="RYX26" s="12"/>
      <c r="RYY26" s="12"/>
      <c r="RYZ26" s="12"/>
      <c r="RZA26" s="12"/>
      <c r="RZB26" s="12"/>
      <c r="RZC26" s="12"/>
      <c r="RZD26" s="12"/>
      <c r="RZE26" s="12"/>
      <c r="RZF26" s="12"/>
      <c r="RZG26" s="12"/>
      <c r="RZH26" s="12"/>
      <c r="RZI26" s="12"/>
      <c r="RZJ26" s="12"/>
      <c r="RZK26" s="12"/>
      <c r="RZL26" s="12"/>
      <c r="RZM26" s="12"/>
      <c r="RZN26" s="12"/>
      <c r="RZO26" s="12"/>
      <c r="RZP26" s="12"/>
      <c r="RZQ26" s="12"/>
      <c r="RZR26" s="12"/>
      <c r="RZS26" s="12"/>
      <c r="RZT26" s="12"/>
      <c r="RZU26" s="12"/>
      <c r="RZV26" s="12"/>
      <c r="RZW26" s="12"/>
      <c r="RZX26" s="12"/>
      <c r="RZY26" s="12"/>
      <c r="RZZ26" s="12"/>
      <c r="SAA26" s="12"/>
      <c r="SAB26" s="12"/>
      <c r="SAC26" s="12"/>
      <c r="SAD26" s="12"/>
      <c r="SAE26" s="12"/>
      <c r="SAF26" s="12"/>
      <c r="SAG26" s="12"/>
      <c r="SAH26" s="12"/>
      <c r="SAI26" s="12"/>
      <c r="SAJ26" s="12"/>
      <c r="SAK26" s="12"/>
      <c r="SAL26" s="12"/>
      <c r="SAM26" s="12"/>
      <c r="SAN26" s="12"/>
      <c r="SAO26" s="12"/>
      <c r="SAP26" s="12"/>
      <c r="SAQ26" s="12"/>
      <c r="SAR26" s="12"/>
      <c r="SAS26" s="12"/>
      <c r="SAT26" s="12"/>
      <c r="SAU26" s="12"/>
      <c r="SAV26" s="12"/>
      <c r="SAW26" s="12"/>
      <c r="SAX26" s="12"/>
      <c r="SAY26" s="12"/>
      <c r="SAZ26" s="12"/>
      <c r="SBA26" s="12"/>
      <c r="SBB26" s="12"/>
      <c r="SBC26" s="12"/>
      <c r="SBD26" s="12"/>
      <c r="SBE26" s="12"/>
      <c r="SBF26" s="12"/>
      <c r="SBG26" s="12"/>
      <c r="SBH26" s="12"/>
      <c r="SBI26" s="12"/>
      <c r="SBJ26" s="12"/>
      <c r="SBK26" s="12"/>
      <c r="SBL26" s="12"/>
      <c r="SBM26" s="12"/>
      <c r="SBN26" s="12"/>
      <c r="SBO26" s="12"/>
      <c r="SBP26" s="12"/>
      <c r="SBQ26" s="12"/>
      <c r="SBR26" s="12"/>
      <c r="SBS26" s="12"/>
      <c r="SBT26" s="12"/>
      <c r="SBU26" s="12"/>
      <c r="SBV26" s="12"/>
      <c r="SBW26" s="12"/>
      <c r="SBX26" s="12"/>
      <c r="SBY26" s="12"/>
      <c r="SBZ26" s="12"/>
      <c r="SCA26" s="12"/>
      <c r="SCB26" s="12"/>
      <c r="SCC26" s="12"/>
      <c r="SCD26" s="12"/>
      <c r="SCE26" s="12"/>
      <c r="SCF26" s="12"/>
      <c r="SCG26" s="12"/>
      <c r="SCH26" s="12"/>
      <c r="SCI26" s="12"/>
      <c r="SCJ26" s="12"/>
      <c r="SCK26" s="12"/>
      <c r="SCL26" s="12"/>
      <c r="SCM26" s="12"/>
      <c r="SCN26" s="12"/>
      <c r="SCO26" s="12"/>
      <c r="SCP26" s="12"/>
      <c r="SCQ26" s="12"/>
      <c r="SCR26" s="12"/>
      <c r="SCS26" s="12"/>
      <c r="SCT26" s="12"/>
      <c r="SCU26" s="12"/>
      <c r="SCV26" s="12"/>
      <c r="SCW26" s="12"/>
      <c r="SCX26" s="12"/>
      <c r="SCY26" s="12"/>
      <c r="SCZ26" s="12"/>
      <c r="SDA26" s="12"/>
      <c r="SDB26" s="12"/>
      <c r="SDC26" s="12"/>
      <c r="SDD26" s="12"/>
      <c r="SDE26" s="12"/>
      <c r="SDF26" s="12"/>
      <c r="SDG26" s="12"/>
      <c r="SDH26" s="12"/>
      <c r="SDI26" s="12"/>
      <c r="SDJ26" s="12"/>
      <c r="SDK26" s="12"/>
      <c r="SDL26" s="12"/>
      <c r="SDM26" s="12"/>
      <c r="SDN26" s="12"/>
      <c r="SDO26" s="12"/>
      <c r="SDP26" s="12"/>
      <c r="SDQ26" s="12"/>
      <c r="SDR26" s="12"/>
      <c r="SDS26" s="12"/>
      <c r="SDT26" s="12"/>
      <c r="SDU26" s="12"/>
      <c r="SDV26" s="12"/>
      <c r="SDW26" s="12"/>
      <c r="SDX26" s="12"/>
      <c r="SDY26" s="12"/>
      <c r="SDZ26" s="12"/>
      <c r="SEA26" s="12"/>
      <c r="SEB26" s="12"/>
      <c r="SEC26" s="12"/>
      <c r="SED26" s="12"/>
      <c r="SEE26" s="12"/>
      <c r="SEF26" s="12"/>
      <c r="SEG26" s="12"/>
      <c r="SEH26" s="12"/>
      <c r="SEI26" s="12"/>
      <c r="SEJ26" s="12"/>
      <c r="SEK26" s="12"/>
      <c r="SEL26" s="12"/>
      <c r="SEM26" s="12"/>
      <c r="SEN26" s="12"/>
      <c r="SEO26" s="12"/>
      <c r="SEP26" s="12"/>
      <c r="SEQ26" s="12"/>
      <c r="SER26" s="12"/>
      <c r="SES26" s="12"/>
      <c r="SET26" s="12"/>
      <c r="SEU26" s="12"/>
      <c r="SEV26" s="12"/>
      <c r="SEW26" s="12"/>
      <c r="SEX26" s="12"/>
      <c r="SEY26" s="12"/>
      <c r="SEZ26" s="12"/>
      <c r="SFA26" s="12"/>
      <c r="SFB26" s="12"/>
      <c r="SFC26" s="12"/>
      <c r="SFD26" s="12"/>
      <c r="SFE26" s="12"/>
      <c r="SFF26" s="12"/>
      <c r="SFG26" s="12"/>
      <c r="SFH26" s="12"/>
      <c r="SFI26" s="12"/>
      <c r="SFJ26" s="12"/>
      <c r="SFK26" s="12"/>
      <c r="SFL26" s="12"/>
      <c r="SFM26" s="12"/>
      <c r="SFN26" s="12"/>
      <c r="SFO26" s="12"/>
      <c r="SFP26" s="12"/>
      <c r="SFQ26" s="12"/>
      <c r="SFR26" s="12"/>
      <c r="SFS26" s="12"/>
      <c r="SFT26" s="12"/>
      <c r="SFU26" s="12"/>
      <c r="SFV26" s="12"/>
      <c r="SFW26" s="12"/>
      <c r="SFX26" s="12"/>
      <c r="SFY26" s="12"/>
      <c r="SFZ26" s="12"/>
      <c r="SGA26" s="12"/>
      <c r="SGB26" s="12"/>
      <c r="SGC26" s="12"/>
      <c r="SGD26" s="12"/>
      <c r="SGE26" s="12"/>
      <c r="SGF26" s="12"/>
      <c r="SGG26" s="12"/>
      <c r="SGH26" s="12"/>
      <c r="SGI26" s="12"/>
      <c r="SGJ26" s="12"/>
      <c r="SGK26" s="12"/>
      <c r="SGL26" s="12"/>
      <c r="SGM26" s="12"/>
      <c r="SGN26" s="12"/>
      <c r="SGO26" s="12"/>
      <c r="SGP26" s="12"/>
      <c r="SGQ26" s="12"/>
      <c r="SGR26" s="12"/>
      <c r="SGS26" s="12"/>
      <c r="SGT26" s="12"/>
      <c r="SGU26" s="12"/>
      <c r="SGV26" s="12"/>
      <c r="SGW26" s="12"/>
      <c r="SGX26" s="12"/>
      <c r="SGY26" s="12"/>
      <c r="SGZ26" s="12"/>
      <c r="SHA26" s="12"/>
      <c r="SHB26" s="12"/>
      <c r="SHC26" s="12"/>
      <c r="SHD26" s="12"/>
      <c r="SHE26" s="12"/>
      <c r="SHF26" s="12"/>
      <c r="SHG26" s="12"/>
      <c r="SHH26" s="12"/>
      <c r="SHI26" s="12"/>
      <c r="SHJ26" s="12"/>
      <c r="SHK26" s="12"/>
      <c r="SHL26" s="12"/>
      <c r="SHM26" s="12"/>
      <c r="SHN26" s="12"/>
      <c r="SHO26" s="12"/>
      <c r="SHP26" s="12"/>
      <c r="SHQ26" s="12"/>
      <c r="SHR26" s="12"/>
      <c r="SHS26" s="12"/>
      <c r="SHT26" s="12"/>
      <c r="SHU26" s="12"/>
      <c r="SHV26" s="12"/>
      <c r="SHW26" s="12"/>
      <c r="SHX26" s="12"/>
      <c r="SHY26" s="12"/>
      <c r="SHZ26" s="12"/>
      <c r="SIA26" s="12"/>
      <c r="SIB26" s="12"/>
      <c r="SIC26" s="12"/>
      <c r="SID26" s="12"/>
      <c r="SIE26" s="12"/>
      <c r="SIF26" s="12"/>
      <c r="SIG26" s="12"/>
      <c r="SIH26" s="12"/>
      <c r="SII26" s="12"/>
      <c r="SIJ26" s="12"/>
      <c r="SIK26" s="12"/>
      <c r="SIL26" s="12"/>
      <c r="SIM26" s="12"/>
      <c r="SIN26" s="12"/>
      <c r="SIO26" s="12"/>
      <c r="SIP26" s="12"/>
      <c r="SIQ26" s="12"/>
      <c r="SIR26" s="12"/>
      <c r="SIS26" s="12"/>
      <c r="SIT26" s="12"/>
      <c r="SIU26" s="12"/>
      <c r="SIV26" s="12"/>
      <c r="SIW26" s="12"/>
      <c r="SIX26" s="12"/>
      <c r="SIY26" s="12"/>
      <c r="SIZ26" s="12"/>
      <c r="SJA26" s="12"/>
      <c r="SJB26" s="12"/>
      <c r="SJC26" s="12"/>
      <c r="SJD26" s="12"/>
      <c r="SJE26" s="12"/>
      <c r="SJF26" s="12"/>
      <c r="SJG26" s="12"/>
      <c r="SJH26" s="12"/>
      <c r="SJI26" s="12"/>
      <c r="SJJ26" s="12"/>
      <c r="SJK26" s="12"/>
      <c r="SJL26" s="12"/>
      <c r="SJM26" s="12"/>
      <c r="SJN26" s="12"/>
      <c r="SJO26" s="12"/>
      <c r="SJP26" s="12"/>
      <c r="SJQ26" s="12"/>
      <c r="SJR26" s="12"/>
      <c r="SJS26" s="12"/>
      <c r="SJT26" s="12"/>
      <c r="SJU26" s="12"/>
      <c r="SJV26" s="12"/>
      <c r="SJW26" s="12"/>
      <c r="SJX26" s="12"/>
      <c r="SJY26" s="12"/>
      <c r="SJZ26" s="12"/>
      <c r="SKA26" s="12"/>
      <c r="SKB26" s="12"/>
      <c r="SKC26" s="12"/>
      <c r="SKD26" s="12"/>
      <c r="SKE26" s="12"/>
      <c r="SKF26" s="12"/>
      <c r="SKG26" s="12"/>
      <c r="SKH26" s="12"/>
      <c r="SKI26" s="12"/>
      <c r="SKJ26" s="12"/>
      <c r="SKK26" s="12"/>
      <c r="SKL26" s="12"/>
      <c r="SKM26" s="12"/>
      <c r="SKN26" s="12"/>
      <c r="SKO26" s="12"/>
      <c r="SKP26" s="12"/>
      <c r="SKQ26" s="12"/>
      <c r="SKR26" s="12"/>
      <c r="SKS26" s="12"/>
      <c r="SKT26" s="12"/>
      <c r="SKU26" s="12"/>
      <c r="SKV26" s="12"/>
      <c r="SKW26" s="12"/>
      <c r="SKX26" s="12"/>
      <c r="SKY26" s="12"/>
      <c r="SKZ26" s="12"/>
      <c r="SLA26" s="12"/>
      <c r="SLB26" s="12"/>
      <c r="SLC26" s="12"/>
      <c r="SLD26" s="12"/>
      <c r="SLE26" s="12"/>
      <c r="SLF26" s="12"/>
      <c r="SLG26" s="12"/>
      <c r="SLH26" s="12"/>
      <c r="SLI26" s="12"/>
      <c r="SLJ26" s="12"/>
      <c r="SLK26" s="12"/>
      <c r="SLL26" s="12"/>
      <c r="SLM26" s="12"/>
      <c r="SLN26" s="12"/>
      <c r="SLO26" s="12"/>
      <c r="SLP26" s="12"/>
      <c r="SLQ26" s="12"/>
      <c r="SLR26" s="12"/>
      <c r="SLS26" s="12"/>
      <c r="SLT26" s="12"/>
      <c r="SLU26" s="12"/>
      <c r="SLV26" s="12"/>
      <c r="SLW26" s="12"/>
      <c r="SLX26" s="12"/>
      <c r="SLY26" s="12"/>
      <c r="SLZ26" s="12"/>
      <c r="SMA26" s="12"/>
      <c r="SMB26" s="12"/>
      <c r="SMC26" s="12"/>
      <c r="SMD26" s="12"/>
      <c r="SME26" s="12"/>
      <c r="SMF26" s="12"/>
      <c r="SMG26" s="12"/>
      <c r="SMH26" s="12"/>
      <c r="SMI26" s="12"/>
      <c r="SMJ26" s="12"/>
      <c r="SMK26" s="12"/>
      <c r="SML26" s="12"/>
      <c r="SMM26" s="12"/>
      <c r="SMN26" s="12"/>
      <c r="SMO26" s="12"/>
      <c r="SMP26" s="12"/>
      <c r="SMQ26" s="12"/>
      <c r="SMR26" s="12"/>
      <c r="SMS26" s="12"/>
      <c r="SMT26" s="12"/>
      <c r="SMU26" s="12"/>
      <c r="SMV26" s="12"/>
      <c r="SMW26" s="12"/>
      <c r="SMX26" s="12"/>
      <c r="SMY26" s="12"/>
      <c r="SMZ26" s="12"/>
      <c r="SNA26" s="12"/>
      <c r="SNB26" s="12"/>
      <c r="SNC26" s="12"/>
      <c r="SND26" s="12"/>
      <c r="SNE26" s="12"/>
      <c r="SNF26" s="12"/>
      <c r="SNG26" s="12"/>
      <c r="SNH26" s="12"/>
      <c r="SNI26" s="12"/>
      <c r="SNJ26" s="12"/>
      <c r="SNK26" s="12"/>
      <c r="SNL26" s="12"/>
      <c r="SNM26" s="12"/>
      <c r="SNN26" s="12"/>
      <c r="SNO26" s="12"/>
      <c r="SNP26" s="12"/>
      <c r="SNQ26" s="12"/>
      <c r="SNR26" s="12"/>
      <c r="SNS26" s="12"/>
      <c r="SNT26" s="12"/>
      <c r="SNU26" s="12"/>
      <c r="SNV26" s="12"/>
      <c r="SNW26" s="12"/>
      <c r="SNX26" s="12"/>
      <c r="SNY26" s="12"/>
      <c r="SNZ26" s="12"/>
      <c r="SOA26" s="12"/>
      <c r="SOB26" s="12"/>
      <c r="SOC26" s="12"/>
      <c r="SOD26" s="12"/>
      <c r="SOE26" s="12"/>
      <c r="SOF26" s="12"/>
      <c r="SOG26" s="12"/>
      <c r="SOH26" s="12"/>
      <c r="SOI26" s="12"/>
      <c r="SOJ26" s="12"/>
      <c r="SOK26" s="12"/>
      <c r="SOL26" s="12"/>
      <c r="SOM26" s="12"/>
      <c r="SON26" s="12"/>
      <c r="SOO26" s="12"/>
      <c r="SOP26" s="12"/>
      <c r="SOQ26" s="12"/>
      <c r="SOR26" s="12"/>
      <c r="SOS26" s="12"/>
      <c r="SOT26" s="12"/>
      <c r="SOU26" s="12"/>
      <c r="SOV26" s="12"/>
      <c r="SOW26" s="12"/>
      <c r="SOX26" s="12"/>
      <c r="SOY26" s="12"/>
      <c r="SOZ26" s="12"/>
      <c r="SPA26" s="12"/>
      <c r="SPB26" s="12"/>
      <c r="SPC26" s="12"/>
      <c r="SPD26" s="12"/>
      <c r="SPE26" s="12"/>
      <c r="SPF26" s="12"/>
      <c r="SPG26" s="12"/>
      <c r="SPH26" s="12"/>
      <c r="SPI26" s="12"/>
      <c r="SPJ26" s="12"/>
      <c r="SPK26" s="12"/>
      <c r="SPL26" s="12"/>
      <c r="SPM26" s="12"/>
      <c r="SPN26" s="12"/>
      <c r="SPO26" s="12"/>
      <c r="SPP26" s="12"/>
      <c r="SPQ26" s="12"/>
      <c r="SPR26" s="12"/>
      <c r="SPS26" s="12"/>
      <c r="SPT26" s="12"/>
      <c r="SPU26" s="12"/>
      <c r="SPV26" s="12"/>
      <c r="SPW26" s="12"/>
      <c r="SPX26" s="12"/>
      <c r="SPY26" s="12"/>
      <c r="SPZ26" s="12"/>
      <c r="SQA26" s="12"/>
      <c r="SQB26" s="12"/>
      <c r="SQC26" s="12"/>
      <c r="SQD26" s="12"/>
      <c r="SQE26" s="12"/>
      <c r="SQF26" s="12"/>
      <c r="SQG26" s="12"/>
      <c r="SQH26" s="12"/>
      <c r="SQI26" s="12"/>
      <c r="SQJ26" s="12"/>
      <c r="SQK26" s="12"/>
      <c r="SQL26" s="12"/>
      <c r="SQM26" s="12"/>
      <c r="SQN26" s="12"/>
      <c r="SQO26" s="12"/>
      <c r="SQP26" s="12"/>
      <c r="SQQ26" s="12"/>
      <c r="SQR26" s="12"/>
      <c r="SQS26" s="12"/>
      <c r="SQT26" s="12"/>
      <c r="SQU26" s="12"/>
      <c r="SQV26" s="12"/>
      <c r="SQW26" s="12"/>
      <c r="SQX26" s="12"/>
      <c r="SQY26" s="12"/>
      <c r="SQZ26" s="12"/>
      <c r="SRA26" s="12"/>
      <c r="SRB26" s="12"/>
      <c r="SRC26" s="12"/>
      <c r="SRD26" s="12"/>
      <c r="SRE26" s="12"/>
      <c r="SRF26" s="12"/>
      <c r="SRG26" s="12"/>
      <c r="SRH26" s="12"/>
      <c r="SRI26" s="12"/>
      <c r="SRJ26" s="12"/>
      <c r="SRK26" s="12"/>
      <c r="SRL26" s="12"/>
      <c r="SRM26" s="12"/>
      <c r="SRN26" s="12"/>
      <c r="SRO26" s="12"/>
      <c r="SRP26" s="12"/>
      <c r="SRQ26" s="12"/>
      <c r="SRR26" s="12"/>
      <c r="SRS26" s="12"/>
      <c r="SRT26" s="12"/>
      <c r="SRU26" s="12"/>
      <c r="SRV26" s="12"/>
      <c r="SRW26" s="12"/>
      <c r="SRX26" s="12"/>
      <c r="SRY26" s="12"/>
      <c r="SRZ26" s="12"/>
      <c r="SSA26" s="12"/>
      <c r="SSB26" s="12"/>
      <c r="SSC26" s="12"/>
      <c r="SSD26" s="12"/>
      <c r="SSE26" s="12"/>
      <c r="SSF26" s="12"/>
      <c r="SSG26" s="12"/>
      <c r="SSH26" s="12"/>
      <c r="SSI26" s="12"/>
      <c r="SSJ26" s="12"/>
      <c r="SSK26" s="12"/>
      <c r="SSL26" s="12"/>
      <c r="SSM26" s="12"/>
      <c r="SSN26" s="12"/>
      <c r="SSO26" s="12"/>
      <c r="SSP26" s="12"/>
      <c r="SSQ26" s="12"/>
      <c r="SSR26" s="12"/>
      <c r="SSS26" s="12"/>
      <c r="SST26" s="12"/>
      <c r="SSU26" s="12"/>
      <c r="SSV26" s="12"/>
      <c r="SSW26" s="12"/>
      <c r="SSX26" s="12"/>
      <c r="SSY26" s="12"/>
      <c r="SSZ26" s="12"/>
      <c r="STA26" s="12"/>
      <c r="STB26" s="12"/>
      <c r="STC26" s="12"/>
      <c r="STD26" s="12"/>
      <c r="STE26" s="12"/>
      <c r="STF26" s="12"/>
      <c r="STG26" s="12"/>
      <c r="STH26" s="12"/>
      <c r="STI26" s="12"/>
      <c r="STJ26" s="12"/>
      <c r="STK26" s="12"/>
      <c r="STL26" s="12"/>
      <c r="STM26" s="12"/>
      <c r="STN26" s="12"/>
      <c r="STO26" s="12"/>
      <c r="STP26" s="12"/>
      <c r="STQ26" s="12"/>
      <c r="STR26" s="12"/>
      <c r="STS26" s="12"/>
      <c r="STT26" s="12"/>
      <c r="STU26" s="12"/>
      <c r="STV26" s="12"/>
      <c r="STW26" s="12"/>
      <c r="STX26" s="12"/>
      <c r="STY26" s="12"/>
      <c r="STZ26" s="12"/>
      <c r="SUA26" s="12"/>
      <c r="SUB26" s="12"/>
      <c r="SUC26" s="12"/>
      <c r="SUD26" s="12"/>
      <c r="SUE26" s="12"/>
      <c r="SUF26" s="12"/>
      <c r="SUG26" s="12"/>
      <c r="SUH26" s="12"/>
      <c r="SUI26" s="12"/>
      <c r="SUJ26" s="12"/>
      <c r="SUK26" s="12"/>
      <c r="SUL26" s="12"/>
      <c r="SUM26" s="12"/>
      <c r="SUN26" s="12"/>
      <c r="SUO26" s="12"/>
      <c r="SUP26" s="12"/>
      <c r="SUQ26" s="12"/>
      <c r="SUR26" s="12"/>
      <c r="SUS26" s="12"/>
      <c r="SUT26" s="12"/>
      <c r="SUU26" s="12"/>
      <c r="SUV26" s="12"/>
      <c r="SUW26" s="12"/>
      <c r="SUX26" s="12"/>
      <c r="SUY26" s="12"/>
      <c r="SUZ26" s="12"/>
      <c r="SVA26" s="12"/>
      <c r="SVB26" s="12"/>
      <c r="SVC26" s="12"/>
      <c r="SVD26" s="12"/>
      <c r="SVE26" s="12"/>
      <c r="SVF26" s="12"/>
      <c r="SVG26" s="12"/>
      <c r="SVH26" s="12"/>
      <c r="SVI26" s="12"/>
      <c r="SVJ26" s="12"/>
      <c r="SVK26" s="12"/>
      <c r="SVL26" s="12"/>
      <c r="SVM26" s="12"/>
      <c r="SVN26" s="12"/>
      <c r="SVO26" s="12"/>
      <c r="SVP26" s="12"/>
      <c r="SVQ26" s="12"/>
      <c r="SVR26" s="12"/>
      <c r="SVS26" s="12"/>
      <c r="SVT26" s="12"/>
      <c r="SVU26" s="12"/>
      <c r="SVV26" s="12"/>
      <c r="SVW26" s="12"/>
      <c r="SVX26" s="12"/>
      <c r="SVY26" s="12"/>
      <c r="SVZ26" s="12"/>
      <c r="SWA26" s="12"/>
      <c r="SWB26" s="12"/>
      <c r="SWC26" s="12"/>
      <c r="SWD26" s="12"/>
      <c r="SWE26" s="12"/>
      <c r="SWF26" s="12"/>
      <c r="SWG26" s="12"/>
      <c r="SWH26" s="12"/>
      <c r="SWI26" s="12"/>
      <c r="SWJ26" s="12"/>
      <c r="SWK26" s="12"/>
      <c r="SWL26" s="12"/>
      <c r="SWM26" s="12"/>
      <c r="SWN26" s="12"/>
      <c r="SWO26" s="12"/>
      <c r="SWP26" s="12"/>
      <c r="SWQ26" s="12"/>
      <c r="SWR26" s="12"/>
      <c r="SWS26" s="12"/>
      <c r="SWT26" s="12"/>
      <c r="SWU26" s="12"/>
      <c r="SWV26" s="12"/>
      <c r="SWW26" s="12"/>
      <c r="SWX26" s="12"/>
      <c r="SWY26" s="12"/>
      <c r="SWZ26" s="12"/>
      <c r="SXA26" s="12"/>
      <c r="SXB26" s="12"/>
      <c r="SXC26" s="12"/>
      <c r="SXD26" s="12"/>
      <c r="SXE26" s="12"/>
      <c r="SXF26" s="12"/>
      <c r="SXG26" s="12"/>
      <c r="SXH26" s="12"/>
      <c r="SXI26" s="12"/>
      <c r="SXJ26" s="12"/>
      <c r="SXK26" s="12"/>
      <c r="SXL26" s="12"/>
      <c r="SXM26" s="12"/>
      <c r="SXN26" s="12"/>
      <c r="SXO26" s="12"/>
      <c r="SXP26" s="12"/>
      <c r="SXQ26" s="12"/>
      <c r="SXR26" s="12"/>
      <c r="SXS26" s="12"/>
      <c r="SXT26" s="12"/>
      <c r="SXU26" s="12"/>
      <c r="SXV26" s="12"/>
      <c r="SXW26" s="12"/>
      <c r="SXX26" s="12"/>
      <c r="SXY26" s="12"/>
      <c r="SXZ26" s="12"/>
      <c r="SYA26" s="12"/>
      <c r="SYB26" s="12"/>
      <c r="SYC26" s="12"/>
      <c r="SYD26" s="12"/>
      <c r="SYE26" s="12"/>
      <c r="SYF26" s="12"/>
      <c r="SYG26" s="12"/>
      <c r="SYH26" s="12"/>
      <c r="SYI26" s="12"/>
      <c r="SYJ26" s="12"/>
      <c r="SYK26" s="12"/>
      <c r="SYL26" s="12"/>
      <c r="SYM26" s="12"/>
      <c r="SYN26" s="12"/>
      <c r="SYO26" s="12"/>
      <c r="SYP26" s="12"/>
      <c r="SYQ26" s="12"/>
      <c r="SYR26" s="12"/>
      <c r="SYS26" s="12"/>
      <c r="SYT26" s="12"/>
      <c r="SYU26" s="12"/>
      <c r="SYV26" s="12"/>
      <c r="SYW26" s="12"/>
      <c r="SYX26" s="12"/>
      <c r="SYY26" s="12"/>
      <c r="SYZ26" s="12"/>
      <c r="SZA26" s="12"/>
      <c r="SZB26" s="12"/>
      <c r="SZC26" s="12"/>
      <c r="SZD26" s="12"/>
      <c r="SZE26" s="12"/>
      <c r="SZF26" s="12"/>
      <c r="SZG26" s="12"/>
      <c r="SZH26" s="12"/>
      <c r="SZI26" s="12"/>
      <c r="SZJ26" s="12"/>
      <c r="SZK26" s="12"/>
      <c r="SZL26" s="12"/>
      <c r="SZM26" s="12"/>
      <c r="SZN26" s="12"/>
      <c r="SZO26" s="12"/>
      <c r="SZP26" s="12"/>
      <c r="SZQ26" s="12"/>
      <c r="SZR26" s="12"/>
      <c r="SZS26" s="12"/>
      <c r="SZT26" s="12"/>
      <c r="SZU26" s="12"/>
      <c r="SZV26" s="12"/>
      <c r="SZW26" s="12"/>
      <c r="SZX26" s="12"/>
      <c r="SZY26" s="12"/>
      <c r="SZZ26" s="12"/>
      <c r="TAA26" s="12"/>
      <c r="TAB26" s="12"/>
      <c r="TAC26" s="12"/>
      <c r="TAD26" s="12"/>
      <c r="TAE26" s="12"/>
      <c r="TAF26" s="12"/>
      <c r="TAG26" s="12"/>
      <c r="TAH26" s="12"/>
      <c r="TAI26" s="12"/>
      <c r="TAJ26" s="12"/>
      <c r="TAK26" s="12"/>
      <c r="TAL26" s="12"/>
      <c r="TAM26" s="12"/>
      <c r="TAN26" s="12"/>
      <c r="TAO26" s="12"/>
      <c r="TAP26" s="12"/>
      <c r="TAQ26" s="12"/>
      <c r="TAR26" s="12"/>
      <c r="TAS26" s="12"/>
      <c r="TAT26" s="12"/>
      <c r="TAU26" s="12"/>
      <c r="TAV26" s="12"/>
      <c r="TAW26" s="12"/>
      <c r="TAX26" s="12"/>
      <c r="TAY26" s="12"/>
      <c r="TAZ26" s="12"/>
      <c r="TBA26" s="12"/>
      <c r="TBB26" s="12"/>
      <c r="TBC26" s="12"/>
      <c r="TBD26" s="12"/>
      <c r="TBE26" s="12"/>
      <c r="TBF26" s="12"/>
      <c r="TBG26" s="12"/>
      <c r="TBH26" s="12"/>
      <c r="TBI26" s="12"/>
      <c r="TBJ26" s="12"/>
      <c r="TBK26" s="12"/>
      <c r="TBL26" s="12"/>
      <c r="TBM26" s="12"/>
      <c r="TBN26" s="12"/>
      <c r="TBO26" s="12"/>
      <c r="TBP26" s="12"/>
      <c r="TBQ26" s="12"/>
      <c r="TBR26" s="12"/>
      <c r="TBS26" s="12"/>
      <c r="TBT26" s="12"/>
      <c r="TBU26" s="12"/>
      <c r="TBV26" s="12"/>
      <c r="TBW26" s="12"/>
      <c r="TBX26" s="12"/>
      <c r="TBY26" s="12"/>
      <c r="TBZ26" s="12"/>
      <c r="TCA26" s="12"/>
      <c r="TCB26" s="12"/>
      <c r="TCC26" s="12"/>
      <c r="TCD26" s="12"/>
      <c r="TCE26" s="12"/>
      <c r="TCF26" s="12"/>
      <c r="TCG26" s="12"/>
      <c r="TCH26" s="12"/>
      <c r="TCI26" s="12"/>
      <c r="TCJ26" s="12"/>
      <c r="TCK26" s="12"/>
      <c r="TCL26" s="12"/>
      <c r="TCM26" s="12"/>
      <c r="TCN26" s="12"/>
      <c r="TCO26" s="12"/>
      <c r="TCP26" s="12"/>
      <c r="TCQ26" s="12"/>
      <c r="TCR26" s="12"/>
      <c r="TCS26" s="12"/>
      <c r="TCT26" s="12"/>
      <c r="TCU26" s="12"/>
      <c r="TCV26" s="12"/>
      <c r="TCW26" s="12"/>
      <c r="TCX26" s="12"/>
      <c r="TCY26" s="12"/>
      <c r="TCZ26" s="12"/>
      <c r="TDA26" s="12"/>
      <c r="TDB26" s="12"/>
      <c r="TDC26" s="12"/>
      <c r="TDD26" s="12"/>
      <c r="TDE26" s="12"/>
      <c r="TDF26" s="12"/>
      <c r="TDG26" s="12"/>
      <c r="TDH26" s="12"/>
      <c r="TDI26" s="12"/>
      <c r="TDJ26" s="12"/>
      <c r="TDK26" s="12"/>
      <c r="TDL26" s="12"/>
      <c r="TDM26" s="12"/>
      <c r="TDN26" s="12"/>
      <c r="TDO26" s="12"/>
      <c r="TDP26" s="12"/>
      <c r="TDQ26" s="12"/>
      <c r="TDR26" s="12"/>
      <c r="TDS26" s="12"/>
      <c r="TDT26" s="12"/>
      <c r="TDU26" s="12"/>
      <c r="TDV26" s="12"/>
      <c r="TDW26" s="12"/>
      <c r="TDX26" s="12"/>
      <c r="TDY26" s="12"/>
      <c r="TDZ26" s="12"/>
      <c r="TEA26" s="12"/>
      <c r="TEB26" s="12"/>
      <c r="TEC26" s="12"/>
      <c r="TED26" s="12"/>
      <c r="TEE26" s="12"/>
      <c r="TEF26" s="12"/>
      <c r="TEG26" s="12"/>
      <c r="TEH26" s="12"/>
      <c r="TEI26" s="12"/>
      <c r="TEJ26" s="12"/>
      <c r="TEK26" s="12"/>
      <c r="TEL26" s="12"/>
      <c r="TEM26" s="12"/>
      <c r="TEN26" s="12"/>
      <c r="TEO26" s="12"/>
      <c r="TEP26" s="12"/>
      <c r="TEQ26" s="12"/>
      <c r="TER26" s="12"/>
      <c r="TES26" s="12"/>
      <c r="TET26" s="12"/>
      <c r="TEU26" s="12"/>
      <c r="TEV26" s="12"/>
      <c r="TEW26" s="12"/>
      <c r="TEX26" s="12"/>
      <c r="TEY26" s="12"/>
      <c r="TEZ26" s="12"/>
      <c r="TFA26" s="12"/>
      <c r="TFB26" s="12"/>
      <c r="TFC26" s="12"/>
      <c r="TFD26" s="12"/>
      <c r="TFE26" s="12"/>
      <c r="TFF26" s="12"/>
      <c r="TFG26" s="12"/>
      <c r="TFH26" s="12"/>
      <c r="TFI26" s="12"/>
      <c r="TFJ26" s="12"/>
      <c r="TFK26" s="12"/>
      <c r="TFL26" s="12"/>
      <c r="TFM26" s="12"/>
      <c r="TFN26" s="12"/>
      <c r="TFO26" s="12"/>
      <c r="TFP26" s="12"/>
      <c r="TFQ26" s="12"/>
      <c r="TFR26" s="12"/>
      <c r="TFS26" s="12"/>
      <c r="TFT26" s="12"/>
      <c r="TFU26" s="12"/>
      <c r="TFV26" s="12"/>
      <c r="TFW26" s="12"/>
      <c r="TFX26" s="12"/>
      <c r="TFY26" s="12"/>
      <c r="TFZ26" s="12"/>
      <c r="TGA26" s="12"/>
      <c r="TGB26" s="12"/>
      <c r="TGC26" s="12"/>
      <c r="TGD26" s="12"/>
      <c r="TGE26" s="12"/>
      <c r="TGF26" s="12"/>
      <c r="TGG26" s="12"/>
      <c r="TGH26" s="12"/>
      <c r="TGI26" s="12"/>
      <c r="TGJ26" s="12"/>
      <c r="TGK26" s="12"/>
      <c r="TGL26" s="12"/>
      <c r="TGM26" s="12"/>
      <c r="TGN26" s="12"/>
      <c r="TGO26" s="12"/>
      <c r="TGP26" s="12"/>
      <c r="TGQ26" s="12"/>
      <c r="TGR26" s="12"/>
      <c r="TGS26" s="12"/>
      <c r="TGT26" s="12"/>
      <c r="TGU26" s="12"/>
      <c r="TGV26" s="12"/>
      <c r="TGW26" s="12"/>
      <c r="TGX26" s="12"/>
      <c r="TGY26" s="12"/>
      <c r="TGZ26" s="12"/>
      <c r="THA26" s="12"/>
      <c r="THB26" s="12"/>
      <c r="THC26" s="12"/>
      <c r="THD26" s="12"/>
      <c r="THE26" s="12"/>
      <c r="THF26" s="12"/>
      <c r="THG26" s="12"/>
      <c r="THH26" s="12"/>
      <c r="THI26" s="12"/>
      <c r="THJ26" s="12"/>
      <c r="THK26" s="12"/>
      <c r="THL26" s="12"/>
      <c r="THM26" s="12"/>
      <c r="THN26" s="12"/>
      <c r="THO26" s="12"/>
      <c r="THP26" s="12"/>
      <c r="THQ26" s="12"/>
      <c r="THR26" s="12"/>
      <c r="THS26" s="12"/>
      <c r="THT26" s="12"/>
      <c r="THU26" s="12"/>
      <c r="THV26" s="12"/>
      <c r="THW26" s="12"/>
      <c r="THX26" s="12"/>
      <c r="THY26" s="12"/>
      <c r="THZ26" s="12"/>
      <c r="TIA26" s="12"/>
      <c r="TIB26" s="12"/>
      <c r="TIC26" s="12"/>
      <c r="TID26" s="12"/>
      <c r="TIE26" s="12"/>
      <c r="TIF26" s="12"/>
      <c r="TIG26" s="12"/>
      <c r="TIH26" s="12"/>
      <c r="TII26" s="12"/>
      <c r="TIJ26" s="12"/>
      <c r="TIK26" s="12"/>
      <c r="TIL26" s="12"/>
      <c r="TIM26" s="12"/>
      <c r="TIN26" s="12"/>
      <c r="TIO26" s="12"/>
      <c r="TIP26" s="12"/>
      <c r="TIQ26" s="12"/>
      <c r="TIR26" s="12"/>
      <c r="TIS26" s="12"/>
      <c r="TIT26" s="12"/>
      <c r="TIU26" s="12"/>
      <c r="TIV26" s="12"/>
      <c r="TIW26" s="12"/>
      <c r="TIX26" s="12"/>
      <c r="TIY26" s="12"/>
      <c r="TIZ26" s="12"/>
      <c r="TJA26" s="12"/>
      <c r="TJB26" s="12"/>
      <c r="TJC26" s="12"/>
      <c r="TJD26" s="12"/>
      <c r="TJE26" s="12"/>
      <c r="TJF26" s="12"/>
      <c r="TJG26" s="12"/>
      <c r="TJH26" s="12"/>
      <c r="TJI26" s="12"/>
      <c r="TJJ26" s="12"/>
      <c r="TJK26" s="12"/>
      <c r="TJL26" s="12"/>
      <c r="TJM26" s="12"/>
      <c r="TJN26" s="12"/>
      <c r="TJO26" s="12"/>
      <c r="TJP26" s="12"/>
      <c r="TJQ26" s="12"/>
      <c r="TJR26" s="12"/>
      <c r="TJS26" s="12"/>
      <c r="TJT26" s="12"/>
      <c r="TJU26" s="12"/>
      <c r="TJV26" s="12"/>
      <c r="TJW26" s="12"/>
      <c r="TJX26" s="12"/>
      <c r="TJY26" s="12"/>
      <c r="TJZ26" s="12"/>
      <c r="TKA26" s="12"/>
      <c r="TKB26" s="12"/>
      <c r="TKC26" s="12"/>
      <c r="TKD26" s="12"/>
      <c r="TKE26" s="12"/>
      <c r="TKF26" s="12"/>
      <c r="TKG26" s="12"/>
      <c r="TKH26" s="12"/>
      <c r="TKI26" s="12"/>
      <c r="TKJ26" s="12"/>
      <c r="TKK26" s="12"/>
      <c r="TKL26" s="12"/>
      <c r="TKM26" s="12"/>
      <c r="TKN26" s="12"/>
      <c r="TKO26" s="12"/>
      <c r="TKP26" s="12"/>
      <c r="TKQ26" s="12"/>
      <c r="TKR26" s="12"/>
      <c r="TKS26" s="12"/>
      <c r="TKT26" s="12"/>
      <c r="TKU26" s="12"/>
      <c r="TKV26" s="12"/>
      <c r="TKW26" s="12"/>
      <c r="TKX26" s="12"/>
      <c r="TKY26" s="12"/>
      <c r="TKZ26" s="12"/>
      <c r="TLA26" s="12"/>
      <c r="TLB26" s="12"/>
      <c r="TLC26" s="12"/>
      <c r="TLD26" s="12"/>
      <c r="TLE26" s="12"/>
      <c r="TLF26" s="12"/>
      <c r="TLG26" s="12"/>
      <c r="TLH26" s="12"/>
      <c r="TLI26" s="12"/>
      <c r="TLJ26" s="12"/>
      <c r="TLK26" s="12"/>
      <c r="TLL26" s="12"/>
      <c r="TLM26" s="12"/>
      <c r="TLN26" s="12"/>
      <c r="TLO26" s="12"/>
      <c r="TLP26" s="12"/>
      <c r="TLQ26" s="12"/>
      <c r="TLR26" s="12"/>
      <c r="TLS26" s="12"/>
      <c r="TLT26" s="12"/>
      <c r="TLU26" s="12"/>
      <c r="TLV26" s="12"/>
      <c r="TLW26" s="12"/>
      <c r="TLX26" s="12"/>
      <c r="TLY26" s="12"/>
      <c r="TLZ26" s="12"/>
      <c r="TMA26" s="12"/>
      <c r="TMB26" s="12"/>
      <c r="TMC26" s="12"/>
      <c r="TMD26" s="12"/>
      <c r="TME26" s="12"/>
      <c r="TMF26" s="12"/>
      <c r="TMG26" s="12"/>
      <c r="TMH26" s="12"/>
      <c r="TMI26" s="12"/>
      <c r="TMJ26" s="12"/>
      <c r="TMK26" s="12"/>
      <c r="TML26" s="12"/>
      <c r="TMM26" s="12"/>
      <c r="TMN26" s="12"/>
      <c r="TMO26" s="12"/>
      <c r="TMP26" s="12"/>
      <c r="TMQ26" s="12"/>
      <c r="TMR26" s="12"/>
      <c r="TMS26" s="12"/>
      <c r="TMT26" s="12"/>
      <c r="TMU26" s="12"/>
      <c r="TMV26" s="12"/>
      <c r="TMW26" s="12"/>
      <c r="TMX26" s="12"/>
      <c r="TMY26" s="12"/>
      <c r="TMZ26" s="12"/>
      <c r="TNA26" s="12"/>
      <c r="TNB26" s="12"/>
      <c r="TNC26" s="12"/>
      <c r="TND26" s="12"/>
      <c r="TNE26" s="12"/>
      <c r="TNF26" s="12"/>
      <c r="TNG26" s="12"/>
      <c r="TNH26" s="12"/>
      <c r="TNI26" s="12"/>
      <c r="TNJ26" s="12"/>
      <c r="TNK26" s="12"/>
      <c r="TNL26" s="12"/>
      <c r="TNM26" s="12"/>
      <c r="TNN26" s="12"/>
      <c r="TNO26" s="12"/>
      <c r="TNP26" s="12"/>
      <c r="TNQ26" s="12"/>
      <c r="TNR26" s="12"/>
      <c r="TNS26" s="12"/>
      <c r="TNT26" s="12"/>
      <c r="TNU26" s="12"/>
      <c r="TNV26" s="12"/>
      <c r="TNW26" s="12"/>
      <c r="TNX26" s="12"/>
      <c r="TNY26" s="12"/>
      <c r="TNZ26" s="12"/>
      <c r="TOA26" s="12"/>
      <c r="TOB26" s="12"/>
      <c r="TOC26" s="12"/>
      <c r="TOD26" s="12"/>
      <c r="TOE26" s="12"/>
      <c r="TOF26" s="12"/>
      <c r="TOG26" s="12"/>
      <c r="TOH26" s="12"/>
      <c r="TOI26" s="12"/>
      <c r="TOJ26" s="12"/>
      <c r="TOK26" s="12"/>
      <c r="TOL26" s="12"/>
      <c r="TOM26" s="12"/>
      <c r="TON26" s="12"/>
      <c r="TOO26" s="12"/>
      <c r="TOP26" s="12"/>
      <c r="TOQ26" s="12"/>
      <c r="TOR26" s="12"/>
      <c r="TOS26" s="12"/>
      <c r="TOT26" s="12"/>
      <c r="TOU26" s="12"/>
      <c r="TOV26" s="12"/>
      <c r="TOW26" s="12"/>
      <c r="TOX26" s="12"/>
      <c r="TOY26" s="12"/>
      <c r="TOZ26" s="12"/>
      <c r="TPA26" s="12"/>
      <c r="TPB26" s="12"/>
      <c r="TPC26" s="12"/>
      <c r="TPD26" s="12"/>
      <c r="TPE26" s="12"/>
      <c r="TPF26" s="12"/>
      <c r="TPG26" s="12"/>
      <c r="TPH26" s="12"/>
      <c r="TPI26" s="12"/>
      <c r="TPJ26" s="12"/>
      <c r="TPK26" s="12"/>
      <c r="TPL26" s="12"/>
      <c r="TPM26" s="12"/>
      <c r="TPN26" s="12"/>
      <c r="TPO26" s="12"/>
      <c r="TPP26" s="12"/>
      <c r="TPQ26" s="12"/>
      <c r="TPR26" s="12"/>
      <c r="TPS26" s="12"/>
      <c r="TPT26" s="12"/>
      <c r="TPU26" s="12"/>
      <c r="TPV26" s="12"/>
      <c r="TPW26" s="12"/>
      <c r="TPX26" s="12"/>
      <c r="TPY26" s="12"/>
      <c r="TPZ26" s="12"/>
      <c r="TQA26" s="12"/>
      <c r="TQB26" s="12"/>
      <c r="TQC26" s="12"/>
      <c r="TQD26" s="12"/>
      <c r="TQE26" s="12"/>
      <c r="TQF26" s="12"/>
      <c r="TQG26" s="12"/>
      <c r="TQH26" s="12"/>
      <c r="TQI26" s="12"/>
      <c r="TQJ26" s="12"/>
      <c r="TQK26" s="12"/>
      <c r="TQL26" s="12"/>
      <c r="TQM26" s="12"/>
      <c r="TQN26" s="12"/>
      <c r="TQO26" s="12"/>
      <c r="TQP26" s="12"/>
      <c r="TQQ26" s="12"/>
      <c r="TQR26" s="12"/>
      <c r="TQS26" s="12"/>
      <c r="TQT26" s="12"/>
      <c r="TQU26" s="12"/>
      <c r="TQV26" s="12"/>
      <c r="TQW26" s="12"/>
      <c r="TQX26" s="12"/>
      <c r="TQY26" s="12"/>
      <c r="TQZ26" s="12"/>
      <c r="TRA26" s="12"/>
      <c r="TRB26" s="12"/>
      <c r="TRC26" s="12"/>
      <c r="TRD26" s="12"/>
      <c r="TRE26" s="12"/>
      <c r="TRF26" s="12"/>
      <c r="TRG26" s="12"/>
      <c r="TRH26" s="12"/>
      <c r="TRI26" s="12"/>
      <c r="TRJ26" s="12"/>
      <c r="TRK26" s="12"/>
      <c r="TRL26" s="12"/>
      <c r="TRM26" s="12"/>
      <c r="TRN26" s="12"/>
      <c r="TRO26" s="12"/>
      <c r="TRP26" s="12"/>
      <c r="TRQ26" s="12"/>
      <c r="TRR26" s="12"/>
      <c r="TRS26" s="12"/>
      <c r="TRT26" s="12"/>
      <c r="TRU26" s="12"/>
      <c r="TRV26" s="12"/>
      <c r="TRW26" s="12"/>
      <c r="TRX26" s="12"/>
      <c r="TRY26" s="12"/>
      <c r="TRZ26" s="12"/>
      <c r="TSA26" s="12"/>
      <c r="TSB26" s="12"/>
      <c r="TSC26" s="12"/>
      <c r="TSD26" s="12"/>
      <c r="TSE26" s="12"/>
      <c r="TSF26" s="12"/>
      <c r="TSG26" s="12"/>
      <c r="TSH26" s="12"/>
      <c r="TSI26" s="12"/>
      <c r="TSJ26" s="12"/>
      <c r="TSK26" s="12"/>
      <c r="TSL26" s="12"/>
      <c r="TSM26" s="12"/>
      <c r="TSN26" s="12"/>
      <c r="TSO26" s="12"/>
      <c r="TSP26" s="12"/>
      <c r="TSQ26" s="12"/>
      <c r="TSR26" s="12"/>
      <c r="TSS26" s="12"/>
      <c r="TST26" s="12"/>
      <c r="TSU26" s="12"/>
      <c r="TSV26" s="12"/>
      <c r="TSW26" s="12"/>
      <c r="TSX26" s="12"/>
      <c r="TSY26" s="12"/>
      <c r="TSZ26" s="12"/>
      <c r="TTA26" s="12"/>
      <c r="TTB26" s="12"/>
      <c r="TTC26" s="12"/>
      <c r="TTD26" s="12"/>
      <c r="TTE26" s="12"/>
      <c r="TTF26" s="12"/>
      <c r="TTG26" s="12"/>
      <c r="TTH26" s="12"/>
      <c r="TTI26" s="12"/>
      <c r="TTJ26" s="12"/>
      <c r="TTK26" s="12"/>
      <c r="TTL26" s="12"/>
      <c r="TTM26" s="12"/>
      <c r="TTN26" s="12"/>
      <c r="TTO26" s="12"/>
      <c r="TTP26" s="12"/>
      <c r="TTQ26" s="12"/>
      <c r="TTR26" s="12"/>
      <c r="TTS26" s="12"/>
      <c r="TTT26" s="12"/>
      <c r="TTU26" s="12"/>
      <c r="TTV26" s="12"/>
      <c r="TTW26" s="12"/>
      <c r="TTX26" s="12"/>
      <c r="TTY26" s="12"/>
      <c r="TTZ26" s="12"/>
      <c r="TUA26" s="12"/>
      <c r="TUB26" s="12"/>
      <c r="TUC26" s="12"/>
      <c r="TUD26" s="12"/>
      <c r="TUE26" s="12"/>
      <c r="TUF26" s="12"/>
      <c r="TUG26" s="12"/>
      <c r="TUH26" s="12"/>
      <c r="TUI26" s="12"/>
      <c r="TUJ26" s="12"/>
      <c r="TUK26" s="12"/>
      <c r="TUL26" s="12"/>
      <c r="TUM26" s="12"/>
      <c r="TUN26" s="12"/>
      <c r="TUO26" s="12"/>
      <c r="TUP26" s="12"/>
      <c r="TUQ26" s="12"/>
      <c r="TUR26" s="12"/>
      <c r="TUS26" s="12"/>
      <c r="TUT26" s="12"/>
      <c r="TUU26" s="12"/>
      <c r="TUV26" s="12"/>
      <c r="TUW26" s="12"/>
      <c r="TUX26" s="12"/>
      <c r="TUY26" s="12"/>
      <c r="TUZ26" s="12"/>
      <c r="TVA26" s="12"/>
      <c r="TVB26" s="12"/>
      <c r="TVC26" s="12"/>
      <c r="TVD26" s="12"/>
      <c r="TVE26" s="12"/>
      <c r="TVF26" s="12"/>
      <c r="TVG26" s="12"/>
      <c r="TVH26" s="12"/>
      <c r="TVI26" s="12"/>
      <c r="TVJ26" s="12"/>
      <c r="TVK26" s="12"/>
      <c r="TVL26" s="12"/>
      <c r="TVM26" s="12"/>
      <c r="TVN26" s="12"/>
      <c r="TVO26" s="12"/>
      <c r="TVP26" s="12"/>
      <c r="TVQ26" s="12"/>
      <c r="TVR26" s="12"/>
      <c r="TVS26" s="12"/>
      <c r="TVT26" s="12"/>
      <c r="TVU26" s="12"/>
      <c r="TVV26" s="12"/>
      <c r="TVW26" s="12"/>
      <c r="TVX26" s="12"/>
      <c r="TVY26" s="12"/>
      <c r="TVZ26" s="12"/>
      <c r="TWA26" s="12"/>
      <c r="TWB26" s="12"/>
      <c r="TWC26" s="12"/>
      <c r="TWD26" s="12"/>
      <c r="TWE26" s="12"/>
      <c r="TWF26" s="12"/>
      <c r="TWG26" s="12"/>
      <c r="TWH26" s="12"/>
      <c r="TWI26" s="12"/>
      <c r="TWJ26" s="12"/>
      <c r="TWK26" s="12"/>
      <c r="TWL26" s="12"/>
      <c r="TWM26" s="12"/>
      <c r="TWN26" s="12"/>
      <c r="TWO26" s="12"/>
      <c r="TWP26" s="12"/>
      <c r="TWQ26" s="12"/>
      <c r="TWR26" s="12"/>
      <c r="TWS26" s="12"/>
      <c r="TWT26" s="12"/>
      <c r="TWU26" s="12"/>
      <c r="TWV26" s="12"/>
      <c r="TWW26" s="12"/>
      <c r="TWX26" s="12"/>
      <c r="TWY26" s="12"/>
      <c r="TWZ26" s="12"/>
      <c r="TXA26" s="12"/>
      <c r="TXB26" s="12"/>
      <c r="TXC26" s="12"/>
      <c r="TXD26" s="12"/>
      <c r="TXE26" s="12"/>
      <c r="TXF26" s="12"/>
      <c r="TXG26" s="12"/>
      <c r="TXH26" s="12"/>
      <c r="TXI26" s="12"/>
      <c r="TXJ26" s="12"/>
      <c r="TXK26" s="12"/>
      <c r="TXL26" s="12"/>
      <c r="TXM26" s="12"/>
      <c r="TXN26" s="12"/>
      <c r="TXO26" s="12"/>
      <c r="TXP26" s="12"/>
      <c r="TXQ26" s="12"/>
      <c r="TXR26" s="12"/>
      <c r="TXS26" s="12"/>
      <c r="TXT26" s="12"/>
      <c r="TXU26" s="12"/>
      <c r="TXV26" s="12"/>
      <c r="TXW26" s="12"/>
      <c r="TXX26" s="12"/>
      <c r="TXY26" s="12"/>
      <c r="TXZ26" s="12"/>
      <c r="TYA26" s="12"/>
      <c r="TYB26" s="12"/>
      <c r="TYC26" s="12"/>
      <c r="TYD26" s="12"/>
      <c r="TYE26" s="12"/>
      <c r="TYF26" s="12"/>
      <c r="TYG26" s="12"/>
      <c r="TYH26" s="12"/>
      <c r="TYI26" s="12"/>
      <c r="TYJ26" s="12"/>
      <c r="TYK26" s="12"/>
      <c r="TYL26" s="12"/>
      <c r="TYM26" s="12"/>
      <c r="TYN26" s="12"/>
      <c r="TYO26" s="12"/>
      <c r="TYP26" s="12"/>
      <c r="TYQ26" s="12"/>
      <c r="TYR26" s="12"/>
      <c r="TYS26" s="12"/>
      <c r="TYT26" s="12"/>
      <c r="TYU26" s="12"/>
      <c r="TYV26" s="12"/>
      <c r="TYW26" s="12"/>
      <c r="TYX26" s="12"/>
      <c r="TYY26" s="12"/>
      <c r="TYZ26" s="12"/>
      <c r="TZA26" s="12"/>
      <c r="TZB26" s="12"/>
      <c r="TZC26" s="12"/>
      <c r="TZD26" s="12"/>
      <c r="TZE26" s="12"/>
      <c r="TZF26" s="12"/>
      <c r="TZG26" s="12"/>
      <c r="TZH26" s="12"/>
      <c r="TZI26" s="12"/>
      <c r="TZJ26" s="12"/>
      <c r="TZK26" s="12"/>
      <c r="TZL26" s="12"/>
      <c r="TZM26" s="12"/>
      <c r="TZN26" s="12"/>
      <c r="TZO26" s="12"/>
      <c r="TZP26" s="12"/>
      <c r="TZQ26" s="12"/>
      <c r="TZR26" s="12"/>
      <c r="TZS26" s="12"/>
      <c r="TZT26" s="12"/>
      <c r="TZU26" s="12"/>
      <c r="TZV26" s="12"/>
      <c r="TZW26" s="12"/>
      <c r="TZX26" s="12"/>
      <c r="TZY26" s="12"/>
      <c r="TZZ26" s="12"/>
      <c r="UAA26" s="12"/>
      <c r="UAB26" s="12"/>
      <c r="UAC26" s="12"/>
      <c r="UAD26" s="12"/>
      <c r="UAE26" s="12"/>
      <c r="UAF26" s="12"/>
      <c r="UAG26" s="12"/>
      <c r="UAH26" s="12"/>
      <c r="UAI26" s="12"/>
      <c r="UAJ26" s="12"/>
      <c r="UAK26" s="12"/>
      <c r="UAL26" s="12"/>
      <c r="UAM26" s="12"/>
      <c r="UAN26" s="12"/>
      <c r="UAO26" s="12"/>
      <c r="UAP26" s="12"/>
      <c r="UAQ26" s="12"/>
      <c r="UAR26" s="12"/>
      <c r="UAS26" s="12"/>
      <c r="UAT26" s="12"/>
      <c r="UAU26" s="12"/>
      <c r="UAV26" s="12"/>
      <c r="UAW26" s="12"/>
      <c r="UAX26" s="12"/>
      <c r="UAY26" s="12"/>
      <c r="UAZ26" s="12"/>
      <c r="UBA26" s="12"/>
      <c r="UBB26" s="12"/>
      <c r="UBC26" s="12"/>
      <c r="UBD26" s="12"/>
      <c r="UBE26" s="12"/>
      <c r="UBF26" s="12"/>
      <c r="UBG26" s="12"/>
      <c r="UBH26" s="12"/>
      <c r="UBI26" s="12"/>
      <c r="UBJ26" s="12"/>
      <c r="UBK26" s="12"/>
      <c r="UBL26" s="12"/>
      <c r="UBM26" s="12"/>
      <c r="UBN26" s="12"/>
      <c r="UBO26" s="12"/>
      <c r="UBP26" s="12"/>
      <c r="UBQ26" s="12"/>
      <c r="UBR26" s="12"/>
      <c r="UBS26" s="12"/>
      <c r="UBT26" s="12"/>
      <c r="UBU26" s="12"/>
      <c r="UBV26" s="12"/>
      <c r="UBW26" s="12"/>
      <c r="UBX26" s="12"/>
      <c r="UBY26" s="12"/>
      <c r="UBZ26" s="12"/>
      <c r="UCA26" s="12"/>
      <c r="UCB26" s="12"/>
      <c r="UCC26" s="12"/>
      <c r="UCD26" s="12"/>
      <c r="UCE26" s="12"/>
      <c r="UCF26" s="12"/>
      <c r="UCG26" s="12"/>
      <c r="UCH26" s="12"/>
      <c r="UCI26" s="12"/>
      <c r="UCJ26" s="12"/>
      <c r="UCK26" s="12"/>
      <c r="UCL26" s="12"/>
      <c r="UCM26" s="12"/>
      <c r="UCN26" s="12"/>
      <c r="UCO26" s="12"/>
      <c r="UCP26" s="12"/>
      <c r="UCQ26" s="12"/>
      <c r="UCR26" s="12"/>
      <c r="UCS26" s="12"/>
      <c r="UCT26" s="12"/>
      <c r="UCU26" s="12"/>
      <c r="UCV26" s="12"/>
      <c r="UCW26" s="12"/>
      <c r="UCX26" s="12"/>
      <c r="UCY26" s="12"/>
      <c r="UCZ26" s="12"/>
      <c r="UDA26" s="12"/>
      <c r="UDB26" s="12"/>
      <c r="UDC26" s="12"/>
      <c r="UDD26" s="12"/>
      <c r="UDE26" s="12"/>
      <c r="UDF26" s="12"/>
      <c r="UDG26" s="12"/>
      <c r="UDH26" s="12"/>
      <c r="UDI26" s="12"/>
      <c r="UDJ26" s="12"/>
      <c r="UDK26" s="12"/>
      <c r="UDL26" s="12"/>
      <c r="UDM26" s="12"/>
      <c r="UDN26" s="12"/>
      <c r="UDO26" s="12"/>
      <c r="UDP26" s="12"/>
      <c r="UDQ26" s="12"/>
      <c r="UDR26" s="12"/>
      <c r="UDS26" s="12"/>
      <c r="UDT26" s="12"/>
      <c r="UDU26" s="12"/>
      <c r="UDV26" s="12"/>
      <c r="UDW26" s="12"/>
      <c r="UDX26" s="12"/>
      <c r="UDY26" s="12"/>
      <c r="UDZ26" s="12"/>
      <c r="UEA26" s="12"/>
      <c r="UEB26" s="12"/>
      <c r="UEC26" s="12"/>
      <c r="UED26" s="12"/>
      <c r="UEE26" s="12"/>
      <c r="UEF26" s="12"/>
      <c r="UEG26" s="12"/>
      <c r="UEH26" s="12"/>
      <c r="UEI26" s="12"/>
      <c r="UEJ26" s="12"/>
      <c r="UEK26" s="12"/>
      <c r="UEL26" s="12"/>
      <c r="UEM26" s="12"/>
      <c r="UEN26" s="12"/>
      <c r="UEO26" s="12"/>
      <c r="UEP26" s="12"/>
      <c r="UEQ26" s="12"/>
      <c r="UER26" s="12"/>
      <c r="UES26" s="12"/>
      <c r="UET26" s="12"/>
      <c r="UEU26" s="12"/>
      <c r="UEV26" s="12"/>
      <c r="UEW26" s="12"/>
      <c r="UEX26" s="12"/>
      <c r="UEY26" s="12"/>
      <c r="UEZ26" s="12"/>
      <c r="UFA26" s="12"/>
      <c r="UFB26" s="12"/>
      <c r="UFC26" s="12"/>
      <c r="UFD26" s="12"/>
      <c r="UFE26" s="12"/>
      <c r="UFF26" s="12"/>
      <c r="UFG26" s="12"/>
      <c r="UFH26" s="12"/>
      <c r="UFI26" s="12"/>
      <c r="UFJ26" s="12"/>
      <c r="UFK26" s="12"/>
      <c r="UFL26" s="12"/>
      <c r="UFM26" s="12"/>
      <c r="UFN26" s="12"/>
      <c r="UFO26" s="12"/>
      <c r="UFP26" s="12"/>
      <c r="UFQ26" s="12"/>
      <c r="UFR26" s="12"/>
      <c r="UFS26" s="12"/>
      <c r="UFT26" s="12"/>
      <c r="UFU26" s="12"/>
      <c r="UFV26" s="12"/>
      <c r="UFW26" s="12"/>
      <c r="UFX26" s="12"/>
      <c r="UFY26" s="12"/>
      <c r="UFZ26" s="12"/>
      <c r="UGA26" s="12"/>
      <c r="UGB26" s="12"/>
      <c r="UGC26" s="12"/>
      <c r="UGD26" s="12"/>
      <c r="UGE26" s="12"/>
      <c r="UGF26" s="12"/>
      <c r="UGG26" s="12"/>
      <c r="UGH26" s="12"/>
      <c r="UGI26" s="12"/>
      <c r="UGJ26" s="12"/>
      <c r="UGK26" s="12"/>
      <c r="UGL26" s="12"/>
      <c r="UGM26" s="12"/>
      <c r="UGN26" s="12"/>
      <c r="UGO26" s="12"/>
      <c r="UGP26" s="12"/>
      <c r="UGQ26" s="12"/>
      <c r="UGR26" s="12"/>
      <c r="UGS26" s="12"/>
      <c r="UGT26" s="12"/>
      <c r="UGU26" s="12"/>
      <c r="UGV26" s="12"/>
      <c r="UGW26" s="12"/>
      <c r="UGX26" s="12"/>
      <c r="UGY26" s="12"/>
      <c r="UGZ26" s="12"/>
      <c r="UHA26" s="12"/>
      <c r="UHB26" s="12"/>
      <c r="UHC26" s="12"/>
      <c r="UHD26" s="12"/>
      <c r="UHE26" s="12"/>
      <c r="UHF26" s="12"/>
      <c r="UHG26" s="12"/>
      <c r="UHH26" s="12"/>
      <c r="UHI26" s="12"/>
      <c r="UHJ26" s="12"/>
      <c r="UHK26" s="12"/>
      <c r="UHL26" s="12"/>
      <c r="UHM26" s="12"/>
      <c r="UHN26" s="12"/>
      <c r="UHO26" s="12"/>
      <c r="UHP26" s="12"/>
      <c r="UHQ26" s="12"/>
      <c r="UHR26" s="12"/>
      <c r="UHS26" s="12"/>
      <c r="UHT26" s="12"/>
      <c r="UHU26" s="12"/>
      <c r="UHV26" s="12"/>
      <c r="UHW26" s="12"/>
      <c r="UHX26" s="12"/>
      <c r="UHY26" s="12"/>
      <c r="UHZ26" s="12"/>
      <c r="UIA26" s="12"/>
      <c r="UIB26" s="12"/>
      <c r="UIC26" s="12"/>
      <c r="UID26" s="12"/>
      <c r="UIE26" s="12"/>
      <c r="UIF26" s="12"/>
      <c r="UIG26" s="12"/>
      <c r="UIH26" s="12"/>
      <c r="UII26" s="12"/>
      <c r="UIJ26" s="12"/>
      <c r="UIK26" s="12"/>
      <c r="UIL26" s="12"/>
      <c r="UIM26" s="12"/>
      <c r="UIN26" s="12"/>
      <c r="UIO26" s="12"/>
      <c r="UIP26" s="12"/>
      <c r="UIQ26" s="12"/>
      <c r="UIR26" s="12"/>
      <c r="UIS26" s="12"/>
      <c r="UIT26" s="12"/>
      <c r="UIU26" s="12"/>
      <c r="UIV26" s="12"/>
      <c r="UIW26" s="12"/>
      <c r="UIX26" s="12"/>
      <c r="UIY26" s="12"/>
      <c r="UIZ26" s="12"/>
      <c r="UJA26" s="12"/>
      <c r="UJB26" s="12"/>
      <c r="UJC26" s="12"/>
      <c r="UJD26" s="12"/>
      <c r="UJE26" s="12"/>
      <c r="UJF26" s="12"/>
      <c r="UJG26" s="12"/>
      <c r="UJH26" s="12"/>
      <c r="UJI26" s="12"/>
      <c r="UJJ26" s="12"/>
      <c r="UJK26" s="12"/>
      <c r="UJL26" s="12"/>
      <c r="UJM26" s="12"/>
      <c r="UJN26" s="12"/>
      <c r="UJO26" s="12"/>
      <c r="UJP26" s="12"/>
      <c r="UJQ26" s="12"/>
      <c r="UJR26" s="12"/>
      <c r="UJS26" s="12"/>
      <c r="UJT26" s="12"/>
      <c r="UJU26" s="12"/>
      <c r="UJV26" s="12"/>
      <c r="UJW26" s="12"/>
      <c r="UJX26" s="12"/>
      <c r="UJY26" s="12"/>
      <c r="UJZ26" s="12"/>
      <c r="UKA26" s="12"/>
      <c r="UKB26" s="12"/>
      <c r="UKC26" s="12"/>
      <c r="UKD26" s="12"/>
      <c r="UKE26" s="12"/>
      <c r="UKF26" s="12"/>
      <c r="UKG26" s="12"/>
      <c r="UKH26" s="12"/>
      <c r="UKI26" s="12"/>
      <c r="UKJ26" s="12"/>
      <c r="UKK26" s="12"/>
      <c r="UKL26" s="12"/>
      <c r="UKM26" s="12"/>
      <c r="UKN26" s="12"/>
      <c r="UKO26" s="12"/>
      <c r="UKP26" s="12"/>
      <c r="UKQ26" s="12"/>
      <c r="UKR26" s="12"/>
      <c r="UKS26" s="12"/>
      <c r="UKT26" s="12"/>
      <c r="UKU26" s="12"/>
      <c r="UKV26" s="12"/>
      <c r="UKW26" s="12"/>
      <c r="UKX26" s="12"/>
      <c r="UKY26" s="12"/>
      <c r="UKZ26" s="12"/>
      <c r="ULA26" s="12"/>
      <c r="ULB26" s="12"/>
      <c r="ULC26" s="12"/>
      <c r="ULD26" s="12"/>
      <c r="ULE26" s="12"/>
      <c r="ULF26" s="12"/>
      <c r="ULG26" s="12"/>
      <c r="ULH26" s="12"/>
      <c r="ULI26" s="12"/>
      <c r="ULJ26" s="12"/>
      <c r="ULK26" s="12"/>
      <c r="ULL26" s="12"/>
      <c r="ULM26" s="12"/>
      <c r="ULN26" s="12"/>
      <c r="ULO26" s="12"/>
      <c r="ULP26" s="12"/>
      <c r="ULQ26" s="12"/>
      <c r="ULR26" s="12"/>
      <c r="ULS26" s="12"/>
      <c r="ULT26" s="12"/>
      <c r="ULU26" s="12"/>
      <c r="ULV26" s="12"/>
      <c r="ULW26" s="12"/>
      <c r="ULX26" s="12"/>
      <c r="ULY26" s="12"/>
      <c r="ULZ26" s="12"/>
      <c r="UMA26" s="12"/>
      <c r="UMB26" s="12"/>
      <c r="UMC26" s="12"/>
      <c r="UMD26" s="12"/>
      <c r="UME26" s="12"/>
      <c r="UMF26" s="12"/>
      <c r="UMG26" s="12"/>
      <c r="UMH26" s="12"/>
      <c r="UMI26" s="12"/>
      <c r="UMJ26" s="12"/>
      <c r="UMK26" s="12"/>
      <c r="UML26" s="12"/>
      <c r="UMM26" s="12"/>
      <c r="UMN26" s="12"/>
      <c r="UMO26" s="12"/>
      <c r="UMP26" s="12"/>
      <c r="UMQ26" s="12"/>
      <c r="UMR26" s="12"/>
      <c r="UMS26" s="12"/>
      <c r="UMT26" s="12"/>
      <c r="UMU26" s="12"/>
      <c r="UMV26" s="12"/>
      <c r="UMW26" s="12"/>
      <c r="UMX26" s="12"/>
      <c r="UMY26" s="12"/>
      <c r="UMZ26" s="12"/>
      <c r="UNA26" s="12"/>
      <c r="UNB26" s="12"/>
      <c r="UNC26" s="12"/>
      <c r="UND26" s="12"/>
      <c r="UNE26" s="12"/>
      <c r="UNF26" s="12"/>
      <c r="UNG26" s="12"/>
      <c r="UNH26" s="12"/>
      <c r="UNI26" s="12"/>
      <c r="UNJ26" s="12"/>
      <c r="UNK26" s="12"/>
      <c r="UNL26" s="12"/>
      <c r="UNM26" s="12"/>
      <c r="UNN26" s="12"/>
      <c r="UNO26" s="12"/>
      <c r="UNP26" s="12"/>
      <c r="UNQ26" s="12"/>
      <c r="UNR26" s="12"/>
      <c r="UNS26" s="12"/>
      <c r="UNT26" s="12"/>
      <c r="UNU26" s="12"/>
      <c r="UNV26" s="12"/>
      <c r="UNW26" s="12"/>
      <c r="UNX26" s="12"/>
      <c r="UNY26" s="12"/>
      <c r="UNZ26" s="12"/>
      <c r="UOA26" s="12"/>
      <c r="UOB26" s="12"/>
      <c r="UOC26" s="12"/>
      <c r="UOD26" s="12"/>
      <c r="UOE26" s="12"/>
      <c r="UOF26" s="12"/>
      <c r="UOG26" s="12"/>
      <c r="UOH26" s="12"/>
      <c r="UOI26" s="12"/>
      <c r="UOJ26" s="12"/>
      <c r="UOK26" s="12"/>
      <c r="UOL26" s="12"/>
      <c r="UOM26" s="12"/>
      <c r="UON26" s="12"/>
      <c r="UOO26" s="12"/>
      <c r="UOP26" s="12"/>
      <c r="UOQ26" s="12"/>
      <c r="UOR26" s="12"/>
      <c r="UOS26" s="12"/>
      <c r="UOT26" s="12"/>
      <c r="UOU26" s="12"/>
      <c r="UOV26" s="12"/>
      <c r="UOW26" s="12"/>
      <c r="UOX26" s="12"/>
      <c r="UOY26" s="12"/>
      <c r="UOZ26" s="12"/>
      <c r="UPA26" s="12"/>
      <c r="UPB26" s="12"/>
      <c r="UPC26" s="12"/>
      <c r="UPD26" s="12"/>
      <c r="UPE26" s="12"/>
      <c r="UPF26" s="12"/>
      <c r="UPG26" s="12"/>
      <c r="UPH26" s="12"/>
      <c r="UPI26" s="12"/>
      <c r="UPJ26" s="12"/>
      <c r="UPK26" s="12"/>
      <c r="UPL26" s="12"/>
      <c r="UPM26" s="12"/>
      <c r="UPN26" s="12"/>
      <c r="UPO26" s="12"/>
      <c r="UPP26" s="12"/>
      <c r="UPQ26" s="12"/>
      <c r="UPR26" s="12"/>
      <c r="UPS26" s="12"/>
      <c r="UPT26" s="12"/>
      <c r="UPU26" s="12"/>
      <c r="UPV26" s="12"/>
      <c r="UPW26" s="12"/>
      <c r="UPX26" s="12"/>
      <c r="UPY26" s="12"/>
      <c r="UPZ26" s="12"/>
      <c r="UQA26" s="12"/>
      <c r="UQB26" s="12"/>
      <c r="UQC26" s="12"/>
      <c r="UQD26" s="12"/>
      <c r="UQE26" s="12"/>
      <c r="UQF26" s="12"/>
      <c r="UQG26" s="12"/>
      <c r="UQH26" s="12"/>
      <c r="UQI26" s="12"/>
      <c r="UQJ26" s="12"/>
      <c r="UQK26" s="12"/>
      <c r="UQL26" s="12"/>
      <c r="UQM26" s="12"/>
      <c r="UQN26" s="12"/>
      <c r="UQO26" s="12"/>
      <c r="UQP26" s="12"/>
      <c r="UQQ26" s="12"/>
      <c r="UQR26" s="12"/>
      <c r="UQS26" s="12"/>
      <c r="UQT26" s="12"/>
      <c r="UQU26" s="12"/>
      <c r="UQV26" s="12"/>
      <c r="UQW26" s="12"/>
      <c r="UQX26" s="12"/>
      <c r="UQY26" s="12"/>
      <c r="UQZ26" s="12"/>
      <c r="URA26" s="12"/>
      <c r="URB26" s="12"/>
      <c r="URC26" s="12"/>
      <c r="URD26" s="12"/>
      <c r="URE26" s="12"/>
      <c r="URF26" s="12"/>
      <c r="URG26" s="12"/>
      <c r="URH26" s="12"/>
      <c r="URI26" s="12"/>
      <c r="URJ26" s="12"/>
      <c r="URK26" s="12"/>
      <c r="URL26" s="12"/>
      <c r="URM26" s="12"/>
      <c r="URN26" s="12"/>
      <c r="URO26" s="12"/>
      <c r="URP26" s="12"/>
      <c r="URQ26" s="12"/>
      <c r="URR26" s="12"/>
      <c r="URS26" s="12"/>
      <c r="URT26" s="12"/>
      <c r="URU26" s="12"/>
      <c r="URV26" s="12"/>
      <c r="URW26" s="12"/>
      <c r="URX26" s="12"/>
      <c r="URY26" s="12"/>
      <c r="URZ26" s="12"/>
      <c r="USA26" s="12"/>
      <c r="USB26" s="12"/>
      <c r="USC26" s="12"/>
      <c r="USD26" s="12"/>
      <c r="USE26" s="12"/>
      <c r="USF26" s="12"/>
      <c r="USG26" s="12"/>
      <c r="USH26" s="12"/>
      <c r="USI26" s="12"/>
      <c r="USJ26" s="12"/>
      <c r="USK26" s="12"/>
      <c r="USL26" s="12"/>
      <c r="USM26" s="12"/>
      <c r="USN26" s="12"/>
      <c r="USO26" s="12"/>
      <c r="USP26" s="12"/>
      <c r="USQ26" s="12"/>
      <c r="USR26" s="12"/>
      <c r="USS26" s="12"/>
      <c r="UST26" s="12"/>
      <c r="USU26" s="12"/>
      <c r="USV26" s="12"/>
      <c r="USW26" s="12"/>
      <c r="USX26" s="12"/>
      <c r="USY26" s="12"/>
      <c r="USZ26" s="12"/>
      <c r="UTA26" s="12"/>
      <c r="UTB26" s="12"/>
      <c r="UTC26" s="12"/>
      <c r="UTD26" s="12"/>
      <c r="UTE26" s="12"/>
      <c r="UTF26" s="12"/>
      <c r="UTG26" s="12"/>
      <c r="UTH26" s="12"/>
      <c r="UTI26" s="12"/>
      <c r="UTJ26" s="12"/>
      <c r="UTK26" s="12"/>
      <c r="UTL26" s="12"/>
      <c r="UTM26" s="12"/>
      <c r="UTN26" s="12"/>
      <c r="UTO26" s="12"/>
      <c r="UTP26" s="12"/>
      <c r="UTQ26" s="12"/>
      <c r="UTR26" s="12"/>
      <c r="UTS26" s="12"/>
      <c r="UTT26" s="12"/>
      <c r="UTU26" s="12"/>
      <c r="UTV26" s="12"/>
      <c r="UTW26" s="12"/>
      <c r="UTX26" s="12"/>
      <c r="UTY26" s="12"/>
      <c r="UTZ26" s="12"/>
      <c r="UUA26" s="12"/>
      <c r="UUB26" s="12"/>
      <c r="UUC26" s="12"/>
      <c r="UUD26" s="12"/>
      <c r="UUE26" s="12"/>
      <c r="UUF26" s="12"/>
      <c r="UUG26" s="12"/>
      <c r="UUH26" s="12"/>
      <c r="UUI26" s="12"/>
      <c r="UUJ26" s="12"/>
      <c r="UUK26" s="12"/>
      <c r="UUL26" s="12"/>
      <c r="UUM26" s="12"/>
      <c r="UUN26" s="12"/>
      <c r="UUO26" s="12"/>
      <c r="UUP26" s="12"/>
      <c r="UUQ26" s="12"/>
      <c r="UUR26" s="12"/>
      <c r="UUS26" s="12"/>
      <c r="UUT26" s="12"/>
      <c r="UUU26" s="12"/>
      <c r="UUV26" s="12"/>
      <c r="UUW26" s="12"/>
      <c r="UUX26" s="12"/>
      <c r="UUY26" s="12"/>
      <c r="UUZ26" s="12"/>
      <c r="UVA26" s="12"/>
      <c r="UVB26" s="12"/>
      <c r="UVC26" s="12"/>
      <c r="UVD26" s="12"/>
      <c r="UVE26" s="12"/>
      <c r="UVF26" s="12"/>
      <c r="UVG26" s="12"/>
      <c r="UVH26" s="12"/>
      <c r="UVI26" s="12"/>
      <c r="UVJ26" s="12"/>
      <c r="UVK26" s="12"/>
      <c r="UVL26" s="12"/>
      <c r="UVM26" s="12"/>
      <c r="UVN26" s="12"/>
      <c r="UVO26" s="12"/>
      <c r="UVP26" s="12"/>
      <c r="UVQ26" s="12"/>
      <c r="UVR26" s="12"/>
      <c r="UVS26" s="12"/>
      <c r="UVT26" s="12"/>
      <c r="UVU26" s="12"/>
      <c r="UVV26" s="12"/>
      <c r="UVW26" s="12"/>
      <c r="UVX26" s="12"/>
      <c r="UVY26" s="12"/>
      <c r="UVZ26" s="12"/>
      <c r="UWA26" s="12"/>
      <c r="UWB26" s="12"/>
      <c r="UWC26" s="12"/>
      <c r="UWD26" s="12"/>
      <c r="UWE26" s="12"/>
      <c r="UWF26" s="12"/>
      <c r="UWG26" s="12"/>
      <c r="UWH26" s="12"/>
      <c r="UWI26" s="12"/>
      <c r="UWJ26" s="12"/>
      <c r="UWK26" s="12"/>
      <c r="UWL26" s="12"/>
      <c r="UWM26" s="12"/>
      <c r="UWN26" s="12"/>
      <c r="UWO26" s="12"/>
      <c r="UWP26" s="12"/>
      <c r="UWQ26" s="12"/>
      <c r="UWR26" s="12"/>
      <c r="UWS26" s="12"/>
      <c r="UWT26" s="12"/>
      <c r="UWU26" s="12"/>
      <c r="UWV26" s="12"/>
      <c r="UWW26" s="12"/>
      <c r="UWX26" s="12"/>
      <c r="UWY26" s="12"/>
      <c r="UWZ26" s="12"/>
      <c r="UXA26" s="12"/>
      <c r="UXB26" s="12"/>
      <c r="UXC26" s="12"/>
      <c r="UXD26" s="12"/>
      <c r="UXE26" s="12"/>
      <c r="UXF26" s="12"/>
      <c r="UXG26" s="12"/>
      <c r="UXH26" s="12"/>
      <c r="UXI26" s="12"/>
      <c r="UXJ26" s="12"/>
      <c r="UXK26" s="12"/>
      <c r="UXL26" s="12"/>
      <c r="UXM26" s="12"/>
      <c r="UXN26" s="12"/>
      <c r="UXO26" s="12"/>
      <c r="UXP26" s="12"/>
      <c r="UXQ26" s="12"/>
      <c r="UXR26" s="12"/>
      <c r="UXS26" s="12"/>
      <c r="UXT26" s="12"/>
      <c r="UXU26" s="12"/>
      <c r="UXV26" s="12"/>
      <c r="UXW26" s="12"/>
      <c r="UXX26" s="12"/>
      <c r="UXY26" s="12"/>
      <c r="UXZ26" s="12"/>
      <c r="UYA26" s="12"/>
      <c r="UYB26" s="12"/>
      <c r="UYC26" s="12"/>
      <c r="UYD26" s="12"/>
      <c r="UYE26" s="12"/>
      <c r="UYF26" s="12"/>
      <c r="UYG26" s="12"/>
      <c r="UYH26" s="12"/>
      <c r="UYI26" s="12"/>
      <c r="UYJ26" s="12"/>
      <c r="UYK26" s="12"/>
      <c r="UYL26" s="12"/>
      <c r="UYM26" s="12"/>
      <c r="UYN26" s="12"/>
      <c r="UYO26" s="12"/>
      <c r="UYP26" s="12"/>
      <c r="UYQ26" s="12"/>
      <c r="UYR26" s="12"/>
      <c r="UYS26" s="12"/>
      <c r="UYT26" s="12"/>
      <c r="UYU26" s="12"/>
      <c r="UYV26" s="12"/>
      <c r="UYW26" s="12"/>
      <c r="UYX26" s="12"/>
      <c r="UYY26" s="12"/>
      <c r="UYZ26" s="12"/>
      <c r="UZA26" s="12"/>
      <c r="UZB26" s="12"/>
      <c r="UZC26" s="12"/>
      <c r="UZD26" s="12"/>
      <c r="UZE26" s="12"/>
      <c r="UZF26" s="12"/>
      <c r="UZG26" s="12"/>
      <c r="UZH26" s="12"/>
      <c r="UZI26" s="12"/>
      <c r="UZJ26" s="12"/>
      <c r="UZK26" s="12"/>
      <c r="UZL26" s="12"/>
      <c r="UZM26" s="12"/>
      <c r="UZN26" s="12"/>
      <c r="UZO26" s="12"/>
      <c r="UZP26" s="12"/>
      <c r="UZQ26" s="12"/>
      <c r="UZR26" s="12"/>
      <c r="UZS26" s="12"/>
      <c r="UZT26" s="12"/>
      <c r="UZU26" s="12"/>
      <c r="UZV26" s="12"/>
      <c r="UZW26" s="12"/>
      <c r="UZX26" s="12"/>
      <c r="UZY26" s="12"/>
      <c r="UZZ26" s="12"/>
      <c r="VAA26" s="12"/>
      <c r="VAB26" s="12"/>
      <c r="VAC26" s="12"/>
      <c r="VAD26" s="12"/>
      <c r="VAE26" s="12"/>
      <c r="VAF26" s="12"/>
      <c r="VAG26" s="12"/>
      <c r="VAH26" s="12"/>
      <c r="VAI26" s="12"/>
      <c r="VAJ26" s="12"/>
      <c r="VAK26" s="12"/>
      <c r="VAL26" s="12"/>
      <c r="VAM26" s="12"/>
      <c r="VAN26" s="12"/>
      <c r="VAO26" s="12"/>
      <c r="VAP26" s="12"/>
      <c r="VAQ26" s="12"/>
      <c r="VAR26" s="12"/>
      <c r="VAS26" s="12"/>
      <c r="VAT26" s="12"/>
      <c r="VAU26" s="12"/>
      <c r="VAV26" s="12"/>
      <c r="VAW26" s="12"/>
      <c r="VAX26" s="12"/>
      <c r="VAY26" s="12"/>
      <c r="VAZ26" s="12"/>
      <c r="VBA26" s="12"/>
      <c r="VBB26" s="12"/>
      <c r="VBC26" s="12"/>
      <c r="VBD26" s="12"/>
      <c r="VBE26" s="12"/>
      <c r="VBF26" s="12"/>
      <c r="VBG26" s="12"/>
      <c r="VBH26" s="12"/>
      <c r="VBI26" s="12"/>
      <c r="VBJ26" s="12"/>
      <c r="VBK26" s="12"/>
      <c r="VBL26" s="12"/>
      <c r="VBM26" s="12"/>
      <c r="VBN26" s="12"/>
      <c r="VBO26" s="12"/>
      <c r="VBP26" s="12"/>
      <c r="VBQ26" s="12"/>
      <c r="VBR26" s="12"/>
      <c r="VBS26" s="12"/>
      <c r="VBT26" s="12"/>
      <c r="VBU26" s="12"/>
      <c r="VBV26" s="12"/>
      <c r="VBW26" s="12"/>
      <c r="VBX26" s="12"/>
      <c r="VBY26" s="12"/>
      <c r="VBZ26" s="12"/>
      <c r="VCA26" s="12"/>
      <c r="VCB26" s="12"/>
      <c r="VCC26" s="12"/>
      <c r="VCD26" s="12"/>
      <c r="VCE26" s="12"/>
      <c r="VCF26" s="12"/>
      <c r="VCG26" s="12"/>
      <c r="VCH26" s="12"/>
      <c r="VCI26" s="12"/>
      <c r="VCJ26" s="12"/>
      <c r="VCK26" s="12"/>
      <c r="VCL26" s="12"/>
      <c r="VCM26" s="12"/>
      <c r="VCN26" s="12"/>
      <c r="VCO26" s="12"/>
      <c r="VCP26" s="12"/>
      <c r="VCQ26" s="12"/>
      <c r="VCR26" s="12"/>
      <c r="VCS26" s="12"/>
      <c r="VCT26" s="12"/>
      <c r="VCU26" s="12"/>
      <c r="VCV26" s="12"/>
      <c r="VCW26" s="12"/>
      <c r="VCX26" s="12"/>
      <c r="VCY26" s="12"/>
      <c r="VCZ26" s="12"/>
      <c r="VDA26" s="12"/>
      <c r="VDB26" s="12"/>
      <c r="VDC26" s="12"/>
      <c r="VDD26" s="12"/>
      <c r="VDE26" s="12"/>
      <c r="VDF26" s="12"/>
      <c r="VDG26" s="12"/>
      <c r="VDH26" s="12"/>
      <c r="VDI26" s="12"/>
      <c r="VDJ26" s="12"/>
      <c r="VDK26" s="12"/>
      <c r="VDL26" s="12"/>
      <c r="VDM26" s="12"/>
      <c r="VDN26" s="12"/>
      <c r="VDO26" s="12"/>
      <c r="VDP26" s="12"/>
      <c r="VDQ26" s="12"/>
      <c r="VDR26" s="12"/>
      <c r="VDS26" s="12"/>
      <c r="VDT26" s="12"/>
      <c r="VDU26" s="12"/>
      <c r="VDV26" s="12"/>
      <c r="VDW26" s="12"/>
      <c r="VDX26" s="12"/>
      <c r="VDY26" s="12"/>
      <c r="VDZ26" s="12"/>
      <c r="VEA26" s="12"/>
      <c r="VEB26" s="12"/>
      <c r="VEC26" s="12"/>
      <c r="VED26" s="12"/>
      <c r="VEE26" s="12"/>
      <c r="VEF26" s="12"/>
      <c r="VEG26" s="12"/>
      <c r="VEH26" s="12"/>
      <c r="VEI26" s="12"/>
      <c r="VEJ26" s="12"/>
      <c r="VEK26" s="12"/>
      <c r="VEL26" s="12"/>
      <c r="VEM26" s="12"/>
      <c r="VEN26" s="12"/>
      <c r="VEO26" s="12"/>
      <c r="VEP26" s="12"/>
      <c r="VEQ26" s="12"/>
      <c r="VER26" s="12"/>
      <c r="VES26" s="12"/>
      <c r="VET26" s="12"/>
      <c r="VEU26" s="12"/>
      <c r="VEV26" s="12"/>
      <c r="VEW26" s="12"/>
      <c r="VEX26" s="12"/>
      <c r="VEY26" s="12"/>
      <c r="VEZ26" s="12"/>
      <c r="VFA26" s="12"/>
      <c r="VFB26" s="12"/>
      <c r="VFC26" s="12"/>
      <c r="VFD26" s="12"/>
      <c r="VFE26" s="12"/>
      <c r="VFF26" s="12"/>
      <c r="VFG26" s="12"/>
      <c r="VFH26" s="12"/>
      <c r="VFI26" s="12"/>
      <c r="VFJ26" s="12"/>
      <c r="VFK26" s="12"/>
      <c r="VFL26" s="12"/>
      <c r="VFM26" s="12"/>
      <c r="VFN26" s="12"/>
      <c r="VFO26" s="12"/>
      <c r="VFP26" s="12"/>
      <c r="VFQ26" s="12"/>
      <c r="VFR26" s="12"/>
      <c r="VFS26" s="12"/>
      <c r="VFT26" s="12"/>
      <c r="VFU26" s="12"/>
      <c r="VFV26" s="12"/>
      <c r="VFW26" s="12"/>
      <c r="VFX26" s="12"/>
      <c r="VFY26" s="12"/>
      <c r="VFZ26" s="12"/>
      <c r="VGA26" s="12"/>
      <c r="VGB26" s="12"/>
      <c r="VGC26" s="12"/>
      <c r="VGD26" s="12"/>
      <c r="VGE26" s="12"/>
      <c r="VGF26" s="12"/>
      <c r="VGG26" s="12"/>
      <c r="VGH26" s="12"/>
      <c r="VGI26" s="12"/>
      <c r="VGJ26" s="12"/>
      <c r="VGK26" s="12"/>
      <c r="VGL26" s="12"/>
      <c r="VGM26" s="12"/>
      <c r="VGN26" s="12"/>
      <c r="VGO26" s="12"/>
      <c r="VGP26" s="12"/>
      <c r="VGQ26" s="12"/>
      <c r="VGR26" s="12"/>
      <c r="VGS26" s="12"/>
      <c r="VGT26" s="12"/>
      <c r="VGU26" s="12"/>
      <c r="VGV26" s="12"/>
      <c r="VGW26" s="12"/>
      <c r="VGX26" s="12"/>
      <c r="VGY26" s="12"/>
      <c r="VGZ26" s="12"/>
      <c r="VHA26" s="12"/>
      <c r="VHB26" s="12"/>
      <c r="VHC26" s="12"/>
      <c r="VHD26" s="12"/>
      <c r="VHE26" s="12"/>
      <c r="VHF26" s="12"/>
      <c r="VHG26" s="12"/>
      <c r="VHH26" s="12"/>
      <c r="VHI26" s="12"/>
      <c r="VHJ26" s="12"/>
      <c r="VHK26" s="12"/>
      <c r="VHL26" s="12"/>
      <c r="VHM26" s="12"/>
      <c r="VHN26" s="12"/>
      <c r="VHO26" s="12"/>
      <c r="VHP26" s="12"/>
      <c r="VHQ26" s="12"/>
      <c r="VHR26" s="12"/>
      <c r="VHS26" s="12"/>
      <c r="VHT26" s="12"/>
      <c r="VHU26" s="12"/>
      <c r="VHV26" s="12"/>
      <c r="VHW26" s="12"/>
      <c r="VHX26" s="12"/>
      <c r="VHY26" s="12"/>
      <c r="VHZ26" s="12"/>
      <c r="VIA26" s="12"/>
      <c r="VIB26" s="12"/>
      <c r="VIC26" s="12"/>
      <c r="VID26" s="12"/>
      <c r="VIE26" s="12"/>
      <c r="VIF26" s="12"/>
      <c r="VIG26" s="12"/>
      <c r="VIH26" s="12"/>
      <c r="VII26" s="12"/>
      <c r="VIJ26" s="12"/>
      <c r="VIK26" s="12"/>
      <c r="VIL26" s="12"/>
      <c r="VIM26" s="12"/>
      <c r="VIN26" s="12"/>
      <c r="VIO26" s="12"/>
      <c r="VIP26" s="12"/>
      <c r="VIQ26" s="12"/>
      <c r="VIR26" s="12"/>
      <c r="VIS26" s="12"/>
      <c r="VIT26" s="12"/>
      <c r="VIU26" s="12"/>
      <c r="VIV26" s="12"/>
      <c r="VIW26" s="12"/>
      <c r="VIX26" s="12"/>
      <c r="VIY26" s="12"/>
      <c r="VIZ26" s="12"/>
      <c r="VJA26" s="12"/>
      <c r="VJB26" s="12"/>
      <c r="VJC26" s="12"/>
      <c r="VJD26" s="12"/>
      <c r="VJE26" s="12"/>
      <c r="VJF26" s="12"/>
      <c r="VJG26" s="12"/>
      <c r="VJH26" s="12"/>
      <c r="VJI26" s="12"/>
      <c r="VJJ26" s="12"/>
      <c r="VJK26" s="12"/>
      <c r="VJL26" s="12"/>
      <c r="VJM26" s="12"/>
      <c r="VJN26" s="12"/>
      <c r="VJO26" s="12"/>
      <c r="VJP26" s="12"/>
      <c r="VJQ26" s="12"/>
      <c r="VJR26" s="12"/>
      <c r="VJS26" s="12"/>
      <c r="VJT26" s="12"/>
      <c r="VJU26" s="12"/>
      <c r="VJV26" s="12"/>
      <c r="VJW26" s="12"/>
      <c r="VJX26" s="12"/>
      <c r="VJY26" s="12"/>
      <c r="VJZ26" s="12"/>
      <c r="VKA26" s="12"/>
      <c r="VKB26" s="12"/>
      <c r="VKC26" s="12"/>
      <c r="VKD26" s="12"/>
      <c r="VKE26" s="12"/>
      <c r="VKF26" s="12"/>
      <c r="VKG26" s="12"/>
      <c r="VKH26" s="12"/>
      <c r="VKI26" s="12"/>
      <c r="VKJ26" s="12"/>
      <c r="VKK26" s="12"/>
      <c r="VKL26" s="12"/>
      <c r="VKM26" s="12"/>
      <c r="VKN26" s="12"/>
      <c r="VKO26" s="12"/>
      <c r="VKP26" s="12"/>
      <c r="VKQ26" s="12"/>
      <c r="VKR26" s="12"/>
      <c r="VKS26" s="12"/>
      <c r="VKT26" s="12"/>
      <c r="VKU26" s="12"/>
      <c r="VKV26" s="12"/>
      <c r="VKW26" s="12"/>
      <c r="VKX26" s="12"/>
      <c r="VKY26" s="12"/>
      <c r="VKZ26" s="12"/>
      <c r="VLA26" s="12"/>
      <c r="VLB26" s="12"/>
      <c r="VLC26" s="12"/>
      <c r="VLD26" s="12"/>
      <c r="VLE26" s="12"/>
      <c r="VLF26" s="12"/>
      <c r="VLG26" s="12"/>
      <c r="VLH26" s="12"/>
      <c r="VLI26" s="12"/>
      <c r="VLJ26" s="12"/>
      <c r="VLK26" s="12"/>
      <c r="VLL26" s="12"/>
      <c r="VLM26" s="12"/>
      <c r="VLN26" s="12"/>
      <c r="VLO26" s="12"/>
      <c r="VLP26" s="12"/>
      <c r="VLQ26" s="12"/>
      <c r="VLR26" s="12"/>
      <c r="VLS26" s="12"/>
      <c r="VLT26" s="12"/>
      <c r="VLU26" s="12"/>
      <c r="VLV26" s="12"/>
      <c r="VLW26" s="12"/>
      <c r="VLX26" s="12"/>
      <c r="VLY26" s="12"/>
      <c r="VLZ26" s="12"/>
      <c r="VMA26" s="12"/>
      <c r="VMB26" s="12"/>
      <c r="VMC26" s="12"/>
      <c r="VMD26" s="12"/>
      <c r="VME26" s="12"/>
      <c r="VMF26" s="12"/>
      <c r="VMG26" s="12"/>
      <c r="VMH26" s="12"/>
      <c r="VMI26" s="12"/>
      <c r="VMJ26" s="12"/>
      <c r="VMK26" s="12"/>
      <c r="VML26" s="12"/>
      <c r="VMM26" s="12"/>
      <c r="VMN26" s="12"/>
      <c r="VMO26" s="12"/>
      <c r="VMP26" s="12"/>
      <c r="VMQ26" s="12"/>
      <c r="VMR26" s="12"/>
      <c r="VMS26" s="12"/>
      <c r="VMT26" s="12"/>
      <c r="VMU26" s="12"/>
      <c r="VMV26" s="12"/>
      <c r="VMW26" s="12"/>
      <c r="VMX26" s="12"/>
      <c r="VMY26" s="12"/>
      <c r="VMZ26" s="12"/>
      <c r="VNA26" s="12"/>
      <c r="VNB26" s="12"/>
      <c r="VNC26" s="12"/>
      <c r="VND26" s="12"/>
      <c r="VNE26" s="12"/>
      <c r="VNF26" s="12"/>
      <c r="VNG26" s="12"/>
      <c r="VNH26" s="12"/>
      <c r="VNI26" s="12"/>
      <c r="VNJ26" s="12"/>
      <c r="VNK26" s="12"/>
      <c r="VNL26" s="12"/>
      <c r="VNM26" s="12"/>
      <c r="VNN26" s="12"/>
      <c r="VNO26" s="12"/>
      <c r="VNP26" s="12"/>
      <c r="VNQ26" s="12"/>
      <c r="VNR26" s="12"/>
      <c r="VNS26" s="12"/>
      <c r="VNT26" s="12"/>
      <c r="VNU26" s="12"/>
      <c r="VNV26" s="12"/>
      <c r="VNW26" s="12"/>
      <c r="VNX26" s="12"/>
      <c r="VNY26" s="12"/>
      <c r="VNZ26" s="12"/>
      <c r="VOA26" s="12"/>
      <c r="VOB26" s="12"/>
      <c r="VOC26" s="12"/>
      <c r="VOD26" s="12"/>
      <c r="VOE26" s="12"/>
      <c r="VOF26" s="12"/>
      <c r="VOG26" s="12"/>
      <c r="VOH26" s="12"/>
      <c r="VOI26" s="12"/>
      <c r="VOJ26" s="12"/>
      <c r="VOK26" s="12"/>
      <c r="VOL26" s="12"/>
      <c r="VOM26" s="12"/>
      <c r="VON26" s="12"/>
      <c r="VOO26" s="12"/>
      <c r="VOP26" s="12"/>
      <c r="VOQ26" s="12"/>
      <c r="VOR26" s="12"/>
      <c r="VOS26" s="12"/>
      <c r="VOT26" s="12"/>
      <c r="VOU26" s="12"/>
      <c r="VOV26" s="12"/>
      <c r="VOW26" s="12"/>
      <c r="VOX26" s="12"/>
      <c r="VOY26" s="12"/>
      <c r="VOZ26" s="12"/>
      <c r="VPA26" s="12"/>
      <c r="VPB26" s="12"/>
      <c r="VPC26" s="12"/>
      <c r="VPD26" s="12"/>
      <c r="VPE26" s="12"/>
      <c r="VPF26" s="12"/>
      <c r="VPG26" s="12"/>
      <c r="VPH26" s="12"/>
      <c r="VPI26" s="12"/>
      <c r="VPJ26" s="12"/>
      <c r="VPK26" s="12"/>
      <c r="VPL26" s="12"/>
      <c r="VPM26" s="12"/>
      <c r="VPN26" s="12"/>
      <c r="VPO26" s="12"/>
      <c r="VPP26" s="12"/>
      <c r="VPQ26" s="12"/>
      <c r="VPR26" s="12"/>
      <c r="VPS26" s="12"/>
      <c r="VPT26" s="12"/>
      <c r="VPU26" s="12"/>
      <c r="VPV26" s="12"/>
      <c r="VPW26" s="12"/>
      <c r="VPX26" s="12"/>
      <c r="VPY26" s="12"/>
      <c r="VPZ26" s="12"/>
      <c r="VQA26" s="12"/>
      <c r="VQB26" s="12"/>
      <c r="VQC26" s="12"/>
      <c r="VQD26" s="12"/>
      <c r="VQE26" s="12"/>
      <c r="VQF26" s="12"/>
      <c r="VQG26" s="12"/>
      <c r="VQH26" s="12"/>
      <c r="VQI26" s="12"/>
      <c r="VQJ26" s="12"/>
      <c r="VQK26" s="12"/>
      <c r="VQL26" s="12"/>
      <c r="VQM26" s="12"/>
      <c r="VQN26" s="12"/>
      <c r="VQO26" s="12"/>
      <c r="VQP26" s="12"/>
      <c r="VQQ26" s="12"/>
      <c r="VQR26" s="12"/>
      <c r="VQS26" s="12"/>
      <c r="VQT26" s="12"/>
      <c r="VQU26" s="12"/>
      <c r="VQV26" s="12"/>
      <c r="VQW26" s="12"/>
      <c r="VQX26" s="12"/>
      <c r="VQY26" s="12"/>
      <c r="VQZ26" s="12"/>
      <c r="VRA26" s="12"/>
      <c r="VRB26" s="12"/>
      <c r="VRC26" s="12"/>
      <c r="VRD26" s="12"/>
      <c r="VRE26" s="12"/>
      <c r="VRF26" s="12"/>
      <c r="VRG26" s="12"/>
      <c r="VRH26" s="12"/>
      <c r="VRI26" s="12"/>
      <c r="VRJ26" s="12"/>
      <c r="VRK26" s="12"/>
      <c r="VRL26" s="12"/>
      <c r="VRM26" s="12"/>
      <c r="VRN26" s="12"/>
      <c r="VRO26" s="12"/>
      <c r="VRP26" s="12"/>
      <c r="VRQ26" s="12"/>
      <c r="VRR26" s="12"/>
      <c r="VRS26" s="12"/>
      <c r="VRT26" s="12"/>
      <c r="VRU26" s="12"/>
      <c r="VRV26" s="12"/>
      <c r="VRW26" s="12"/>
      <c r="VRX26" s="12"/>
      <c r="VRY26" s="12"/>
      <c r="VRZ26" s="12"/>
      <c r="VSA26" s="12"/>
      <c r="VSB26" s="12"/>
      <c r="VSC26" s="12"/>
      <c r="VSD26" s="12"/>
      <c r="VSE26" s="12"/>
      <c r="VSF26" s="12"/>
      <c r="VSG26" s="12"/>
      <c r="VSH26" s="12"/>
      <c r="VSI26" s="12"/>
      <c r="VSJ26" s="12"/>
      <c r="VSK26" s="12"/>
      <c r="VSL26" s="12"/>
      <c r="VSM26" s="12"/>
      <c r="VSN26" s="12"/>
      <c r="VSO26" s="12"/>
      <c r="VSP26" s="12"/>
      <c r="VSQ26" s="12"/>
      <c r="VSR26" s="12"/>
      <c r="VSS26" s="12"/>
      <c r="VST26" s="12"/>
      <c r="VSU26" s="12"/>
      <c r="VSV26" s="12"/>
      <c r="VSW26" s="12"/>
      <c r="VSX26" s="12"/>
      <c r="VSY26" s="12"/>
      <c r="VSZ26" s="12"/>
      <c r="VTA26" s="12"/>
      <c r="VTB26" s="12"/>
      <c r="VTC26" s="12"/>
      <c r="VTD26" s="12"/>
      <c r="VTE26" s="12"/>
      <c r="VTF26" s="12"/>
      <c r="VTG26" s="12"/>
      <c r="VTH26" s="12"/>
      <c r="VTI26" s="12"/>
      <c r="VTJ26" s="12"/>
      <c r="VTK26" s="12"/>
      <c r="VTL26" s="12"/>
      <c r="VTM26" s="12"/>
      <c r="VTN26" s="12"/>
      <c r="VTO26" s="12"/>
      <c r="VTP26" s="12"/>
      <c r="VTQ26" s="12"/>
      <c r="VTR26" s="12"/>
      <c r="VTS26" s="12"/>
      <c r="VTT26" s="12"/>
      <c r="VTU26" s="12"/>
      <c r="VTV26" s="12"/>
      <c r="VTW26" s="12"/>
      <c r="VTX26" s="12"/>
      <c r="VTY26" s="12"/>
      <c r="VTZ26" s="12"/>
      <c r="VUA26" s="12"/>
      <c r="VUB26" s="12"/>
      <c r="VUC26" s="12"/>
      <c r="VUD26" s="12"/>
      <c r="VUE26" s="12"/>
      <c r="VUF26" s="12"/>
      <c r="VUG26" s="12"/>
      <c r="VUH26" s="12"/>
      <c r="VUI26" s="12"/>
      <c r="VUJ26" s="12"/>
      <c r="VUK26" s="12"/>
      <c r="VUL26" s="12"/>
      <c r="VUM26" s="12"/>
      <c r="VUN26" s="12"/>
      <c r="VUO26" s="12"/>
      <c r="VUP26" s="12"/>
      <c r="VUQ26" s="12"/>
      <c r="VUR26" s="12"/>
      <c r="VUS26" s="12"/>
      <c r="VUT26" s="12"/>
      <c r="VUU26" s="12"/>
      <c r="VUV26" s="12"/>
      <c r="VUW26" s="12"/>
      <c r="VUX26" s="12"/>
      <c r="VUY26" s="12"/>
      <c r="VUZ26" s="12"/>
      <c r="VVA26" s="12"/>
      <c r="VVB26" s="12"/>
      <c r="VVC26" s="12"/>
      <c r="VVD26" s="12"/>
      <c r="VVE26" s="12"/>
      <c r="VVF26" s="12"/>
      <c r="VVG26" s="12"/>
      <c r="VVH26" s="12"/>
      <c r="VVI26" s="12"/>
      <c r="VVJ26" s="12"/>
      <c r="VVK26" s="12"/>
      <c r="VVL26" s="12"/>
      <c r="VVM26" s="12"/>
      <c r="VVN26" s="12"/>
      <c r="VVO26" s="12"/>
      <c r="VVP26" s="12"/>
      <c r="VVQ26" s="12"/>
      <c r="VVR26" s="12"/>
      <c r="VVS26" s="12"/>
      <c r="VVT26" s="12"/>
      <c r="VVU26" s="12"/>
      <c r="VVV26" s="12"/>
      <c r="VVW26" s="12"/>
      <c r="VVX26" s="12"/>
      <c r="VVY26" s="12"/>
      <c r="VVZ26" s="12"/>
      <c r="VWA26" s="12"/>
      <c r="VWB26" s="12"/>
      <c r="VWC26" s="12"/>
      <c r="VWD26" s="12"/>
      <c r="VWE26" s="12"/>
      <c r="VWF26" s="12"/>
      <c r="VWG26" s="12"/>
      <c r="VWH26" s="12"/>
      <c r="VWI26" s="12"/>
      <c r="VWJ26" s="12"/>
      <c r="VWK26" s="12"/>
      <c r="VWL26" s="12"/>
      <c r="VWM26" s="12"/>
      <c r="VWN26" s="12"/>
      <c r="VWO26" s="12"/>
      <c r="VWP26" s="12"/>
      <c r="VWQ26" s="12"/>
      <c r="VWR26" s="12"/>
      <c r="VWS26" s="12"/>
      <c r="VWT26" s="12"/>
      <c r="VWU26" s="12"/>
      <c r="VWV26" s="12"/>
      <c r="VWW26" s="12"/>
      <c r="VWX26" s="12"/>
      <c r="VWY26" s="12"/>
      <c r="VWZ26" s="12"/>
      <c r="VXA26" s="12"/>
      <c r="VXB26" s="12"/>
      <c r="VXC26" s="12"/>
      <c r="VXD26" s="12"/>
      <c r="VXE26" s="12"/>
      <c r="VXF26" s="12"/>
      <c r="VXG26" s="12"/>
      <c r="VXH26" s="12"/>
      <c r="VXI26" s="12"/>
      <c r="VXJ26" s="12"/>
      <c r="VXK26" s="12"/>
      <c r="VXL26" s="12"/>
      <c r="VXM26" s="12"/>
      <c r="VXN26" s="12"/>
      <c r="VXO26" s="12"/>
      <c r="VXP26" s="12"/>
      <c r="VXQ26" s="12"/>
      <c r="VXR26" s="12"/>
      <c r="VXS26" s="12"/>
      <c r="VXT26" s="12"/>
      <c r="VXU26" s="12"/>
      <c r="VXV26" s="12"/>
      <c r="VXW26" s="12"/>
      <c r="VXX26" s="12"/>
      <c r="VXY26" s="12"/>
      <c r="VXZ26" s="12"/>
      <c r="VYA26" s="12"/>
      <c r="VYB26" s="12"/>
      <c r="VYC26" s="12"/>
      <c r="VYD26" s="12"/>
      <c r="VYE26" s="12"/>
      <c r="VYF26" s="12"/>
      <c r="VYG26" s="12"/>
      <c r="VYH26" s="12"/>
      <c r="VYI26" s="12"/>
      <c r="VYJ26" s="12"/>
      <c r="VYK26" s="12"/>
      <c r="VYL26" s="12"/>
      <c r="VYM26" s="12"/>
      <c r="VYN26" s="12"/>
      <c r="VYO26" s="12"/>
      <c r="VYP26" s="12"/>
      <c r="VYQ26" s="12"/>
      <c r="VYR26" s="12"/>
      <c r="VYS26" s="12"/>
      <c r="VYT26" s="12"/>
      <c r="VYU26" s="12"/>
      <c r="VYV26" s="12"/>
      <c r="VYW26" s="12"/>
      <c r="VYX26" s="12"/>
      <c r="VYY26" s="12"/>
      <c r="VYZ26" s="12"/>
      <c r="VZA26" s="12"/>
      <c r="VZB26" s="12"/>
      <c r="VZC26" s="12"/>
      <c r="VZD26" s="12"/>
      <c r="VZE26" s="12"/>
      <c r="VZF26" s="12"/>
      <c r="VZG26" s="12"/>
      <c r="VZH26" s="12"/>
      <c r="VZI26" s="12"/>
      <c r="VZJ26" s="12"/>
      <c r="VZK26" s="12"/>
      <c r="VZL26" s="12"/>
      <c r="VZM26" s="12"/>
      <c r="VZN26" s="12"/>
      <c r="VZO26" s="12"/>
      <c r="VZP26" s="12"/>
      <c r="VZQ26" s="12"/>
      <c r="VZR26" s="12"/>
      <c r="VZS26" s="12"/>
      <c r="VZT26" s="12"/>
      <c r="VZU26" s="12"/>
      <c r="VZV26" s="12"/>
      <c r="VZW26" s="12"/>
      <c r="VZX26" s="12"/>
      <c r="VZY26" s="12"/>
      <c r="VZZ26" s="12"/>
      <c r="WAA26" s="12"/>
      <c r="WAB26" s="12"/>
      <c r="WAC26" s="12"/>
      <c r="WAD26" s="12"/>
      <c r="WAE26" s="12"/>
      <c r="WAF26" s="12"/>
      <c r="WAG26" s="12"/>
      <c r="WAH26" s="12"/>
      <c r="WAI26" s="12"/>
      <c r="WAJ26" s="12"/>
      <c r="WAK26" s="12"/>
      <c r="WAL26" s="12"/>
      <c r="WAM26" s="12"/>
      <c r="WAN26" s="12"/>
      <c r="WAO26" s="12"/>
      <c r="WAP26" s="12"/>
      <c r="WAQ26" s="12"/>
      <c r="WAR26" s="12"/>
      <c r="WAS26" s="12"/>
      <c r="WAT26" s="12"/>
      <c r="WAU26" s="12"/>
      <c r="WAV26" s="12"/>
      <c r="WAW26" s="12"/>
      <c r="WAX26" s="12"/>
      <c r="WAY26" s="12"/>
      <c r="WAZ26" s="12"/>
      <c r="WBA26" s="12"/>
      <c r="WBB26" s="12"/>
      <c r="WBC26" s="12"/>
      <c r="WBD26" s="12"/>
      <c r="WBE26" s="12"/>
      <c r="WBF26" s="12"/>
      <c r="WBG26" s="12"/>
      <c r="WBH26" s="12"/>
      <c r="WBI26" s="12"/>
      <c r="WBJ26" s="12"/>
      <c r="WBK26" s="12"/>
      <c r="WBL26" s="12"/>
      <c r="WBM26" s="12"/>
      <c r="WBN26" s="12"/>
      <c r="WBO26" s="12"/>
      <c r="WBP26" s="12"/>
      <c r="WBQ26" s="12"/>
      <c r="WBR26" s="12"/>
      <c r="WBS26" s="12"/>
      <c r="WBT26" s="12"/>
      <c r="WBU26" s="12"/>
      <c r="WBV26" s="12"/>
      <c r="WBW26" s="12"/>
      <c r="WBX26" s="12"/>
      <c r="WBY26" s="12"/>
      <c r="WBZ26" s="12"/>
      <c r="WCA26" s="12"/>
      <c r="WCB26" s="12"/>
      <c r="WCC26" s="12"/>
      <c r="WCD26" s="12"/>
      <c r="WCE26" s="12"/>
      <c r="WCF26" s="12"/>
      <c r="WCG26" s="12"/>
      <c r="WCH26" s="12"/>
      <c r="WCI26" s="12"/>
      <c r="WCJ26" s="12"/>
      <c r="WCK26" s="12"/>
      <c r="WCL26" s="12"/>
      <c r="WCM26" s="12"/>
      <c r="WCN26" s="12"/>
      <c r="WCO26" s="12"/>
      <c r="WCP26" s="12"/>
      <c r="WCQ26" s="12"/>
      <c r="WCR26" s="12"/>
      <c r="WCS26" s="12"/>
      <c r="WCT26" s="12"/>
      <c r="WCU26" s="12"/>
      <c r="WCV26" s="12"/>
      <c r="WCW26" s="12"/>
      <c r="WCX26" s="12"/>
      <c r="WCY26" s="12"/>
      <c r="WCZ26" s="12"/>
      <c r="WDA26" s="12"/>
      <c r="WDB26" s="12"/>
      <c r="WDC26" s="12"/>
      <c r="WDD26" s="12"/>
      <c r="WDE26" s="12"/>
      <c r="WDF26" s="12"/>
      <c r="WDG26" s="12"/>
      <c r="WDH26" s="12"/>
      <c r="WDI26" s="12"/>
      <c r="WDJ26" s="12"/>
      <c r="WDK26" s="12"/>
      <c r="WDL26" s="12"/>
      <c r="WDM26" s="12"/>
      <c r="WDN26" s="12"/>
      <c r="WDO26" s="12"/>
      <c r="WDP26" s="12"/>
      <c r="WDQ26" s="12"/>
      <c r="WDR26" s="12"/>
      <c r="WDS26" s="12"/>
      <c r="WDT26" s="12"/>
      <c r="WDU26" s="12"/>
      <c r="WDV26" s="12"/>
      <c r="WDW26" s="12"/>
      <c r="WDX26" s="12"/>
      <c r="WDY26" s="12"/>
      <c r="WDZ26" s="12"/>
      <c r="WEA26" s="12"/>
      <c r="WEB26" s="12"/>
      <c r="WEC26" s="12"/>
      <c r="WED26" s="12"/>
      <c r="WEE26" s="12"/>
      <c r="WEF26" s="12"/>
      <c r="WEG26" s="12"/>
      <c r="WEH26" s="12"/>
      <c r="WEI26" s="12"/>
      <c r="WEJ26" s="12"/>
      <c r="WEK26" s="12"/>
      <c r="WEL26" s="12"/>
      <c r="WEM26" s="12"/>
      <c r="WEN26" s="12"/>
      <c r="WEO26" s="12"/>
      <c r="WEP26" s="12"/>
      <c r="WEQ26" s="12"/>
      <c r="WER26" s="12"/>
      <c r="WES26" s="12"/>
      <c r="WET26" s="12"/>
      <c r="WEU26" s="12"/>
      <c r="WEV26" s="12"/>
      <c r="WEW26" s="12"/>
      <c r="WEX26" s="12"/>
      <c r="WEY26" s="12"/>
      <c r="WEZ26" s="12"/>
      <c r="WFA26" s="12"/>
      <c r="WFB26" s="12"/>
      <c r="WFC26" s="12"/>
      <c r="WFD26" s="12"/>
      <c r="WFE26" s="12"/>
      <c r="WFF26" s="12"/>
      <c r="WFG26" s="12"/>
      <c r="WFH26" s="12"/>
      <c r="WFI26" s="12"/>
      <c r="WFJ26" s="12"/>
      <c r="WFK26" s="12"/>
      <c r="WFL26" s="12"/>
      <c r="WFM26" s="12"/>
      <c r="WFN26" s="12"/>
      <c r="WFO26" s="12"/>
      <c r="WFP26" s="12"/>
      <c r="WFQ26" s="12"/>
      <c r="WFR26" s="12"/>
      <c r="WFS26" s="12"/>
      <c r="WFT26" s="12"/>
      <c r="WFU26" s="12"/>
      <c r="WFV26" s="12"/>
      <c r="WFW26" s="12"/>
      <c r="WFX26" s="12"/>
      <c r="WFY26" s="12"/>
      <c r="WFZ26" s="12"/>
      <c r="WGA26" s="12"/>
      <c r="WGB26" s="12"/>
      <c r="WGC26" s="12"/>
      <c r="WGD26" s="12"/>
      <c r="WGE26" s="12"/>
      <c r="WGF26" s="12"/>
      <c r="WGG26" s="12"/>
      <c r="WGH26" s="12"/>
      <c r="WGI26" s="12"/>
      <c r="WGJ26" s="12"/>
      <c r="WGK26" s="12"/>
      <c r="WGL26" s="12"/>
      <c r="WGM26" s="12"/>
      <c r="WGN26" s="12"/>
      <c r="WGO26" s="12"/>
      <c r="WGP26" s="12"/>
      <c r="WGQ26" s="12"/>
      <c r="WGR26" s="12"/>
      <c r="WGS26" s="12"/>
      <c r="WGT26" s="12"/>
      <c r="WGU26" s="12"/>
      <c r="WGV26" s="12"/>
      <c r="WGW26" s="12"/>
      <c r="WGX26" s="12"/>
      <c r="WGY26" s="12"/>
      <c r="WGZ26" s="12"/>
      <c r="WHA26" s="12"/>
      <c r="WHB26" s="12"/>
      <c r="WHC26" s="12"/>
      <c r="WHD26" s="12"/>
      <c r="WHE26" s="12"/>
      <c r="WHF26" s="12"/>
      <c r="WHG26" s="12"/>
      <c r="WHH26" s="12"/>
      <c r="WHI26" s="12"/>
      <c r="WHJ26" s="12"/>
      <c r="WHK26" s="12"/>
      <c r="WHL26" s="12"/>
      <c r="WHM26" s="12"/>
      <c r="WHN26" s="12"/>
      <c r="WHO26" s="12"/>
      <c r="WHP26" s="12"/>
      <c r="WHQ26" s="12"/>
      <c r="WHR26" s="12"/>
      <c r="WHS26" s="12"/>
      <c r="WHT26" s="12"/>
      <c r="WHU26" s="12"/>
      <c r="WHV26" s="12"/>
      <c r="WHW26" s="12"/>
      <c r="WHX26" s="12"/>
      <c r="WHY26" s="12"/>
      <c r="WHZ26" s="12"/>
      <c r="WIA26" s="12"/>
      <c r="WIB26" s="12"/>
      <c r="WIC26" s="12"/>
      <c r="WID26" s="12"/>
      <c r="WIE26" s="12"/>
      <c r="WIF26" s="12"/>
      <c r="WIG26" s="12"/>
      <c r="WIH26" s="12"/>
      <c r="WII26" s="12"/>
      <c r="WIJ26" s="12"/>
      <c r="WIK26" s="12"/>
      <c r="WIL26" s="12"/>
      <c r="WIM26" s="12"/>
      <c r="WIN26" s="12"/>
      <c r="WIO26" s="12"/>
      <c r="WIP26" s="12"/>
      <c r="WIQ26" s="12"/>
      <c r="WIR26" s="12"/>
      <c r="WIS26" s="12"/>
      <c r="WIT26" s="12"/>
      <c r="WIU26" s="12"/>
      <c r="WIV26" s="12"/>
      <c r="WIW26" s="12"/>
      <c r="WIX26" s="12"/>
      <c r="WIY26" s="12"/>
      <c r="WIZ26" s="12"/>
      <c r="WJA26" s="12"/>
      <c r="WJB26" s="12"/>
      <c r="WJC26" s="12"/>
      <c r="WJD26" s="12"/>
      <c r="WJE26" s="12"/>
      <c r="WJF26" s="12"/>
      <c r="WJG26" s="12"/>
      <c r="WJH26" s="12"/>
      <c r="WJI26" s="12"/>
      <c r="WJJ26" s="12"/>
      <c r="WJK26" s="12"/>
      <c r="WJL26" s="12"/>
      <c r="WJM26" s="12"/>
      <c r="WJN26" s="12"/>
      <c r="WJO26" s="12"/>
      <c r="WJP26" s="12"/>
      <c r="WJQ26" s="12"/>
      <c r="WJR26" s="12"/>
      <c r="WJS26" s="12"/>
      <c r="WJT26" s="12"/>
      <c r="WJU26" s="12"/>
      <c r="WJV26" s="12"/>
      <c r="WJW26" s="12"/>
      <c r="WJX26" s="12"/>
      <c r="WJY26" s="12"/>
      <c r="WJZ26" s="12"/>
      <c r="WKA26" s="12"/>
      <c r="WKB26" s="12"/>
      <c r="WKC26" s="12"/>
      <c r="WKD26" s="12"/>
      <c r="WKE26" s="12"/>
      <c r="WKF26" s="12"/>
      <c r="WKG26" s="12"/>
      <c r="WKH26" s="12"/>
      <c r="WKI26" s="12"/>
      <c r="WKJ26" s="12"/>
      <c r="WKK26" s="12"/>
      <c r="WKL26" s="12"/>
      <c r="WKM26" s="12"/>
      <c r="WKN26" s="12"/>
      <c r="WKO26" s="12"/>
      <c r="WKP26" s="12"/>
      <c r="WKQ26" s="12"/>
      <c r="WKR26" s="12"/>
      <c r="WKS26" s="12"/>
      <c r="WKT26" s="12"/>
      <c r="WKU26" s="12"/>
      <c r="WKV26" s="12"/>
      <c r="WKW26" s="12"/>
      <c r="WKX26" s="12"/>
      <c r="WKY26" s="12"/>
      <c r="WKZ26" s="12"/>
      <c r="WLA26" s="12"/>
      <c r="WLB26" s="12"/>
      <c r="WLC26" s="12"/>
      <c r="WLD26" s="12"/>
      <c r="WLE26" s="12"/>
      <c r="WLF26" s="12"/>
      <c r="WLG26" s="12"/>
      <c r="WLH26" s="12"/>
      <c r="WLI26" s="12"/>
      <c r="WLJ26" s="12"/>
      <c r="WLK26" s="12"/>
      <c r="WLL26" s="12"/>
      <c r="WLM26" s="12"/>
      <c r="WLN26" s="12"/>
      <c r="WLO26" s="12"/>
      <c r="WLP26" s="12"/>
      <c r="WLQ26" s="12"/>
      <c r="WLR26" s="12"/>
      <c r="WLS26" s="12"/>
      <c r="WLT26" s="12"/>
      <c r="WLU26" s="12"/>
      <c r="WLV26" s="12"/>
      <c r="WLW26" s="12"/>
      <c r="WLX26" s="12"/>
      <c r="WLY26" s="12"/>
      <c r="WLZ26" s="12"/>
      <c r="WMA26" s="12"/>
      <c r="WMB26" s="12"/>
      <c r="WMC26" s="12"/>
      <c r="WMD26" s="12"/>
      <c r="WME26" s="12"/>
      <c r="WMF26" s="12"/>
      <c r="WMG26" s="12"/>
      <c r="WMH26" s="12"/>
      <c r="WMI26" s="12"/>
      <c r="WMJ26" s="12"/>
      <c r="WMK26" s="12"/>
      <c r="WML26" s="12"/>
      <c r="WMM26" s="12"/>
      <c r="WMN26" s="12"/>
      <c r="WMO26" s="12"/>
      <c r="WMP26" s="12"/>
      <c r="WMQ26" s="12"/>
      <c r="WMR26" s="12"/>
      <c r="WMS26" s="12"/>
      <c r="WMT26" s="12"/>
      <c r="WMU26" s="12"/>
      <c r="WMV26" s="12"/>
      <c r="WMW26" s="12"/>
      <c r="WMX26" s="12"/>
      <c r="WMY26" s="12"/>
      <c r="WMZ26" s="12"/>
      <c r="WNA26" s="12"/>
      <c r="WNB26" s="12"/>
      <c r="WNC26" s="12"/>
      <c r="WND26" s="12"/>
      <c r="WNE26" s="12"/>
      <c r="WNF26" s="12"/>
      <c r="WNG26" s="12"/>
      <c r="WNH26" s="12"/>
      <c r="WNI26" s="12"/>
      <c r="WNJ26" s="12"/>
      <c r="WNK26" s="12"/>
      <c r="WNL26" s="12"/>
      <c r="WNM26" s="12"/>
      <c r="WNN26" s="12"/>
      <c r="WNO26" s="12"/>
      <c r="WNP26" s="12"/>
      <c r="WNQ26" s="12"/>
      <c r="WNR26" s="12"/>
      <c r="WNS26" s="12"/>
      <c r="WNT26" s="12"/>
      <c r="WNU26" s="12"/>
      <c r="WNV26" s="12"/>
      <c r="WNW26" s="12"/>
      <c r="WNX26" s="12"/>
      <c r="WNY26" s="12"/>
      <c r="WNZ26" s="12"/>
      <c r="WOA26" s="12"/>
      <c r="WOB26" s="12"/>
      <c r="WOC26" s="12"/>
      <c r="WOD26" s="12"/>
      <c r="WOE26" s="12"/>
      <c r="WOF26" s="12"/>
      <c r="WOG26" s="12"/>
      <c r="WOH26" s="12"/>
      <c r="WOI26" s="12"/>
      <c r="WOJ26" s="12"/>
      <c r="WOK26" s="12"/>
      <c r="WOL26" s="12"/>
      <c r="WOM26" s="12"/>
      <c r="WON26" s="12"/>
      <c r="WOO26" s="12"/>
      <c r="WOP26" s="12"/>
      <c r="WOQ26" s="12"/>
      <c r="WOR26" s="12"/>
      <c r="WOS26" s="12"/>
      <c r="WOT26" s="12"/>
      <c r="WOU26" s="12"/>
      <c r="WOV26" s="12"/>
      <c r="WOW26" s="12"/>
      <c r="WOX26" s="12"/>
      <c r="WOY26" s="12"/>
      <c r="WOZ26" s="12"/>
      <c r="WPA26" s="12"/>
      <c r="WPB26" s="12"/>
      <c r="WPC26" s="12"/>
      <c r="WPD26" s="12"/>
      <c r="WPE26" s="12"/>
      <c r="WPF26" s="12"/>
      <c r="WPG26" s="12"/>
      <c r="WPH26" s="12"/>
      <c r="WPI26" s="12"/>
      <c r="WPJ26" s="12"/>
      <c r="WPK26" s="12"/>
      <c r="WPL26" s="12"/>
      <c r="WPM26" s="12"/>
      <c r="WPN26" s="12"/>
      <c r="WPO26" s="12"/>
      <c r="WPP26" s="12"/>
      <c r="WPQ26" s="12"/>
      <c r="WPR26" s="12"/>
      <c r="WPS26" s="12"/>
      <c r="WPT26" s="12"/>
      <c r="WPU26" s="12"/>
      <c r="WPV26" s="12"/>
      <c r="WPW26" s="12"/>
      <c r="WPX26" s="12"/>
      <c r="WPY26" s="12"/>
      <c r="WPZ26" s="12"/>
      <c r="WQA26" s="12"/>
      <c r="WQB26" s="12"/>
      <c r="WQC26" s="12"/>
      <c r="WQD26" s="12"/>
      <c r="WQE26" s="12"/>
      <c r="WQF26" s="12"/>
      <c r="WQG26" s="12"/>
      <c r="WQH26" s="12"/>
      <c r="WQI26" s="12"/>
      <c r="WQJ26" s="12"/>
      <c r="WQK26" s="12"/>
      <c r="WQL26" s="12"/>
      <c r="WQM26" s="12"/>
      <c r="WQN26" s="12"/>
      <c r="WQO26" s="12"/>
      <c r="WQP26" s="12"/>
      <c r="WQQ26" s="12"/>
      <c r="WQR26" s="12"/>
      <c r="WQS26" s="12"/>
      <c r="WQT26" s="12"/>
      <c r="WQU26" s="12"/>
      <c r="WQV26" s="12"/>
      <c r="WQW26" s="12"/>
      <c r="WQX26" s="12"/>
      <c r="WQY26" s="12"/>
      <c r="WQZ26" s="12"/>
      <c r="WRA26" s="12"/>
      <c r="WRB26" s="12"/>
      <c r="WRC26" s="12"/>
      <c r="WRD26" s="12"/>
      <c r="WRE26" s="12"/>
      <c r="WRF26" s="12"/>
      <c r="WRG26" s="12"/>
      <c r="WRH26" s="12"/>
      <c r="WRI26" s="12"/>
      <c r="WRJ26" s="12"/>
      <c r="WRK26" s="12"/>
      <c r="WRL26" s="12"/>
      <c r="WRM26" s="12"/>
      <c r="WRN26" s="12"/>
      <c r="WRO26" s="12"/>
      <c r="WRP26" s="12"/>
      <c r="WRQ26" s="12"/>
      <c r="WRR26" s="12"/>
      <c r="WRS26" s="12"/>
      <c r="WRT26" s="12"/>
      <c r="WRU26" s="12"/>
      <c r="WRV26" s="12"/>
      <c r="WRW26" s="12"/>
      <c r="WRX26" s="12"/>
      <c r="WRY26" s="12"/>
      <c r="WRZ26" s="12"/>
      <c r="WSA26" s="12"/>
      <c r="WSB26" s="12"/>
      <c r="WSC26" s="12"/>
      <c r="WSD26" s="12"/>
      <c r="WSE26" s="12"/>
      <c r="WSF26" s="12"/>
      <c r="WSG26" s="12"/>
      <c r="WSH26" s="12"/>
      <c r="WSI26" s="12"/>
      <c r="WSJ26" s="12"/>
      <c r="WSK26" s="12"/>
      <c r="WSL26" s="12"/>
      <c r="WSM26" s="12"/>
      <c r="WSN26" s="12"/>
      <c r="WSO26" s="12"/>
      <c r="WSP26" s="12"/>
      <c r="WSQ26" s="12"/>
      <c r="WSR26" s="12"/>
      <c r="WSS26" s="12"/>
      <c r="WST26" s="12"/>
      <c r="WSU26" s="12"/>
      <c r="WSV26" s="12"/>
      <c r="WSW26" s="12"/>
      <c r="WSX26" s="12"/>
      <c r="WSY26" s="12"/>
      <c r="WSZ26" s="12"/>
      <c r="WTA26" s="12"/>
      <c r="WTB26" s="12"/>
      <c r="WTC26" s="12"/>
      <c r="WTD26" s="12"/>
      <c r="WTE26" s="12"/>
      <c r="WTF26" s="12"/>
      <c r="WTG26" s="12"/>
      <c r="WTH26" s="12"/>
      <c r="WTI26" s="12"/>
      <c r="WTJ26" s="12"/>
      <c r="WTK26" s="12"/>
      <c r="WTL26" s="12"/>
      <c r="WTM26" s="12"/>
      <c r="WTN26" s="12"/>
      <c r="WTO26" s="12"/>
      <c r="WTP26" s="12"/>
      <c r="WTQ26" s="12"/>
      <c r="WTR26" s="12"/>
      <c r="WTS26" s="12"/>
      <c r="WTT26" s="12"/>
      <c r="WTU26" s="12"/>
      <c r="WTV26" s="12"/>
      <c r="WTW26" s="12"/>
      <c r="WTX26" s="12"/>
      <c r="WTY26" s="12"/>
      <c r="WTZ26" s="12"/>
      <c r="WUA26" s="12"/>
      <c r="WUB26" s="12"/>
      <c r="WUC26" s="12"/>
      <c r="WUD26" s="12"/>
      <c r="WUE26" s="12"/>
      <c r="WUF26" s="12"/>
      <c r="WUG26" s="12"/>
      <c r="WUH26" s="12"/>
      <c r="WUI26" s="12"/>
      <c r="WUJ26" s="12"/>
      <c r="WUK26" s="12"/>
    </row>
    <row r="27" spans="1:16105" ht="15.75" customHeight="1" x14ac:dyDescent="0.2">
      <c r="A27" s="29">
        <v>210030</v>
      </c>
      <c r="B27" s="29" t="s">
        <v>85</v>
      </c>
      <c r="C27" s="26">
        <f>IFERROR(VLOOKUP(A27,'[3]Source Revenue'!$A$3:$E$50,3,0),"")</f>
        <v>53014108.545908906</v>
      </c>
      <c r="D27" s="92">
        <f>IFERROR(VLOOKUP($A27,'PAU Performance'!$A:$F,6,FALSE),"")</f>
        <v>8.0390088355291969</v>
      </c>
      <c r="E27" s="68">
        <f>IFERROR(D27/$D$53*Savings!$C$8*Savings!$C$16,"")</f>
        <v>-6.8031774214661483E-4</v>
      </c>
      <c r="F27" s="114">
        <f t="shared" si="0"/>
        <v>-36066.438627868301</v>
      </c>
      <c r="G27" s="70">
        <f>IFERROR(F27*Savings!$C$9*Savings!$C$16/$F$53,"")</f>
        <v>-28230.475569139766</v>
      </c>
      <c r="H27" s="27">
        <f>IFERROR(VLOOKUP(A27,'PAU Performance'!A:C,3,FALSE),"")</f>
        <v>2.6170719884875022E-2</v>
      </c>
      <c r="I27" s="28">
        <f>H27/$H$53*Savings!$C$8*Savings!$C$17</f>
        <v>-7.2737591789434999E-4</v>
      </c>
      <c r="J27" s="114">
        <f t="shared" si="1"/>
        <v>-38561.185864931191</v>
      </c>
      <c r="K27" s="70">
        <f>IFERROR(J27*Savings!$C$9*Savings!$C$17/$J$53,"")</f>
        <v>-38546.226917763932</v>
      </c>
      <c r="L27" s="114">
        <f t="shared" si="2"/>
        <v>-66776.702486903698</v>
      </c>
      <c r="M27" s="91">
        <f t="shared" si="4"/>
        <v>-1.2596024778776904E-3</v>
      </c>
    </row>
    <row r="28" spans="1:16105" ht="15.75" customHeight="1" x14ac:dyDescent="0.2">
      <c r="A28" s="29">
        <v>210032</v>
      </c>
      <c r="B28" s="29" t="s">
        <v>86</v>
      </c>
      <c r="C28" s="26">
        <f>IFERROR(VLOOKUP(A28,'[3]Source Revenue'!$A$3:$E$50,3,0),"")</f>
        <v>168517162.60426727</v>
      </c>
      <c r="D28" s="92">
        <f>IFERROR(VLOOKUP($A28,'PAU Performance'!$A:$F,6,FALSE),"")</f>
        <v>13.511956389784237</v>
      </c>
      <c r="E28" s="68">
        <f>IFERROR(D28/$D$53*Savings!$C$8*Savings!$C$16,"")</f>
        <v>-1.1434772434201976E-3</v>
      </c>
      <c r="F28" s="114">
        <f t="shared" si="0"/>
        <v>-192695.54056372074</v>
      </c>
      <c r="G28" s="70">
        <f>IFERROR(F28*Savings!$C$9*Savings!$C$16/$F$53,"")</f>
        <v>-150829.60661280635</v>
      </c>
      <c r="H28" s="27">
        <f>IFERROR(VLOOKUP(A28,'PAU Performance'!A:C,3,FALSE),"")</f>
        <v>6.0746500389845685E-2</v>
      </c>
      <c r="I28" s="28">
        <f>H28/$H$53*Savings!$C$8*Savings!$C$17</f>
        <v>-1.6883578928782112E-3</v>
      </c>
      <c r="J28" s="114">
        <f t="shared" si="1"/>
        <v>-284517.28156835557</v>
      </c>
      <c r="K28" s="70">
        <f>IFERROR(J28*Savings!$C$9*Savings!$C$17/$J$53,"")</f>
        <v>-284406.90947041073</v>
      </c>
      <c r="L28" s="114">
        <f t="shared" si="2"/>
        <v>-435236.51608321711</v>
      </c>
      <c r="M28" s="91">
        <f t="shared" si="4"/>
        <v>-2.5827429643192667E-3</v>
      </c>
    </row>
    <row r="29" spans="1:16105" ht="15.75" customHeight="1" x14ac:dyDescent="0.2">
      <c r="A29" s="29">
        <v>210033</v>
      </c>
      <c r="B29" s="29" t="s">
        <v>87</v>
      </c>
      <c r="C29" s="26">
        <f>IFERROR(VLOOKUP(A29,'[3]Source Revenue'!$A$3:$E$50,3,0),"")</f>
        <v>236462592.55836159</v>
      </c>
      <c r="D29" s="92">
        <f>IFERROR(VLOOKUP($A29,'PAU Performance'!$A:$F,6,FALSE),"")</f>
        <v>14.979902268827479</v>
      </c>
      <c r="E29" s="68">
        <f>IFERROR(D29/$D$53*Savings!$C$8*Savings!$C$16,"")</f>
        <v>-1.2677051981912393E-3</v>
      </c>
      <c r="F29" s="114">
        <f t="shared" si="0"/>
        <v>-299764.85776401206</v>
      </c>
      <c r="G29" s="70">
        <f>IFERROR(F29*Savings!$C$9*Savings!$C$16/$F$53,"")</f>
        <v>-234636.54343333689</v>
      </c>
      <c r="H29" s="27">
        <f>IFERROR(VLOOKUP(A29,'PAU Performance'!A:C,3,FALSE),"")</f>
        <v>6.280675494521154E-2</v>
      </c>
      <c r="I29" s="28">
        <f>H29/$H$53*Savings!$C$8*Savings!$C$17</f>
        <v>-1.7456195790258413E-3</v>
      </c>
      <c r="J29" s="114">
        <f t="shared" si="1"/>
        <v>-412773.73127708619</v>
      </c>
      <c r="K29" s="70">
        <f>IFERROR(J29*Savings!$C$9*Savings!$C$17/$J$53,"")</f>
        <v>-412613.60496614152</v>
      </c>
      <c r="L29" s="114">
        <f t="shared" si="2"/>
        <v>-647250.14839947841</v>
      </c>
      <c r="M29" s="91">
        <f t="shared" si="4"/>
        <v>-2.7372200456599913E-3</v>
      </c>
    </row>
    <row r="30" spans="1:16105" ht="15.75" customHeight="1" x14ac:dyDescent="0.2">
      <c r="A30" s="29">
        <v>210034</v>
      </c>
      <c r="B30" s="29" t="s">
        <v>88</v>
      </c>
      <c r="C30" s="26">
        <f>IFERROR(VLOOKUP(A30,'[3]Source Revenue'!$A$3:$E$50,3,0),"")</f>
        <v>192655127.69414809</v>
      </c>
      <c r="D30" s="92">
        <f>IFERROR(VLOOKUP($A30,'PAU Performance'!$A:$F,6,FALSE),"")</f>
        <v>33.922304757360926</v>
      </c>
      <c r="E30" s="68">
        <f>IFERROR(D30/$D$53*Savings!$C$8*Savings!$C$16,"")</f>
        <v>-2.8707451693474806E-3</v>
      </c>
      <c r="F30" s="114">
        <f t="shared" si="0"/>
        <v>-553063.77717799763</v>
      </c>
      <c r="G30" s="70">
        <f>IFERROR(F30*Savings!$C$9*Savings!$C$16/$F$53,"")</f>
        <v>-432902.55550031946</v>
      </c>
      <c r="H30" s="27">
        <f>IFERROR(VLOOKUP(A30,'PAU Performance'!A:C,3,FALSE),"")</f>
        <v>8.0739797975778085E-2</v>
      </c>
      <c r="I30" s="28">
        <f>H30/$H$53*Savings!$C$8*Savings!$C$17</f>
        <v>-2.2440416206195779E-3</v>
      </c>
      <c r="J30" s="114">
        <f t="shared" si="1"/>
        <v>-432326.1249714478</v>
      </c>
      <c r="K30" s="70">
        <f>IFERROR(J30*Savings!$C$9*Savings!$C$17/$J$53,"")</f>
        <v>-432158.41374791012</v>
      </c>
      <c r="L30" s="114">
        <f t="shared" si="2"/>
        <v>-865060.96924822964</v>
      </c>
      <c r="M30" s="91">
        <f t="shared" si="4"/>
        <v>-4.4902047487755808E-3</v>
      </c>
    </row>
    <row r="31" spans="1:16105" ht="15.75" customHeight="1" x14ac:dyDescent="0.2">
      <c r="A31" s="29">
        <v>210035</v>
      </c>
      <c r="B31" s="29" t="s">
        <v>89</v>
      </c>
      <c r="C31" s="26">
        <f>IFERROR(VLOOKUP(A31,'[3]Source Revenue'!$A$3:$E$50,3,0),"")</f>
        <v>157021920.41008353</v>
      </c>
      <c r="D31" s="92">
        <f>IFERROR(VLOOKUP($A31,'PAU Performance'!$A:$F,6,FALSE),"")</f>
        <v>10.805238809740695</v>
      </c>
      <c r="E31" s="68">
        <f>IFERROR(D31/$D$53*Savings!$C$8*Savings!$C$16,"")</f>
        <v>-9.1441567247809363E-4</v>
      </c>
      <c r="F31" s="114">
        <f t="shared" si="0"/>
        <v>-143583.30494558823</v>
      </c>
      <c r="G31" s="70">
        <f>IFERROR(F31*Savings!$C$9*Savings!$C$16/$F$53,"")</f>
        <v>-112387.72489365553</v>
      </c>
      <c r="H31" s="27">
        <f>IFERROR(VLOOKUP(A31,'PAU Performance'!A:C,3,FALSE),"")</f>
        <v>6.4595808227717044E-2</v>
      </c>
      <c r="I31" s="28">
        <f>H31/$H$53*Savings!$C$8*Savings!$C$17</f>
        <v>-1.7953436324431263E-3</v>
      </c>
      <c r="J31" s="114">
        <f t="shared" si="1"/>
        <v>-281908.30496223486</v>
      </c>
      <c r="K31" s="70">
        <f>IFERROR(J31*Savings!$C$9*Savings!$C$17/$J$53,"")</f>
        <v>-281798.94495824765</v>
      </c>
      <c r="L31" s="114">
        <f t="shared" si="2"/>
        <v>-394186.66985190316</v>
      </c>
      <c r="M31" s="91">
        <f t="shared" si="4"/>
        <v>-2.5103926179378807E-3</v>
      </c>
    </row>
    <row r="32" spans="1:16105" ht="15.75" customHeight="1" x14ac:dyDescent="0.2">
      <c r="A32" s="29">
        <v>210037</v>
      </c>
      <c r="B32" s="29" t="s">
        <v>90</v>
      </c>
      <c r="C32" s="26">
        <f>IFERROR(VLOOKUP(A32,'[3]Source Revenue'!$A$3:$E$50,3,0),"")</f>
        <v>227343681.50168034</v>
      </c>
      <c r="D32" s="92">
        <f>IFERROR(VLOOKUP($A32,'PAU Performance'!$A:$F,6,FALSE),"")</f>
        <v>9.8450515699603027</v>
      </c>
      <c r="E32" s="68">
        <f>IFERROR(D32/$D$53*Savings!$C$8*Savings!$C$16,"")</f>
        <v>-8.3315784226918013E-4</v>
      </c>
      <c r="F32" s="114">
        <f t="shared" si="0"/>
        <v>-189413.17113347171</v>
      </c>
      <c r="G32" s="70">
        <f>IFERROR(F32*Savings!$C$9*Savings!$C$16/$F$53,"")</f>
        <v>-148260.38010930744</v>
      </c>
      <c r="H32" s="27">
        <f>IFERROR(VLOOKUP(A32,'PAU Performance'!A:C,3,FALSE),"")</f>
        <v>3.7588780963973868E-2</v>
      </c>
      <c r="I32" s="28">
        <f>H32/$H$53*Savings!$C$8*Savings!$C$17</f>
        <v>-1.0447238049420865E-3</v>
      </c>
      <c r="J32" s="114">
        <f t="shared" si="1"/>
        <v>-237511.35596797735</v>
      </c>
      <c r="K32" s="70">
        <f>IFERROR(J32*Savings!$C$9*Savings!$C$17/$J$53,"")</f>
        <v>-237419.21876457304</v>
      </c>
      <c r="L32" s="114">
        <f t="shared" si="2"/>
        <v>-385679.59887388046</v>
      </c>
      <c r="M32" s="91">
        <f t="shared" si="4"/>
        <v>-1.6964606024075044E-3</v>
      </c>
    </row>
    <row r="33" spans="1:13" ht="15.75" customHeight="1" x14ac:dyDescent="0.2">
      <c r="A33" s="29">
        <v>210038</v>
      </c>
      <c r="B33" s="29" t="s">
        <v>91</v>
      </c>
      <c r="C33" s="26">
        <f>IFERROR(VLOOKUP(A33,'[3]Source Revenue'!$A$3:$E$50,3,0),"")</f>
        <v>224425943.4617897</v>
      </c>
      <c r="D33" s="92">
        <f>IFERROR(VLOOKUP($A33,'PAU Performance'!$A:$F,6,FALSE),"")</f>
        <v>33.750330871746641</v>
      </c>
      <c r="E33" s="68">
        <f>IFERROR(D33/$D$53*Savings!$C$8*Savings!$C$16,"")</f>
        <v>-2.8561915237472657E-3</v>
      </c>
      <c r="F33" s="114">
        <f t="shared" si="0"/>
        <v>-641003.47742454684</v>
      </c>
      <c r="G33" s="70">
        <f>IFERROR(F33*Savings!$C$9*Savings!$C$16/$F$53,"")</f>
        <v>-501736.06537310762</v>
      </c>
      <c r="H33" s="27">
        <f>IFERROR(VLOOKUP(A33,'PAU Performance'!A:C,3,FALSE),"")</f>
        <v>7.9013902186539184E-2</v>
      </c>
      <c r="I33" s="28">
        <f>H33/$H$53*Savings!$C$8*Savings!$C$17</f>
        <v>-2.1960729350270517E-3</v>
      </c>
      <c r="J33" s="114">
        <f t="shared" si="1"/>
        <v>-492855.74035434768</v>
      </c>
      <c r="K33" s="70">
        <f>IFERROR(J33*Savings!$C$9*Savings!$C$17/$J$53,"")</f>
        <v>-492664.54802414123</v>
      </c>
      <c r="L33" s="114">
        <f t="shared" si="2"/>
        <v>-994400.61339724879</v>
      </c>
      <c r="M33" s="91">
        <f t="shared" si="4"/>
        <v>-4.4308630190366266E-3</v>
      </c>
    </row>
    <row r="34" spans="1:13" ht="15.75" customHeight="1" x14ac:dyDescent="0.2">
      <c r="A34" s="29">
        <v>210039</v>
      </c>
      <c r="B34" s="29" t="s">
        <v>92</v>
      </c>
      <c r="C34" s="26">
        <f>IFERROR(VLOOKUP(A34,'[3]Source Revenue'!$A$3:$E$50,3,0),"")</f>
        <v>152757952.33011061</v>
      </c>
      <c r="D34" s="92">
        <f>IFERROR(VLOOKUP($A34,'PAU Performance'!$A:$F,6,FALSE),"")</f>
        <v>8.4794382586330546</v>
      </c>
      <c r="E34" s="68">
        <f>IFERROR(D34/$D$53*Savings!$C$8*Savings!$C$16,"")</f>
        <v>-7.1758999259827509E-4</v>
      </c>
      <c r="F34" s="114">
        <f t="shared" si="0"/>
        <v>-109617.57788189173</v>
      </c>
      <c r="G34" s="70">
        <f>IFERROR(F34*Savings!$C$9*Savings!$C$16/$F$53,"")</f>
        <v>-85801.55047390447</v>
      </c>
      <c r="H34" s="27">
        <f>IFERROR(VLOOKUP(A34,'PAU Performance'!A:C,3,FALSE),"")</f>
        <v>5.5909361693175362E-2</v>
      </c>
      <c r="I34" s="28">
        <f>H34/$H$53*Savings!$C$8*Savings!$C$17</f>
        <v>-1.5539168757816094E-3</v>
      </c>
      <c r="J34" s="114">
        <f t="shared" si="1"/>
        <v>-237373.1600356015</v>
      </c>
      <c r="K34" s="70">
        <f>IFERROR(J34*Savings!$C$9*Savings!$C$17/$J$53,"")</f>
        <v>-237281.07644220957</v>
      </c>
      <c r="L34" s="114">
        <f t="shared" si="2"/>
        <v>-323082.62691611401</v>
      </c>
      <c r="M34" s="91">
        <f t="shared" si="4"/>
        <v>-2.1149971048180262E-3</v>
      </c>
    </row>
    <row r="35" spans="1:13" s="12" customFormat="1" ht="15.75" customHeight="1" x14ac:dyDescent="0.2">
      <c r="A35" s="29">
        <v>210040</v>
      </c>
      <c r="B35" s="29" t="s">
        <v>93</v>
      </c>
      <c r="C35" s="26">
        <f>IFERROR(VLOOKUP(A35,'[3]Source Revenue'!$A$3:$E$50,3,0),"")</f>
        <v>273411755.21260262</v>
      </c>
      <c r="D35" s="92">
        <f>IFERROR(VLOOKUP($A35,'PAU Performance'!$A:$F,6,FALSE),"")</f>
        <v>19.714902662156245</v>
      </c>
      <c r="E35" s="68">
        <f>IFERROR(D35/$D$53*Savings!$C$8*Savings!$C$16,"")</f>
        <v>-1.6684143953768281E-3</v>
      </c>
      <c r="F35" s="114">
        <f t="shared" si="0"/>
        <v>-456164.10826195171</v>
      </c>
      <c r="G35" s="70">
        <f>IFERROR(F35*Savings!$C$9*Savings!$C$16/$F$53,"")</f>
        <v>-357055.76163699507</v>
      </c>
      <c r="H35" s="27">
        <f>IFERROR(VLOOKUP(A35,'PAU Performance'!A:C,3,FALSE),"")</f>
        <v>6.3036193511113253E-2</v>
      </c>
      <c r="I35" s="28">
        <f>H35/$H$53*Savings!$C$8*Savings!$C$17</f>
        <v>-1.7519964799367544E-3</v>
      </c>
      <c r="J35" s="114">
        <f t="shared" si="1"/>
        <v>-479016.43270580936</v>
      </c>
      <c r="K35" s="70">
        <f>IFERROR(J35*Savings!$C$9*Savings!$C$17/$J$53,"")</f>
        <v>-478830.60902460321</v>
      </c>
      <c r="L35" s="114">
        <f t="shared" si="2"/>
        <v>-835886.37066159828</v>
      </c>
      <c r="M35" s="91">
        <f t="shared" si="4"/>
        <v>-3.0572437165754642E-3</v>
      </c>
    </row>
    <row r="36" spans="1:13" s="12" customFormat="1" ht="15.75" customHeight="1" x14ac:dyDescent="0.2">
      <c r="A36" s="29">
        <v>210043</v>
      </c>
      <c r="B36" s="29" t="s">
        <v>94</v>
      </c>
      <c r="C36" s="26">
        <f>IFERROR(VLOOKUP(A36,'[3]Source Revenue'!$A$3:$E$50,3,0),"")</f>
        <v>453996250.12157494</v>
      </c>
      <c r="D36" s="92">
        <f>IFERROR(VLOOKUP($A36,'PAU Performance'!$A:$F,6,FALSE),"")</f>
        <v>13.057114703348635</v>
      </c>
      <c r="E36" s="68">
        <f>IFERROR(D36/$D$53*Savings!$C$8*Savings!$C$16,"")</f>
        <v>-1.1049853253889048E-3</v>
      </c>
      <c r="F36" s="114">
        <f t="shared" si="0"/>
        <v>-501659.19416593108</v>
      </c>
      <c r="G36" s="70">
        <f>IFERROR(F36*Savings!$C$9*Savings!$C$16/$F$53,"")</f>
        <v>-392666.37249824597</v>
      </c>
      <c r="H36" s="27">
        <f>IFERROR(VLOOKUP(A36,'PAU Performance'!A:C,3,FALSE),"")</f>
        <v>7.8515560053467492E-2</v>
      </c>
      <c r="I36" s="28">
        <f>H36/$H$53*Savings!$C$8*Savings!$C$17</f>
        <v>-2.1822222626701961E-3</v>
      </c>
      <c r="J36" s="114">
        <f t="shared" si="1"/>
        <v>-990720.72418408759</v>
      </c>
      <c r="K36" s="70">
        <f>IFERROR(J36*Savings!$C$9*Savings!$C$17/$J$53,"")</f>
        <v>-990336.39630002086</v>
      </c>
      <c r="L36" s="114">
        <f t="shared" si="2"/>
        <v>-1383002.7687982668</v>
      </c>
      <c r="M36" s="91">
        <f t="shared" si="4"/>
        <v>-3.0462867665270684E-3</v>
      </c>
    </row>
    <row r="37" spans="1:13" s="12" customFormat="1" ht="15.75" customHeight="1" x14ac:dyDescent="0.2">
      <c r="A37" s="29">
        <v>210044</v>
      </c>
      <c r="B37" s="29" t="s">
        <v>95</v>
      </c>
      <c r="C37" s="26">
        <f>IFERROR(VLOOKUP(A37,'[3]Source Revenue'!$A$3:$E$50,3,0),"")</f>
        <v>484575781.10377944</v>
      </c>
      <c r="D37" s="92">
        <f>IFERROR(VLOOKUP($A37,'PAU Performance'!$A:$F,6,FALSE),"")</f>
        <v>9.6827678733108939</v>
      </c>
      <c r="E37" s="68">
        <f>IFERROR(D37/$D$53*Savings!$C$8*Savings!$C$16,"")</f>
        <v>-8.1942424894312373E-4</v>
      </c>
      <c r="F37" s="114">
        <f t="shared" si="0"/>
        <v>-397073.14548699197</v>
      </c>
      <c r="G37" s="70">
        <f>IFERROR(F37*Savings!$C$9*Savings!$C$16/$F$53,"")</f>
        <v>-310803.17767140031</v>
      </c>
      <c r="H37" s="27">
        <f>IFERROR(VLOOKUP(A37,'PAU Performance'!A:C,3,FALSE),"")</f>
        <v>4.1114015334439244E-2</v>
      </c>
      <c r="I37" s="28">
        <f>H37/$H$53*Savings!$C$8*Savings!$C$17</f>
        <v>-1.1427024084077054E-3</v>
      </c>
      <c r="J37" s="114">
        <f t="shared" si="1"/>
        <v>-553725.9121233339</v>
      </c>
      <c r="K37" s="70">
        <f>IFERROR(J37*Savings!$C$9*Savings!$C$17/$J$53,"")</f>
        <v>-553511.10657524702</v>
      </c>
      <c r="L37" s="114">
        <f t="shared" si="2"/>
        <v>-864314.28424664726</v>
      </c>
      <c r="M37" s="91">
        <f t="shared" si="4"/>
        <v>-1.7836514286328744E-3</v>
      </c>
    </row>
    <row r="38" spans="1:13" s="12" customFormat="1" ht="15.75" customHeight="1" x14ac:dyDescent="0.2">
      <c r="A38" s="138">
        <v>210045</v>
      </c>
      <c r="B38" s="138" t="s">
        <v>210</v>
      </c>
      <c r="C38" s="139">
        <f>IFERROR(VLOOKUP(A38,'[3]Source Revenue'!$A$3:$E$50,3,0),"")</f>
        <v>11279068.228077486</v>
      </c>
      <c r="D38" s="140">
        <f>IFERROR(VLOOKUP($A38,'PAU Performance'!$A:$F,6,FALSE),"")</f>
        <v>12.988607200831007</v>
      </c>
      <c r="E38" s="141">
        <f>IFERROR(D38/$D$53*Savings!$C$8*Savings!$C$16,"")</f>
        <v>-1.0991877363594076E-3</v>
      </c>
      <c r="F38" s="142">
        <f>IFERROR(E38*$C38,"")</f>
        <v>-12397.813473863807</v>
      </c>
      <c r="G38" s="143">
        <f>IFERROR(F38*Savings!$C$9*Savings!$C$16/$F$53,"")</f>
        <v>-9704.2065615600968</v>
      </c>
      <c r="H38" s="144">
        <f>IFERROR(VLOOKUP(A38,'PAU Performance'!A:C,3,FALSE),"")</f>
        <v>0</v>
      </c>
      <c r="I38" s="145">
        <f>H38/$H$53*Savings!$C$8*Savings!$C$17</f>
        <v>0</v>
      </c>
      <c r="J38" s="142">
        <f>IFERROR(I38*C38,"")</f>
        <v>0</v>
      </c>
      <c r="K38" s="143">
        <f>IFERROR(J38*Savings!$C$9*Savings!$C$17/$J$53,"")</f>
        <v>0</v>
      </c>
      <c r="L38" s="142">
        <f>IFERROR(G38+K38,"")</f>
        <v>-9704.2065615600968</v>
      </c>
      <c r="M38" s="146">
        <f>L38/C38</f>
        <v>-8.6037307030406855E-4</v>
      </c>
    </row>
    <row r="39" spans="1:13" s="12" customFormat="1" ht="15.75" customHeight="1" x14ac:dyDescent="0.2">
      <c r="A39" s="29">
        <v>210048</v>
      </c>
      <c r="B39" s="29" t="s">
        <v>97</v>
      </c>
      <c r="C39" s="26">
        <f>IFERROR(VLOOKUP(A39,'[3]Source Revenue'!$A$3:$E$50,3,0),"")</f>
        <v>309042745.39332283</v>
      </c>
      <c r="D39" s="92">
        <f>IFERROR(VLOOKUP($A39,'PAU Performance'!$A:$F,6,FALSE),"")</f>
        <v>8.8202474516573872</v>
      </c>
      <c r="E39" s="68">
        <f>IFERROR(D39/$D$53*Savings!$C$8*Savings!$C$16,"")</f>
        <v>-7.4643167512963415E-4</v>
      </c>
      <c r="F39" s="114">
        <f t="shared" si="0"/>
        <v>-230679.29413059898</v>
      </c>
      <c r="G39" s="70">
        <f>IFERROR(F39*Savings!$C$9*Savings!$C$16/$F$53,"")</f>
        <v>-180560.83231429334</v>
      </c>
      <c r="H39" s="27">
        <f>IFERROR(VLOOKUP(A39,'PAU Performance'!A:C,3,FALSE),"")</f>
        <v>6.6867729106287521E-2</v>
      </c>
      <c r="I39" s="28">
        <f>H39/$H$53*Savings!$C$8*Savings!$C$17</f>
        <v>-1.8584882666642356E-3</v>
      </c>
      <c r="J39" s="114">
        <f t="shared" si="1"/>
        <v>-574352.31621119322</v>
      </c>
      <c r="K39" s="70">
        <f>IFERROR(J39*Savings!$C$9*Savings!$C$17/$J$53,"")</f>
        <v>-574129.5091122702</v>
      </c>
      <c r="L39" s="114">
        <f t="shared" si="2"/>
        <v>-754690.34142656357</v>
      </c>
      <c r="M39" s="91">
        <f t="shared" si="4"/>
        <v>-2.4420257478170505E-3</v>
      </c>
    </row>
    <row r="40" spans="1:13" s="12" customFormat="1" ht="15.75" customHeight="1" x14ac:dyDescent="0.2">
      <c r="A40" s="29">
        <v>210049</v>
      </c>
      <c r="B40" s="29" t="s">
        <v>98</v>
      </c>
      <c r="C40" s="26">
        <f>IFERROR(VLOOKUP(A40,'[3]Source Revenue'!$A$3:$E$50,3,0),"")</f>
        <v>322513131.73528755</v>
      </c>
      <c r="D40" s="92">
        <f>IFERROR(VLOOKUP($A40,'PAU Performance'!$A:$F,6,FALSE),"")</f>
        <v>12.293552986382281</v>
      </c>
      <c r="E40" s="68">
        <f>IFERROR(D40/$D$53*Savings!$C$8*Savings!$C$16,"")</f>
        <v>-1.0403673365417827E-3</v>
      </c>
      <c r="F40" s="114">
        <f t="shared" si="0"/>
        <v>-335532.1278631902</v>
      </c>
      <c r="G40" s="70">
        <f>IFERROR(F40*Savings!$C$9*Savings!$C$16/$F$53,"")</f>
        <v>-262632.84922687488</v>
      </c>
      <c r="H40" s="27">
        <f>IFERROR(VLOOKUP(A40,'PAU Performance'!A:C,3,FALSE),"")</f>
        <v>6.3604075814282721E-2</v>
      </c>
      <c r="I40" s="28">
        <f>H40/$H$53*Savings!$C$8*Savings!$C$17</f>
        <v>-1.76777991705048E-3</v>
      </c>
      <c r="J40" s="114">
        <f t="shared" si="1"/>
        <v>-570132.23726669711</v>
      </c>
      <c r="K40" s="70">
        <f>IFERROR(J40*Savings!$C$9*Savings!$C$17/$J$53,"")</f>
        <v>-569911.06725274841</v>
      </c>
      <c r="L40" s="114">
        <f t="shared" si="2"/>
        <v>-832543.91647962329</v>
      </c>
      <c r="M40" s="91">
        <f t="shared" si="4"/>
        <v>-2.5814264120040823E-3</v>
      </c>
    </row>
    <row r="41" spans="1:13" s="15" customFormat="1" ht="15.75" customHeight="1" x14ac:dyDescent="0.2">
      <c r="A41" s="29">
        <v>210051</v>
      </c>
      <c r="B41" s="29" t="s">
        <v>99</v>
      </c>
      <c r="C41" s="26">
        <f>IFERROR(VLOOKUP(A41,'[3]Source Revenue'!$A$3:$E$50,3,0),"")</f>
        <v>261191672.70403257</v>
      </c>
      <c r="D41" s="92">
        <f>IFERROR(VLOOKUP($A41,'PAU Performance'!$A:$F,6,FALSE),"")</f>
        <v>14.078953261280345</v>
      </c>
      <c r="E41" s="68">
        <f>IFERROR(D41/$D$53*Savings!$C$8*Savings!$C$16,"")</f>
        <v>-1.191460525851188E-3</v>
      </c>
      <c r="F41" s="114">
        <f t="shared" si="0"/>
        <v>-311199.56770789804</v>
      </c>
      <c r="G41" s="70">
        <f>IFERROR(F41*Savings!$C$9*Savings!$C$16/$F$53,"")</f>
        <v>-243586.89484013317</v>
      </c>
      <c r="H41" s="27">
        <f>IFERROR(VLOOKUP(A41,'PAU Performance'!A:C,3,FALSE),"")</f>
        <v>7.630262804078719E-2</v>
      </c>
      <c r="I41" s="28">
        <f>H41/$H$53*Savings!$C$8*Savings!$C$17</f>
        <v>-2.1207171355265065E-3</v>
      </c>
      <c r="J41" s="114">
        <f t="shared" si="1"/>
        <v>-553913.65596027276</v>
      </c>
      <c r="K41" s="70">
        <f>IFERROR(J41*Savings!$C$9*Savings!$C$17/$J$53,"")</f>
        <v>-553698.77758117532</v>
      </c>
      <c r="L41" s="114">
        <f t="shared" si="2"/>
        <v>-797285.67242130847</v>
      </c>
      <c r="M41" s="91">
        <f t="shared" si="4"/>
        <v>-3.052492693075812E-3</v>
      </c>
    </row>
    <row r="42" spans="1:13" s="15" customFormat="1" ht="15.75" customHeight="1" x14ac:dyDescent="0.2">
      <c r="A42" s="29">
        <v>210055</v>
      </c>
      <c r="B42" s="29" t="s">
        <v>173</v>
      </c>
      <c r="C42" s="26" t="str">
        <f>IFERROR(VLOOKUP(A42,'[3]Source Revenue'!$A$3:$E$50,3,0),"")</f>
        <v/>
      </c>
      <c r="D42" s="92" t="str">
        <f>IFERROR(VLOOKUP($A42,'PAU Performance'!$A:$F,6,FALSE),"")</f>
        <v/>
      </c>
      <c r="E42" s="68" t="str">
        <f>IFERROR(D42/$D$53*Savings!$C$8*Savings!$C$16,"")</f>
        <v/>
      </c>
      <c r="F42" s="114"/>
      <c r="G42" s="70">
        <f>IFERROR(F42*Savings!$C$9*Savings!$C$16/$F$53,"")</f>
        <v>0</v>
      </c>
      <c r="H42" s="27"/>
      <c r="I42" s="28"/>
      <c r="J42" s="114" t="str">
        <f t="shared" si="1"/>
        <v/>
      </c>
      <c r="K42" s="70" t="str">
        <f>IFERROR(J42*Savings!$C$9*Savings!$C$17/$J$53,"")</f>
        <v/>
      </c>
      <c r="L42" s="114"/>
      <c r="M42" s="91"/>
    </row>
    <row r="43" spans="1:13" s="12" customFormat="1" ht="15.75" customHeight="1" x14ac:dyDescent="0.2">
      <c r="A43" s="29">
        <v>210056</v>
      </c>
      <c r="B43" s="29" t="s">
        <v>100</v>
      </c>
      <c r="C43" s="26">
        <f>IFERROR(VLOOKUP(A43,'[3]Source Revenue'!$A$3:$E$50,3,0),"")</f>
        <v>271406658.70506191</v>
      </c>
      <c r="D43" s="92">
        <f>IFERROR(VLOOKUP($A43,'PAU Performance'!$A:$F,6,FALSE),"")</f>
        <v>24.183415428886946</v>
      </c>
      <c r="E43" s="68">
        <f>IFERROR(D43/$D$53*Savings!$C$8*Savings!$C$16,"")</f>
        <v>-2.046571526238525E-3</v>
      </c>
      <c r="F43" s="114">
        <f t="shared" ref="F43:F51" si="5">IFERROR(E43*$C43,"")</f>
        <v>-555453.13973731699</v>
      </c>
      <c r="G43" s="70">
        <f>IFERROR(F43*Savings!$C$9*Savings!$C$16/$F$53,"")</f>
        <v>-434772.7939802719</v>
      </c>
      <c r="H43" s="27">
        <f>IFERROR(VLOOKUP(A43,'PAU Performance'!A:C,3,FALSE),"")</f>
        <v>8.2419873178766589E-2</v>
      </c>
      <c r="I43" s="28">
        <f>H43/$H$53*Savings!$C$8*Savings!$C$17</f>
        <v>-2.2907367917222865E-3</v>
      </c>
      <c r="J43" s="114">
        <f t="shared" si="1"/>
        <v>-621721.21861409908</v>
      </c>
      <c r="K43" s="70">
        <f>IFERROR(J43*Savings!$C$9*Savings!$C$17/$J$53,"")</f>
        <v>-621480.03581192624</v>
      </c>
      <c r="L43" s="114">
        <f>IFERROR(G43+K43,"")</f>
        <v>-1056252.8297921983</v>
      </c>
      <c r="M43" s="91">
        <f t="shared" ref="M43:M51" si="6">L43/C43</f>
        <v>-3.8917719809521329E-3</v>
      </c>
    </row>
    <row r="44" spans="1:13" s="12" customFormat="1" ht="15.75" customHeight="1" x14ac:dyDescent="0.2">
      <c r="A44" s="29">
        <v>210057</v>
      </c>
      <c r="B44" s="29" t="s">
        <v>101</v>
      </c>
      <c r="C44" s="26">
        <f>IFERROR(VLOOKUP(A44,'[3]Source Revenue'!$A$3:$E$50,3,0),"")</f>
        <v>468585978.60440886</v>
      </c>
      <c r="D44" s="92">
        <f>IFERROR(VLOOKUP($A44,'PAU Performance'!$A:$F,6,FALSE),"")</f>
        <v>7.7158241939972863</v>
      </c>
      <c r="E44" s="68">
        <f>IFERROR(D44/$D$53*Savings!$C$8*Savings!$C$16,"")</f>
        <v>-6.5296757372140769E-4</v>
      </c>
      <c r="F44" s="114">
        <f t="shared" si="5"/>
        <v>-305971.44952919229</v>
      </c>
      <c r="G44" s="70">
        <f>IFERROR(F44*Savings!$C$9*Savings!$C$16/$F$53,"")</f>
        <v>-239494.66205720228</v>
      </c>
      <c r="H44" s="27">
        <f>IFERROR(VLOOKUP(A44,'PAU Performance'!A:C,3,FALSE),"")</f>
        <v>5.0416712413303692E-2</v>
      </c>
      <c r="I44" s="28">
        <f>H44/$H$53*Savings!$C$8*Savings!$C$17</f>
        <v>-1.4012569249207477E-3</v>
      </c>
      <c r="J44" s="114">
        <f t="shared" si="1"/>
        <v>-656609.34744019317</v>
      </c>
      <c r="K44" s="70">
        <f>IFERROR(J44*Savings!$C$9*Savings!$C$17/$J$53,"")</f>
        <v>-656354.63057094824</v>
      </c>
      <c r="L44" s="114">
        <f>IFERROR(G44+K44,"")</f>
        <v>-895849.29262815055</v>
      </c>
      <c r="M44" s="91">
        <f t="shared" si="6"/>
        <v>-1.9118141249045936E-3</v>
      </c>
    </row>
    <row r="45" spans="1:13" s="12" customFormat="1" ht="15.75" customHeight="1" x14ac:dyDescent="0.2">
      <c r="A45" s="29">
        <v>210058</v>
      </c>
      <c r="B45" s="30" t="s">
        <v>102</v>
      </c>
      <c r="C45" s="26">
        <f>IFERROR(VLOOKUP(A45,'[3]Source Revenue'!$A$3:$E$50,3,0),"")</f>
        <v>126115547.11615558</v>
      </c>
      <c r="D45" s="92" t="str">
        <f>IFERROR(VLOOKUP($A45,'PAU Performance'!$A:$F,6,FALSE),"")</f>
        <v/>
      </c>
      <c r="E45" s="68" t="str">
        <f>IFERROR(D45/$D$53*Savings!$C$8*Savings!$C$16,"")</f>
        <v/>
      </c>
      <c r="F45" s="114" t="str">
        <f t="shared" si="5"/>
        <v/>
      </c>
      <c r="G45" s="70" t="str">
        <f>IFERROR(F45*Savings!$C$9*Savings!$C$16/$F$53,"")</f>
        <v/>
      </c>
      <c r="H45" s="27">
        <f>IFERROR(VLOOKUP(A45,'PAU Performance'!A:C,3,FALSE),"")</f>
        <v>0</v>
      </c>
      <c r="I45" s="28">
        <f>H45/$H$53*Savings!$C$8*Savings!$C$17</f>
        <v>0</v>
      </c>
      <c r="J45" s="114">
        <f t="shared" si="1"/>
        <v>0</v>
      </c>
      <c r="K45" s="70">
        <f>IFERROR(J45*Savings!$C$9*Savings!$C$17/$J$53,"")</f>
        <v>0</v>
      </c>
      <c r="L45" s="114">
        <f>K45</f>
        <v>0</v>
      </c>
      <c r="M45" s="91">
        <f t="shared" si="6"/>
        <v>0</v>
      </c>
    </row>
    <row r="46" spans="1:13" s="12" customFormat="1" ht="15.75" customHeight="1" x14ac:dyDescent="0.2">
      <c r="A46" s="29">
        <v>210060</v>
      </c>
      <c r="B46" s="29" t="s">
        <v>103</v>
      </c>
      <c r="C46" s="26">
        <f>IFERROR(VLOOKUP(A46,'[3]Source Revenue'!$A$3:$E$50,3,0),"")</f>
        <v>52382146.245169081</v>
      </c>
      <c r="D46" s="92">
        <f>IFERROR(VLOOKUP($A46,'PAU Performance'!$A:$F,6,FALSE),"")</f>
        <v>14.22037068345594</v>
      </c>
      <c r="E46" s="68">
        <f>IFERROR(D46/$D$53*Savings!$C$8*Savings!$C$16,"")</f>
        <v>-1.2034282675620184E-3</v>
      </c>
      <c r="F46" s="114">
        <f t="shared" si="5"/>
        <v>-63038.155507004114</v>
      </c>
      <c r="G46" s="70">
        <f>IFERROR(F46*Savings!$C$9*Savings!$C$16/$F$53,"")</f>
        <v>-49342.19115244248</v>
      </c>
      <c r="H46" s="27">
        <f>IFERROR(VLOOKUP(A46,'PAU Performance'!A:C,3,FALSE),"")</f>
        <v>4.4521713423951711E-2</v>
      </c>
      <c r="I46" s="28">
        <f>H46/$H$53*Savings!$C$8*Savings!$C$17</f>
        <v>-1.2374142671823078E-3</v>
      </c>
      <c r="J46" s="114">
        <f t="shared" si="1"/>
        <v>-64818.415109402376</v>
      </c>
      <c r="K46" s="70">
        <f>IFERROR(J46*Savings!$C$9*Savings!$C$17/$J$53,"")</f>
        <v>-64793.270259073259</v>
      </c>
      <c r="L46" s="114">
        <f t="shared" ref="L46:L51" si="7">IFERROR(G46+K46,"")</f>
        <v>-114135.46141151575</v>
      </c>
      <c r="M46" s="91">
        <f t="shared" si="6"/>
        <v>-2.1789000564680343E-3</v>
      </c>
    </row>
    <row r="47" spans="1:13" s="12" customFormat="1" ht="15.75" customHeight="1" x14ac:dyDescent="0.2">
      <c r="A47" s="29">
        <v>210061</v>
      </c>
      <c r="B47" s="29" t="s">
        <v>104</v>
      </c>
      <c r="C47" s="26">
        <f>IFERROR(VLOOKUP(A47,'[3]Source Revenue'!$A$3:$E$50,3,0),"")</f>
        <v>112556968.03780417</v>
      </c>
      <c r="D47" s="92">
        <f>IFERROR(VLOOKUP($A47,'PAU Performance'!$A:$F,6,FALSE),"")</f>
        <v>9.1574617772476721</v>
      </c>
      <c r="E47" s="68">
        <f>IFERROR(D47/$D$53*Savings!$C$8*Savings!$C$16,"")</f>
        <v>-7.7496913457253988E-4</v>
      </c>
      <c r="F47" s="114">
        <f t="shared" si="5"/>
        <v>-87228.176110366127</v>
      </c>
      <c r="G47" s="70">
        <f>IFERROR(F47*Savings!$C$9*Savings!$C$16/$F$53,"")</f>
        <v>-68276.574796646542</v>
      </c>
      <c r="H47" s="27">
        <f>IFERROR(VLOOKUP(A47,'PAU Performance'!A:C,3,FALSE),"")</f>
        <v>3.4400987558136059E-2</v>
      </c>
      <c r="I47" s="28">
        <f>H47/$H$53*Savings!$C$8*Savings!$C$17</f>
        <v>-9.5612386711733813E-4</v>
      </c>
      <c r="J47" s="114">
        <f t="shared" si="1"/>
        <v>-107618.40355130796</v>
      </c>
      <c r="K47" s="70">
        <f>IFERROR(J47*Savings!$C$9*Savings!$C$17/$J$53,"")</f>
        <v>-107576.65540542397</v>
      </c>
      <c r="L47" s="114">
        <f t="shared" si="7"/>
        <v>-175853.2302020705</v>
      </c>
      <c r="M47" s="91">
        <f t="shared" si="6"/>
        <v>-1.5623486778979974E-3</v>
      </c>
    </row>
    <row r="48" spans="1:13" s="12" customFormat="1" ht="15.75" customHeight="1" x14ac:dyDescent="0.2">
      <c r="A48" s="29">
        <v>210062</v>
      </c>
      <c r="B48" s="29" t="s">
        <v>105</v>
      </c>
      <c r="C48" s="26">
        <f>IFERROR(VLOOKUP(A48,'[3]Source Revenue'!$A$3:$E$50,3,0),"")</f>
        <v>280280665.5290038</v>
      </c>
      <c r="D48" s="92">
        <f>IFERROR(VLOOKUP($A48,'PAU Performance'!$A:$F,6,FALSE),"")</f>
        <v>17.822291241049378</v>
      </c>
      <c r="E48" s="68">
        <f>IFERROR(D48/$D$53*Savings!$C$8*Savings!$C$16,"")</f>
        <v>-1.5082482411766058E-3</v>
      </c>
      <c r="F48" s="114">
        <f t="shared" si="5"/>
        <v>-422732.82081992849</v>
      </c>
      <c r="G48" s="70">
        <f>IFERROR(F48*Savings!$C$9*Savings!$C$16/$F$53,"")</f>
        <v>-330887.91198832827</v>
      </c>
      <c r="H48" s="27">
        <f>IFERROR(VLOOKUP(A48,'PAU Performance'!A:C,3,FALSE),"")</f>
        <v>6.3598153040345246E-2</v>
      </c>
      <c r="I48" s="28">
        <f>H48/$H$53*Savings!$C$8*Savings!$C$17</f>
        <v>-1.7676153024297051E-3</v>
      </c>
      <c r="J48" s="114">
        <f t="shared" si="1"/>
        <v>-495428.39336424909</v>
      </c>
      <c r="K48" s="70">
        <f>IFERROR(J48*Savings!$C$9*Savings!$C$17/$J$53,"")</f>
        <v>-495236.20303100947</v>
      </c>
      <c r="L48" s="114">
        <f t="shared" si="7"/>
        <v>-826124.11501933774</v>
      </c>
      <c r="M48" s="91">
        <f t="shared" si="6"/>
        <v>-2.9474887732983826E-3</v>
      </c>
    </row>
    <row r="49" spans="1:14" s="12" customFormat="1" ht="15.75" customHeight="1" x14ac:dyDescent="0.2">
      <c r="A49" s="29">
        <v>210063</v>
      </c>
      <c r="B49" s="29" t="s">
        <v>106</v>
      </c>
      <c r="C49" s="26">
        <f>IFERROR(VLOOKUP(A49,'[3]Source Revenue'!$A$3:$E$50,3,0),"")</f>
        <v>390934663.26538521</v>
      </c>
      <c r="D49" s="92">
        <f>IFERROR(VLOOKUP($A49,'PAU Performance'!$A:$F,6,FALSE),"")</f>
        <v>11.606896119289047</v>
      </c>
      <c r="E49" s="68">
        <f>IFERROR(D49/$D$53*Savings!$C$8*Savings!$C$16,"")</f>
        <v>-9.8225757960436737E-4</v>
      </c>
      <c r="F49" s="114">
        <f t="shared" si="5"/>
        <v>-383998.53612250567</v>
      </c>
      <c r="G49" s="70">
        <f>IFERROR(F49*Savings!$C$9*Savings!$C$16/$F$53,"")</f>
        <v>-300569.21905828197</v>
      </c>
      <c r="H49" s="27">
        <f>IFERROR(VLOOKUP(A49,'PAU Performance'!A:C,3,FALSE),"")</f>
        <v>5.3349199291500143E-2</v>
      </c>
      <c r="I49" s="28">
        <f>H49/$H$53*Savings!$C$8*Savings!$C$17</f>
        <v>-1.4827610006253684E-3</v>
      </c>
      <c r="J49" s="114">
        <f t="shared" si="1"/>
        <v>-579662.67248252407</v>
      </c>
      <c r="K49" s="70">
        <f>IFERROR(J49*Savings!$C$9*Savings!$C$17/$J$53,"")</f>
        <v>-579437.80534999166</v>
      </c>
      <c r="L49" s="114">
        <f t="shared" si="7"/>
        <v>-880007.02440827363</v>
      </c>
      <c r="M49" s="91">
        <f t="shared" si="6"/>
        <v>-2.2510335027796772E-3</v>
      </c>
    </row>
    <row r="50" spans="1:14" s="16" customFormat="1" ht="15.75" customHeight="1" x14ac:dyDescent="0.2">
      <c r="A50" s="29">
        <v>210064</v>
      </c>
      <c r="B50" s="29" t="s">
        <v>107</v>
      </c>
      <c r="C50" s="26">
        <f>IFERROR(VLOOKUP(A50,'[3]Source Revenue'!$A$3:$E$50,3,0),"")</f>
        <v>62800215.428222373</v>
      </c>
      <c r="D50" s="92">
        <f>IFERROR(VLOOKUP($A50,'PAU Performance'!$A:$F,6,FALSE),"")</f>
        <v>0</v>
      </c>
      <c r="E50" s="68">
        <f>IFERROR(D50/$D$53*Savings!$C$8*Savings!$C$16,"")</f>
        <v>0</v>
      </c>
      <c r="F50" s="114">
        <f t="shared" si="5"/>
        <v>0</v>
      </c>
      <c r="G50" s="70">
        <f>IFERROR(F50*Savings!$C$9*Savings!$C$16/$F$53,"")</f>
        <v>0</v>
      </c>
      <c r="H50" s="27">
        <f>IFERROR(VLOOKUP(A50,'PAU Performance'!A:C,3,FALSE),"")</f>
        <v>8.9362570594743271E-2</v>
      </c>
      <c r="I50" s="28">
        <f>H50/$H$53*Savings!$C$8*Savings!$C$17</f>
        <v>-2.4836986562725739E-3</v>
      </c>
      <c r="J50" s="114">
        <f t="shared" si="1"/>
        <v>-155976.81067270407</v>
      </c>
      <c r="K50" s="70">
        <f>IFERROR(J50*Savings!$C$9*Savings!$C$17/$J$53,"")</f>
        <v>-155916.30296740829</v>
      </c>
      <c r="L50" s="114">
        <f t="shared" si="7"/>
        <v>-155916.30296740829</v>
      </c>
      <c r="M50" s="91">
        <f t="shared" si="6"/>
        <v>-2.482735161085763E-3</v>
      </c>
      <c r="N50" s="12"/>
    </row>
    <row r="51" spans="1:14" s="12" customFormat="1" ht="15.75" customHeight="1" x14ac:dyDescent="0.2">
      <c r="A51" s="30">
        <v>210065</v>
      </c>
      <c r="B51" s="30" t="s">
        <v>108</v>
      </c>
      <c r="C51" s="26">
        <f>IFERROR(VLOOKUP(A51,'[3]Source Revenue'!$A$3:$E$50,3,0),"")</f>
        <v>117821821.35528794</v>
      </c>
      <c r="D51" s="92">
        <f>IFERROR(VLOOKUP($A51,'PAU Performance'!$A:$F,6,FALSE),"")</f>
        <v>10.20587678791377</v>
      </c>
      <c r="E51" s="68">
        <f>IFERROR(D51/$D$53*Savings!$C$8*Savings!$C$16,"")</f>
        <v>-8.6369342229028392E-4</v>
      </c>
      <c r="F51" s="114">
        <f t="shared" si="5"/>
        <v>-101761.93210682309</v>
      </c>
      <c r="G51" s="70">
        <f>IFERROR(F51*Savings!$C$9*Savings!$C$16/$F$53,"")</f>
        <v>-79652.659023293309</v>
      </c>
      <c r="H51" s="27">
        <f>IFERROR(VLOOKUP(A51,'PAU Performance'!A:C,3,FALSE),"")</f>
        <v>6.6714601122314379E-2</v>
      </c>
      <c r="I51" s="28">
        <f>H51/$H$53*Savings!$C$8*Savings!$C$17</f>
        <v>-1.8542323039552331E-3</v>
      </c>
      <c r="J51" s="114">
        <f t="shared" si="1"/>
        <v>-218469.02726781744</v>
      </c>
      <c r="K51" s="70">
        <f>IFERROR(J51*Savings!$C$9*Savings!$C$17/$J$53,"")</f>
        <v>-218384.27710873185</v>
      </c>
      <c r="L51" s="114">
        <f t="shared" si="7"/>
        <v>-298036.93613202515</v>
      </c>
      <c r="M51" s="91">
        <f t="shared" si="6"/>
        <v>-2.5295563479137222E-3</v>
      </c>
    </row>
    <row r="52" spans="1:14" s="12" customFormat="1" ht="12" customHeight="1" x14ac:dyDescent="0.2">
      <c r="A52" s="31"/>
      <c r="B52" s="31"/>
      <c r="C52" s="32"/>
      <c r="D52" s="92"/>
      <c r="E52" s="33"/>
      <c r="F52" s="115"/>
      <c r="G52" s="38"/>
      <c r="H52" s="27"/>
      <c r="I52" s="28"/>
      <c r="J52" s="34"/>
      <c r="K52" s="65"/>
      <c r="L52" s="84"/>
      <c r="M52" s="91"/>
    </row>
    <row r="53" spans="1:14" s="90" customFormat="1" ht="18.75" customHeight="1" x14ac:dyDescent="0.25">
      <c r="A53" s="100" t="s">
        <v>151</v>
      </c>
      <c r="B53" s="100" t="s">
        <v>151</v>
      </c>
      <c r="C53" s="101">
        <f>SUM(C4:C51)</f>
        <v>17658042367.796021</v>
      </c>
      <c r="D53" s="108">
        <f>IFERROR(VLOOKUP($A53,'PAU Performance'!$A:$F,6,FALSE),"")</f>
        <v>14.33429303923403</v>
      </c>
      <c r="E53" s="109">
        <f>IFERROR($D53/$D53*Savings!$C$8*Savings!$C$16,"")</f>
        <v>-1.2130691824370511E-3</v>
      </c>
      <c r="F53" s="111">
        <f>SUM(F4:F51)</f>
        <v>-27366117.675023172</v>
      </c>
      <c r="G53" s="111">
        <f>SUM(G4:G51)</f>
        <v>-21420427.018541131</v>
      </c>
      <c r="H53" s="112">
        <f>IFERROR(VLOOKUP(A53,'PAU Performance'!A:C,3,FALSE),"")</f>
        <v>5.7097191261627614E-2</v>
      </c>
      <c r="I53" s="109">
        <f>H53/$H$53*Savings!$C$8*Savings!$C$17</f>
        <v>-1.5869308175629488E-3</v>
      </c>
      <c r="J53" s="101">
        <f>SUM(J4:J51)</f>
        <v>-28032966.371840131</v>
      </c>
      <c r="K53" s="102">
        <f>SUM(K4:K51)</f>
        <v>-28022091.611287713</v>
      </c>
      <c r="L53" s="101">
        <f>SUM(L4:L51)-L38</f>
        <v>-49442518.629828863</v>
      </c>
      <c r="M53" s="103">
        <f>L53/C53</f>
        <v>-2.8000000000000004E-3</v>
      </c>
    </row>
    <row r="54" spans="1:14" ht="21.75" customHeight="1" x14ac:dyDescent="0.2">
      <c r="C54" s="83"/>
      <c r="D54" s="17"/>
      <c r="E54" s="21"/>
      <c r="F54" s="21"/>
      <c r="G54" s="120"/>
      <c r="H54" s="21"/>
      <c r="I54" s="21"/>
      <c r="J54" s="21"/>
      <c r="K54" s="66"/>
      <c r="L54" s="84"/>
    </row>
    <row r="55" spans="1:14" x14ac:dyDescent="0.2">
      <c r="A55" s="18" t="s">
        <v>198</v>
      </c>
      <c r="C55" s="17"/>
      <c r="D55" s="24"/>
      <c r="E55" s="21"/>
      <c r="F55" s="21"/>
      <c r="G55" s="24"/>
      <c r="H55" s="21"/>
      <c r="I55" s="21"/>
      <c r="J55" s="21"/>
      <c r="K55" s="89"/>
    </row>
    <row r="56" spans="1:14" x14ac:dyDescent="0.2">
      <c r="A56" s="6" t="s">
        <v>110</v>
      </c>
      <c r="C56" s="17"/>
      <c r="D56" s="17"/>
      <c r="E56" s="21"/>
      <c r="F56" s="21"/>
      <c r="G56" s="24"/>
      <c r="H56" s="21"/>
      <c r="I56" s="21"/>
      <c r="J56" s="21"/>
      <c r="K56" s="66"/>
    </row>
    <row r="57" spans="1:14" x14ac:dyDescent="0.2">
      <c r="A57" s="8" t="s">
        <v>59</v>
      </c>
      <c r="G57" s="20"/>
    </row>
    <row r="58" spans="1:14" x14ac:dyDescent="0.2">
      <c r="A58" s="8"/>
      <c r="G58" s="20"/>
    </row>
    <row r="59" spans="1:14" s="106" customFormat="1" x14ac:dyDescent="0.2">
      <c r="A59" s="150" t="s">
        <v>211</v>
      </c>
      <c r="B59" s="150"/>
      <c r="C59" s="150"/>
      <c r="D59" s="150"/>
      <c r="E59" s="150"/>
      <c r="F59" s="150"/>
      <c r="G59" s="150"/>
      <c r="H59" s="104"/>
      <c r="I59" s="90"/>
      <c r="J59" s="90"/>
      <c r="K59" s="105"/>
      <c r="L59" s="90"/>
      <c r="M59" s="90"/>
      <c r="N59" s="90"/>
    </row>
    <row r="60" spans="1:14" x14ac:dyDescent="0.2">
      <c r="A60" s="14"/>
      <c r="B60" s="14"/>
      <c r="C60" s="14"/>
      <c r="D60" s="14"/>
      <c r="G60" s="20"/>
      <c r="J60" s="63"/>
    </row>
    <row r="61" spans="1:14" x14ac:dyDescent="0.2">
      <c r="A61" s="14"/>
      <c r="B61" s="14"/>
      <c r="C61" s="14"/>
      <c r="D61" s="14"/>
    </row>
    <row r="62" spans="1:14" x14ac:dyDescent="0.2">
      <c r="A62" s="14"/>
      <c r="B62" s="14"/>
      <c r="C62" s="14"/>
      <c r="D62" s="14"/>
    </row>
  </sheetData>
  <autoFilter ref="A3:WUK51">
    <sortState ref="A4:WUK51">
      <sortCondition ref="A3:A51"/>
    </sortState>
  </autoFilter>
  <mergeCells count="1">
    <mergeCell ref="A59:G59"/>
  </mergeCells>
  <pageMargins left="0.25" right="0.25" top="0.5" bottom="0.5" header="0.3" footer="0.3"/>
  <pageSetup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54"/>
  <sheetViews>
    <sheetView zoomScale="70" zoomScaleNormal="70" workbookViewId="0">
      <pane ySplit="4" topLeftCell="A5" activePane="bottomLeft" state="frozen"/>
      <selection pane="bottomLeft"/>
    </sheetView>
  </sheetViews>
  <sheetFormatPr defaultColWidth="9.140625" defaultRowHeight="15" x14ac:dyDescent="0.25"/>
  <cols>
    <col min="1" max="1" width="13" style="22" customWidth="1"/>
    <col min="2" max="2" width="23" style="22" customWidth="1"/>
    <col min="3" max="3" width="18" style="22" customWidth="1"/>
    <col min="4" max="5" width="8.7109375"/>
    <col min="6" max="6" width="15.28515625" customWidth="1"/>
    <col min="7" max="11" width="8.7109375" customWidth="1"/>
    <col min="12" max="16384" width="9.140625" style="22"/>
  </cols>
  <sheetData>
    <row r="1" spans="1:7" ht="19.5" customHeight="1" x14ac:dyDescent="0.3">
      <c r="A1" s="76" t="s">
        <v>152</v>
      </c>
      <c r="G1" t="s">
        <v>204</v>
      </c>
    </row>
    <row r="2" spans="1:7" x14ac:dyDescent="0.25">
      <c r="A2" s="147"/>
      <c r="B2" s="147"/>
      <c r="C2" s="147"/>
    </row>
    <row r="3" spans="1:7" ht="60" x14ac:dyDescent="0.25">
      <c r="A3" s="77" t="s">
        <v>129</v>
      </c>
      <c r="B3" s="77" t="s">
        <v>58</v>
      </c>
      <c r="C3" s="78" t="s">
        <v>160</v>
      </c>
      <c r="D3" s="78" t="s">
        <v>193</v>
      </c>
      <c r="E3" s="78" t="s">
        <v>194</v>
      </c>
      <c r="F3" s="78" t="s">
        <v>192</v>
      </c>
    </row>
    <row r="4" spans="1:7" ht="45" x14ac:dyDescent="0.25">
      <c r="A4" s="79" t="s">
        <v>51</v>
      </c>
      <c r="B4" s="79" t="s">
        <v>53</v>
      </c>
      <c r="C4" s="80" t="s">
        <v>61</v>
      </c>
      <c r="D4" s="78" t="s">
        <v>55</v>
      </c>
      <c r="E4" s="78" t="s">
        <v>195</v>
      </c>
      <c r="F4" s="78" t="s">
        <v>196</v>
      </c>
    </row>
    <row r="5" spans="1:7" x14ac:dyDescent="0.25">
      <c r="A5" s="81">
        <v>210001</v>
      </c>
      <c r="B5" s="81" t="s">
        <v>66</v>
      </c>
      <c r="C5" s="110">
        <f>VLOOKUP(A5,'[4]4. PAU Readmissions Performance'!$A:$I,9,FALSE)</f>
        <v>5.4086186186996059E-2</v>
      </c>
      <c r="D5" s="122">
        <f>VLOOKUP($A5,'[5]3.Summary'!$A:$F,4,FALSE)</f>
        <v>16.72898107217582</v>
      </c>
      <c r="E5" s="122">
        <f>VLOOKUP($A5,'[5]3.Summary'!$A:$F,5,FALSE)</f>
        <v>1.2977870922420789</v>
      </c>
      <c r="F5" s="119">
        <f>(D5*'Statewide PAU Revenue'!$C$53)+(E5*'Statewide PAU Revenue'!$D$53)</f>
        <v>16.601836728698586</v>
      </c>
    </row>
    <row r="6" spans="1:7" x14ac:dyDescent="0.25">
      <c r="A6" s="81">
        <v>210002</v>
      </c>
      <c r="B6" s="81" t="s">
        <v>60</v>
      </c>
      <c r="C6" s="110">
        <f>VLOOKUP(A6,'[4]4. PAU Readmissions Performance'!$A:$I,9,FALSE)</f>
        <v>5.6320896677760697E-2</v>
      </c>
      <c r="D6" s="122">
        <f>VLOOKUP($A6,'[5]3.Summary'!$A:$F,4,FALSE)</f>
        <v>29.905945779720543</v>
      </c>
      <c r="E6" s="122">
        <f>VLOOKUP($A6,'[5]3.Summary'!$A:$F,5,FALSE)</f>
        <v>3.361257428481959</v>
      </c>
      <c r="F6" s="119">
        <f>(D6*'Statewide PAU Revenue'!$C$53)+(E6*'Statewide PAU Revenue'!$D$53)</f>
        <v>29.687232504674245</v>
      </c>
    </row>
    <row r="7" spans="1:7" x14ac:dyDescent="0.25">
      <c r="A7" s="81">
        <v>210003</v>
      </c>
      <c r="B7" s="81" t="s">
        <v>130</v>
      </c>
      <c r="C7" s="110">
        <f>VLOOKUP(A7,'[4]4. PAU Readmissions Performance'!$A:$I,9,FALSE)</f>
        <v>7.3037302914478769E-2</v>
      </c>
      <c r="D7" s="122">
        <f>VLOOKUP($A7,'[5]3.Summary'!$A:$F,4,FALSE)</f>
        <v>19.96487037896404</v>
      </c>
      <c r="E7" s="122">
        <f>VLOOKUP($A7,'[5]3.Summary'!$A:$F,5,FALSE)</f>
        <v>7.2612231283849929E-2</v>
      </c>
      <c r="F7" s="119">
        <f>(D7*'Statewide PAU Revenue'!$C$53)+(E7*'Statewide PAU Revenue'!$D$53)</f>
        <v>19.800969380392228</v>
      </c>
    </row>
    <row r="8" spans="1:7" x14ac:dyDescent="0.25">
      <c r="A8" s="81">
        <v>210004</v>
      </c>
      <c r="B8" s="81" t="s">
        <v>67</v>
      </c>
      <c r="C8" s="110">
        <f>VLOOKUP(A8,'[4]4. PAU Readmissions Performance'!$A:$I,9,FALSE)</f>
        <v>6.3794499338365396E-2</v>
      </c>
      <c r="D8" s="122">
        <f>VLOOKUP($A8,'[5]3.Summary'!$A:$F,4,FALSE)</f>
        <v>8.6035583895520684</v>
      </c>
      <c r="E8" s="122">
        <f>VLOOKUP($A8,'[5]3.Summary'!$A:$F,5,FALSE)</f>
        <v>0.23154462657466016</v>
      </c>
      <c r="F8" s="119">
        <f>(D8*'Statewide PAU Revenue'!$C$53)+(E8*'Statewide PAU Revenue'!$D$53)</f>
        <v>8.534577713470858</v>
      </c>
    </row>
    <row r="9" spans="1:7" x14ac:dyDescent="0.25">
      <c r="A9" s="81">
        <v>210005</v>
      </c>
      <c r="B9" s="81" t="s">
        <v>68</v>
      </c>
      <c r="C9" s="110">
        <f>VLOOKUP(A9,'[4]4. PAU Readmissions Performance'!$A:$I,9,FALSE)</f>
        <v>5.9889088938236752E-2</v>
      </c>
      <c r="D9" s="122">
        <f>VLOOKUP($A9,'[5]3.Summary'!$A:$F,4,FALSE)</f>
        <v>10.089215128370915</v>
      </c>
      <c r="E9" s="122">
        <f>VLOOKUP($A9,'[5]3.Summary'!$A:$F,5,FALSE)</f>
        <v>0.39701573712790234</v>
      </c>
      <c r="F9" s="119">
        <f>(D9*'Statewide PAU Revenue'!$C$53)+(E9*'Statewide PAU Revenue'!$D$53)</f>
        <v>10.009356866589455</v>
      </c>
    </row>
    <row r="10" spans="1:7" x14ac:dyDescent="0.25">
      <c r="A10" s="81">
        <v>210006</v>
      </c>
      <c r="B10" s="81" t="s">
        <v>69</v>
      </c>
      <c r="C10" s="110">
        <f>VLOOKUP(A10,'[4]4. PAU Readmissions Performance'!$A:$I,9,FALSE)</f>
        <v>8.1178545475699915E-2</v>
      </c>
      <c r="D10" s="122">
        <f>VLOOKUP($A10,'[5]3.Summary'!$A:$F,4,FALSE)</f>
        <v>13.666697497229876</v>
      </c>
      <c r="E10" s="122">
        <f>VLOOKUP($A10,'[5]3.Summary'!$A:$F,5,FALSE)</f>
        <v>1.5313188093044405</v>
      </c>
      <c r="F10" s="119">
        <f>(D10*'Statewide PAU Revenue'!$C$53)+(E10*'Statewide PAU Revenue'!$D$53)</f>
        <v>13.56670881468656</v>
      </c>
    </row>
    <row r="11" spans="1:7" x14ac:dyDescent="0.25">
      <c r="A11" s="81">
        <v>210008</v>
      </c>
      <c r="B11" s="81" t="s">
        <v>70</v>
      </c>
      <c r="C11" s="110">
        <f>VLOOKUP(A11,'[4]4. PAU Readmissions Performance'!$A:$I,9,FALSE)</f>
        <v>3.0598233242675171E-2</v>
      </c>
      <c r="D11" s="122">
        <f>VLOOKUP($A11,'[5]3.Summary'!$A:$F,4,FALSE)</f>
        <v>23.291766113497765</v>
      </c>
      <c r="E11" s="122">
        <f>VLOOKUP($A11,'[5]3.Summary'!$A:$F,5,FALSE)</f>
        <v>3.2888526102659235</v>
      </c>
      <c r="F11" s="119">
        <f>(D11*'Statewide PAU Revenue'!$C$53)+(E11*'Statewide PAU Revenue'!$D$53)</f>
        <v>23.126953377146481</v>
      </c>
    </row>
    <row r="12" spans="1:7" x14ac:dyDescent="0.25">
      <c r="A12" s="81">
        <v>210009</v>
      </c>
      <c r="B12" s="81" t="s">
        <v>71</v>
      </c>
      <c r="C12" s="110">
        <f>VLOOKUP(A12,'[4]4. PAU Readmissions Performance'!$A:$I,9,FALSE)</f>
        <v>5.802285162586792E-2</v>
      </c>
      <c r="D12" s="122">
        <f>VLOOKUP($A12,'[5]3.Summary'!$A:$F,4,FALSE)</f>
        <v>23.513137658652155</v>
      </c>
      <c r="E12" s="122">
        <f>VLOOKUP($A12,'[5]3.Summary'!$A:$F,5,FALSE)</f>
        <v>3.2318946695370951</v>
      </c>
      <c r="F12" s="119">
        <f>(D12*'Statewide PAU Revenue'!$C$53)+(E12*'Statewide PAU Revenue'!$D$53)</f>
        <v>23.346031644165752</v>
      </c>
    </row>
    <row r="13" spans="1:7" x14ac:dyDescent="0.25">
      <c r="A13" s="81">
        <v>210010</v>
      </c>
      <c r="B13" s="81" t="s">
        <v>72</v>
      </c>
      <c r="C13" s="110">
        <f>VLOOKUP(A13,'[4]4. PAU Readmissions Performance'!$A:$I,9,FALSE)</f>
        <v>7.2117146952590999E-2</v>
      </c>
      <c r="D13" s="122">
        <f>VLOOKUP($A13,'[5]3.Summary'!$A:$F,4,FALSE)</f>
        <v>9.9235780306025632</v>
      </c>
      <c r="E13" s="122">
        <f>VLOOKUP($A13,'[5]3.Summary'!$A:$F,5,FALSE)</f>
        <v>0.39301604421482411</v>
      </c>
      <c r="F13" s="119">
        <f>F33</f>
        <v>9.8450515699603027</v>
      </c>
    </row>
    <row r="14" spans="1:7" x14ac:dyDescent="0.25">
      <c r="A14" s="81">
        <v>210011</v>
      </c>
      <c r="B14" s="81" t="s">
        <v>131</v>
      </c>
      <c r="C14" s="110">
        <f>VLOOKUP(A14,'[4]4. PAU Readmissions Performance'!$A:$I,9,FALSE)</f>
        <v>6.8537845710611459E-2</v>
      </c>
      <c r="D14" s="122">
        <f>VLOOKUP($A14,'[5]3.Summary'!$A:$F,4,FALSE)</f>
        <v>15.048946477661344</v>
      </c>
      <c r="E14" s="122">
        <f>VLOOKUP($A14,'[5]3.Summary'!$A:$F,5,FALSE)</f>
        <v>2.0652590332520768</v>
      </c>
      <c r="F14" s="119">
        <f>(D14*'Statewide PAU Revenue'!$C$53)+(E14*'Statewide PAU Revenue'!$D$53)</f>
        <v>14.94196820895578</v>
      </c>
    </row>
    <row r="15" spans="1:7" x14ac:dyDescent="0.25">
      <c r="A15" s="81">
        <v>210012</v>
      </c>
      <c r="B15" s="81" t="s">
        <v>74</v>
      </c>
      <c r="C15" s="110">
        <f>VLOOKUP(A15,'[4]4. PAU Readmissions Performance'!$A:$I,9,FALSE)</f>
        <v>4.486247753134949E-2</v>
      </c>
      <c r="D15" s="122">
        <f>VLOOKUP($A15,'[5]3.Summary'!$A:$F,4,FALSE)</f>
        <v>19.317301537293567</v>
      </c>
      <c r="E15" s="122">
        <f>VLOOKUP($A15,'[5]3.Summary'!$A:$F,5,FALSE)</f>
        <v>1.7233978496901068</v>
      </c>
      <c r="F15" s="119">
        <f>(D15*'Statewide PAU Revenue'!$C$53)+(E15*'Statewide PAU Revenue'!$D$53)</f>
        <v>19.172337684433511</v>
      </c>
    </row>
    <row r="16" spans="1:7" x14ac:dyDescent="0.25">
      <c r="A16" s="81">
        <v>210013</v>
      </c>
      <c r="B16" s="81" t="s">
        <v>75</v>
      </c>
      <c r="C16" s="110">
        <f>VLOOKUP(A16,'[4]4. PAU Readmissions Performance'!$A:$I,9,FALSE)</f>
        <v>0</v>
      </c>
      <c r="D16" s="122">
        <f>VLOOKUP($A16,'[5]3.Summary'!$A:$F,4,FALSE)</f>
        <v>34.475204647908228</v>
      </c>
      <c r="E16" s="122" t="str">
        <f>VLOOKUP($A16,'[5]3.Summary'!$A:$F,5,FALSE)</f>
        <v/>
      </c>
      <c r="F16" s="119" t="e">
        <f>(D16*'Statewide PAU Revenue'!$C$53)+(E16*'Statewide PAU Revenue'!$D$53)</f>
        <v>#VALUE!</v>
      </c>
    </row>
    <row r="17" spans="1:6" x14ac:dyDescent="0.25">
      <c r="A17" s="81">
        <v>210015</v>
      </c>
      <c r="B17" s="81" t="s">
        <v>132</v>
      </c>
      <c r="C17" s="110">
        <f>VLOOKUP(A17,'[4]4. PAU Readmissions Performance'!$A:$I,9,FALSE)</f>
        <v>6.8193143191591088E-2</v>
      </c>
      <c r="D17" s="122">
        <f>VLOOKUP($A17,'[5]3.Summary'!$A:$F,4,FALSE)</f>
        <v>24.716365809968291</v>
      </c>
      <c r="E17" s="122">
        <f>VLOOKUP($A17,'[5]3.Summary'!$A:$F,5,FALSE)</f>
        <v>1.4669305591229582</v>
      </c>
      <c r="F17" s="119">
        <f>(D17*'Statewide PAU Revenue'!$C$53)+(E17*'Statewide PAU Revenue'!$D$53)</f>
        <v>24.524803563713782</v>
      </c>
    </row>
    <row r="18" spans="1:6" x14ac:dyDescent="0.25">
      <c r="A18" s="81">
        <v>210016</v>
      </c>
      <c r="B18" s="81" t="s">
        <v>133</v>
      </c>
      <c r="C18" s="110">
        <f>VLOOKUP(A18,'[4]4. PAU Readmissions Performance'!$A:$I,9,FALSE)</f>
        <v>6.3167843648010535E-2</v>
      </c>
      <c r="D18" s="122">
        <f>VLOOKUP($A18,'[5]3.Summary'!$A:$F,4,FALSE)</f>
        <v>12.489911378984498</v>
      </c>
      <c r="E18" s="122">
        <f>VLOOKUP($A18,'[5]3.Summary'!$A:$F,5,FALSE)</f>
        <v>0.14233706883733391</v>
      </c>
      <c r="F18" s="119">
        <f>(D18*'Statewide PAU Revenue'!$C$53)+(E18*'Statewide PAU Revenue'!$D$53)</f>
        <v>12.388174324078603</v>
      </c>
    </row>
    <row r="19" spans="1:6" x14ac:dyDescent="0.25">
      <c r="A19" s="81">
        <v>210017</v>
      </c>
      <c r="B19" s="81" t="s">
        <v>78</v>
      </c>
      <c r="C19" s="110">
        <f>VLOOKUP(A19,'[4]4. PAU Readmissions Performance'!$A:$I,9,FALSE)</f>
        <v>1.5623966021443617E-2</v>
      </c>
      <c r="D19" s="122">
        <f>VLOOKUP($A19,'[5]3.Summary'!$A:$F,4,FALSE)</f>
        <v>10.628873772053984</v>
      </c>
      <c r="E19" s="122">
        <f>VLOOKUP($A19,'[5]3.Summary'!$A:$F,5,FALSE)</f>
        <v>2.9361783847851539</v>
      </c>
      <c r="F19" s="119">
        <f>(D19*'Statewide PAU Revenue'!$C$53)+(E19*'Statewide PAU Revenue'!$D$53)</f>
        <v>10.565490296617376</v>
      </c>
    </row>
    <row r="20" spans="1:6" x14ac:dyDescent="0.25">
      <c r="A20" s="81">
        <v>210018</v>
      </c>
      <c r="B20" s="81" t="s">
        <v>134</v>
      </c>
      <c r="C20" s="110">
        <f>VLOOKUP(A20,'[4]4. PAU Readmissions Performance'!$A:$I,9,FALSE)</f>
        <v>5.7304706594618303E-2</v>
      </c>
      <c r="D20" s="122">
        <f>VLOOKUP($A20,'[5]3.Summary'!$A:$F,4,FALSE)</f>
        <v>14.721691369986027</v>
      </c>
      <c r="E20" s="122">
        <f>VLOOKUP($A20,'[5]3.Summary'!$A:$F,5,FALSE)</f>
        <v>0.40372267310037141</v>
      </c>
      <c r="F20" s="119">
        <f>(D20*'Statewide PAU Revenue'!$C$53)+(E20*'Statewide PAU Revenue'!$D$53)</f>
        <v>14.60371937557909</v>
      </c>
    </row>
    <row r="21" spans="1:6" x14ac:dyDescent="0.25">
      <c r="A21" s="81">
        <v>210019</v>
      </c>
      <c r="B21" s="81" t="s">
        <v>135</v>
      </c>
      <c r="C21" s="110">
        <f>VLOOKUP(A21,'[4]4. PAU Readmissions Performance'!$A:$I,9,FALSE)</f>
        <v>5.4013645707208055E-2</v>
      </c>
      <c r="D21" s="122">
        <f>VLOOKUP($A21,'[5]3.Summary'!$A:$F,4,FALSE)</f>
        <v>15.614110187331622</v>
      </c>
      <c r="E21" s="122">
        <f>VLOOKUP($A21,'[5]3.Summary'!$A:$F,5,FALSE)</f>
        <v>1.3520283719313357</v>
      </c>
      <c r="F21" s="119">
        <f>(D21*'Statewide PAU Revenue'!$C$53)+(E21*'Statewide PAU Revenue'!$D$53)</f>
        <v>15.496598669337894</v>
      </c>
    </row>
    <row r="22" spans="1:6" x14ac:dyDescent="0.25">
      <c r="A22" s="81">
        <v>210022</v>
      </c>
      <c r="B22" s="81" t="s">
        <v>80</v>
      </c>
      <c r="C22" s="110">
        <f>VLOOKUP(A22,'[4]4. PAU Readmissions Performance'!$A:$I,9,FALSE)</f>
        <v>6.0767730886135053E-2</v>
      </c>
      <c r="D22" s="122">
        <f>VLOOKUP($A22,'[5]3.Summary'!$A:$F,4,FALSE)</f>
        <v>6.8959575217390983</v>
      </c>
      <c r="E22" s="122">
        <f>VLOOKUP($A22,'[5]3.Summary'!$A:$F,5,FALSE)</f>
        <v>0.18998153353557051</v>
      </c>
      <c r="F22" s="119">
        <f>(D22*'Statewide PAU Revenue'!$C$53)+(E22*'Statewide PAU Revenue'!$D$53)</f>
        <v>6.8407040581702407</v>
      </c>
    </row>
    <row r="23" spans="1:6" x14ac:dyDescent="0.25">
      <c r="A23" s="81">
        <v>210023</v>
      </c>
      <c r="B23" s="81" t="s">
        <v>136</v>
      </c>
      <c r="C23" s="110">
        <f>VLOOKUP(A23,'[4]4. PAU Readmissions Performance'!$A:$I,9,FALSE)</f>
        <v>3.9799218694520452E-2</v>
      </c>
      <c r="D23" s="122">
        <f>VLOOKUP($A23,'[5]3.Summary'!$A:$F,4,FALSE)</f>
        <v>9.7207787012841678</v>
      </c>
      <c r="E23" s="122">
        <f>VLOOKUP($A23,'[5]3.Summary'!$A:$F,5,FALSE)</f>
        <v>0.7060369466579125</v>
      </c>
      <c r="F23" s="119">
        <f>(D23*'Statewide PAU Revenue'!$C$53)+(E23*'Statewide PAU Revenue'!$D$53)</f>
        <v>9.646502308705653</v>
      </c>
    </row>
    <row r="24" spans="1:6" x14ac:dyDescent="0.25">
      <c r="A24" s="81">
        <v>210024</v>
      </c>
      <c r="B24" s="81" t="s">
        <v>137</v>
      </c>
      <c r="C24" s="110">
        <f>VLOOKUP(A24,'[4]4. PAU Readmissions Performance'!$A:$I,9,FALSE)</f>
        <v>6.2922811307287302E-2</v>
      </c>
      <c r="D24" s="122">
        <f>VLOOKUP($A24,'[5]3.Summary'!$A:$F,4,FALSE)</f>
        <v>25.35993787499644</v>
      </c>
      <c r="E24" s="122">
        <f>VLOOKUP($A24,'[5]3.Summary'!$A:$F,5,FALSE)</f>
        <v>2.9672257035749459</v>
      </c>
      <c r="F24" s="119">
        <f>(D24*'Statewide PAU Revenue'!$C$53)+(E24*'Statewide PAU Revenue'!$D$53)</f>
        <v>25.175434544184039</v>
      </c>
    </row>
    <row r="25" spans="1:6" x14ac:dyDescent="0.25">
      <c r="A25" s="81">
        <v>210027</v>
      </c>
      <c r="B25" s="81" t="s">
        <v>138</v>
      </c>
      <c r="C25" s="110">
        <f>VLOOKUP(A25,'[4]4. PAU Readmissions Performance'!$A:$I,9,FALSE)</f>
        <v>5.1432514928598502E-2</v>
      </c>
      <c r="D25" s="122">
        <f>VLOOKUP($A25,'[5]3.Summary'!$A:$F,4,FALSE)</f>
        <v>15.515900107122183</v>
      </c>
      <c r="E25" s="122">
        <f>VLOOKUP($A25,'[5]3.Summary'!$A:$F,5,FALSE)</f>
        <v>0.37111078998916519</v>
      </c>
      <c r="F25" s="119">
        <f>(D25*'Statewide PAU Revenue'!$C$53)+(E25*'Statewide PAU Revenue'!$D$53)</f>
        <v>15.391115576687801</v>
      </c>
    </row>
    <row r="26" spans="1:6" x14ac:dyDescent="0.25">
      <c r="A26" s="81">
        <v>210028</v>
      </c>
      <c r="B26" s="81" t="s">
        <v>139</v>
      </c>
      <c r="C26" s="110">
        <f>VLOOKUP(A26,'[4]4. PAU Readmissions Performance'!$A:$I,9,FALSE)</f>
        <v>4.7096076162752187E-2</v>
      </c>
      <c r="D26" s="122">
        <f>VLOOKUP($A26,'[5]3.Summary'!$A:$F,4,FALSE)</f>
        <v>16.562260836375991</v>
      </c>
      <c r="E26" s="122">
        <f>VLOOKUP($A26,'[5]3.Summary'!$A:$F,5,FALSE)</f>
        <v>0.17597985760101806</v>
      </c>
      <c r="F26" s="119">
        <f>(D26*'Statewide PAU Revenue'!$C$53)+(E26*'Statewide PAU Revenue'!$D$53)</f>
        <v>16.427247114185143</v>
      </c>
    </row>
    <row r="27" spans="1:6" x14ac:dyDescent="0.25">
      <c r="A27" s="81">
        <v>210029</v>
      </c>
      <c r="B27" s="81" t="s">
        <v>140</v>
      </c>
      <c r="C27" s="110">
        <f>VLOOKUP(A27,'[4]4. PAU Readmissions Performance'!$A:$I,9,FALSE)</f>
        <v>5.5111765046102157E-2</v>
      </c>
      <c r="D27" s="122">
        <f>VLOOKUP($A27,'[5]3.Summary'!$A:$F,4,FALSE)</f>
        <v>27.675967262178208</v>
      </c>
      <c r="E27" s="122">
        <f>VLOOKUP($A27,'[5]3.Summary'!$A:$F,5,FALSE)</f>
        <v>2.5398018922557863</v>
      </c>
      <c r="F27" s="119">
        <f>(D27*'Statewide PAU Revenue'!$C$53)+(E27*'Statewide PAU Revenue'!$D$53)</f>
        <v>27.468859422846407</v>
      </c>
    </row>
    <row r="28" spans="1:6" x14ac:dyDescent="0.25">
      <c r="A28" s="81">
        <v>210030</v>
      </c>
      <c r="B28" s="81" t="s">
        <v>85</v>
      </c>
      <c r="C28" s="110">
        <f>VLOOKUP(A28,'[4]4. PAU Readmissions Performance'!$A:$I,9,FALSE)</f>
        <v>2.6170719884875022E-2</v>
      </c>
      <c r="D28" s="122">
        <f>VLOOKUP($A28,'[5]3.Summary'!$A:$F,4,FALSE)</f>
        <v>8.103723491268358</v>
      </c>
      <c r="E28" s="122">
        <f>VLOOKUP($A28,'[5]3.Summary'!$A:$F,5,FALSE)</f>
        <v>0.24946604854974314</v>
      </c>
      <c r="F28" s="119">
        <f>(D28*'Statewide PAU Revenue'!$C$53)+(E28*'Statewide PAU Revenue'!$D$53)</f>
        <v>8.0390088355291969</v>
      </c>
    </row>
    <row r="29" spans="1:6" x14ac:dyDescent="0.25">
      <c r="A29" s="81">
        <v>210032</v>
      </c>
      <c r="B29" s="81" t="s">
        <v>86</v>
      </c>
      <c r="C29" s="110">
        <f>VLOOKUP(A29,'[4]4. PAU Readmissions Performance'!$A:$I,9,FALSE)</f>
        <v>6.0746500389845685E-2</v>
      </c>
      <c r="D29" s="122">
        <f>VLOOKUP($A29,'[5]3.Summary'!$A:$F,4,FALSE)</f>
        <v>13.621483367848084</v>
      </c>
      <c r="E29" s="122">
        <f>VLOOKUP($A29,'[5]3.Summary'!$A:$F,5,FALSE)</f>
        <v>0.32846538280640614</v>
      </c>
      <c r="F29" s="119">
        <f>(D29*'Statewide PAU Revenue'!$C$53)+(E29*'Statewide PAU Revenue'!$D$53)</f>
        <v>13.511956389784237</v>
      </c>
    </row>
    <row r="30" spans="1:6" x14ac:dyDescent="0.25">
      <c r="A30" s="81">
        <v>210033</v>
      </c>
      <c r="B30" s="81" t="s">
        <v>87</v>
      </c>
      <c r="C30" s="110">
        <f>VLOOKUP(A30,'[4]4. PAU Readmissions Performance'!$A:$I,9,FALSE)</f>
        <v>6.280675494521154E-2</v>
      </c>
      <c r="D30" s="122">
        <f>VLOOKUP($A30,'[5]3.Summary'!$A:$F,4,FALSE)</f>
        <v>15.100075266305417</v>
      </c>
      <c r="E30" s="122">
        <f>VLOOKUP($A30,'[5]3.Summary'!$A:$F,5,FALSE)</f>
        <v>0.51497627946619517</v>
      </c>
      <c r="F30" s="119">
        <f>(D30*'Statewide PAU Revenue'!$C$53)+(E30*'Statewide PAU Revenue'!$D$53)</f>
        <v>14.979902268827479</v>
      </c>
    </row>
    <row r="31" spans="1:6" x14ac:dyDescent="0.25">
      <c r="A31" s="81">
        <v>210034</v>
      </c>
      <c r="B31" s="81" t="s">
        <v>141</v>
      </c>
      <c r="C31" s="110">
        <f>VLOOKUP(A31,'[4]4. PAU Readmissions Performance'!$A:$I,9,FALSE)</f>
        <v>8.0739797975778085E-2</v>
      </c>
      <c r="D31" s="122">
        <f>VLOOKUP($A31,'[5]3.Summary'!$A:$F,4,FALSE)</f>
        <v>34.188004261943767</v>
      </c>
      <c r="E31" s="122">
        <f>VLOOKUP($A31,'[5]3.Summary'!$A:$F,5,FALSE)</f>
        <v>1.9407136357254857</v>
      </c>
      <c r="F31" s="119">
        <f>(D31*'Statewide PAU Revenue'!$C$53)+(E31*'Statewide PAU Revenue'!$D$53)</f>
        <v>33.922304757360926</v>
      </c>
    </row>
    <row r="32" spans="1:6" x14ac:dyDescent="0.25">
      <c r="A32" s="81">
        <v>210035</v>
      </c>
      <c r="B32" s="81" t="s">
        <v>142</v>
      </c>
      <c r="C32" s="110">
        <f>VLOOKUP(A32,'[4]4. PAU Readmissions Performance'!$A:$I,9,FALSE)</f>
        <v>6.4595808227717044E-2</v>
      </c>
      <c r="D32" s="122">
        <f>VLOOKUP($A32,'[5]3.Summary'!$A:$F,4,FALSE)</f>
        <v>10.890259577174474</v>
      </c>
      <c r="E32" s="122">
        <f>VLOOKUP($A32,'[5]3.Summary'!$A:$F,5,FALSE)</f>
        <v>0.5714996645213789</v>
      </c>
      <c r="F32" s="119">
        <f>(D32*'Statewide PAU Revenue'!$C$53)+(E32*'Statewide PAU Revenue'!$D$53)</f>
        <v>10.805238809740695</v>
      </c>
    </row>
    <row r="33" spans="1:6" x14ac:dyDescent="0.25">
      <c r="A33" s="81">
        <v>210037</v>
      </c>
      <c r="B33" s="81" t="s">
        <v>90</v>
      </c>
      <c r="C33" s="110">
        <f>VLOOKUP(A33,'[4]4. PAU Readmissions Performance'!$A:$I,9,FALSE)</f>
        <v>3.7588780963973868E-2</v>
      </c>
      <c r="D33" s="122">
        <f>VLOOKUP($A33,'[5]3.Summary'!$A:$F,4,FALSE)</f>
        <v>9.9235780306025632</v>
      </c>
      <c r="E33" s="122">
        <f>VLOOKUP($A33,'[5]3.Summary'!$A:$F,5,FALSE)</f>
        <v>0.39301604421482411</v>
      </c>
      <c r="F33" s="119">
        <f>(D33*'Statewide PAU Revenue'!$C$53)+(E33*'Statewide PAU Revenue'!$D$53)</f>
        <v>9.8450515699603027</v>
      </c>
    </row>
    <row r="34" spans="1:6" x14ac:dyDescent="0.25">
      <c r="A34" s="81">
        <v>210038</v>
      </c>
      <c r="B34" s="81" t="s">
        <v>91</v>
      </c>
      <c r="C34" s="110">
        <f>VLOOKUP(A34,'[4]4. PAU Readmissions Performance'!$A:$I,9,FALSE)</f>
        <v>7.9013902186539184E-2</v>
      </c>
      <c r="D34" s="122">
        <f>VLOOKUP($A34,'[5]3.Summary'!$A:$F,4,FALSE)</f>
        <v>34.004014405315196</v>
      </c>
      <c r="E34" s="122">
        <f>VLOOKUP($A34,'[5]3.Summary'!$A:$F,5,FALSE)</f>
        <v>3.2150724126869332</v>
      </c>
      <c r="F34" s="119">
        <f>(D34*'Statewide PAU Revenue'!$C$53)+(E34*'Statewide PAU Revenue'!$D$53)</f>
        <v>33.750330871746641</v>
      </c>
    </row>
    <row r="35" spans="1:6" x14ac:dyDescent="0.25">
      <c r="A35" s="81">
        <v>210039</v>
      </c>
      <c r="B35" s="81" t="s">
        <v>92</v>
      </c>
      <c r="C35" s="110">
        <f>VLOOKUP(A35,'[4]4. PAU Readmissions Performance'!$A:$I,9,FALSE)</f>
        <v>5.5909361693175362E-2</v>
      </c>
      <c r="D35" s="122">
        <f>VLOOKUP($A35,'[5]3.Summary'!$A:$F,4,FALSE)</f>
        <v>8.5465696401623017</v>
      </c>
      <c r="E35" s="122">
        <f>VLOOKUP($A35,'[5]3.Summary'!$A:$F,5,FALSE)</f>
        <v>0.39900017550722067</v>
      </c>
      <c r="F35" s="119">
        <f>(D35*'Statewide PAU Revenue'!$C$53)+(E35*'Statewide PAU Revenue'!$D$53)</f>
        <v>8.4794382586330546</v>
      </c>
    </row>
    <row r="36" spans="1:6" x14ac:dyDescent="0.25">
      <c r="A36" s="81">
        <v>210040</v>
      </c>
      <c r="B36" s="81" t="s">
        <v>93</v>
      </c>
      <c r="C36" s="110">
        <f>VLOOKUP(A36,'[4]4. PAU Readmissions Performance'!$A:$I,9,FALSE)</f>
        <v>6.3036193511113253E-2</v>
      </c>
      <c r="D36" s="122">
        <f>VLOOKUP($A36,'[5]3.Summary'!$A:$F,4,FALSE)</f>
        <v>19.868332667075379</v>
      </c>
      <c r="E36" s="122">
        <f>VLOOKUP($A36,'[5]3.Summary'!$A:$F,5,FALSE)</f>
        <v>1.2469130781398041</v>
      </c>
      <c r="F36" s="119">
        <f>(D36*'Statewide PAU Revenue'!$C$53)+(E36*'Statewide PAU Revenue'!$D$53)</f>
        <v>19.714902662156245</v>
      </c>
    </row>
    <row r="37" spans="1:6" x14ac:dyDescent="0.25">
      <c r="A37" s="81">
        <v>210043</v>
      </c>
      <c r="B37" s="81" t="s">
        <v>94</v>
      </c>
      <c r="C37" s="110">
        <f>VLOOKUP(A37,'[4]4. PAU Readmissions Performance'!$A:$I,9,FALSE)</f>
        <v>7.8515560053467492E-2</v>
      </c>
      <c r="D37" s="122">
        <f>VLOOKUP($A37,'[5]3.Summary'!$A:$F,4,FALSE)</f>
        <v>13.153090277813126</v>
      </c>
      <c r="E37" s="122">
        <f>VLOOKUP($A37,'[5]3.Summary'!$A:$F,5,FALSE)</f>
        <v>1.5047725753248224</v>
      </c>
      <c r="F37" s="119">
        <f>(D37*'Statewide PAU Revenue'!$C$53)+(E37*'Statewide PAU Revenue'!$D$53)</f>
        <v>13.057114703348635</v>
      </c>
    </row>
    <row r="38" spans="1:6" x14ac:dyDescent="0.25">
      <c r="A38" s="81">
        <v>210044</v>
      </c>
      <c r="B38" s="81" t="s">
        <v>95</v>
      </c>
      <c r="C38" s="110">
        <f>VLOOKUP(A38,'[4]4. PAU Readmissions Performance'!$A:$I,9,FALSE)</f>
        <v>4.1114015334439244E-2</v>
      </c>
      <c r="D38" s="122">
        <f>VLOOKUP($A38,'[5]3.Summary'!$A:$F,4,FALSE)</f>
        <v>9.7538463097995809</v>
      </c>
      <c r="E38" s="122">
        <f>VLOOKUP($A38,'[5]3.Summary'!$A:$F,5,FALSE)</f>
        <v>1.1272325631666835</v>
      </c>
      <c r="F38" s="119">
        <f>(D38*'Statewide PAU Revenue'!$C$53)+(E38*'Statewide PAU Revenue'!$D$53)</f>
        <v>9.6827678733108939</v>
      </c>
    </row>
    <row r="39" spans="1:6" x14ac:dyDescent="0.25">
      <c r="A39" s="81">
        <v>210045</v>
      </c>
      <c r="B39" s="81" t="s">
        <v>96</v>
      </c>
      <c r="C39" s="110">
        <f>VLOOKUP(A39,'[4]4. PAU Readmissions Performance'!$A:$I,9,FALSE)</f>
        <v>0</v>
      </c>
      <c r="D39" s="122">
        <f>VLOOKUP($A39,'[5]3.Summary'!$A:$F,4,FALSE)</f>
        <v>13.084362960453129</v>
      </c>
      <c r="E39" s="122">
        <f>VLOOKUP($A39,'[5]3.Summary'!$A:$F,5,FALSE)</f>
        <v>1.4627236408129325</v>
      </c>
      <c r="F39" s="119">
        <f>(D39*'Statewide PAU Revenue'!$C$53)+(E39*'Statewide PAU Revenue'!$D$53)</f>
        <v>12.988607200831007</v>
      </c>
    </row>
    <row r="40" spans="1:6" x14ac:dyDescent="0.25">
      <c r="A40" s="81">
        <v>210048</v>
      </c>
      <c r="B40" s="81" t="s">
        <v>143</v>
      </c>
      <c r="C40" s="110">
        <f>VLOOKUP(A40,'[4]4. PAU Readmissions Performance'!$A:$I,9,FALSE)</f>
        <v>6.6867729106287521E-2</v>
      </c>
      <c r="D40" s="122">
        <f>VLOOKUP($A40,'[5]3.Summary'!$A:$F,4,FALSE)</f>
        <v>8.8899482230649873</v>
      </c>
      <c r="E40" s="122">
        <f>VLOOKUP($A40,'[5]3.Summary'!$A:$F,5,FALSE)</f>
        <v>0.43053827429073022</v>
      </c>
      <c r="F40" s="119">
        <f>(D40*'Statewide PAU Revenue'!$C$53)+(E40*'Statewide PAU Revenue'!$D$53)</f>
        <v>8.8202474516573872</v>
      </c>
    </row>
    <row r="41" spans="1:6" x14ac:dyDescent="0.25">
      <c r="A41" s="81">
        <v>210049</v>
      </c>
      <c r="B41" s="81" t="s">
        <v>144</v>
      </c>
      <c r="C41" s="110">
        <f>VLOOKUP(A41,'[4]4. PAU Readmissions Performance'!$A:$I,9,FALSE)</f>
        <v>6.3604075814282721E-2</v>
      </c>
      <c r="D41" s="122">
        <f>VLOOKUP($A41,'[5]3.Summary'!$A:$F,4,FALSE)</f>
        <v>12.385662477952184</v>
      </c>
      <c r="E41" s="122">
        <f>VLOOKUP($A41,'[5]3.Summary'!$A:$F,5,FALSE)</f>
        <v>1.2065616785307294</v>
      </c>
      <c r="F41" s="119">
        <f>(D41*'Statewide PAU Revenue'!$C$53)+(E41*'Statewide PAU Revenue'!$D$53)</f>
        <v>12.293552986382281</v>
      </c>
    </row>
    <row r="42" spans="1:6" x14ac:dyDescent="0.25">
      <c r="A42" s="81">
        <v>210051</v>
      </c>
      <c r="B42" s="81" t="s">
        <v>99</v>
      </c>
      <c r="C42" s="110">
        <f>VLOOKUP(A42,'[4]4. PAU Readmissions Performance'!$A:$I,9,FALSE)</f>
        <v>7.630262804078719E-2</v>
      </c>
      <c r="D42" s="122">
        <f>VLOOKUP($A42,'[5]3.Summary'!$A:$F,4,FALSE)</f>
        <v>14.194712799524545</v>
      </c>
      <c r="E42" s="122">
        <f>VLOOKUP($A42,'[5]3.Summary'!$A:$F,5,FALSE)</f>
        <v>0.14526442596276731</v>
      </c>
      <c r="F42" s="119">
        <f>(D42*'Statewide PAU Revenue'!$C$53)+(E42*'Statewide PAU Revenue'!$D$53)</f>
        <v>14.078953261280345</v>
      </c>
    </row>
    <row r="43" spans="1:6" x14ac:dyDescent="0.25">
      <c r="A43" s="81">
        <v>210055</v>
      </c>
      <c r="B43" s="81" t="s">
        <v>145</v>
      </c>
      <c r="C43" s="110">
        <f>VLOOKUP(A43,'[4]4. PAU Readmissions Performance'!$A:$I,9,FALSE)</f>
        <v>0</v>
      </c>
      <c r="D43" s="122" t="str">
        <f>VLOOKUP($A43,'[5]3.Summary'!$A:$F,4,FALSE)</f>
        <v/>
      </c>
      <c r="E43" s="122" t="str">
        <f>VLOOKUP($A43,'[5]3.Summary'!$A:$F,5,FALSE)</f>
        <v/>
      </c>
      <c r="F43" s="119" t="e">
        <f>(D43*'Statewide PAU Revenue'!$C$53)+(E43*'Statewide PAU Revenue'!$D$53)</f>
        <v>#VALUE!</v>
      </c>
    </row>
    <row r="44" spans="1:6" x14ac:dyDescent="0.25">
      <c r="A44" s="81">
        <v>210056</v>
      </c>
      <c r="B44" s="81" t="s">
        <v>146</v>
      </c>
      <c r="C44" s="110">
        <f>VLOOKUP(A44,'[4]4. PAU Readmissions Performance'!$A:$I,9,FALSE)</f>
        <v>8.2419873178766589E-2</v>
      </c>
      <c r="D44" s="122">
        <f>VLOOKUP($A44,'[5]3.Summary'!$A:$F,4,FALSE)</f>
        <v>24.360625847674186</v>
      </c>
      <c r="E44" s="122">
        <f>VLOOKUP($A44,'[5]3.Summary'!$A:$F,5,FALSE)</f>
        <v>2.8530363412577966</v>
      </c>
      <c r="F44" s="119">
        <f>(D44*'Statewide PAU Revenue'!$C$53)+(E44*'Statewide PAU Revenue'!$D$53)</f>
        <v>24.183415428886946</v>
      </c>
    </row>
    <row r="45" spans="1:6" x14ac:dyDescent="0.25">
      <c r="A45" s="81">
        <v>210057</v>
      </c>
      <c r="B45" s="81" t="s">
        <v>101</v>
      </c>
      <c r="C45" s="110">
        <f>VLOOKUP(A45,'[4]4. PAU Readmissions Performance'!$A:$I,9,FALSE)</f>
        <v>5.0416712413303692E-2</v>
      </c>
      <c r="D45" s="122">
        <f>VLOOKUP($A45,'[5]3.Summary'!$A:$F,4,FALSE)</f>
        <v>7.7747161875684698</v>
      </c>
      <c r="E45" s="122">
        <f>VLOOKUP($A45,'[5]3.Summary'!$A:$F,5,FALSE)</f>
        <v>0.62714082709116892</v>
      </c>
      <c r="F45" s="119">
        <f>(D45*'Statewide PAU Revenue'!$C$53)+(E45*'Statewide PAU Revenue'!$D$53)</f>
        <v>7.7158241939972863</v>
      </c>
    </row>
    <row r="46" spans="1:6" x14ac:dyDescent="0.25">
      <c r="A46" s="81">
        <v>210058</v>
      </c>
      <c r="B46" s="81" t="s">
        <v>102</v>
      </c>
      <c r="C46" s="110">
        <f>VLOOKUP(A46,'[4]4. PAU Readmissions Performance'!$A:$I,9,FALSE)</f>
        <v>0</v>
      </c>
      <c r="D46" s="122" t="str">
        <f>VLOOKUP($A46,'[5]3.Summary'!$A:$F,4,FALSE)</f>
        <v/>
      </c>
      <c r="E46" s="122" t="str">
        <f>VLOOKUP($A46,'[5]3.Summary'!$A:$F,5,FALSE)</f>
        <v/>
      </c>
      <c r="F46" s="119" t="e">
        <f>(D46*'Statewide PAU Revenue'!$C$53)+(E46*'Statewide PAU Revenue'!$D$53)</f>
        <v>#VALUE!</v>
      </c>
    </row>
    <row r="47" spans="1:6" x14ac:dyDescent="0.25">
      <c r="A47" s="81">
        <v>210060</v>
      </c>
      <c r="B47" s="81" t="s">
        <v>147</v>
      </c>
      <c r="C47" s="110">
        <f>VLOOKUP(A47,'[4]4. PAU Readmissions Performance'!$A:$I,9,FALSE)</f>
        <v>4.4521713423951711E-2</v>
      </c>
      <c r="D47" s="122">
        <f>VLOOKUP($A47,'[5]3.Summary'!$A:$F,4,FALSE)</f>
        <v>14.33851194263246</v>
      </c>
      <c r="E47" s="122">
        <f>VLOOKUP($A47,'[5]3.Summary'!$A:$F,5,FALSE)</f>
        <v>0</v>
      </c>
      <c r="F47" s="119">
        <f>(D47*'Statewide PAU Revenue'!$C$53)+(E47*'Statewide PAU Revenue'!$D$53)</f>
        <v>14.22037068345594</v>
      </c>
    </row>
    <row r="48" spans="1:6" x14ac:dyDescent="0.25">
      <c r="A48" s="81">
        <v>210061</v>
      </c>
      <c r="B48" s="81" t="s">
        <v>104</v>
      </c>
      <c r="C48" s="110">
        <f>VLOOKUP(A48,'[4]4. PAU Readmissions Performance'!$A:$I,9,FALSE)</f>
        <v>3.4400987558136059E-2</v>
      </c>
      <c r="D48" s="122">
        <f>VLOOKUP($A48,'[5]3.Summary'!$A:$F,4,FALSE)</f>
        <v>9.2300081095224744</v>
      </c>
      <c r="E48" s="122">
        <f>VLOOKUP($A48,'[5]3.Summary'!$A:$F,5,FALSE)</f>
        <v>0.42523948789955757</v>
      </c>
      <c r="F48" s="119">
        <f>(D48*'Statewide PAU Revenue'!$C$53)+(E48*'Statewide PAU Revenue'!$D$53)</f>
        <v>9.1574617772476721</v>
      </c>
    </row>
    <row r="49" spans="1:6" x14ac:dyDescent="0.25">
      <c r="A49" s="81">
        <v>210062</v>
      </c>
      <c r="B49" s="81" t="s">
        <v>148</v>
      </c>
      <c r="C49" s="110">
        <f>VLOOKUP(A49,'[4]4. PAU Readmissions Performance'!$A:$I,9,FALSE)</f>
        <v>6.3598153040345246E-2</v>
      </c>
      <c r="D49" s="122">
        <f>VLOOKUP($A49,'[5]3.Summary'!$A:$F,4,FALSE)</f>
        <v>17.969199996797325</v>
      </c>
      <c r="E49" s="122">
        <f>VLOOKUP($A49,'[5]3.Summary'!$A:$F,5,FALSE)</f>
        <v>0.13924826400008825</v>
      </c>
      <c r="F49" s="119">
        <f>(D49*'Statewide PAU Revenue'!$C$53)+(E49*'Statewide PAU Revenue'!$D$53)</f>
        <v>17.822291241049378</v>
      </c>
    </row>
    <row r="50" spans="1:6" x14ac:dyDescent="0.25">
      <c r="A50" s="81">
        <v>210063</v>
      </c>
      <c r="B50" s="81" t="s">
        <v>149</v>
      </c>
      <c r="C50" s="110">
        <f>VLOOKUP(A50,'[4]4. PAU Readmissions Performance'!$A:$I,9,FALSE)</f>
        <v>5.3349199291500143E-2</v>
      </c>
      <c r="D50" s="122">
        <f>VLOOKUP($A50,'[5]3.Summary'!$A:$F,4,FALSE)</f>
        <v>11.692721787620162</v>
      </c>
      <c r="E50" s="122">
        <f>VLOOKUP($A50,'[5]3.Summary'!$A:$F,5,FALSE)</f>
        <v>1.2762730471222519</v>
      </c>
      <c r="F50" s="119">
        <f>(D50*'Statewide PAU Revenue'!$C$53)+(E50*'Statewide PAU Revenue'!$D$53)</f>
        <v>11.606896119289047</v>
      </c>
    </row>
    <row r="51" spans="1:6" x14ac:dyDescent="0.25">
      <c r="A51" s="81">
        <v>210064</v>
      </c>
      <c r="B51" s="81" t="s">
        <v>107</v>
      </c>
      <c r="C51" s="110">
        <f>VLOOKUP(A51,'[4]4. PAU Readmissions Performance'!$A:$I,9,FALSE)</f>
        <v>8.9362570594743271E-2</v>
      </c>
      <c r="D51" s="122">
        <f>VLOOKUP($A51,'[5]3.Summary'!$A:$F,4,FALSE)</f>
        <v>0</v>
      </c>
      <c r="E51" s="122">
        <f>VLOOKUP($A51,'[5]3.Summary'!$A:$F,5,FALSE)</f>
        <v>0</v>
      </c>
      <c r="F51" s="119">
        <f>(D51*'Statewide PAU Revenue'!$C$53)+(E51*'Statewide PAU Revenue'!$D$53)</f>
        <v>0</v>
      </c>
    </row>
    <row r="52" spans="1:6" x14ac:dyDescent="0.25">
      <c r="A52" s="81">
        <v>210065</v>
      </c>
      <c r="B52" s="81" t="s">
        <v>108</v>
      </c>
      <c r="C52" s="110">
        <f>VLOOKUP(A52,'[4]4. PAU Readmissions Performance'!$A:$I,9,FALSE)</f>
        <v>6.6714601122314379E-2</v>
      </c>
      <c r="D52" s="122">
        <f>VLOOKUP($A52,'[5]3.Summary'!$A:$F,4,FALSE)</f>
        <v>10.285266173972326</v>
      </c>
      <c r="E52" s="122">
        <f>VLOOKUP($A52,'[5]3.Summary'!$A:$F,5,FALSE)</f>
        <v>0.64997306762356966</v>
      </c>
      <c r="F52" s="119">
        <f>(D52*'Statewide PAU Revenue'!$C$53)+(E52*'Statewide PAU Revenue'!$D$53)</f>
        <v>10.20587678791377</v>
      </c>
    </row>
    <row r="53" spans="1:6" x14ac:dyDescent="0.25">
      <c r="A53" s="82" t="s">
        <v>150</v>
      </c>
      <c r="B53" s="82" t="s">
        <v>151</v>
      </c>
      <c r="C53" s="110">
        <f>VLOOKUP(A53,'[4]4. PAU Readmissions Performance'!$A:$I,9,FALSE)</f>
        <v>5.7097191261627614E-2</v>
      </c>
      <c r="D53" s="122">
        <f>VLOOKUP($A53,'[5]3.Summary'!$A:$F,4,FALSE)</f>
        <v>14.445827893743953</v>
      </c>
      <c r="E53" s="122">
        <f>VLOOKUP($A53,'[5]3.Summary'!$A:$F,5,FALSE)</f>
        <v>0.90911891876325768</v>
      </c>
      <c r="F53" s="119">
        <f>(D53*'Statewide PAU Revenue'!$C$53)+(E53*'Statewide PAU Revenue'!$D$53)</f>
        <v>14.33429303923403</v>
      </c>
    </row>
    <row r="54" spans="1:6" x14ac:dyDescent="0.25">
      <c r="A54" s="113"/>
      <c r="B54" s="113"/>
      <c r="C54" s="113"/>
      <c r="D54" s="81"/>
      <c r="E54" s="81"/>
      <c r="F54" s="81"/>
    </row>
  </sheetData>
  <mergeCells count="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E53"/>
  <sheetViews>
    <sheetView workbookViewId="0">
      <pane xSplit="2" ySplit="2" topLeftCell="C3" activePane="bottomRight" state="frozen"/>
      <selection pane="topRight" activeCell="C1" sqref="C1"/>
      <selection pane="bottomLeft" activeCell="A3" sqref="A3"/>
      <selection pane="bottomRight"/>
    </sheetView>
  </sheetViews>
  <sheetFormatPr defaultColWidth="9.140625" defaultRowHeight="15" x14ac:dyDescent="0.25"/>
  <cols>
    <col min="1" max="1" width="13" style="22" customWidth="1"/>
    <col min="2" max="2" width="23" style="22" customWidth="1"/>
    <col min="3" max="3" width="20" style="22" customWidth="1"/>
    <col min="4" max="4" width="12.140625" style="22" customWidth="1"/>
    <col min="5" max="5" width="27" style="22" customWidth="1"/>
    <col min="6" max="6" width="18" style="22" bestFit="1" customWidth="1"/>
    <col min="7" max="7" width="18" style="22" customWidth="1"/>
    <col min="8" max="8" width="15.42578125" style="22" customWidth="1"/>
    <col min="9" max="9" width="9.140625" style="22"/>
    <col min="10" max="10" width="9.140625" style="22" customWidth="1"/>
    <col min="11" max="11" width="9.140625" style="22"/>
    <col min="12" max="13" width="20.42578125" style="22" bestFit="1" customWidth="1"/>
    <col min="14" max="603" width="9.140625" style="107"/>
    <col min="604" max="16384" width="9.140625" style="22"/>
  </cols>
  <sheetData>
    <row r="1" spans="1:13" x14ac:dyDescent="0.25">
      <c r="A1" s="22" t="s">
        <v>205</v>
      </c>
      <c r="H1" s="107"/>
    </row>
    <row r="2" spans="1:13" ht="30" x14ac:dyDescent="0.25">
      <c r="A2" s="126" t="s">
        <v>129</v>
      </c>
      <c r="B2" s="126" t="s">
        <v>58</v>
      </c>
      <c r="C2" s="126" t="s">
        <v>153</v>
      </c>
      <c r="D2" s="126" t="s">
        <v>155</v>
      </c>
      <c r="E2" s="126" t="s">
        <v>154</v>
      </c>
      <c r="F2" s="126" t="s">
        <v>127</v>
      </c>
      <c r="G2" s="126" t="s">
        <v>157</v>
      </c>
      <c r="H2" s="126" t="s">
        <v>128</v>
      </c>
      <c r="I2" s="129" t="s">
        <v>1</v>
      </c>
      <c r="J2" s="130" t="s">
        <v>174</v>
      </c>
      <c r="K2" s="130" t="s">
        <v>175</v>
      </c>
      <c r="L2" s="130" t="s">
        <v>184</v>
      </c>
      <c r="M2" s="130" t="s">
        <v>185</v>
      </c>
    </row>
    <row r="3" spans="1:13" x14ac:dyDescent="0.25">
      <c r="A3" s="81">
        <v>210001</v>
      </c>
      <c r="B3" s="81" t="s">
        <v>66</v>
      </c>
      <c r="C3" s="98">
        <f>VLOOKUP($A3,'[6]PAU Rev Results CY19 created 20'!$A:$H,5,FALSE)</f>
        <v>22231646.619999997</v>
      </c>
      <c r="D3" s="98">
        <f>VLOOKUP($A3,'[6]PAU Rev Results CY19 created 20'!$A:$H,6,FALSE)</f>
        <v>162863.74000000005</v>
      </c>
      <c r="E3" s="98">
        <f>VLOOKUP($A3,'[6]PAU Rev Results CY19 created 20'!$A:$H,7,FALSE)</f>
        <v>21525786.289999969</v>
      </c>
      <c r="F3" s="97">
        <f>SUM(C3:E3)</f>
        <v>43920296.649999961</v>
      </c>
      <c r="G3" s="121">
        <f>D3+C3</f>
        <v>22394510.359999996</v>
      </c>
      <c r="H3" s="127">
        <f>VLOOKUP(A3,'[7]Summary - All Payers'!$A:$X,20,FALSE)</f>
        <v>367775288.56</v>
      </c>
      <c r="I3" s="134"/>
      <c r="J3" s="134"/>
      <c r="K3" s="134"/>
      <c r="L3" s="135"/>
      <c r="M3" s="135"/>
    </row>
    <row r="4" spans="1:13" x14ac:dyDescent="0.25">
      <c r="A4" s="81">
        <v>210002</v>
      </c>
      <c r="B4" s="81" t="s">
        <v>60</v>
      </c>
      <c r="C4" s="98">
        <f>VLOOKUP($A4,'[6]PAU Rev Results CY19 created 20'!$A:$H,5,FALSE)</f>
        <v>26599737.850000001</v>
      </c>
      <c r="D4" s="98">
        <f>VLOOKUP($A4,'[6]PAU Rev Results CY19 created 20'!$A:$H,6,FALSE)</f>
        <v>996865.51000000036</v>
      </c>
      <c r="E4" s="98">
        <f>VLOOKUP($A4,'[6]PAU Rev Results CY19 created 20'!$A:$H,7,FALSE)</f>
        <v>96329775.309999779</v>
      </c>
      <c r="F4" s="97">
        <f t="shared" ref="F4:F50" si="0">SUM(C4:E4)</f>
        <v>123926378.66999978</v>
      </c>
      <c r="G4" s="121">
        <f t="shared" ref="G4:G52" si="1">D4+C4</f>
        <v>27596603.360000003</v>
      </c>
      <c r="H4" s="127">
        <f>VLOOKUP(A4,'[7]Summary - All Payers'!$A:$X,20,FALSE)</f>
        <v>1843355825.24</v>
      </c>
      <c r="I4" s="134"/>
      <c r="J4" s="134"/>
      <c r="K4" s="134"/>
      <c r="L4" s="135"/>
      <c r="M4" s="135"/>
    </row>
    <row r="5" spans="1:13" x14ac:dyDescent="0.25">
      <c r="A5" s="81">
        <v>210003</v>
      </c>
      <c r="B5" s="81" t="s">
        <v>130</v>
      </c>
      <c r="C5" s="98">
        <f>VLOOKUP($A5,'[6]PAU Rev Results CY19 created 20'!$A:$H,5,FALSE)</f>
        <v>22105519.719999999</v>
      </c>
      <c r="D5" s="98">
        <f>VLOOKUP($A5,'[6]PAU Rev Results CY19 created 20'!$A:$H,6,FALSE)</f>
        <v>0</v>
      </c>
      <c r="E5" s="98">
        <f>VLOOKUP($A5,'[6]PAU Rev Results CY19 created 20'!$A:$H,7,FALSE)</f>
        <v>24787623.389999989</v>
      </c>
      <c r="F5" s="97">
        <f t="shared" si="0"/>
        <v>46893143.109999985</v>
      </c>
      <c r="G5" s="121">
        <f t="shared" si="1"/>
        <v>22105519.719999999</v>
      </c>
      <c r="H5" s="127">
        <f>VLOOKUP(A5,'[7]Summary - All Payers'!$A:$X,20,FALSE)</f>
        <v>337757724.79000002</v>
      </c>
      <c r="I5" s="134"/>
      <c r="J5" s="134"/>
      <c r="K5" s="134"/>
      <c r="L5" s="135"/>
      <c r="M5" s="135"/>
    </row>
    <row r="6" spans="1:13" x14ac:dyDescent="0.25">
      <c r="A6" s="81">
        <v>210004</v>
      </c>
      <c r="B6" s="81" t="s">
        <v>67</v>
      </c>
      <c r="C6" s="98">
        <f>VLOOKUP($A6,'[6]PAU Rev Results CY19 created 20'!$A:$H,5,FALSE)</f>
        <v>23093253.199999951</v>
      </c>
      <c r="D6" s="98">
        <f>VLOOKUP($A6,'[6]PAU Rev Results CY19 created 20'!$A:$H,6,FALSE)</f>
        <v>77463.95</v>
      </c>
      <c r="E6" s="98">
        <f>VLOOKUP($A6,'[6]PAU Rev Results CY19 created 20'!$A:$H,7,FALSE)</f>
        <v>33370405.739999995</v>
      </c>
      <c r="F6" s="97">
        <f t="shared" si="0"/>
        <v>56541122.889999941</v>
      </c>
      <c r="G6" s="121">
        <f t="shared" si="1"/>
        <v>23170717.14999995</v>
      </c>
      <c r="H6" s="127">
        <f>VLOOKUP(A6,'[7]Summary - All Payers'!$A:$X,20,FALSE)</f>
        <v>522908718.86000001</v>
      </c>
      <c r="I6" s="134"/>
      <c r="J6" s="134"/>
      <c r="K6" s="134"/>
      <c r="L6" s="135"/>
      <c r="M6" s="135"/>
    </row>
    <row r="7" spans="1:13" x14ac:dyDescent="0.25">
      <c r="A7" s="81">
        <v>210005</v>
      </c>
      <c r="B7" s="81" t="s">
        <v>68</v>
      </c>
      <c r="C7" s="98">
        <f>VLOOKUP($A7,'[6]PAU Rev Results CY19 created 20'!$A:$H,5,FALSE)</f>
        <v>21430940.610000033</v>
      </c>
      <c r="D7" s="98">
        <f>VLOOKUP($A7,'[6]PAU Rev Results CY19 created 20'!$A:$H,6,FALSE)</f>
        <v>64453.200000000004</v>
      </c>
      <c r="E7" s="98">
        <f>VLOOKUP($A7,'[6]PAU Rev Results CY19 created 20'!$A:$H,7,FALSE)</f>
        <v>22540379.039999999</v>
      </c>
      <c r="F7" s="97">
        <f t="shared" si="0"/>
        <v>44035772.850000031</v>
      </c>
      <c r="G7" s="121">
        <f t="shared" si="1"/>
        <v>21495393.810000032</v>
      </c>
      <c r="H7" s="127">
        <f>VLOOKUP(A7,'[7]Summary - All Payers'!$A:$X,20,FALSE)</f>
        <v>365156567.12</v>
      </c>
      <c r="I7" s="134"/>
      <c r="J7" s="134"/>
      <c r="K7" s="134"/>
      <c r="L7" s="135"/>
      <c r="M7" s="135"/>
    </row>
    <row r="8" spans="1:13" x14ac:dyDescent="0.25">
      <c r="A8" s="81">
        <v>210006</v>
      </c>
      <c r="B8" s="81" t="s">
        <v>69</v>
      </c>
      <c r="C8" s="98">
        <f>VLOOKUP($A8,'[6]PAU Rev Results CY19 created 20'!$A:$H,5,FALSE)</f>
        <v>9258977.8000000007</v>
      </c>
      <c r="D8" s="98">
        <f>VLOOKUP($A8,'[6]PAU Rev Results CY19 created 20'!$A:$H,6,FALSE)</f>
        <v>0</v>
      </c>
      <c r="E8" s="98">
        <f>VLOOKUP($A8,'[6]PAU Rev Results CY19 created 20'!$A:$H,7,FALSE)</f>
        <v>9453263.2100000009</v>
      </c>
      <c r="F8" s="97">
        <f t="shared" si="0"/>
        <v>18712241.010000002</v>
      </c>
      <c r="G8" s="121">
        <f t="shared" si="1"/>
        <v>9258977.8000000007</v>
      </c>
      <c r="H8" s="127">
        <f>VLOOKUP(A8,'[7]Summary - All Payers'!$A:$X,20,FALSE)</f>
        <v>109604385.56</v>
      </c>
      <c r="I8" s="134"/>
      <c r="J8" s="134"/>
      <c r="K8" s="134"/>
      <c r="L8" s="135"/>
      <c r="M8" s="135"/>
    </row>
    <row r="9" spans="1:13" x14ac:dyDescent="0.25">
      <c r="A9" s="81">
        <v>210008</v>
      </c>
      <c r="B9" s="81" t="s">
        <v>70</v>
      </c>
      <c r="C9" s="98">
        <f>VLOOKUP($A9,'[6]PAU Rev Results CY19 created 20'!$A:$H,5,FALSE)</f>
        <v>13757490.970000001</v>
      </c>
      <c r="D9" s="98">
        <f>VLOOKUP($A9,'[6]PAU Rev Results CY19 created 20'!$A:$H,6,FALSE)</f>
        <v>0</v>
      </c>
      <c r="E9" s="98">
        <f>VLOOKUP($A9,'[6]PAU Rev Results CY19 created 20'!$A:$H,7,FALSE)</f>
        <v>16297229.060000006</v>
      </c>
      <c r="F9" s="97">
        <f t="shared" si="0"/>
        <v>30054720.030000009</v>
      </c>
      <c r="G9" s="121">
        <f t="shared" si="1"/>
        <v>13757490.970000001</v>
      </c>
      <c r="H9" s="127">
        <f>VLOOKUP(A9,'[7]Summary - All Payers'!$A:$X,20,FALSE)</f>
        <v>572969550.13</v>
      </c>
      <c r="I9" s="134"/>
      <c r="J9" s="134"/>
      <c r="K9" s="134"/>
      <c r="L9" s="135"/>
      <c r="M9" s="135"/>
    </row>
    <row r="10" spans="1:13" x14ac:dyDescent="0.25">
      <c r="A10" s="81">
        <v>210009</v>
      </c>
      <c r="B10" s="81" t="s">
        <v>71</v>
      </c>
      <c r="C10" s="98">
        <f>VLOOKUP($A10,'[6]PAU Rev Results CY19 created 20'!$A:$H,5,FALSE)</f>
        <v>51260159.210000023</v>
      </c>
      <c r="D10" s="98">
        <f>VLOOKUP($A10,'[6]PAU Rev Results CY19 created 20'!$A:$H,6,FALSE)</f>
        <v>2139841.8900000006</v>
      </c>
      <c r="E10" s="98">
        <f>VLOOKUP($A10,'[6]PAU Rev Results CY19 created 20'!$A:$H,7,FALSE)</f>
        <v>155738880.85000059</v>
      </c>
      <c r="F10" s="97">
        <f t="shared" si="0"/>
        <v>209138881.95000061</v>
      </c>
      <c r="G10" s="121">
        <f t="shared" si="1"/>
        <v>53400001.100000024</v>
      </c>
      <c r="H10" s="127">
        <f>VLOOKUP(A10,'[7]Summary - All Payers'!$A:$X,20,FALSE)</f>
        <v>2553173185.9899998</v>
      </c>
      <c r="I10" s="134"/>
      <c r="J10" s="134"/>
      <c r="K10" s="134"/>
      <c r="L10" s="135"/>
      <c r="M10" s="135"/>
    </row>
    <row r="11" spans="1:13" x14ac:dyDescent="0.25">
      <c r="A11" s="81">
        <v>210010</v>
      </c>
      <c r="B11" s="81" t="s">
        <v>72</v>
      </c>
      <c r="C11" s="98">
        <f>VLOOKUP($A11,'[6]PAU Rev Results CY19 created 20'!$A:$H,5,FALSE)</f>
        <v>3434395.8499999992</v>
      </c>
      <c r="D11" s="98">
        <f>VLOOKUP($A11,'[6]PAU Rev Results CY19 created 20'!$A:$H,6,FALSE)</f>
        <v>0</v>
      </c>
      <c r="E11" s="98">
        <f>VLOOKUP($A11,'[6]PAU Rev Results CY19 created 20'!$A:$H,7,FALSE)</f>
        <v>3027894.81</v>
      </c>
      <c r="F11" s="97">
        <f t="shared" si="0"/>
        <v>6462290.6599999992</v>
      </c>
      <c r="G11" s="121">
        <f t="shared" si="1"/>
        <v>3434395.8499999992</v>
      </c>
      <c r="H11" s="127">
        <f>VLOOKUP(A11,'[7]Summary - All Payers'!$A:$X,20,FALSE)</f>
        <v>42528867.630000003</v>
      </c>
      <c r="I11" s="134"/>
      <c r="J11" s="134"/>
      <c r="K11" s="134"/>
      <c r="L11" s="135"/>
      <c r="M11" s="135"/>
    </row>
    <row r="12" spans="1:13" x14ac:dyDescent="0.25">
      <c r="A12" s="81">
        <v>210011</v>
      </c>
      <c r="B12" s="81" t="s">
        <v>131</v>
      </c>
      <c r="C12" s="98">
        <f>VLOOKUP($A12,'[6]PAU Rev Results CY19 created 20'!$A:$H,5,FALSE)</f>
        <v>31528368.039999988</v>
      </c>
      <c r="D12" s="98">
        <f>VLOOKUP($A12,'[6]PAU Rev Results CY19 created 20'!$A:$H,6,FALSE)</f>
        <v>331214.16000000003</v>
      </c>
      <c r="E12" s="98">
        <f>VLOOKUP($A12,'[6]PAU Rev Results CY19 created 20'!$A:$H,7,FALSE)</f>
        <v>31513565.15000001</v>
      </c>
      <c r="F12" s="97">
        <f t="shared" si="0"/>
        <v>63373147.349999994</v>
      </c>
      <c r="G12" s="121">
        <f t="shared" si="1"/>
        <v>31859582.199999988</v>
      </c>
      <c r="H12" s="127">
        <f>VLOOKUP(A12,'[7]Summary - All Payers'!$A:$X,20,FALSE)</f>
        <v>432391813.98000002</v>
      </c>
      <c r="I12" s="134"/>
      <c r="J12" s="134"/>
      <c r="K12" s="134"/>
      <c r="L12" s="135"/>
      <c r="M12" s="135"/>
    </row>
    <row r="13" spans="1:13" x14ac:dyDescent="0.25">
      <c r="A13" s="81">
        <v>210012</v>
      </c>
      <c r="B13" s="81" t="s">
        <v>74</v>
      </c>
      <c r="C13" s="98">
        <f>VLOOKUP($A13,'[6]PAU Rev Results CY19 created 20'!$A:$H,5,FALSE)</f>
        <v>31000743.479999989</v>
      </c>
      <c r="D13" s="98">
        <f>VLOOKUP($A13,'[6]PAU Rev Results CY19 created 20'!$A:$H,6,FALSE)</f>
        <v>839972.53000000026</v>
      </c>
      <c r="E13" s="98">
        <f>VLOOKUP($A13,'[6]PAU Rev Results CY19 created 20'!$A:$H,7,FALSE)</f>
        <v>37714701.090000033</v>
      </c>
      <c r="F13" s="97">
        <f t="shared" si="0"/>
        <v>69555417.100000024</v>
      </c>
      <c r="G13" s="121">
        <f t="shared" si="1"/>
        <v>31840716.00999999</v>
      </c>
      <c r="H13" s="127">
        <f>VLOOKUP(A13,'[7]Summary - All Payers'!$A:$X,20,FALSE)</f>
        <v>814340406.92999995</v>
      </c>
      <c r="I13" s="134"/>
      <c r="J13" s="134"/>
      <c r="K13" s="134"/>
      <c r="L13" s="135"/>
      <c r="M13" s="135"/>
    </row>
    <row r="14" spans="1:13" x14ac:dyDescent="0.25">
      <c r="A14" s="81">
        <v>210013</v>
      </c>
      <c r="B14" s="81" t="s">
        <v>75</v>
      </c>
      <c r="C14" s="98"/>
      <c r="D14" s="98"/>
      <c r="E14" s="98"/>
      <c r="F14" s="97"/>
      <c r="G14" s="121"/>
      <c r="H14" s="127"/>
      <c r="I14" s="134"/>
      <c r="J14" s="134"/>
      <c r="K14" s="134"/>
      <c r="L14" s="135"/>
      <c r="M14" s="135"/>
    </row>
    <row r="15" spans="1:13" x14ac:dyDescent="0.25">
      <c r="A15" s="81">
        <v>210015</v>
      </c>
      <c r="B15" s="81" t="s">
        <v>132</v>
      </c>
      <c r="C15" s="98">
        <f>VLOOKUP($A15,'[6]PAU Rev Results CY19 created 20'!$A:$H,5,FALSE)</f>
        <v>37979132.600000098</v>
      </c>
      <c r="D15" s="98">
        <f>VLOOKUP($A15,'[6]PAU Rev Results CY19 created 20'!$A:$H,6,FALSE)</f>
        <v>33500.83</v>
      </c>
      <c r="E15" s="98">
        <f>VLOOKUP($A15,'[6]PAU Rev Results CY19 created 20'!$A:$H,7,FALSE)</f>
        <v>38846161.889999978</v>
      </c>
      <c r="F15" s="97">
        <f t="shared" si="0"/>
        <v>76858795.320000082</v>
      </c>
      <c r="G15" s="121">
        <f t="shared" si="1"/>
        <v>38012633.430000097</v>
      </c>
      <c r="H15" s="127">
        <f>VLOOKUP(A15,'[7]Summary - All Payers'!$A:$X,20,FALSE)</f>
        <v>570370831.00999999</v>
      </c>
      <c r="I15" s="134"/>
      <c r="J15" s="134"/>
      <c r="K15" s="134"/>
      <c r="L15" s="135"/>
      <c r="M15" s="135"/>
    </row>
    <row r="16" spans="1:13" x14ac:dyDescent="0.25">
      <c r="A16" s="81">
        <v>210016</v>
      </c>
      <c r="B16" s="81" t="s">
        <v>133</v>
      </c>
      <c r="C16" s="98">
        <f>VLOOKUP($A16,'[6]PAU Rev Results CY19 created 20'!$A:$H,5,FALSE)</f>
        <v>19065548.749999978</v>
      </c>
      <c r="D16" s="98">
        <f>VLOOKUP($A16,'[6]PAU Rev Results CY19 created 20'!$A:$H,6,FALSE)</f>
        <v>0</v>
      </c>
      <c r="E16" s="98">
        <f>VLOOKUP($A16,'[6]PAU Rev Results CY19 created 20'!$A:$H,7,FALSE)</f>
        <v>19951803.449999999</v>
      </c>
      <c r="F16" s="97">
        <f t="shared" si="0"/>
        <v>39017352.199999973</v>
      </c>
      <c r="G16" s="121">
        <f t="shared" si="1"/>
        <v>19065548.749999978</v>
      </c>
      <c r="H16" s="127">
        <f>VLOOKUP(A16,'[7]Summary - All Payers'!$A:$X,20,FALSE)</f>
        <v>300669202.12</v>
      </c>
      <c r="I16" s="134"/>
      <c r="J16" s="134"/>
      <c r="K16" s="134"/>
      <c r="L16" s="135"/>
      <c r="M16" s="135"/>
    </row>
    <row r="17" spans="1:13" x14ac:dyDescent="0.25">
      <c r="A17" s="81">
        <v>210017</v>
      </c>
      <c r="B17" s="81" t="s">
        <v>78</v>
      </c>
      <c r="C17" s="98">
        <f>VLOOKUP($A17,'[6]PAU Rev Results CY19 created 20'!$A:$H,5,FALSE)</f>
        <v>3107158.1799999978</v>
      </c>
      <c r="D17" s="98">
        <f>VLOOKUP($A17,'[6]PAU Rev Results CY19 created 20'!$A:$H,6,FALSE)</f>
        <v>39555.549999999996</v>
      </c>
      <c r="E17" s="98">
        <f>VLOOKUP($A17,'[6]PAU Rev Results CY19 created 20'!$A:$H,7,FALSE)</f>
        <v>1087473.83</v>
      </c>
      <c r="F17" s="97">
        <f t="shared" si="0"/>
        <v>4234187.5599999977</v>
      </c>
      <c r="G17" s="121">
        <f t="shared" si="1"/>
        <v>3146713.7299999977</v>
      </c>
      <c r="H17" s="127">
        <f>VLOOKUP(A17,'[7]Summary - All Payers'!$A:$X,20,FALSE)</f>
        <v>66245229.670000002</v>
      </c>
      <c r="I17" s="134"/>
      <c r="J17" s="134"/>
      <c r="K17" s="134"/>
      <c r="L17" s="135"/>
      <c r="M17" s="135"/>
    </row>
    <row r="18" spans="1:13" x14ac:dyDescent="0.25">
      <c r="A18" s="81">
        <v>210018</v>
      </c>
      <c r="B18" s="81" t="s">
        <v>134</v>
      </c>
      <c r="C18" s="98">
        <f>VLOOKUP($A18,'[6]PAU Rev Results CY19 created 20'!$A:$H,5,FALSE)</f>
        <v>9981917.5000000168</v>
      </c>
      <c r="D18" s="98">
        <f>VLOOKUP($A18,'[6]PAU Rev Results CY19 created 20'!$A:$H,6,FALSE)</f>
        <v>35275.72</v>
      </c>
      <c r="E18" s="98">
        <f>VLOOKUP($A18,'[6]PAU Rev Results CY19 created 20'!$A:$H,7,FALSE)</f>
        <v>11263795.809999997</v>
      </c>
      <c r="F18" s="97">
        <f t="shared" si="0"/>
        <v>21280989.030000016</v>
      </c>
      <c r="G18" s="121">
        <f t="shared" si="1"/>
        <v>10017193.220000017</v>
      </c>
      <c r="H18" s="127">
        <f>VLOOKUP(A18,'[7]Summary - All Payers'!$A:$X,20,FALSE)</f>
        <v>182200240.83000001</v>
      </c>
      <c r="I18" s="134"/>
      <c r="J18" s="134"/>
      <c r="K18" s="134"/>
      <c r="L18" s="135"/>
      <c r="M18" s="135"/>
    </row>
    <row r="19" spans="1:13" x14ac:dyDescent="0.25">
      <c r="A19" s="81">
        <v>210019</v>
      </c>
      <c r="B19" s="81" t="s">
        <v>135</v>
      </c>
      <c r="C19" s="98">
        <f>VLOOKUP($A19,'[6]PAU Rev Results CY19 created 20'!$A:$H,5,FALSE)</f>
        <v>19345789.180000022</v>
      </c>
      <c r="D19" s="98">
        <f>VLOOKUP($A19,'[6]PAU Rev Results CY19 created 20'!$A:$H,6,FALSE)</f>
        <v>118918.95</v>
      </c>
      <c r="E19" s="98">
        <f>VLOOKUP($A19,'[6]PAU Rev Results CY19 created 20'!$A:$H,7,FALSE)</f>
        <v>25512455.52</v>
      </c>
      <c r="F19" s="97">
        <f t="shared" si="0"/>
        <v>44977163.650000021</v>
      </c>
      <c r="G19" s="121">
        <f t="shared" si="1"/>
        <v>19464708.130000021</v>
      </c>
      <c r="H19" s="127">
        <f>VLOOKUP(A19,'[7]Summary - All Payers'!$A:$X,20,FALSE)</f>
        <v>465164514.52999997</v>
      </c>
      <c r="I19" s="134"/>
      <c r="J19" s="134"/>
      <c r="K19" s="134"/>
      <c r="L19" s="135"/>
      <c r="M19" s="135"/>
    </row>
    <row r="20" spans="1:13" x14ac:dyDescent="0.25">
      <c r="A20" s="81">
        <v>210022</v>
      </c>
      <c r="B20" s="81" t="s">
        <v>80</v>
      </c>
      <c r="C20" s="98">
        <f>VLOOKUP($A20,'[6]PAU Rev Results CY19 created 20'!$A:$H,5,FALSE)</f>
        <v>11174889.460000005</v>
      </c>
      <c r="D20" s="98">
        <f>VLOOKUP($A20,'[6]PAU Rev Results CY19 created 20'!$A:$H,6,FALSE)</f>
        <v>3402.21</v>
      </c>
      <c r="E20" s="98">
        <f>VLOOKUP($A20,'[6]PAU Rev Results CY19 created 20'!$A:$H,7,FALSE)</f>
        <v>21183428.750000007</v>
      </c>
      <c r="F20" s="97">
        <f t="shared" si="0"/>
        <v>32361720.420000013</v>
      </c>
      <c r="G20" s="121">
        <f t="shared" si="1"/>
        <v>11178291.670000006</v>
      </c>
      <c r="H20" s="127">
        <f>VLOOKUP(A20,'[7]Summary - All Payers'!$A:$X,20,FALSE)</f>
        <v>342771761.87</v>
      </c>
      <c r="I20" s="134"/>
      <c r="J20" s="134"/>
      <c r="K20" s="134"/>
      <c r="L20" s="135"/>
      <c r="M20" s="135"/>
    </row>
    <row r="21" spans="1:13" x14ac:dyDescent="0.25">
      <c r="A21" s="81">
        <v>210023</v>
      </c>
      <c r="B21" s="81" t="s">
        <v>136</v>
      </c>
      <c r="C21" s="98">
        <f>VLOOKUP($A21,'[6]PAU Rev Results CY19 created 20'!$A:$H,5,FALSE)</f>
        <v>32066088.569999982</v>
      </c>
      <c r="D21" s="98">
        <f>VLOOKUP($A21,'[6]PAU Rev Results CY19 created 20'!$A:$H,6,FALSE)</f>
        <v>163123.08999999997</v>
      </c>
      <c r="E21" s="98">
        <f>VLOOKUP($A21,'[6]PAU Rev Results CY19 created 20'!$A:$H,7,FALSE)</f>
        <v>28919391.370000008</v>
      </c>
      <c r="F21" s="97">
        <f t="shared" si="0"/>
        <v>61148603.029999986</v>
      </c>
      <c r="G21" s="121">
        <f t="shared" si="1"/>
        <v>32229211.659999982</v>
      </c>
      <c r="H21" s="127">
        <f>VLOOKUP(A21,'[7]Summary - All Payers'!$A:$X,20,FALSE)</f>
        <v>656039438.83000004</v>
      </c>
      <c r="I21" s="134"/>
      <c r="J21" s="134"/>
      <c r="K21" s="134"/>
      <c r="L21" s="135"/>
      <c r="M21" s="135"/>
    </row>
    <row r="22" spans="1:13" x14ac:dyDescent="0.25">
      <c r="A22" s="81">
        <v>210024</v>
      </c>
      <c r="B22" s="81" t="s">
        <v>137</v>
      </c>
      <c r="C22" s="98">
        <f>VLOOKUP($A22,'[6]PAU Rev Results CY19 created 20'!$A:$H,5,FALSE)</f>
        <v>27596280.940000031</v>
      </c>
      <c r="D22" s="98">
        <f>VLOOKUP($A22,'[6]PAU Rev Results CY19 created 20'!$A:$H,6,FALSE)</f>
        <v>5333.29</v>
      </c>
      <c r="E22" s="98">
        <f>VLOOKUP($A22,'[6]PAU Rev Results CY19 created 20'!$A:$H,7,FALSE)</f>
        <v>26040138.139999989</v>
      </c>
      <c r="F22" s="97">
        <f t="shared" si="0"/>
        <v>53641752.37000002</v>
      </c>
      <c r="G22" s="121">
        <f t="shared" si="1"/>
        <v>27601614.23000003</v>
      </c>
      <c r="H22" s="127">
        <f>VLOOKUP(A22,'[7]Summary - All Payers'!$A:$X,20,FALSE)</f>
        <v>425662192.95999998</v>
      </c>
      <c r="I22" s="134"/>
      <c r="J22" s="134"/>
      <c r="K22" s="134"/>
      <c r="L22" s="135"/>
      <c r="M22" s="135"/>
    </row>
    <row r="23" spans="1:13" x14ac:dyDescent="0.25">
      <c r="A23" s="81">
        <v>210027</v>
      </c>
      <c r="B23" s="81" t="s">
        <v>138</v>
      </c>
      <c r="C23" s="98">
        <f>VLOOKUP($A23,'[6]PAU Rev Results CY19 created 20'!$A:$H,5,FALSE)</f>
        <v>16238361.430000011</v>
      </c>
      <c r="D23" s="98">
        <f>VLOOKUP($A23,'[6]PAU Rev Results CY19 created 20'!$A:$H,6,FALSE)</f>
        <v>18164.71</v>
      </c>
      <c r="E23" s="98">
        <f>VLOOKUP($A23,'[6]PAU Rev Results CY19 created 20'!$A:$H,7,FALSE)</f>
        <v>18177565.119999994</v>
      </c>
      <c r="F23" s="97">
        <f t="shared" si="0"/>
        <v>34434091.260000005</v>
      </c>
      <c r="G23" s="121">
        <f t="shared" si="1"/>
        <v>16256526.140000012</v>
      </c>
      <c r="H23" s="127">
        <f>VLOOKUP(A23,'[7]Summary - All Payers'!$A:$X,20,FALSE)</f>
        <v>340308680.07999998</v>
      </c>
      <c r="I23" s="134"/>
      <c r="J23" s="134"/>
      <c r="K23" s="134"/>
      <c r="L23" s="135"/>
      <c r="M23" s="135"/>
    </row>
    <row r="24" spans="1:13" x14ac:dyDescent="0.25">
      <c r="A24" s="81">
        <v>210028</v>
      </c>
      <c r="B24" s="81" t="s">
        <v>139</v>
      </c>
      <c r="C24" s="98">
        <f>VLOOKUP($A24,'[6]PAU Rev Results CY19 created 20'!$A:$H,5,FALSE)</f>
        <v>12146434.619999981</v>
      </c>
      <c r="D24" s="98">
        <f>VLOOKUP($A24,'[6]PAU Rev Results CY19 created 20'!$A:$H,6,FALSE)</f>
        <v>2957.49</v>
      </c>
      <c r="E24" s="98">
        <f>VLOOKUP($A24,'[6]PAU Rev Results CY19 created 20'!$A:$H,7,FALSE)</f>
        <v>9264312.4999999963</v>
      </c>
      <c r="F24" s="97">
        <f t="shared" si="0"/>
        <v>21413704.609999977</v>
      </c>
      <c r="G24" s="121">
        <f t="shared" si="1"/>
        <v>12149392.109999981</v>
      </c>
      <c r="H24" s="127">
        <f>VLOOKUP(A24,'[7]Summary - All Payers'!$A:$X,20,FALSE)</f>
        <v>195213092.97</v>
      </c>
      <c r="I24" s="134"/>
      <c r="J24" s="134"/>
      <c r="K24" s="134"/>
      <c r="L24" s="135"/>
      <c r="M24" s="135"/>
    </row>
    <row r="25" spans="1:13" x14ac:dyDescent="0.25">
      <c r="A25" s="81">
        <v>210029</v>
      </c>
      <c r="B25" s="81" t="s">
        <v>140</v>
      </c>
      <c r="C25" s="98">
        <f>VLOOKUP($A25,'[6]PAU Rev Results CY19 created 20'!$A:$H,5,FALSE)</f>
        <v>32854161.249999966</v>
      </c>
      <c r="D25" s="98">
        <f>VLOOKUP($A25,'[6]PAU Rev Results CY19 created 20'!$A:$H,6,FALSE)</f>
        <v>206541.63999999998</v>
      </c>
      <c r="E25" s="98">
        <f>VLOOKUP($A25,'[6]PAU Rev Results CY19 created 20'!$A:$H,7,FALSE)</f>
        <v>44669194.189999975</v>
      </c>
      <c r="F25" s="97">
        <f t="shared" si="0"/>
        <v>77729897.079999939</v>
      </c>
      <c r="G25" s="121">
        <f t="shared" si="1"/>
        <v>33060702.889999967</v>
      </c>
      <c r="H25" s="127">
        <f>VLOOKUP(A25,'[7]Summary - All Payers'!$A:$X,20,FALSE)</f>
        <v>711672634.10000002</v>
      </c>
      <c r="I25" s="134"/>
      <c r="J25" s="134"/>
      <c r="K25" s="134"/>
      <c r="L25" s="135"/>
      <c r="M25" s="135"/>
    </row>
    <row r="26" spans="1:13" x14ac:dyDescent="0.25">
      <c r="A26" s="81">
        <v>210030</v>
      </c>
      <c r="B26" s="81" t="s">
        <v>85</v>
      </c>
      <c r="C26" s="98">
        <f>VLOOKUP($A26,'[6]PAU Rev Results CY19 created 20'!$A:$H,5,FALSE)</f>
        <v>2141468.2800000012</v>
      </c>
      <c r="D26" s="98">
        <f>VLOOKUP($A26,'[6]PAU Rev Results CY19 created 20'!$A:$H,6,FALSE)</f>
        <v>0</v>
      </c>
      <c r="E26" s="98">
        <f>VLOOKUP($A26,'[6]PAU Rev Results CY19 created 20'!$A:$H,7,FALSE)</f>
        <v>994698.87</v>
      </c>
      <c r="F26" s="97">
        <f t="shared" si="0"/>
        <v>3136167.1500000013</v>
      </c>
      <c r="G26" s="121">
        <f t="shared" si="1"/>
        <v>2141468.2800000012</v>
      </c>
      <c r="H26" s="127">
        <f>VLOOKUP(A26,'[7]Summary - All Payers'!$A:$X,20,FALSE)</f>
        <v>43952538.659999996</v>
      </c>
      <c r="I26" s="134"/>
      <c r="J26" s="134"/>
      <c r="K26" s="134"/>
      <c r="L26" s="135"/>
      <c r="M26" s="135"/>
    </row>
    <row r="27" spans="1:13" x14ac:dyDescent="0.25">
      <c r="A27" s="81">
        <v>210032</v>
      </c>
      <c r="B27" s="81" t="s">
        <v>86</v>
      </c>
      <c r="C27" s="98">
        <f>VLOOKUP($A27,'[6]PAU Rev Results CY19 created 20'!$A:$H,5,FALSE)</f>
        <v>8788543.3400000036</v>
      </c>
      <c r="D27" s="98">
        <f>VLOOKUP($A27,'[6]PAU Rev Results CY19 created 20'!$A:$H,6,FALSE)</f>
        <v>0</v>
      </c>
      <c r="E27" s="98">
        <f>VLOOKUP($A27,'[6]PAU Rev Results CY19 created 20'!$A:$H,7,FALSE)</f>
        <v>9841914.1599999946</v>
      </c>
      <c r="F27" s="97">
        <f t="shared" si="0"/>
        <v>18630457.5</v>
      </c>
      <c r="G27" s="121">
        <f t="shared" si="1"/>
        <v>8788543.3400000036</v>
      </c>
      <c r="H27" s="127">
        <f>VLOOKUP(A27,'[7]Summary - All Payers'!$A:$X,20,FALSE)</f>
        <v>165651661.97999999</v>
      </c>
      <c r="I27" s="134"/>
      <c r="J27" s="134"/>
      <c r="K27" s="134"/>
      <c r="L27" s="135"/>
      <c r="M27" s="135"/>
    </row>
    <row r="28" spans="1:13" x14ac:dyDescent="0.25">
      <c r="A28" s="81">
        <v>210033</v>
      </c>
      <c r="B28" s="81" t="s">
        <v>87</v>
      </c>
      <c r="C28" s="98">
        <f>VLOOKUP($A28,'[6]PAU Rev Results CY19 created 20'!$A:$H,5,FALSE)</f>
        <v>19386199.539999969</v>
      </c>
      <c r="D28" s="98">
        <f>VLOOKUP($A28,'[6]PAU Rev Results CY19 created 20'!$A:$H,6,FALSE)</f>
        <v>50305.05</v>
      </c>
      <c r="E28" s="98">
        <f>VLOOKUP($A28,'[6]PAU Rev Results CY19 created 20'!$A:$H,7,FALSE)</f>
        <v>15853752.610000005</v>
      </c>
      <c r="F28" s="97">
        <f t="shared" si="0"/>
        <v>35290257.199999973</v>
      </c>
      <c r="G28" s="121">
        <f t="shared" si="1"/>
        <v>19436504.58999997</v>
      </c>
      <c r="H28" s="127">
        <f>VLOOKUP(A28,'[7]Summary - All Payers'!$A:$X,20,FALSE)</f>
        <v>238156297.03999999</v>
      </c>
      <c r="I28" s="134"/>
      <c r="J28" s="134"/>
      <c r="K28" s="134"/>
      <c r="L28" s="135"/>
      <c r="M28" s="135"/>
    </row>
    <row r="29" spans="1:13" x14ac:dyDescent="0.25">
      <c r="A29" s="81">
        <v>210034</v>
      </c>
      <c r="B29" s="81" t="s">
        <v>141</v>
      </c>
      <c r="C29" s="98">
        <f>VLOOKUP($A29,'[6]PAU Rev Results CY19 created 20'!$A:$H,5,FALSE)</f>
        <v>18322068.790000025</v>
      </c>
      <c r="D29" s="98">
        <f>VLOOKUP($A29,'[6]PAU Rev Results CY19 created 20'!$A:$H,6,FALSE)</f>
        <v>0</v>
      </c>
      <c r="E29" s="98">
        <f>VLOOKUP($A29,'[6]PAU Rev Results CY19 created 20'!$A:$H,7,FALSE)</f>
        <v>16559172.819999993</v>
      </c>
      <c r="F29" s="97">
        <f t="shared" si="0"/>
        <v>34881241.610000014</v>
      </c>
      <c r="G29" s="121">
        <f t="shared" si="1"/>
        <v>18322068.790000025</v>
      </c>
      <c r="H29" s="127">
        <f>VLOOKUP(A29,'[7]Summary - All Payers'!$A:$X,20,FALSE)</f>
        <v>191505185.25999999</v>
      </c>
      <c r="I29" s="134"/>
      <c r="J29" s="134"/>
      <c r="K29" s="134"/>
      <c r="L29" s="135"/>
      <c r="M29" s="135"/>
    </row>
    <row r="30" spans="1:13" x14ac:dyDescent="0.25">
      <c r="A30" s="81">
        <v>210035</v>
      </c>
      <c r="B30" s="81" t="s">
        <v>142</v>
      </c>
      <c r="C30" s="98">
        <f>VLOOKUP($A30,'[6]PAU Rev Results CY19 created 20'!$A:$H,5,FALSE)</f>
        <v>10811841.340000002</v>
      </c>
      <c r="D30" s="98">
        <f>VLOOKUP($A30,'[6]PAU Rev Results CY19 created 20'!$A:$H,6,FALSE)</f>
        <v>61335.859999999993</v>
      </c>
      <c r="E30" s="98">
        <f>VLOOKUP($A30,'[6]PAU Rev Results CY19 created 20'!$A:$H,7,FALSE)</f>
        <v>11188745.390000017</v>
      </c>
      <c r="F30" s="97">
        <f t="shared" si="0"/>
        <v>22061922.590000018</v>
      </c>
      <c r="G30" s="121">
        <f t="shared" si="1"/>
        <v>10873177.200000001</v>
      </c>
      <c r="H30" s="127">
        <f>VLOOKUP(A30,'[7]Summary - All Payers'!$A:$X,20,FALSE)</f>
        <v>160613882.34</v>
      </c>
      <c r="I30" s="134"/>
      <c r="J30" s="134"/>
      <c r="K30" s="134"/>
      <c r="L30" s="135"/>
      <c r="M30" s="135"/>
    </row>
    <row r="31" spans="1:13" x14ac:dyDescent="0.25">
      <c r="A31" s="81">
        <v>210037</v>
      </c>
      <c r="B31" s="81" t="s">
        <v>90</v>
      </c>
      <c r="C31" s="98">
        <f>VLOOKUP($A31,'[6]PAU Rev Results CY19 created 20'!$A:$H,5,FALSE)</f>
        <v>8636036.5700000077</v>
      </c>
      <c r="D31" s="98">
        <f>VLOOKUP($A31,'[6]PAU Rev Results CY19 created 20'!$A:$H,6,FALSE)</f>
        <v>49035.560000000005</v>
      </c>
      <c r="E31" s="98">
        <f>VLOOKUP($A31,'[6]PAU Rev Results CY19 created 20'!$A:$H,7,FALSE)</f>
        <v>9780684.9700000025</v>
      </c>
      <c r="F31" s="97">
        <f t="shared" si="0"/>
        <v>18465757.100000009</v>
      </c>
      <c r="G31" s="121">
        <f t="shared" si="1"/>
        <v>8685072.1300000083</v>
      </c>
      <c r="H31" s="127">
        <f>VLOOKUP(A31,'[7]Summary - All Payers'!$A:$X,20,FALSE)</f>
        <v>249260902.16</v>
      </c>
      <c r="I31" s="134"/>
      <c r="J31" s="134"/>
      <c r="K31" s="134"/>
      <c r="L31" s="135"/>
      <c r="M31" s="135"/>
    </row>
    <row r="32" spans="1:13" x14ac:dyDescent="0.25">
      <c r="A32" s="81">
        <v>210038</v>
      </c>
      <c r="B32" s="81" t="s">
        <v>91</v>
      </c>
      <c r="C32" s="98">
        <f>VLOOKUP($A32,'[6]PAU Rev Results CY19 created 20'!$A:$H,5,FALSE)</f>
        <v>15170482.719999991</v>
      </c>
      <c r="D32" s="98">
        <f>VLOOKUP($A32,'[6]PAU Rev Results CY19 created 20'!$A:$H,6,FALSE)</f>
        <v>0</v>
      </c>
      <c r="E32" s="98">
        <f>VLOOKUP($A32,'[6]PAU Rev Results CY19 created 20'!$A:$H,7,FALSE)</f>
        <v>17423261.749999996</v>
      </c>
      <c r="F32" s="97">
        <f t="shared" si="0"/>
        <v>32593744.469999988</v>
      </c>
      <c r="G32" s="121">
        <f t="shared" si="1"/>
        <v>15170482.719999991</v>
      </c>
      <c r="H32" s="127">
        <f>VLOOKUP(A32,'[7]Summary - All Payers'!$A:$X,20,FALSE)</f>
        <v>231560786.49000001</v>
      </c>
      <c r="I32" s="134"/>
      <c r="J32" s="134"/>
      <c r="K32" s="134"/>
      <c r="L32" s="135"/>
      <c r="M32" s="135"/>
    </row>
    <row r="33" spans="1:13" x14ac:dyDescent="0.25">
      <c r="A33" s="81">
        <v>210039</v>
      </c>
      <c r="B33" s="81" t="s">
        <v>92</v>
      </c>
      <c r="C33" s="98">
        <f>VLOOKUP($A33,'[6]PAU Rev Results CY19 created 20'!$A:$H,5,FALSE)</f>
        <v>9605068.0999999903</v>
      </c>
      <c r="D33" s="98">
        <f>VLOOKUP($A33,'[6]PAU Rev Results CY19 created 20'!$A:$H,6,FALSE)</f>
        <v>61895.029999999984</v>
      </c>
      <c r="E33" s="98">
        <f>VLOOKUP($A33,'[6]PAU Rev Results CY19 created 20'!$A:$H,7,FALSE)</f>
        <v>9097377.7299999986</v>
      </c>
      <c r="F33" s="97">
        <f t="shared" si="0"/>
        <v>18764340.859999988</v>
      </c>
      <c r="G33" s="121">
        <f t="shared" si="1"/>
        <v>9666963.1299999896</v>
      </c>
      <c r="H33" s="127">
        <f>VLOOKUP(A33,'[7]Summary - All Payers'!$A:$X,20,FALSE)</f>
        <v>155126148.34</v>
      </c>
      <c r="I33" s="134"/>
      <c r="J33" s="134"/>
      <c r="K33" s="134"/>
      <c r="L33" s="135"/>
      <c r="M33" s="135"/>
    </row>
    <row r="34" spans="1:13" x14ac:dyDescent="0.25">
      <c r="A34" s="81">
        <v>210040</v>
      </c>
      <c r="B34" s="81" t="s">
        <v>93</v>
      </c>
      <c r="C34" s="98">
        <f>VLOOKUP($A34,'[6]PAU Rev Results CY19 created 20'!$A:$H,5,FALSE)</f>
        <v>18578628.299999971</v>
      </c>
      <c r="D34" s="98">
        <f>VLOOKUP($A34,'[6]PAU Rev Results CY19 created 20'!$A:$H,6,FALSE)</f>
        <v>0</v>
      </c>
      <c r="E34" s="98">
        <f>VLOOKUP($A34,'[6]PAU Rev Results CY19 created 20'!$A:$H,7,FALSE)</f>
        <v>19191626.680000037</v>
      </c>
      <c r="F34" s="97">
        <f t="shared" si="0"/>
        <v>37770254.980000004</v>
      </c>
      <c r="G34" s="121">
        <f t="shared" si="1"/>
        <v>18578628.299999971</v>
      </c>
      <c r="H34" s="127">
        <f>VLOOKUP(A34,'[7]Summary - All Payers'!$A:$X,20,FALSE)</f>
        <v>273003822.95999998</v>
      </c>
      <c r="I34" s="134"/>
      <c r="J34" s="134"/>
      <c r="K34" s="134"/>
      <c r="L34" s="135"/>
      <c r="M34" s="135"/>
    </row>
    <row r="35" spans="1:13" x14ac:dyDescent="0.25">
      <c r="A35" s="81">
        <v>210043</v>
      </c>
      <c r="B35" s="81" t="s">
        <v>94</v>
      </c>
      <c r="C35" s="98">
        <f>VLOOKUP($A35,'[6]PAU Rev Results CY19 created 20'!$A:$H,5,FALSE)</f>
        <v>25675977.21000006</v>
      </c>
      <c r="D35" s="98">
        <f>VLOOKUP($A35,'[6]PAU Rev Results CY19 created 20'!$A:$H,6,FALSE)</f>
        <v>299729.06999999995</v>
      </c>
      <c r="E35" s="98">
        <f>VLOOKUP($A35,'[6]PAU Rev Results CY19 created 20'!$A:$H,7,FALSE)</f>
        <v>37571810.150000028</v>
      </c>
      <c r="F35" s="97">
        <f t="shared" si="0"/>
        <v>63547516.430000089</v>
      </c>
      <c r="G35" s="121">
        <f t="shared" si="1"/>
        <v>25975706.280000061</v>
      </c>
      <c r="H35" s="127">
        <f>VLOOKUP(A35,'[7]Summary - All Payers'!$A:$X,20,FALSE)</f>
        <v>467181820.74000001</v>
      </c>
      <c r="I35" s="134"/>
      <c r="J35" s="134"/>
      <c r="K35" s="134"/>
      <c r="L35" s="135"/>
      <c r="M35" s="135"/>
    </row>
    <row r="36" spans="1:13" x14ac:dyDescent="0.25">
      <c r="A36" s="81">
        <v>210044</v>
      </c>
      <c r="B36" s="81" t="s">
        <v>95</v>
      </c>
      <c r="C36" s="98">
        <f>VLOOKUP($A36,'[6]PAU Rev Results CY19 created 20'!$A:$H,5,FALSE)</f>
        <v>23131625.200000018</v>
      </c>
      <c r="D36" s="98">
        <f>VLOOKUP($A36,'[6]PAU Rev Results CY19 created 20'!$A:$H,6,FALSE)</f>
        <v>142263.94</v>
      </c>
      <c r="E36" s="98">
        <f>VLOOKUP($A36,'[6]PAU Rev Results CY19 created 20'!$A:$H,7,FALSE)</f>
        <v>22035591.920000006</v>
      </c>
      <c r="F36" s="97">
        <f t="shared" si="0"/>
        <v>45309481.060000025</v>
      </c>
      <c r="G36" s="121">
        <f t="shared" si="1"/>
        <v>23273889.140000019</v>
      </c>
      <c r="H36" s="127">
        <f>VLOOKUP(A36,'[7]Summary - All Payers'!$A:$X,20,FALSE)</f>
        <v>490116776.56999999</v>
      </c>
      <c r="I36" s="134"/>
      <c r="J36" s="134"/>
      <c r="K36" s="134"/>
      <c r="L36" s="135"/>
      <c r="M36" s="135"/>
    </row>
    <row r="37" spans="1:13" x14ac:dyDescent="0.25">
      <c r="A37" s="81">
        <v>210045</v>
      </c>
      <c r="B37" s="81" t="s">
        <v>96</v>
      </c>
      <c r="C37" s="98">
        <f>VLOOKUP($A37,'[6]PAU Rev Results CY19 created 20'!$A:$H,5,FALSE)</f>
        <v>843021.79999999981</v>
      </c>
      <c r="D37" s="98">
        <f>VLOOKUP($A37,'[6]PAU Rev Results CY19 created 20'!$A:$H,6,FALSE)</f>
        <v>0</v>
      </c>
      <c r="E37" s="98">
        <f>VLOOKUP($A37,'[6]PAU Rev Results CY19 created 20'!$A:$H,7,FALSE)</f>
        <v>57081.83</v>
      </c>
      <c r="F37" s="97">
        <f t="shared" si="0"/>
        <v>900103.62999999977</v>
      </c>
      <c r="G37" s="121">
        <f t="shared" si="1"/>
        <v>843021.79999999981</v>
      </c>
      <c r="H37" s="127">
        <f>VLOOKUP(A37,'[7]Summary - All Payers'!$A:$X,20,FALSE)</f>
        <v>15779079.6</v>
      </c>
      <c r="I37" s="134"/>
      <c r="J37" s="134"/>
      <c r="K37" s="134"/>
      <c r="L37" s="135"/>
      <c r="M37" s="135"/>
    </row>
    <row r="38" spans="1:13" x14ac:dyDescent="0.25">
      <c r="A38" s="81">
        <v>210048</v>
      </c>
      <c r="B38" s="81" t="s">
        <v>143</v>
      </c>
      <c r="C38" s="98">
        <f>VLOOKUP($A38,'[6]PAU Rev Results CY19 created 20'!$A:$H,5,FALSE)</f>
        <v>15488759.669999994</v>
      </c>
      <c r="D38" s="98">
        <f>VLOOKUP($A38,'[6]PAU Rev Results CY19 created 20'!$A:$H,6,FALSE)</f>
        <v>35556.450000000004</v>
      </c>
      <c r="E38" s="98">
        <f>VLOOKUP($A38,'[6]PAU Rev Results CY19 created 20'!$A:$H,7,FALSE)</f>
        <v>22353161.98</v>
      </c>
      <c r="F38" s="97">
        <f t="shared" si="0"/>
        <v>37877478.099999994</v>
      </c>
      <c r="G38" s="121">
        <f t="shared" si="1"/>
        <v>15524316.119999994</v>
      </c>
      <c r="H38" s="127">
        <f>VLOOKUP(A38,'[7]Summary - All Payers'!$A:$X,20,FALSE)</f>
        <v>308874476.38</v>
      </c>
      <c r="I38" s="134"/>
      <c r="J38" s="134"/>
      <c r="K38" s="134"/>
      <c r="L38" s="135"/>
      <c r="M38" s="135"/>
    </row>
    <row r="39" spans="1:13" x14ac:dyDescent="0.25">
      <c r="A39" s="81">
        <v>210049</v>
      </c>
      <c r="B39" s="81" t="s">
        <v>144</v>
      </c>
      <c r="C39" s="98">
        <f>VLOOKUP($A39,'[6]PAU Rev Results CY19 created 20'!$A:$H,5,FALSE)</f>
        <v>18784982.090000007</v>
      </c>
      <c r="D39" s="98">
        <f>VLOOKUP($A39,'[6]PAU Rev Results CY19 created 20'!$A:$H,6,FALSE)</f>
        <v>178684.04</v>
      </c>
      <c r="E39" s="98">
        <f>VLOOKUP($A39,'[6]PAU Rev Results CY19 created 20'!$A:$H,7,FALSE)</f>
        <v>23084750.310000032</v>
      </c>
      <c r="F39" s="97">
        <f t="shared" si="0"/>
        <v>42048416.440000042</v>
      </c>
      <c r="G39" s="121">
        <f t="shared" si="1"/>
        <v>18963666.130000006</v>
      </c>
      <c r="H39" s="127">
        <f>VLOOKUP(A39,'[7]Summary - All Payers'!$A:$X,20,FALSE)</f>
        <v>332341373.32999998</v>
      </c>
      <c r="I39" s="134"/>
      <c r="J39" s="134"/>
      <c r="K39" s="134"/>
      <c r="L39" s="135"/>
      <c r="M39" s="135"/>
    </row>
    <row r="40" spans="1:13" x14ac:dyDescent="0.25">
      <c r="A40" s="81">
        <v>210051</v>
      </c>
      <c r="B40" s="81" t="s">
        <v>99</v>
      </c>
      <c r="C40" s="98">
        <f>VLOOKUP($A40,'[6]PAU Rev Results CY19 created 20'!$A:$H,5,FALSE)</f>
        <v>22943526.980000004</v>
      </c>
      <c r="D40" s="98">
        <f>VLOOKUP($A40,'[6]PAU Rev Results CY19 created 20'!$A:$H,6,FALSE)</f>
        <v>0</v>
      </c>
      <c r="E40" s="98">
        <f>VLOOKUP($A40,'[6]PAU Rev Results CY19 created 20'!$A:$H,7,FALSE)</f>
        <v>22438928.180000007</v>
      </c>
      <c r="F40" s="97">
        <f t="shared" si="0"/>
        <v>45382455.160000011</v>
      </c>
      <c r="G40" s="121">
        <f t="shared" si="1"/>
        <v>22943526.980000004</v>
      </c>
      <c r="H40" s="127">
        <f>VLOOKUP(A40,'[7]Summary - All Payers'!$A:$X,20,FALSE)</f>
        <v>264593476.77000001</v>
      </c>
      <c r="I40" s="134"/>
      <c r="J40" s="134"/>
      <c r="K40" s="134"/>
      <c r="L40" s="135"/>
      <c r="M40" s="135"/>
    </row>
    <row r="41" spans="1:13" x14ac:dyDescent="0.25">
      <c r="A41" s="81">
        <v>210055</v>
      </c>
      <c r="B41" s="81" t="s">
        <v>145</v>
      </c>
      <c r="C41" s="98"/>
      <c r="D41" s="98"/>
      <c r="E41" s="98"/>
      <c r="F41" s="97"/>
      <c r="G41" s="121"/>
      <c r="H41" s="127"/>
      <c r="I41" s="134"/>
      <c r="J41" s="134"/>
      <c r="K41" s="134"/>
      <c r="L41" s="135"/>
      <c r="M41" s="135"/>
    </row>
    <row r="42" spans="1:13" x14ac:dyDescent="0.25">
      <c r="A42" s="81">
        <v>210056</v>
      </c>
      <c r="B42" s="81" t="s">
        <v>146</v>
      </c>
      <c r="C42" s="98">
        <f>VLOOKUP($A42,'[6]PAU Rev Results CY19 created 20'!$A:$H,5,FALSE)</f>
        <v>26061883.840000052</v>
      </c>
      <c r="D42" s="98">
        <f>VLOOKUP($A42,'[6]PAU Rev Results CY19 created 20'!$A:$H,6,FALSE)</f>
        <v>14461.14</v>
      </c>
      <c r="E42" s="98">
        <f>VLOOKUP($A42,'[6]PAU Rev Results CY19 created 20'!$A:$H,7,FALSE)</f>
        <v>24910748.579999998</v>
      </c>
      <c r="F42" s="97">
        <f t="shared" si="0"/>
        <v>50987093.560000047</v>
      </c>
      <c r="G42" s="121">
        <f t="shared" si="1"/>
        <v>26076344.980000053</v>
      </c>
      <c r="H42" s="127">
        <f>VLOOKUP(A42,'[7]Summary - All Payers'!$A:$X,20,FALSE)</f>
        <v>265156366.38</v>
      </c>
      <c r="I42" s="134"/>
      <c r="J42" s="134"/>
      <c r="K42" s="134"/>
      <c r="L42" s="135"/>
      <c r="M42" s="135"/>
    </row>
    <row r="43" spans="1:13" x14ac:dyDescent="0.25">
      <c r="A43" s="81">
        <v>210057</v>
      </c>
      <c r="B43" s="81" t="s">
        <v>101</v>
      </c>
      <c r="C43" s="98">
        <f>VLOOKUP($A43,'[6]PAU Rev Results CY19 created 20'!$A:$H,5,FALSE)</f>
        <v>18311126.419999983</v>
      </c>
      <c r="D43" s="98">
        <f>VLOOKUP($A43,'[6]PAU Rev Results CY19 created 20'!$A:$H,6,FALSE)</f>
        <v>317250.26000000007</v>
      </c>
      <c r="E43" s="98">
        <f>VLOOKUP($A43,'[6]PAU Rev Results CY19 created 20'!$A:$H,7,FALSE)</f>
        <v>25543831.009999979</v>
      </c>
      <c r="F43" s="97">
        <f t="shared" si="0"/>
        <v>44172207.689999968</v>
      </c>
      <c r="G43" s="121">
        <f t="shared" si="1"/>
        <v>18628376.679999985</v>
      </c>
      <c r="H43" s="127">
        <f>VLOOKUP(A43,'[7]Summary - All Payers'!$A:$X,20,FALSE)</f>
        <v>464262269.08999997</v>
      </c>
      <c r="I43" s="134"/>
      <c r="J43" s="134"/>
      <c r="K43" s="134"/>
      <c r="L43" s="135"/>
      <c r="M43" s="135"/>
    </row>
    <row r="44" spans="1:13" x14ac:dyDescent="0.25">
      <c r="A44" s="81">
        <v>210058</v>
      </c>
      <c r="B44" s="81" t="s">
        <v>102</v>
      </c>
      <c r="C44" s="98">
        <f>VLOOKUP($A44,'[6]PAU Rev Results CY19 created 20'!$A:$H,5,FALSE)</f>
        <v>10199.76</v>
      </c>
      <c r="D44" s="98">
        <f>VLOOKUP($A44,'[6]PAU Rev Results CY19 created 20'!$A:$H,6,FALSE)</f>
        <v>0</v>
      </c>
      <c r="E44" s="98">
        <f>VLOOKUP($A44,'[6]PAU Rev Results CY19 created 20'!$A:$H,7,FALSE)</f>
        <v>171696.37999999998</v>
      </c>
      <c r="F44" s="97">
        <f t="shared" si="0"/>
        <v>181896.13999999998</v>
      </c>
      <c r="G44" s="121">
        <f t="shared" si="1"/>
        <v>10199.76</v>
      </c>
      <c r="H44" s="127">
        <f>VLOOKUP(A44,'[7]Summary - All Payers'!$A:$X,20,FALSE)</f>
        <v>126227598.06</v>
      </c>
      <c r="I44" s="134"/>
      <c r="J44" s="134"/>
      <c r="K44" s="134"/>
      <c r="L44" s="135"/>
      <c r="M44" s="135"/>
    </row>
    <row r="45" spans="1:13" x14ac:dyDescent="0.25">
      <c r="A45" s="81">
        <v>210060</v>
      </c>
      <c r="B45" s="81" t="s">
        <v>147</v>
      </c>
      <c r="C45" s="98">
        <f>VLOOKUP($A45,'[6]PAU Rev Results CY19 created 20'!$A:$H,5,FALSE)</f>
        <v>5395945.0600000042</v>
      </c>
      <c r="D45" s="98">
        <f>VLOOKUP($A45,'[6]PAU Rev Results CY19 created 20'!$A:$H,6,FALSE)</f>
        <v>0</v>
      </c>
      <c r="E45" s="98">
        <f>VLOOKUP($A45,'[6]PAU Rev Results CY19 created 20'!$A:$H,7,FALSE)</f>
        <v>2075256.530000001</v>
      </c>
      <c r="F45" s="97">
        <f t="shared" si="0"/>
        <v>7471201.5900000054</v>
      </c>
      <c r="G45" s="121">
        <f t="shared" si="1"/>
        <v>5395945.0600000042</v>
      </c>
      <c r="H45" s="127">
        <f>VLOOKUP(A45,'[7]Summary - All Payers'!$A:$X,20,FALSE)</f>
        <v>53811916.469999999</v>
      </c>
      <c r="I45" s="134"/>
      <c r="J45" s="134"/>
      <c r="K45" s="134"/>
      <c r="L45" s="135"/>
      <c r="M45" s="135"/>
    </row>
    <row r="46" spans="1:13" x14ac:dyDescent="0.25">
      <c r="A46" s="81">
        <v>210061</v>
      </c>
      <c r="B46" s="81" t="s">
        <v>104</v>
      </c>
      <c r="C46" s="98">
        <f>VLOOKUP($A46,'[6]PAU Rev Results CY19 created 20'!$A:$H,5,FALSE)</f>
        <v>6281025.0000000028</v>
      </c>
      <c r="D46" s="98">
        <f>VLOOKUP($A46,'[6]PAU Rev Results CY19 created 20'!$A:$H,6,FALSE)</f>
        <v>4072.27</v>
      </c>
      <c r="E46" s="98">
        <f>VLOOKUP($A46,'[6]PAU Rev Results CY19 created 20'!$A:$H,7,FALSE)</f>
        <v>3684150.8600000017</v>
      </c>
      <c r="F46" s="97">
        <f t="shared" si="0"/>
        <v>9969248.1300000045</v>
      </c>
      <c r="G46" s="121">
        <f t="shared" si="1"/>
        <v>6285097.2700000023</v>
      </c>
      <c r="H46" s="127">
        <f>VLOOKUP(A46,'[7]Summary - All Payers'!$A:$X,20,FALSE)</f>
        <v>113361361.91</v>
      </c>
      <c r="I46" s="134"/>
      <c r="J46" s="134"/>
      <c r="K46" s="134"/>
      <c r="L46" s="135"/>
      <c r="M46" s="135"/>
    </row>
    <row r="47" spans="1:13" x14ac:dyDescent="0.25">
      <c r="A47" s="81">
        <v>210062</v>
      </c>
      <c r="B47" s="81" t="s">
        <v>148</v>
      </c>
      <c r="C47" s="98">
        <f>VLOOKUP($A47,'[6]PAU Rev Results CY19 created 20'!$A:$H,5,FALSE)</f>
        <v>21857152.310000047</v>
      </c>
      <c r="D47" s="98">
        <f>VLOOKUP($A47,'[6]PAU Rev Results CY19 created 20'!$A:$H,6,FALSE)</f>
        <v>0</v>
      </c>
      <c r="E47" s="98">
        <f>VLOOKUP($A47,'[6]PAU Rev Results CY19 created 20'!$A:$H,7,FALSE)</f>
        <v>19806249.710000031</v>
      </c>
      <c r="F47" s="97">
        <f t="shared" si="0"/>
        <v>41663402.020000078</v>
      </c>
      <c r="G47" s="121">
        <f t="shared" si="1"/>
        <v>21857152.310000047</v>
      </c>
      <c r="H47" s="127">
        <f>VLOOKUP(A47,'[7]Summary - All Payers'!$A:$X,20,FALSE)</f>
        <v>279369588.81</v>
      </c>
      <c r="I47" s="134"/>
      <c r="J47" s="134"/>
      <c r="K47" s="134"/>
      <c r="L47" s="135"/>
      <c r="M47" s="135"/>
    </row>
    <row r="48" spans="1:13" x14ac:dyDescent="0.25">
      <c r="A48" s="81">
        <v>210063</v>
      </c>
      <c r="B48" s="81" t="s">
        <v>149</v>
      </c>
      <c r="C48" s="98">
        <f>VLOOKUP($A48,'[6]PAU Rev Results CY19 created 20'!$A:$H,5,FALSE)</f>
        <v>11882252.379999992</v>
      </c>
      <c r="D48" s="98">
        <f>VLOOKUP($A48,'[6]PAU Rev Results CY19 created 20'!$A:$H,6,FALSE)</f>
        <v>131123.69</v>
      </c>
      <c r="E48" s="98">
        <f>VLOOKUP($A48,'[6]PAU Rev Results CY19 created 20'!$A:$H,7,FALSE)</f>
        <v>22439729.949999973</v>
      </c>
      <c r="F48" s="97">
        <f t="shared" si="0"/>
        <v>34453106.019999966</v>
      </c>
      <c r="G48" s="121">
        <f t="shared" si="1"/>
        <v>12013376.069999991</v>
      </c>
      <c r="H48" s="127">
        <f>VLOOKUP(A48,'[7]Summary - All Payers'!$A:$X,20,FALSE)</f>
        <v>397466383.35000002</v>
      </c>
      <c r="I48" s="134"/>
      <c r="J48" s="134"/>
      <c r="K48" s="134"/>
      <c r="L48" s="135"/>
      <c r="M48" s="135"/>
    </row>
    <row r="49" spans="1:603" x14ac:dyDescent="0.25">
      <c r="A49" s="81">
        <v>210064</v>
      </c>
      <c r="B49" s="81" t="s">
        <v>107</v>
      </c>
      <c r="C49" s="98">
        <f>VLOOKUP($A49,'[6]PAU Rev Results CY19 created 20'!$A:$H,5,FALSE)</f>
        <v>0</v>
      </c>
      <c r="D49" s="98">
        <f>VLOOKUP($A49,'[6]PAU Rev Results CY19 created 20'!$A:$H,6,FALSE)</f>
        <v>0</v>
      </c>
      <c r="E49" s="98">
        <f>VLOOKUP($A49,'[6]PAU Rev Results CY19 created 20'!$A:$H,7,FALSE)</f>
        <v>4596281.8800000018</v>
      </c>
      <c r="F49" s="97">
        <f t="shared" si="0"/>
        <v>4596281.8800000018</v>
      </c>
      <c r="G49" s="121">
        <f t="shared" si="1"/>
        <v>0</v>
      </c>
      <c r="H49" s="127">
        <f>VLOOKUP(A49,'[7]Summary - All Payers'!$A:$X,20,FALSE)</f>
        <v>60312065.420000002</v>
      </c>
      <c r="I49" s="134"/>
      <c r="J49" s="134"/>
      <c r="K49" s="134"/>
      <c r="L49" s="135"/>
      <c r="M49" s="135"/>
    </row>
    <row r="50" spans="1:603" x14ac:dyDescent="0.25">
      <c r="A50" s="81">
        <v>210065</v>
      </c>
      <c r="B50" s="81" t="s">
        <v>108</v>
      </c>
      <c r="C50" s="98">
        <f>VLOOKUP($A50,'[6]PAU Rev Results CY19 created 20'!$A:$H,5,FALSE)</f>
        <v>7274683.2700000005</v>
      </c>
      <c r="D50" s="98">
        <f>VLOOKUP($A50,'[6]PAU Rev Results CY19 created 20'!$A:$H,6,FALSE)</f>
        <v>0</v>
      </c>
      <c r="E50" s="98">
        <f>VLOOKUP($A50,'[6]PAU Rev Results CY19 created 20'!$A:$H,7,FALSE)</f>
        <v>7625822.3200000022</v>
      </c>
      <c r="F50" s="97">
        <f t="shared" si="0"/>
        <v>14900505.590000004</v>
      </c>
      <c r="G50" s="121">
        <f t="shared" si="1"/>
        <v>7274683.2700000005</v>
      </c>
      <c r="H50" s="127">
        <f>VLOOKUP(A50,'[7]Summary - All Payers'!$A:$X,20,FALSE)</f>
        <v>118029676.31</v>
      </c>
      <c r="I50" s="134"/>
      <c r="J50" s="134"/>
      <c r="K50" s="134"/>
      <c r="L50" s="135"/>
      <c r="M50" s="135"/>
    </row>
    <row r="51" spans="1:603" x14ac:dyDescent="0.25">
      <c r="A51" s="81"/>
      <c r="B51" s="81"/>
      <c r="C51" s="98"/>
      <c r="D51" s="98"/>
      <c r="E51" s="98"/>
      <c r="F51" s="81"/>
      <c r="G51" s="121">
        <f t="shared" si="1"/>
        <v>0</v>
      </c>
      <c r="H51" s="128"/>
      <c r="I51" s="136"/>
      <c r="J51" s="137"/>
      <c r="K51" s="137"/>
      <c r="L51" s="136"/>
      <c r="M51" s="136"/>
    </row>
    <row r="52" spans="1:603" s="75" customFormat="1" x14ac:dyDescent="0.25">
      <c r="A52" s="116" t="s">
        <v>150</v>
      </c>
      <c r="B52" s="116" t="s">
        <v>150</v>
      </c>
      <c r="C52" s="117">
        <f>SUM(C3:C50)</f>
        <v>792639493.80000031</v>
      </c>
      <c r="D52" s="117">
        <f>SUM(D3:D50)</f>
        <v>6585160.8200000012</v>
      </c>
      <c r="E52" s="117">
        <f>SUM(E3:E50)</f>
        <v>1045541551.0800004</v>
      </c>
      <c r="F52" s="117">
        <f>SUM(F3:F50)</f>
        <v>1844766205.7000003</v>
      </c>
      <c r="G52" s="121">
        <f t="shared" si="1"/>
        <v>799224654.62000036</v>
      </c>
      <c r="H52" s="118">
        <f>SUM(H3:H50)</f>
        <v>17683995608.179996</v>
      </c>
      <c r="I52" s="131">
        <f>F52/H52</f>
        <v>0.10431840442477129</v>
      </c>
      <c r="J52" s="132">
        <f t="shared" ref="J52" si="2">G52/H52</f>
        <v>4.5194800560248223E-2</v>
      </c>
      <c r="K52" s="131">
        <f t="shared" ref="K52" si="3">E52/H52</f>
        <v>5.9123603864523103E-2</v>
      </c>
      <c r="L52" s="133">
        <f>J52/I52</f>
        <v>0.43323899372751845</v>
      </c>
      <c r="M52" s="133">
        <f>K52/I52</f>
        <v>0.56676100627248183</v>
      </c>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7"/>
      <c r="DV52" s="107"/>
      <c r="DW52" s="107"/>
      <c r="DX52" s="107"/>
      <c r="DY52" s="107"/>
      <c r="DZ52" s="107"/>
      <c r="EA52" s="107"/>
      <c r="EB52" s="107"/>
      <c r="EC52" s="107"/>
      <c r="ED52" s="107"/>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7"/>
      <c r="IP52" s="107"/>
      <c r="IQ52" s="107"/>
      <c r="IR52" s="107"/>
      <c r="IS52" s="107"/>
      <c r="IT52" s="107"/>
      <c r="IU52" s="107"/>
      <c r="IV52" s="107"/>
      <c r="IW52" s="107"/>
      <c r="IX52" s="107"/>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7"/>
      <c r="NJ52" s="107"/>
      <c r="NK52" s="107"/>
      <c r="NL52" s="107"/>
      <c r="NM52" s="107"/>
      <c r="NN52" s="107"/>
      <c r="NO52" s="107"/>
      <c r="NP52" s="107"/>
      <c r="NQ52" s="107"/>
      <c r="NR52" s="107"/>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7"/>
      <c r="SD52" s="107"/>
      <c r="SE52" s="107"/>
      <c r="SF52" s="107"/>
      <c r="SG52" s="107"/>
      <c r="SH52" s="107"/>
      <c r="SI52" s="107"/>
      <c r="SJ52" s="107"/>
      <c r="SK52" s="107"/>
      <c r="SL52" s="107"/>
      <c r="SM52" s="107"/>
      <c r="SN52" s="107"/>
      <c r="SO52" s="107"/>
      <c r="SP52" s="107"/>
      <c r="SQ52" s="107"/>
      <c r="SR52" s="107"/>
      <c r="SS52" s="107"/>
      <c r="ST52" s="107"/>
      <c r="SU52" s="107"/>
      <c r="SV52" s="107"/>
      <c r="SW52" s="107"/>
      <c r="SX52" s="107"/>
      <c r="SY52" s="107"/>
      <c r="SZ52" s="107"/>
      <c r="TA52" s="107"/>
      <c r="TB52" s="107"/>
      <c r="TC52" s="107"/>
      <c r="TD52" s="107"/>
      <c r="TE52" s="107"/>
      <c r="TF52" s="107"/>
      <c r="TG52" s="107"/>
      <c r="TH52" s="107"/>
      <c r="TI52" s="107"/>
      <c r="TJ52" s="107"/>
      <c r="TK52" s="107"/>
      <c r="TL52" s="107"/>
      <c r="TM52" s="107"/>
      <c r="TN52" s="107"/>
      <c r="TO52" s="107"/>
      <c r="TP52" s="107"/>
      <c r="TQ52" s="107"/>
      <c r="TR52" s="107"/>
      <c r="TS52" s="107"/>
      <c r="TT52" s="107"/>
      <c r="TU52" s="107"/>
      <c r="TV52" s="107"/>
      <c r="TW52" s="107"/>
      <c r="TX52" s="107"/>
      <c r="TY52" s="107"/>
      <c r="TZ52" s="107"/>
      <c r="UA52" s="107"/>
      <c r="UB52" s="107"/>
      <c r="UC52" s="107"/>
      <c r="UD52" s="107"/>
      <c r="UE52" s="107"/>
      <c r="UF52" s="107"/>
      <c r="UG52" s="107"/>
      <c r="UH52" s="107"/>
      <c r="UI52" s="107"/>
      <c r="UJ52" s="107"/>
      <c r="UK52" s="107"/>
      <c r="UL52" s="107"/>
      <c r="UM52" s="107"/>
      <c r="UN52" s="107"/>
      <c r="UO52" s="107"/>
      <c r="UP52" s="107"/>
      <c r="UQ52" s="107"/>
      <c r="UR52" s="107"/>
      <c r="US52" s="107"/>
      <c r="UT52" s="107"/>
      <c r="UU52" s="107"/>
      <c r="UV52" s="107"/>
      <c r="UW52" s="107"/>
      <c r="UX52" s="107"/>
      <c r="UY52" s="107"/>
      <c r="UZ52" s="107"/>
      <c r="VA52" s="107"/>
      <c r="VB52" s="107"/>
      <c r="VC52" s="107"/>
      <c r="VD52" s="107"/>
      <c r="VE52" s="107"/>
      <c r="VF52" s="107"/>
      <c r="VG52" s="107"/>
      <c r="VH52" s="107"/>
      <c r="VI52" s="107"/>
      <c r="VJ52" s="107"/>
      <c r="VK52" s="107"/>
      <c r="VL52" s="107"/>
      <c r="VM52" s="107"/>
      <c r="VN52" s="107"/>
      <c r="VO52" s="107"/>
      <c r="VP52" s="107"/>
      <c r="VQ52" s="107"/>
      <c r="VR52" s="107"/>
      <c r="VS52" s="107"/>
      <c r="VT52" s="107"/>
      <c r="VU52" s="107"/>
      <c r="VV52" s="107"/>
      <c r="VW52" s="107"/>
      <c r="VX52" s="107"/>
      <c r="VY52" s="107"/>
      <c r="VZ52" s="107"/>
      <c r="WA52" s="107"/>
      <c r="WB52" s="107"/>
      <c r="WC52" s="107"/>
      <c r="WD52" s="107"/>
      <c r="WE52" s="107"/>
    </row>
    <row r="53" spans="1:603" x14ac:dyDescent="0.25">
      <c r="C53" s="4">
        <f>C52/G52</f>
        <v>0.99176056346368469</v>
      </c>
      <c r="D53" s="4">
        <f>D52/G52</f>
        <v>8.2394365363152918E-3</v>
      </c>
      <c r="J53" s="74"/>
      <c r="K53" s="74"/>
    </row>
  </sheetData>
  <autoFilter ref="A2:WE2"/>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D50"/>
  <sheetViews>
    <sheetView workbookViewId="0">
      <selection activeCell="D20" sqref="D20"/>
    </sheetView>
  </sheetViews>
  <sheetFormatPr defaultRowHeight="15" x14ac:dyDescent="0.25"/>
  <sheetData>
    <row r="1" spans="1:4" x14ac:dyDescent="0.25">
      <c r="A1" t="s">
        <v>122</v>
      </c>
      <c r="B1" t="s">
        <v>0</v>
      </c>
      <c r="C1" t="s">
        <v>123</v>
      </c>
      <c r="D1" t="s">
        <v>124</v>
      </c>
    </row>
    <row r="2" spans="1:4" x14ac:dyDescent="0.25">
      <c r="A2" s="1">
        <v>210001</v>
      </c>
      <c r="B2" s="2" t="s">
        <v>2</v>
      </c>
      <c r="C2">
        <f>VLOOKUP(A2,[8]Sheet2!$A:$J,10,FALSE)</f>
        <v>18.96677973468735</v>
      </c>
      <c r="D2">
        <f>VLOOKUP(A2,[8]Sheet2!$A:$I,9,FALSE)</f>
        <v>17.970282908782881</v>
      </c>
    </row>
    <row r="3" spans="1:4" x14ac:dyDescent="0.25">
      <c r="A3" s="1">
        <v>210002</v>
      </c>
      <c r="B3" s="2" t="s">
        <v>3</v>
      </c>
      <c r="C3" s="22">
        <f>VLOOKUP(A3,[8]Sheet2!$A:$J,10,FALSE)</f>
        <v>23.179755966181013</v>
      </c>
      <c r="D3" s="22">
        <f>VLOOKUP(A3,[8]Sheet2!$A:$I,9,FALSE)</f>
        <v>24.079025018006444</v>
      </c>
    </row>
    <row r="4" spans="1:4" x14ac:dyDescent="0.25">
      <c r="A4" s="1">
        <v>210003</v>
      </c>
      <c r="B4" s="2" t="s">
        <v>4</v>
      </c>
      <c r="C4" s="22">
        <f>VLOOKUP(A4,[8]Sheet2!$A:$J,10,FALSE)</f>
        <v>15.306754810803417</v>
      </c>
      <c r="D4" s="22">
        <f>VLOOKUP(A4,[8]Sheet2!$A:$I,9,FALSE)</f>
        <v>14.388784729339887</v>
      </c>
    </row>
    <row r="5" spans="1:4" x14ac:dyDescent="0.25">
      <c r="A5" s="1">
        <v>210004</v>
      </c>
      <c r="B5" s="2" t="s">
        <v>5</v>
      </c>
      <c r="C5" s="22">
        <f>VLOOKUP(A5,[8]Sheet2!$A:$J,10,FALSE)</f>
        <v>6.4356847642630184</v>
      </c>
      <c r="D5" s="22">
        <f>VLOOKUP(A5,[8]Sheet2!$A:$I,9,FALSE)</f>
        <v>6.5696781120644285</v>
      </c>
    </row>
    <row r="6" spans="1:4" x14ac:dyDescent="0.25">
      <c r="A6" s="1">
        <v>210005</v>
      </c>
      <c r="B6" s="2" t="s">
        <v>6</v>
      </c>
      <c r="C6" s="22">
        <f>VLOOKUP(A6,[8]Sheet2!$A:$J,10,FALSE)</f>
        <v>10.648007522040173</v>
      </c>
      <c r="D6" s="22">
        <f>VLOOKUP(A6,[8]Sheet2!$A:$I,9,FALSE)</f>
        <v>11.803571519189685</v>
      </c>
    </row>
    <row r="7" spans="1:4" x14ac:dyDescent="0.25">
      <c r="A7" s="1">
        <v>210006</v>
      </c>
      <c r="B7" s="2" t="s">
        <v>7</v>
      </c>
      <c r="C7" s="22">
        <f>VLOOKUP(A7,[8]Sheet2!$A:$J,10,FALSE)</f>
        <v>14.078247740968541</v>
      </c>
      <c r="D7" s="22">
        <f>VLOOKUP(A7,[8]Sheet2!$A:$I,9,FALSE)</f>
        <v>14.697946768506055</v>
      </c>
    </row>
    <row r="8" spans="1:4" x14ac:dyDescent="0.25">
      <c r="A8" s="1">
        <v>210008</v>
      </c>
      <c r="B8" s="2" t="s">
        <v>8</v>
      </c>
      <c r="C8" s="22">
        <f>VLOOKUP(A8,[8]Sheet2!$A:$J,10,FALSE)</f>
        <v>21.015656340025313</v>
      </c>
      <c r="D8" s="22">
        <f>VLOOKUP(A8,[8]Sheet2!$A:$I,9,FALSE)</f>
        <v>20.993625889650875</v>
      </c>
    </row>
    <row r="9" spans="1:4" x14ac:dyDescent="0.25">
      <c r="A9" s="1">
        <v>210009</v>
      </c>
      <c r="B9" s="2" t="s">
        <v>9</v>
      </c>
      <c r="C9" s="22">
        <f>VLOOKUP(A9,[8]Sheet2!$A:$J,10,FALSE)</f>
        <v>32.381991160488077</v>
      </c>
      <c r="D9" s="22">
        <f>VLOOKUP(A9,[8]Sheet2!$A:$I,9,FALSE)</f>
        <v>30.000417772167999</v>
      </c>
    </row>
    <row r="10" spans="1:4" x14ac:dyDescent="0.25">
      <c r="A10" s="1">
        <v>210010</v>
      </c>
      <c r="B10" s="2" t="s">
        <v>10</v>
      </c>
      <c r="C10" s="22" t="e">
        <f>VLOOKUP(A10,[8]Sheet2!$A:$J,10,FALSE)</f>
        <v>#DIV/0!</v>
      </c>
      <c r="D10" s="22" t="e">
        <f>VLOOKUP(A10,[8]Sheet2!$A:$I,9,FALSE)</f>
        <v>#DIV/0!</v>
      </c>
    </row>
    <row r="11" spans="1:4" x14ac:dyDescent="0.25">
      <c r="A11" s="1">
        <v>210011</v>
      </c>
      <c r="B11" s="2" t="s">
        <v>11</v>
      </c>
      <c r="C11" s="22">
        <f>VLOOKUP(A11,[8]Sheet2!$A:$J,10,FALSE)</f>
        <v>17.10430357297783</v>
      </c>
      <c r="D11" s="22">
        <f>VLOOKUP(A11,[8]Sheet2!$A:$I,9,FALSE)</f>
        <v>17.001159290675616</v>
      </c>
    </row>
    <row r="12" spans="1:4" x14ac:dyDescent="0.25">
      <c r="A12" s="1">
        <v>210012</v>
      </c>
      <c r="B12" s="2" t="s">
        <v>12</v>
      </c>
      <c r="C12" s="22">
        <f>VLOOKUP(A12,[8]Sheet2!$A:$J,10,FALSE)</f>
        <v>28.946436139500737</v>
      </c>
      <c r="D12" s="22">
        <f>VLOOKUP(A12,[8]Sheet2!$A:$I,9,FALSE)</f>
        <v>28.968174843180819</v>
      </c>
    </row>
    <row r="13" spans="1:4" x14ac:dyDescent="0.25">
      <c r="A13" s="1">
        <v>210013</v>
      </c>
      <c r="B13" s="2" t="s">
        <v>13</v>
      </c>
      <c r="C13" s="22">
        <f>VLOOKUP(A13,[8]Sheet2!$A:$J,10,FALSE)</f>
        <v>26.137533640252322</v>
      </c>
      <c r="D13" s="22">
        <f>VLOOKUP(A13,[8]Sheet2!$A:$I,9,FALSE)</f>
        <v>27.585313087376623</v>
      </c>
    </row>
    <row r="14" spans="1:4" x14ac:dyDescent="0.25">
      <c r="A14" s="1">
        <v>210015</v>
      </c>
      <c r="B14" s="2" t="s">
        <v>14</v>
      </c>
      <c r="C14" s="22">
        <f>VLOOKUP(A14,[8]Sheet2!$A:$J,10,FALSE)</f>
        <v>30.288834341477649</v>
      </c>
      <c r="D14" s="22">
        <f>VLOOKUP(A14,[8]Sheet2!$A:$I,9,FALSE)</f>
        <v>32.84062267882932</v>
      </c>
    </row>
    <row r="15" spans="1:4" x14ac:dyDescent="0.25">
      <c r="A15" s="1">
        <v>210016</v>
      </c>
      <c r="B15" s="2" t="s">
        <v>15</v>
      </c>
      <c r="C15" s="22">
        <f>VLOOKUP(A15,[8]Sheet2!$A:$J,10,FALSE)</f>
        <v>7.7872117704039328</v>
      </c>
      <c r="D15" s="22">
        <f>VLOOKUP(A15,[8]Sheet2!$A:$I,9,FALSE)</f>
        <v>7.8846518333025672</v>
      </c>
    </row>
    <row r="16" spans="1:4" x14ac:dyDescent="0.25">
      <c r="A16" s="1">
        <v>210017</v>
      </c>
      <c r="B16" s="2" t="s">
        <v>16</v>
      </c>
      <c r="C16" s="22">
        <f>VLOOKUP(A16,[8]Sheet2!$A:$J,10,FALSE)</f>
        <v>10.869565217391305</v>
      </c>
      <c r="D16" s="22">
        <f>VLOOKUP(A16,[8]Sheet2!$A:$I,9,FALSE)</f>
        <v>11.349104859335037</v>
      </c>
    </row>
    <row r="17" spans="1:4" x14ac:dyDescent="0.25">
      <c r="A17" s="1">
        <v>210018</v>
      </c>
      <c r="B17" s="2" t="s">
        <v>17</v>
      </c>
      <c r="C17" s="22">
        <f>VLOOKUP(A17,[8]Sheet2!$A:$J,10,FALSE)</f>
        <v>21.773721831883709</v>
      </c>
      <c r="D17" s="22">
        <f>VLOOKUP(A17,[8]Sheet2!$A:$I,9,FALSE)</f>
        <v>20.082012517245495</v>
      </c>
    </row>
    <row r="18" spans="1:4" x14ac:dyDescent="0.25">
      <c r="A18" s="1">
        <v>210019</v>
      </c>
      <c r="B18" s="2" t="s">
        <v>18</v>
      </c>
      <c r="C18" s="22">
        <f>VLOOKUP(A18,[8]Sheet2!$A:$J,10,FALSE)</f>
        <v>18.615749725918555</v>
      </c>
      <c r="D18" s="22">
        <f>VLOOKUP(A18,[8]Sheet2!$A:$I,9,FALSE)</f>
        <v>18.828584538182781</v>
      </c>
    </row>
    <row r="19" spans="1:4" x14ac:dyDescent="0.25">
      <c r="A19" s="1">
        <v>210022</v>
      </c>
      <c r="B19" s="2" t="s">
        <v>19</v>
      </c>
      <c r="C19" s="22">
        <f>VLOOKUP(A19,[8]Sheet2!$A:$J,10,FALSE)</f>
        <v>8.723309458342472</v>
      </c>
      <c r="D19" s="22">
        <f>VLOOKUP(A19,[8]Sheet2!$A:$I,9,FALSE)</f>
        <v>7.8451128465786315</v>
      </c>
    </row>
    <row r="20" spans="1:4" x14ac:dyDescent="0.25">
      <c r="A20" s="1">
        <v>210023</v>
      </c>
      <c r="B20" s="2" t="s">
        <v>20</v>
      </c>
      <c r="C20" s="22">
        <f>VLOOKUP(A20,[8]Sheet2!$A:$J,10,FALSE)</f>
        <v>10.382816741883316</v>
      </c>
      <c r="D20" s="22">
        <f>VLOOKUP(A20,[8]Sheet2!$A:$I,9,FALSE)</f>
        <v>9.5549470758919455</v>
      </c>
    </row>
    <row r="21" spans="1:4" x14ac:dyDescent="0.25">
      <c r="A21" s="1">
        <v>210024</v>
      </c>
      <c r="B21" s="2" t="s">
        <v>21</v>
      </c>
      <c r="C21" s="22">
        <f>VLOOKUP(A21,[8]Sheet2!$A:$J,10,FALSE)</f>
        <v>29.815434833366961</v>
      </c>
      <c r="D21" s="22">
        <f>VLOOKUP(A21,[8]Sheet2!$A:$I,9,FALSE)</f>
        <v>28.406826287068995</v>
      </c>
    </row>
    <row r="22" spans="1:4" x14ac:dyDescent="0.25">
      <c r="A22" s="1">
        <v>210027</v>
      </c>
      <c r="B22" s="2" t="s">
        <v>22</v>
      </c>
      <c r="C22" s="22">
        <f>VLOOKUP(A22,[8]Sheet2!$A:$J,10,FALSE)</f>
        <v>18.161851847824906</v>
      </c>
      <c r="D22" s="22">
        <f>VLOOKUP(A22,[8]Sheet2!$A:$I,9,FALSE)</f>
        <v>18.037902427886447</v>
      </c>
    </row>
    <row r="23" spans="1:4" x14ac:dyDescent="0.25">
      <c r="A23" s="1">
        <v>210028</v>
      </c>
      <c r="B23" s="2" t="s">
        <v>23</v>
      </c>
      <c r="C23" s="22">
        <f>VLOOKUP(A23,[8]Sheet2!$A:$J,10,FALSE)</f>
        <v>20.352703434777023</v>
      </c>
      <c r="D23" s="22">
        <f>VLOOKUP(A23,[8]Sheet2!$A:$I,9,FALSE)</f>
        <v>19.859680302544973</v>
      </c>
    </row>
    <row r="24" spans="1:4" x14ac:dyDescent="0.25">
      <c r="A24" s="1">
        <v>210029</v>
      </c>
      <c r="B24" s="2" t="s">
        <v>24</v>
      </c>
      <c r="C24" s="22">
        <f>VLOOKUP(A24,[8]Sheet2!$A:$J,10,FALSE)</f>
        <v>34.015247133526593</v>
      </c>
      <c r="D24" s="22">
        <f>VLOOKUP(A24,[8]Sheet2!$A:$I,9,FALSE)</f>
        <v>35.563771832457022</v>
      </c>
    </row>
    <row r="25" spans="1:4" x14ac:dyDescent="0.25">
      <c r="A25" s="1">
        <v>210030</v>
      </c>
      <c r="B25" s="2" t="s">
        <v>25</v>
      </c>
      <c r="C25" s="22">
        <f>VLOOKUP(A25,[8]Sheet2!$A:$J,10,FALSE)</f>
        <v>7.6545732688301937</v>
      </c>
      <c r="D25" s="22">
        <f>VLOOKUP(A25,[8]Sheet2!$A:$I,9,FALSE)</f>
        <v>6.006243331884459</v>
      </c>
    </row>
    <row r="26" spans="1:4" x14ac:dyDescent="0.25">
      <c r="A26" s="1">
        <v>210032</v>
      </c>
      <c r="B26" s="2" t="s">
        <v>26</v>
      </c>
      <c r="C26" s="22">
        <f>VLOOKUP(A26,[8]Sheet2!$A:$J,10,FALSE)</f>
        <v>10.853943868126665</v>
      </c>
      <c r="D26" s="22">
        <f>VLOOKUP(A26,[8]Sheet2!$A:$I,9,FALSE)</f>
        <v>10.222965988380635</v>
      </c>
    </row>
    <row r="27" spans="1:4" x14ac:dyDescent="0.25">
      <c r="A27" s="1">
        <v>210033</v>
      </c>
      <c r="B27" s="2" t="s">
        <v>27</v>
      </c>
      <c r="C27" s="22">
        <f>VLOOKUP(A27,[8]Sheet2!$A:$J,10,FALSE)</f>
        <v>17.162183926558225</v>
      </c>
      <c r="D27" s="22">
        <f>VLOOKUP(A27,[8]Sheet2!$A:$I,9,FALSE)</f>
        <v>19.07553551296505</v>
      </c>
    </row>
    <row r="28" spans="1:4" x14ac:dyDescent="0.25">
      <c r="A28" s="1">
        <v>210034</v>
      </c>
      <c r="B28" s="2" t="s">
        <v>28</v>
      </c>
      <c r="C28" s="22">
        <f>VLOOKUP(A28,[8]Sheet2!$A:$J,10,FALSE)</f>
        <v>34.375786157711154</v>
      </c>
      <c r="D28" s="22">
        <f>VLOOKUP(A28,[8]Sheet2!$A:$I,9,FALSE)</f>
        <v>33.08628770882887</v>
      </c>
    </row>
    <row r="29" spans="1:4" x14ac:dyDescent="0.25">
      <c r="A29" s="1">
        <v>210035</v>
      </c>
      <c r="B29" s="2" t="s">
        <v>29</v>
      </c>
      <c r="C29" s="22">
        <f>VLOOKUP(A29,[8]Sheet2!$A:$J,10,FALSE)</f>
        <v>9.1191294945362937</v>
      </c>
      <c r="D29" s="22">
        <f>VLOOKUP(A29,[8]Sheet2!$A:$I,9,FALSE)</f>
        <v>8.1036978307166105</v>
      </c>
    </row>
    <row r="30" spans="1:4" x14ac:dyDescent="0.25">
      <c r="A30" s="1">
        <v>210037</v>
      </c>
      <c r="B30" s="2" t="s">
        <v>30</v>
      </c>
      <c r="C30" s="22">
        <f>VLOOKUP(A30,[8]Sheet2!$A:$J,10,FALSE)</f>
        <v>12.227772227772228</v>
      </c>
      <c r="D30" s="22">
        <f>VLOOKUP(A30,[8]Sheet2!$A:$I,9,FALSE)</f>
        <v>10.256410256410257</v>
      </c>
    </row>
    <row r="31" spans="1:4" x14ac:dyDescent="0.25">
      <c r="A31" s="1">
        <v>210038</v>
      </c>
      <c r="B31" s="2" t="s">
        <v>31</v>
      </c>
      <c r="C31" s="22">
        <f>VLOOKUP(A31,[8]Sheet2!$A:$J,10,FALSE)</f>
        <v>29.452026624001231</v>
      </c>
      <c r="D31" s="22">
        <f>VLOOKUP(A31,[8]Sheet2!$A:$I,9,FALSE)</f>
        <v>28.874106396961359</v>
      </c>
    </row>
    <row r="32" spans="1:4" x14ac:dyDescent="0.25">
      <c r="A32" s="1">
        <v>210039</v>
      </c>
      <c r="B32" s="2" t="s">
        <v>32</v>
      </c>
      <c r="C32" s="22">
        <f>VLOOKUP(A32,[8]Sheet2!$A:$J,10,FALSE)</f>
        <v>8.469349317194931</v>
      </c>
      <c r="D32" s="22">
        <f>VLOOKUP(A32,[8]Sheet2!$A:$I,9,FALSE)</f>
        <v>8.2727246385210513</v>
      </c>
    </row>
    <row r="33" spans="1:4" x14ac:dyDescent="0.25">
      <c r="A33" s="1">
        <v>210040</v>
      </c>
      <c r="B33" s="2" t="s">
        <v>33</v>
      </c>
      <c r="C33" s="22">
        <f>VLOOKUP(A33,[8]Sheet2!$A:$J,10,FALSE)</f>
        <v>19.370590958334585</v>
      </c>
      <c r="D33" s="22">
        <f>VLOOKUP(A33,[8]Sheet2!$A:$I,9,FALSE)</f>
        <v>22.007595270210935</v>
      </c>
    </row>
    <row r="34" spans="1:4" x14ac:dyDescent="0.25">
      <c r="A34" s="1">
        <v>210043</v>
      </c>
      <c r="B34" s="2" t="s">
        <v>34</v>
      </c>
      <c r="C34" s="22">
        <f>VLOOKUP(A34,[8]Sheet2!$A:$J,10,FALSE)</f>
        <v>12.035189618635016</v>
      </c>
      <c r="D34" s="22">
        <f>VLOOKUP(A34,[8]Sheet2!$A:$I,9,FALSE)</f>
        <v>11.853711939787146</v>
      </c>
    </row>
    <row r="35" spans="1:4" x14ac:dyDescent="0.25">
      <c r="A35" s="1">
        <v>210044</v>
      </c>
      <c r="B35" s="2" t="s">
        <v>35</v>
      </c>
      <c r="C35" s="22">
        <f>VLOOKUP(A35,[8]Sheet2!$A:$J,10,FALSE)</f>
        <v>10.917358873062915</v>
      </c>
      <c r="D35" s="22">
        <f>VLOOKUP(A35,[8]Sheet2!$A:$I,9,FALSE)</f>
        <v>11.232794326264177</v>
      </c>
    </row>
    <row r="36" spans="1:4" x14ac:dyDescent="0.25">
      <c r="A36" s="1">
        <v>210045</v>
      </c>
      <c r="B36" s="2" t="s">
        <v>36</v>
      </c>
      <c r="C36" s="22">
        <f>VLOOKUP(A36,[8]Sheet2!$A:$J,10,FALSE)</f>
        <v>12.69648724648691</v>
      </c>
      <c r="D36" s="22">
        <f>VLOOKUP(A36,[8]Sheet2!$A:$I,9,FALSE)</f>
        <v>13.562941864867112</v>
      </c>
    </row>
    <row r="37" spans="1:4" x14ac:dyDescent="0.25">
      <c r="A37" s="1">
        <v>210048</v>
      </c>
      <c r="B37" s="2" t="s">
        <v>37</v>
      </c>
      <c r="C37" s="22">
        <f>VLOOKUP(A37,[8]Sheet2!$A:$J,10,FALSE)</f>
        <v>8.2344499140545029</v>
      </c>
      <c r="D37" s="22">
        <f>VLOOKUP(A37,[8]Sheet2!$A:$I,9,FALSE)</f>
        <v>8.6972766425911061</v>
      </c>
    </row>
    <row r="38" spans="1:4" x14ac:dyDescent="0.25">
      <c r="A38" s="1">
        <v>210049</v>
      </c>
      <c r="B38" s="2" t="s">
        <v>38</v>
      </c>
      <c r="C38" s="22">
        <f>VLOOKUP(A38,[8]Sheet2!$A:$J,10,FALSE)</f>
        <v>13.159762676405023</v>
      </c>
      <c r="D38" s="22">
        <f>VLOOKUP(A38,[8]Sheet2!$A:$I,9,FALSE)</f>
        <v>13.302201322281926</v>
      </c>
    </row>
    <row r="39" spans="1:4" x14ac:dyDescent="0.25">
      <c r="A39" s="1">
        <v>210051</v>
      </c>
      <c r="B39" s="2" t="s">
        <v>39</v>
      </c>
      <c r="C39" s="22">
        <f>VLOOKUP(A39,[8]Sheet2!$A:$J,10,FALSE)</f>
        <v>13.020872299570788</v>
      </c>
      <c r="D39" s="22">
        <f>VLOOKUP(A39,[8]Sheet2!$A:$I,9,FALSE)</f>
        <v>12.660860186207415</v>
      </c>
    </row>
    <row r="40" spans="1:4" x14ac:dyDescent="0.25">
      <c r="A40" s="1">
        <v>210055</v>
      </c>
      <c r="B40" s="2" t="s">
        <v>40</v>
      </c>
      <c r="C40" s="22" t="e">
        <f>VLOOKUP(A40,[8]Sheet2!$A:$J,10,FALSE)</f>
        <v>#DIV/0!</v>
      </c>
      <c r="D40" s="22" t="e">
        <f>VLOOKUP(A40,[8]Sheet2!$A:$I,9,FALSE)</f>
        <v>#DIV/0!</v>
      </c>
    </row>
    <row r="41" spans="1:4" x14ac:dyDescent="0.25">
      <c r="A41" s="1">
        <v>210056</v>
      </c>
      <c r="B41" s="2" t="s">
        <v>41</v>
      </c>
      <c r="C41" s="22">
        <f>VLOOKUP(A41,[8]Sheet2!$A:$J,10,FALSE)</f>
        <v>30.418579319332476</v>
      </c>
      <c r="D41" s="22">
        <f>VLOOKUP(A41,[8]Sheet2!$A:$I,9,FALSE)</f>
        <v>30.168931342212019</v>
      </c>
    </row>
    <row r="42" spans="1:4" x14ac:dyDescent="0.25">
      <c r="A42" s="1">
        <v>210057</v>
      </c>
      <c r="B42" s="2" t="s">
        <v>42</v>
      </c>
      <c r="C42" s="22">
        <f>VLOOKUP(A42,[8]Sheet2!$A:$J,10,FALSE)</f>
        <v>6.8205658799388518</v>
      </c>
      <c r="D42" s="22">
        <f>VLOOKUP(A42,[8]Sheet2!$A:$I,9,FALSE)</f>
        <v>6.4102595843798893</v>
      </c>
    </row>
    <row r="43" spans="1:4" x14ac:dyDescent="0.25">
      <c r="A43" s="1">
        <v>210058</v>
      </c>
      <c r="B43" s="2" t="s">
        <v>43</v>
      </c>
      <c r="C43" s="22" t="e">
        <f>VLOOKUP(A43,[8]Sheet2!$A:$J,10,FALSE)</f>
        <v>#DIV/0!</v>
      </c>
      <c r="D43" s="22" t="e">
        <f>VLOOKUP(A43,[8]Sheet2!$A:$I,9,FALSE)</f>
        <v>#DIV/0!</v>
      </c>
    </row>
    <row r="44" spans="1:4" x14ac:dyDescent="0.25">
      <c r="A44" s="1">
        <v>210060</v>
      </c>
      <c r="B44" s="2" t="s">
        <v>44</v>
      </c>
      <c r="C44" s="22">
        <f>VLOOKUP(A44,[8]Sheet2!$A:$J,10,FALSE)</f>
        <v>9.1216525124247045</v>
      </c>
      <c r="D44" s="22">
        <f>VLOOKUP(A44,[8]Sheet2!$A:$I,9,FALSE)</f>
        <v>8.872635043152334</v>
      </c>
    </row>
    <row r="45" spans="1:4" x14ac:dyDescent="0.25">
      <c r="A45" s="1">
        <v>210061</v>
      </c>
      <c r="B45" s="2" t="s">
        <v>45</v>
      </c>
      <c r="C45" s="22">
        <f>VLOOKUP(A45,[8]Sheet2!$A:$J,10,FALSE)</f>
        <v>13.780355142791933</v>
      </c>
      <c r="D45" s="22">
        <f>VLOOKUP(A45,[8]Sheet2!$A:$I,9,FALSE)</f>
        <v>11.703422668535717</v>
      </c>
    </row>
    <row r="46" spans="1:4" x14ac:dyDescent="0.25">
      <c r="A46" s="1">
        <v>210062</v>
      </c>
      <c r="B46" s="2" t="s">
        <v>46</v>
      </c>
      <c r="C46" s="22">
        <f>VLOOKUP(A46,[8]Sheet2!$A:$J,10,FALSE)</f>
        <v>16.120971448754094</v>
      </c>
      <c r="D46" s="22">
        <f>VLOOKUP(A46,[8]Sheet2!$A:$I,9,FALSE)</f>
        <v>16.488735326242608</v>
      </c>
    </row>
    <row r="47" spans="1:4" x14ac:dyDescent="0.25">
      <c r="A47" s="1">
        <v>210063</v>
      </c>
      <c r="B47" s="2" t="s">
        <v>47</v>
      </c>
      <c r="C47" s="22">
        <f>VLOOKUP(A47,[8]Sheet2!$A:$J,10,FALSE)</f>
        <v>13.317680634080176</v>
      </c>
      <c r="D47" s="22">
        <f>VLOOKUP(A47,[8]Sheet2!$A:$I,9,FALSE)</f>
        <v>12.717226000062062</v>
      </c>
    </row>
    <row r="48" spans="1:4" x14ac:dyDescent="0.25">
      <c r="A48" s="1">
        <v>210064</v>
      </c>
      <c r="B48" s="2" t="s">
        <v>48</v>
      </c>
      <c r="C48" s="22">
        <f>VLOOKUP(A48,[8]Sheet2!$A:$J,10,FALSE)</f>
        <v>14.391770672846812</v>
      </c>
      <c r="D48" s="22">
        <f>VLOOKUP(A48,[8]Sheet2!$A:$I,9,FALSE)</f>
        <v>15.144216644503524</v>
      </c>
    </row>
    <row r="49" spans="1:4" x14ac:dyDescent="0.25">
      <c r="A49" s="1">
        <v>210065</v>
      </c>
      <c r="B49" s="2" t="s">
        <v>49</v>
      </c>
      <c r="C49" s="22">
        <f>VLOOKUP(A49,[8]Sheet2!$A:$J,10,FALSE)</f>
        <v>6.0725825275728704</v>
      </c>
      <c r="D49" s="22">
        <f>VLOOKUP(A49,[8]Sheet2!$A:$I,9,FALSE)</f>
        <v>6.4021169660085153</v>
      </c>
    </row>
    <row r="50" spans="1:4" x14ac:dyDescent="0.25">
      <c r="A50" t="s">
        <v>65</v>
      </c>
      <c r="B50" s="3" t="s">
        <v>65</v>
      </c>
      <c r="C50" s="22">
        <f>VLOOKUP(A50,[8]Sheet2!$A:$J,10,FALSE)</f>
        <v>15.046267570155051</v>
      </c>
      <c r="D50" s="22">
        <f>VLOOKUP(A50,[8]Sheet2!$A:$I,9,FALSE)</f>
        <v>14.94106232725415</v>
      </c>
    </row>
  </sheetData>
  <autoFilter ref="A1: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10" sqref="C10"/>
    </sheetView>
  </sheetViews>
  <sheetFormatPr defaultRowHeight="15" x14ac:dyDescent="0.25"/>
  <cols>
    <col min="1" max="1" width="30.5703125" customWidth="1"/>
    <col min="3" max="3" width="47.28515625" customWidth="1"/>
    <col min="4" max="4" width="43.42578125" customWidth="1"/>
  </cols>
  <sheetData>
    <row r="1" spans="1:4" x14ac:dyDescent="0.25">
      <c r="A1" s="45" t="s">
        <v>114</v>
      </c>
      <c r="B1" s="45" t="s">
        <v>113</v>
      </c>
      <c r="C1" s="45" t="s">
        <v>116</v>
      </c>
      <c r="D1" s="45" t="s">
        <v>117</v>
      </c>
    </row>
    <row r="2" spans="1:4" x14ac:dyDescent="0.25">
      <c r="A2" s="40" t="s">
        <v>111</v>
      </c>
      <c r="B2" s="42">
        <v>43564</v>
      </c>
      <c r="C2" s="40"/>
      <c r="D2" s="43"/>
    </row>
    <row r="3" spans="1:4" x14ac:dyDescent="0.25">
      <c r="A3" s="43" t="s">
        <v>112</v>
      </c>
      <c r="B3" s="44">
        <v>43636</v>
      </c>
      <c r="C3" s="43" t="s">
        <v>115</v>
      </c>
      <c r="D3" s="41"/>
    </row>
    <row r="4" spans="1:4" ht="39" x14ac:dyDescent="0.25">
      <c r="A4" s="148" t="s">
        <v>112</v>
      </c>
      <c r="B4" s="149">
        <v>43675</v>
      </c>
      <c r="C4" s="46" t="s">
        <v>119</v>
      </c>
      <c r="D4" s="46" t="s">
        <v>118</v>
      </c>
    </row>
    <row r="5" spans="1:4" ht="39" x14ac:dyDescent="0.25">
      <c r="A5" s="148"/>
      <c r="B5" s="149"/>
      <c r="C5" s="46" t="s">
        <v>121</v>
      </c>
      <c r="D5" s="46" t="s">
        <v>120</v>
      </c>
    </row>
  </sheetData>
  <mergeCells count="2">
    <mergeCell ref="A4:A5"/>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02B3E9DD09034DA5211586A3544BC5" ma:contentTypeVersion="1" ma:contentTypeDescription="Create a new document." ma:contentTypeScope="" ma:versionID="43757e3708807329d095c0c4118e68d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2CD025-35EF-4350-BC7D-699AD072736C}"/>
</file>

<file path=customXml/itemProps2.xml><?xml version="1.0" encoding="utf-8"?>
<ds:datastoreItem xmlns:ds="http://schemas.openxmlformats.org/officeDocument/2006/customXml" ds:itemID="{EB4568DB-5F9B-4723-8C09-AADCE579E68B}"/>
</file>

<file path=customXml/itemProps3.xml><?xml version="1.0" encoding="utf-8"?>
<ds:datastoreItem xmlns:ds="http://schemas.openxmlformats.org/officeDocument/2006/customXml" ds:itemID="{FF6F445D-E48A-4FD1-ABC8-05526A6D37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Savings</vt:lpstr>
      <vt:lpstr>Hospital PAU Savings</vt:lpstr>
      <vt:lpstr>PAU Performance</vt:lpstr>
      <vt:lpstr>Statewide PAU Revenue</vt:lpstr>
      <vt:lpstr>Sheet1</vt:lpstr>
      <vt:lpstr>change log</vt:lpstr>
      <vt:lpstr>'Hospital PAU Savings'!Print_Area</vt:lpstr>
      <vt:lpstr>'Hospital PAU Savings'!Print_Titles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Mandel</dc:creator>
  <cp:lastModifiedBy>Alyson Schuster</cp:lastModifiedBy>
  <cp:lastPrinted>2019-04-30T18:56:27Z</cp:lastPrinted>
  <dcterms:created xsi:type="dcterms:W3CDTF">2017-08-22T16:40:20Z</dcterms:created>
  <dcterms:modified xsi:type="dcterms:W3CDTF">2020-07-09T16:06:09Z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0x0101000902B3E9DD09034DA5211586A3544BC5</vt:lpwstr>
  </property>
</Properties>
</file>