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iver Modeling\Workgroups\Performance Measurement\Meeting Materials\2015\November 20\To Be Sent\"/>
    </mc:Choice>
  </mc:AlternateContent>
  <bookViews>
    <workbookView xWindow="0" yWindow="0" windowWidth="28800" windowHeight="13935"/>
  </bookViews>
  <sheets>
    <sheet name="Hospital Readmission Trends" sheetId="3" r:id="rId1"/>
  </sheets>
  <externalReferences>
    <externalReference r:id="rId2"/>
  </externalReferences>
  <definedNames>
    <definedName name="_xlnm._FilterDatabase" localSheetId="0" hidden="1">'Hospital Readmission Trends'!$A$4:$T$4</definedName>
    <definedName name="_fy13">#REF!</definedName>
    <definedName name="_fy14">#REF!</definedName>
    <definedName name="_fy15">#REF!</definedName>
    <definedName name="_fy152">#REF!</definedName>
    <definedName name="_xlnm.Print_Area">#REF!</definedName>
    <definedName name="test">#REF!</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1" i="3" l="1"/>
  <c r="T50" i="3"/>
  <c r="T49" i="3"/>
  <c r="T48" i="3"/>
  <c r="T47" i="3"/>
  <c r="T46" i="3"/>
  <c r="T45" i="3"/>
  <c r="T44" i="3"/>
  <c r="T43" i="3"/>
  <c r="T42"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T12" i="3"/>
  <c r="T11" i="3"/>
  <c r="T10" i="3"/>
  <c r="T9" i="3"/>
  <c r="T8" i="3"/>
  <c r="T7" i="3"/>
  <c r="T6" i="3"/>
  <c r="T5" i="3"/>
</calcChain>
</file>

<file path=xl/sharedStrings.xml><?xml version="1.0" encoding="utf-8"?>
<sst xmlns="http://schemas.openxmlformats.org/spreadsheetml/2006/main" count="98" uniqueCount="92">
  <si>
    <r>
      <t xml:space="preserve">Readmission Reduction Incentive Program CY2013 Base Year YTD Rates and CY2015 YTD Performance Period by Hospital </t>
    </r>
    <r>
      <rPr>
        <sz val="14"/>
        <color theme="1"/>
        <rFont val="Calibri"/>
        <family val="2"/>
        <scheme val="minor"/>
      </rPr>
      <t>(January-August Readmissions + September discharge data to determine August readmissions)</t>
    </r>
  </si>
  <si>
    <r>
      <t xml:space="preserve">CY2013 Base Period </t>
    </r>
    <r>
      <rPr>
        <sz val="16"/>
        <color theme="1"/>
        <rFont val="Calibri"/>
        <family val="2"/>
        <scheme val="minor"/>
      </rPr>
      <t>(YTD, Jan-Aug 2013)</t>
    </r>
  </si>
  <si>
    <r>
      <t xml:space="preserve">CY2015 Performance Period </t>
    </r>
    <r>
      <rPr>
        <sz val="16"/>
        <color theme="1"/>
        <rFont val="Calibri"/>
        <family val="2"/>
        <scheme val="minor"/>
      </rPr>
      <t>(YTD, Jan-Aug 2015)</t>
    </r>
  </si>
  <si>
    <t>A</t>
  </si>
  <si>
    <t>B</t>
  </si>
  <si>
    <t>C</t>
  </si>
  <si>
    <t>D</t>
  </si>
  <si>
    <t>E = D/C</t>
  </si>
  <si>
    <t>F</t>
  </si>
  <si>
    <t>G = D/F</t>
  </si>
  <si>
    <r>
      <rPr>
        <sz val="9"/>
        <color theme="1"/>
        <rFont val="Calibri"/>
        <family val="2"/>
        <scheme val="minor"/>
      </rPr>
      <t>H = G * E Statewide CY13</t>
    </r>
    <r>
      <rPr>
        <sz val="11"/>
        <color theme="1"/>
        <rFont val="Calibri"/>
        <family val="2"/>
        <scheme val="minor"/>
      </rPr>
      <t xml:space="preserve">
</t>
    </r>
    <r>
      <rPr>
        <b/>
        <sz val="11"/>
        <color theme="1"/>
        <rFont val="Calibri"/>
        <family val="2"/>
        <scheme val="minor"/>
      </rPr>
      <t>H = D/F * 13.86%</t>
    </r>
  </si>
  <si>
    <t>I = CY13 Final Rate * (1 - 9.3%)</t>
  </si>
  <si>
    <t>J</t>
  </si>
  <si>
    <t>K</t>
  </si>
  <si>
    <t>L= K/J</t>
  </si>
  <si>
    <t>M</t>
  </si>
  <si>
    <t>N = K/M</t>
  </si>
  <si>
    <r>
      <rPr>
        <sz val="9"/>
        <color theme="1"/>
        <rFont val="Calibri"/>
        <family val="2"/>
        <scheme val="minor"/>
      </rPr>
      <t>O = N * E Statewide CY13</t>
    </r>
    <r>
      <rPr>
        <b/>
        <sz val="11"/>
        <color theme="1"/>
        <rFont val="Calibri"/>
        <family val="2"/>
        <scheme val="minor"/>
      </rPr>
      <t xml:space="preserve">
O = K/M * 13.86%</t>
    </r>
  </si>
  <si>
    <t>P= O - I</t>
  </si>
  <si>
    <r>
      <rPr>
        <sz val="11"/>
        <color theme="1"/>
        <rFont val="Calibri"/>
        <family val="2"/>
        <scheme val="minor"/>
      </rPr>
      <t>Q = O/H - 1</t>
    </r>
    <r>
      <rPr>
        <b/>
        <sz val="11"/>
        <color theme="1"/>
        <rFont val="Calibri"/>
        <family val="2"/>
        <scheme val="minor"/>
      </rPr>
      <t xml:space="preserve">
</t>
    </r>
    <r>
      <rPr>
        <b/>
        <sz val="10"/>
        <color theme="1"/>
        <rFont val="Calibri"/>
        <family val="2"/>
        <scheme val="minor"/>
      </rPr>
      <t>Q = (K/M*.1386) / (D/F*.1386) - 1</t>
    </r>
  </si>
  <si>
    <t>Hospital ID</t>
  </si>
  <si>
    <t>Hospital Name</t>
  </si>
  <si>
    <t>Total Number of Inpatient Discharges</t>
  </si>
  <si>
    <t xml:space="preserve">Total Number of Readmissions </t>
  </si>
  <si>
    <t>Percent Readmissions</t>
  </si>
  <si>
    <t>Total Number of Expected Readmissions</t>
  </si>
  <si>
    <t>Readmission Ratio</t>
  </si>
  <si>
    <t>Risk Adjusted Readmission Rate</t>
  </si>
  <si>
    <t>CY2013 Performance Period Risk-Adjustment Readmission Goal for Incentive (RY17)</t>
  </si>
  <si>
    <t>Difference Between Current Rate and Goal</t>
  </si>
  <si>
    <t>Improvment in Risk Adjusted Rate from Base Period</t>
  </si>
  <si>
    <t>Medicare FFS Risk-Adjusted Rate CY2013 YTD</t>
  </si>
  <si>
    <t>Medicare FFS Risk-Adjusted Rate CY2015 YTD</t>
  </si>
  <si>
    <t>Medicare Improvement</t>
  </si>
  <si>
    <t>Meritus Medical Center</t>
  </si>
  <si>
    <t>University of Maryland</t>
  </si>
  <si>
    <t>Prince George's Hospital Center</t>
  </si>
  <si>
    <t>Holy Cross Hospital</t>
  </si>
  <si>
    <t>Frederick Memorial</t>
  </si>
  <si>
    <t>Harford Memorial</t>
  </si>
  <si>
    <t>Mercy Medical Center</t>
  </si>
  <si>
    <t>Johns Hopkins</t>
  </si>
  <si>
    <t>UM Shore Medical Center at Dorchester</t>
  </si>
  <si>
    <t>Saint Agnes Hospital</t>
  </si>
  <si>
    <t>Sinai Hospital</t>
  </si>
  <si>
    <t>Bon Secours</t>
  </si>
  <si>
    <t>MedStar Franklin Square</t>
  </si>
  <si>
    <t>Washington Adventist</t>
  </si>
  <si>
    <t>Garrett County</t>
  </si>
  <si>
    <t>MedStar Montgomery General</t>
  </si>
  <si>
    <t>Peninsula Regional</t>
  </si>
  <si>
    <t>Suburban Hospital</t>
  </si>
  <si>
    <t>Anne Arundel Medical Center</t>
  </si>
  <si>
    <t>MedStar Union Memorial</t>
  </si>
  <si>
    <t>Western MD Health System</t>
  </si>
  <si>
    <t>MedStar Saint Mary’s Hospital</t>
  </si>
  <si>
    <t>Johns Hopkins Bayview Acute Care</t>
  </si>
  <si>
    <t>UM Shore Medical Center at Chestertown</t>
  </si>
  <si>
    <t>Union of Cecil</t>
  </si>
  <si>
    <t>Carroll County General</t>
  </si>
  <si>
    <t>MedStar Harbor Hospital</t>
  </si>
  <si>
    <t>UM Charles Regional Medical Center</t>
  </si>
  <si>
    <t>UM Shore Medical Center at Easton</t>
  </si>
  <si>
    <t>UM Medical Center Midtown Campus</t>
  </si>
  <si>
    <t>Calvert Memorial</t>
  </si>
  <si>
    <t>Northwest Hospital</t>
  </si>
  <si>
    <t>UM Baltimore Washington Medical Center</t>
  </si>
  <si>
    <t>Greater Baltimore Medical Center</t>
  </si>
  <si>
    <t>McCready</t>
  </si>
  <si>
    <t>Howard General Hospital</t>
  </si>
  <si>
    <t>Upper Chesapeake Medical Center</t>
  </si>
  <si>
    <t>Doctors' Community Hospital</t>
  </si>
  <si>
    <t>Greater Laurel Hospital</t>
  </si>
  <si>
    <t>MedStar Good Samaritan</t>
  </si>
  <si>
    <t>Shady Grove Adventist</t>
  </si>
  <si>
    <t>UM Rehab &amp; Orthopaedic Institute</t>
  </si>
  <si>
    <t>Fort Washington</t>
  </si>
  <si>
    <t>Atlantic General</t>
  </si>
  <si>
    <t>MedStar Southern Maryland</t>
  </si>
  <si>
    <t>UM Saint Joseph Medical Center</t>
  </si>
  <si>
    <t>Grand Total</t>
  </si>
  <si>
    <t>Total</t>
  </si>
  <si>
    <t>Footnotes</t>
  </si>
  <si>
    <t>Total Number of Inpatient Discharges is the total number of discharges that are eligible for a readmission and not necessarily total discharges.</t>
  </si>
  <si>
    <t>Total Number of Readmissions is the number of readmissions after all adjustments, including removal of planned admissions.</t>
  </si>
  <si>
    <t>Percentage calculations are calculated in Tableau.  Users that calculate these numbers in Excel may find slight differences due to rounding differences.</t>
  </si>
  <si>
    <t>Holy Cross Germantown is not included in the Readmission Reduction Incentive Program. However any eligible readmission to this hospital from another hospital are included for the index hospital.</t>
  </si>
  <si>
    <t>The statewide Discharges and Readmissions totals on this report will vary from  the statewide numbers in the Readmit Trends and Readmit by Discharge Service Line reports because those reports include Holy Cross Germantown discharges and readmissions.</t>
  </si>
  <si>
    <t xml:space="preserve">Risk Adjusted Readmission Rate is calculated by multiplying the observed-to-expected Readmission Ratio (columns H &amp; N) by 13.86%, the statewide unadjusted rate for all 12 months of CY2013 Base Period and not just CY2013 (YTD). </t>
  </si>
  <si>
    <t>See separate report "RY17 Readmission Reduction Program Base Year CY13" for inputs used to calculate the final CY2013 statewide unadjusted rate of 13.86% (Percent Readmissions Grand Total, column E).</t>
  </si>
  <si>
    <t>For this YTD comparison, the same number of months are included for both Base Period and Performance Period, for instance Jan-Mar CY2013 (Base Period YTD) and Jan-Mar CY2015 (Performance Period YTD).</t>
  </si>
  <si>
    <t xml:space="preserve">Medicare FFS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</si>
</sst>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6"/>
      <color theme="1"/>
      <name val="Calibri"/>
      <family val="2"/>
      <scheme val="minor"/>
    </font>
    <font>
      <sz val="9"/>
      <color theme="1"/>
      <name val="Calibri"/>
      <family val="2"/>
      <scheme val="minor"/>
    </font>
    <font>
      <b/>
      <sz val="10"/>
      <color theme="1"/>
      <name val="Calibri"/>
      <family val="2"/>
      <scheme val="minor"/>
    </font>
    <font>
      <sz val="14"/>
      <color rgb="FFFF0000"/>
      <name val="Calibri"/>
      <family val="2"/>
      <scheme val="minor"/>
    </font>
    <font>
      <sz val="12"/>
      <color theme="1"/>
      <name val="Calibri"/>
      <family val="2"/>
      <scheme val="minor"/>
    </font>
    <font>
      <b/>
      <sz val="14"/>
      <color rgb="FFFF0000"/>
      <name val="Calibri"/>
      <family val="2"/>
      <scheme val="minor"/>
    </font>
    <font>
      <b/>
      <sz val="14"/>
      <color theme="1"/>
      <name val="Calibri"/>
      <family val="2"/>
      <scheme val="minor"/>
    </font>
    <font>
      <sz val="11"/>
      <color indexed="8"/>
      <name val="Calibri"/>
      <family val="2"/>
    </font>
    <font>
      <sz val="11"/>
      <color rgb="FF000000"/>
      <name val="Calibri"/>
      <family val="2"/>
    </font>
    <font>
      <sz val="1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20"/>
      <color theme="1"/>
      <name val="Calibri"/>
      <family val="2"/>
      <scheme val="minor"/>
    </font>
  </fonts>
  <fills count="40">
    <fill>
      <patternFill patternType="none"/>
    </fill>
    <fill>
      <patternFill patternType="gray125"/>
    </fill>
    <fill>
      <patternFill patternType="solid">
        <fgColor theme="2"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s>
  <cellStyleXfs count="44">
    <xf numFmtId="0" fontId="0" fillId="0" borderId="0"/>
    <xf numFmtId="9" fontId="1" fillId="0" borderId="0" applyFont="0" applyFill="0" applyBorder="0" applyAlignment="0" applyProtection="0"/>
    <xf numFmtId="0" fontId="12" fillId="0" borderId="0"/>
    <xf numFmtId="0" fontId="16" fillId="0" borderId="0" applyNumberFormat="0" applyFill="0" applyBorder="0" applyAlignment="0" applyProtection="0"/>
    <xf numFmtId="0" fontId="17" fillId="0" borderId="2"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0" applyNumberFormat="0" applyFill="0" applyBorder="0" applyAlignment="0" applyProtection="0"/>
    <xf numFmtId="0" fontId="20" fillId="8" borderId="0" applyNumberFormat="0" applyBorder="0" applyAlignment="0" applyProtection="0"/>
    <xf numFmtId="0" fontId="21" fillId="9" borderId="0" applyNumberFormat="0" applyBorder="0" applyAlignment="0" applyProtection="0"/>
    <xf numFmtId="0" fontId="22" fillId="10" borderId="0" applyNumberFormat="0" applyBorder="0" applyAlignment="0" applyProtection="0"/>
    <xf numFmtId="0" fontId="23" fillId="11" borderId="5" applyNumberFormat="0" applyAlignment="0" applyProtection="0"/>
    <xf numFmtId="0" fontId="24" fillId="12" borderId="6" applyNumberFormat="0" applyAlignment="0" applyProtection="0"/>
    <xf numFmtId="0" fontId="25" fillId="12" borderId="5" applyNumberFormat="0" applyAlignment="0" applyProtection="0"/>
    <xf numFmtId="0" fontId="26" fillId="0" borderId="7" applyNumberFormat="0" applyFill="0" applyAlignment="0" applyProtection="0"/>
    <xf numFmtId="0" fontId="27" fillId="13" borderId="8" applyNumberFormat="0" applyAlignment="0" applyProtection="0"/>
    <xf numFmtId="0" fontId="15" fillId="0" borderId="0" applyNumberFormat="0" applyFill="0" applyBorder="0" applyAlignment="0" applyProtection="0"/>
    <xf numFmtId="0" fontId="1" fillId="14" borderId="9" applyNumberFormat="0" applyFont="0" applyAlignment="0" applyProtection="0"/>
    <xf numFmtId="0" fontId="28" fillId="0" borderId="0" applyNumberFormat="0" applyFill="0" applyBorder="0" applyAlignment="0" applyProtection="0"/>
    <xf numFmtId="0" fontId="2" fillId="0" borderId="10" applyNumberFormat="0" applyFill="0" applyAlignment="0" applyProtection="0"/>
    <xf numFmtId="0" fontId="2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9" fillId="38" borderId="0" applyNumberFormat="0" applyBorder="0" applyAlignment="0" applyProtection="0"/>
  </cellStyleXfs>
  <cellXfs count="62">
    <xf numFmtId="0" fontId="0" fillId="0" borderId="0" xfId="0"/>
    <xf numFmtId="0" fontId="0" fillId="0" borderId="0" xfId="0" applyBorder="1" applyAlignment="1">
      <alignment horizontal="left"/>
    </xf>
    <xf numFmtId="0" fontId="3" fillId="0" borderId="0" xfId="0" applyFont="1" applyBorder="1" applyAlignment="1">
      <alignment horizontal="left" vertical="center"/>
    </xf>
    <xf numFmtId="0" fontId="3" fillId="0" borderId="0" xfId="0" applyFont="1" applyBorder="1" applyAlignment="1">
      <alignment vertical="center"/>
    </xf>
    <xf numFmtId="0" fontId="0" fillId="0" borderId="0" xfId="0" applyBorder="1"/>
    <xf numFmtId="0" fontId="3" fillId="2" borderId="1" xfId="0" applyFont="1" applyFill="1" applyBorder="1" applyAlignment="1">
      <alignment horizontal="center"/>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2" fontId="2" fillId="3" borderId="1" xfId="0" applyNumberFormat="1" applyFont="1" applyFill="1" applyBorder="1" applyAlignment="1">
      <alignment horizontal="center" wrapText="1"/>
    </xf>
    <xf numFmtId="0" fontId="2" fillId="4" borderId="1" xfId="0" applyFont="1" applyFill="1" applyBorder="1" applyAlignment="1">
      <alignment horizontal="center" wrapText="1"/>
    </xf>
    <xf numFmtId="2" fontId="2" fillId="4" borderId="1" xfId="0" applyNumberFormat="1" applyFont="1" applyFill="1" applyBorder="1" applyAlignment="1">
      <alignment horizontal="center" wrapText="1"/>
    </xf>
    <xf numFmtId="10" fontId="2" fillId="5" borderId="1" xfId="0" applyNumberFormat="1" applyFont="1" applyFill="1" applyBorder="1" applyAlignment="1">
      <alignment horizontal="center" wrapText="1"/>
    </xf>
    <xf numFmtId="0" fontId="2" fillId="0" borderId="0" xfId="0" applyFont="1" applyAlignment="1">
      <alignment horizontal="center" wrapText="1"/>
    </xf>
    <xf numFmtId="0" fontId="2" fillId="2" borderId="1" xfId="0" applyFont="1" applyFill="1" applyBorder="1" applyAlignment="1">
      <alignment horizontal="left" wrapText="1"/>
    </xf>
    <xf numFmtId="0" fontId="2" fillId="3" borderId="1" xfId="0" applyFont="1" applyFill="1" applyBorder="1" applyAlignment="1">
      <alignment horizontal="right" wrapText="1"/>
    </xf>
    <xf numFmtId="2" fontId="2" fillId="3" borderId="1" xfId="0" applyNumberFormat="1" applyFont="1" applyFill="1" applyBorder="1" applyAlignment="1">
      <alignment horizontal="right" wrapText="1"/>
    </xf>
    <xf numFmtId="0" fontId="2" fillId="4" borderId="1" xfId="0" applyFont="1" applyFill="1" applyBorder="1" applyAlignment="1">
      <alignment horizontal="right" wrapText="1"/>
    </xf>
    <xf numFmtId="2" fontId="2" fillId="4" borderId="1" xfId="0" applyNumberFormat="1" applyFont="1" applyFill="1" applyBorder="1" applyAlignment="1">
      <alignment horizontal="right" wrapText="1"/>
    </xf>
    <xf numFmtId="2" fontId="2" fillId="4" borderId="1" xfId="0" applyNumberFormat="1" applyFont="1" applyFill="1" applyBorder="1" applyAlignment="1">
      <alignment wrapText="1"/>
    </xf>
    <xf numFmtId="0" fontId="2" fillId="4" borderId="1" xfId="0" applyFont="1" applyFill="1" applyBorder="1" applyAlignment="1">
      <alignment wrapText="1"/>
    </xf>
    <xf numFmtId="10" fontId="2" fillId="5" borderId="1" xfId="0" applyNumberFormat="1" applyFont="1" applyFill="1" applyBorder="1" applyAlignment="1">
      <alignment wrapText="1"/>
    </xf>
    <xf numFmtId="0" fontId="2" fillId="0" borderId="0" xfId="0" applyFont="1" applyAlignment="1">
      <alignment horizontal="right" wrapText="1"/>
    </xf>
    <xf numFmtId="0" fontId="2" fillId="6" borderId="1" xfId="0" applyFont="1" applyFill="1" applyBorder="1" applyAlignment="1">
      <alignment horizontal="left"/>
    </xf>
    <xf numFmtId="3" fontId="4" fillId="0" borderId="1" xfId="0" applyNumberFormat="1" applyFont="1" applyFill="1" applyBorder="1"/>
    <xf numFmtId="0" fontId="4" fillId="0" borderId="1" xfId="0" applyFont="1" applyFill="1" applyBorder="1"/>
    <xf numFmtId="10" fontId="4" fillId="0" borderId="1" xfId="0" applyNumberFormat="1" applyFont="1" applyFill="1" applyBorder="1"/>
    <xf numFmtId="4" fontId="4" fillId="0" borderId="1" xfId="0" applyNumberFormat="1" applyFont="1" applyFill="1" applyBorder="1"/>
    <xf numFmtId="0" fontId="4" fillId="0" borderId="1" xfId="0" applyFont="1" applyFill="1" applyBorder="1" applyAlignment="1"/>
    <xf numFmtId="10" fontId="4" fillId="0" borderId="1" xfId="0" applyNumberFormat="1" applyFont="1" applyFill="1" applyBorder="1" applyAlignment="1"/>
    <xf numFmtId="10" fontId="8" fillId="0" borderId="1" xfId="0" applyNumberFormat="1" applyFont="1" applyFill="1" applyBorder="1" applyAlignment="1"/>
    <xf numFmtId="10" fontId="10" fillId="0" borderId="1" xfId="0" applyNumberFormat="1" applyFont="1" applyFill="1" applyBorder="1" applyAlignment="1"/>
    <xf numFmtId="0" fontId="0" fillId="0" borderId="0" xfId="0" applyFont="1"/>
    <xf numFmtId="0" fontId="2" fillId="2" borderId="1" xfId="0" applyFont="1" applyFill="1" applyBorder="1" applyAlignment="1">
      <alignment horizontal="left"/>
    </xf>
    <xf numFmtId="3" fontId="11" fillId="3" borderId="1" xfId="0" applyNumberFormat="1" applyFont="1" applyFill="1" applyBorder="1"/>
    <xf numFmtId="10" fontId="11" fillId="3" borderId="1" xfId="0" applyNumberFormat="1" applyFont="1" applyFill="1" applyBorder="1"/>
    <xf numFmtId="4" fontId="11" fillId="3" borderId="1" xfId="0" applyNumberFormat="1" applyFont="1" applyFill="1" applyBorder="1"/>
    <xf numFmtId="0" fontId="11" fillId="3" borderId="1" xfId="0" applyFont="1" applyFill="1" applyBorder="1"/>
    <xf numFmtId="0" fontId="11" fillId="7" borderId="1" xfId="0" applyFont="1" applyFill="1" applyBorder="1"/>
    <xf numFmtId="3" fontId="11" fillId="4" borderId="1" xfId="0" applyNumberFormat="1" applyFont="1" applyFill="1" applyBorder="1"/>
    <xf numFmtId="10" fontId="11" fillId="4" borderId="1" xfId="0" applyNumberFormat="1" applyFont="1" applyFill="1" applyBorder="1"/>
    <xf numFmtId="4" fontId="11" fillId="4" borderId="1" xfId="0" applyNumberFormat="1" applyFont="1" applyFill="1" applyBorder="1"/>
    <xf numFmtId="0" fontId="11" fillId="4" borderId="1" xfId="0" applyFont="1" applyFill="1" applyBorder="1" applyAlignment="1"/>
    <xf numFmtId="10" fontId="11" fillId="4" borderId="1" xfId="0" applyNumberFormat="1" applyFont="1" applyFill="1" applyBorder="1" applyAlignment="1"/>
    <xf numFmtId="10" fontId="11" fillId="5" borderId="1" xfId="0" applyNumberFormat="1" applyFont="1" applyFill="1" applyBorder="1" applyAlignment="1"/>
    <xf numFmtId="0" fontId="2" fillId="0" borderId="0" xfId="0" applyFont="1" applyAlignment="1">
      <alignment horizontal="left"/>
    </xf>
    <xf numFmtId="0" fontId="0" fillId="0" borderId="0" xfId="0" applyAlignment="1">
      <alignment horizontal="left"/>
    </xf>
    <xf numFmtId="0" fontId="12" fillId="0" borderId="0" xfId="2" applyFill="1"/>
    <xf numFmtId="2" fontId="0" fillId="0" borderId="0" xfId="0" applyNumberFormat="1"/>
    <xf numFmtId="2" fontId="0" fillId="0" borderId="0" xfId="0" applyNumberFormat="1" applyAlignment="1"/>
    <xf numFmtId="0" fontId="0" fillId="0" borderId="0" xfId="0" applyAlignment="1"/>
    <xf numFmtId="10" fontId="0" fillId="0" borderId="0" xfId="0" applyNumberFormat="1" applyAlignment="1"/>
    <xf numFmtId="0" fontId="13" fillId="0" borderId="0" xfId="0" applyFont="1" applyAlignment="1">
      <alignment vertical="center"/>
    </xf>
    <xf numFmtId="0" fontId="12" fillId="0" borderId="0" xfId="2" applyNumberFormat="1" applyFont="1" applyFill="1" applyBorder="1" applyAlignment="1" applyProtection="1"/>
    <xf numFmtId="0" fontId="0" fillId="0" borderId="0" xfId="0" applyFill="1"/>
    <xf numFmtId="2" fontId="0" fillId="0" borderId="0" xfId="0" applyNumberFormat="1" applyFill="1"/>
    <xf numFmtId="0" fontId="14" fillId="0" borderId="0" xfId="0" applyFont="1" applyAlignment="1">
      <alignment vertical="center"/>
    </xf>
    <xf numFmtId="10" fontId="4" fillId="0" borderId="11" xfId="0" applyNumberFormat="1" applyFont="1" applyFill="1" applyBorder="1"/>
    <xf numFmtId="0" fontId="2" fillId="39" borderId="1" xfId="0" applyFont="1" applyFill="1" applyBorder="1" applyAlignment="1">
      <alignment horizontal="right" wrapText="1"/>
    </xf>
    <xf numFmtId="10" fontId="9" fillId="0" borderId="0" xfId="1" applyNumberFormat="1" applyFont="1" applyBorder="1"/>
    <xf numFmtId="0" fontId="3" fillId="3" borderId="1" xfId="0" applyFont="1" applyFill="1" applyBorder="1" applyAlignment="1">
      <alignment horizontal="center"/>
    </xf>
    <xf numFmtId="0" fontId="3" fillId="4" borderId="1" xfId="0" applyFont="1" applyFill="1" applyBorder="1" applyAlignment="1">
      <alignment horizontal="center"/>
    </xf>
    <xf numFmtId="0" fontId="30" fillId="39" borderId="1" xfId="0" applyFont="1" applyFill="1" applyBorder="1" applyAlignment="1">
      <alignment horizontal="center" vertic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10" xfId="2"/>
    <cellStyle name="Note" xfId="17" builtinId="10" customBuiltin="1"/>
    <cellStyle name="Output" xfId="12" builtinId="21" customBuiltin="1"/>
    <cellStyle name="Percent" xfId="1"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Quality\CMS%20Readmission\Sociodemographic%20risk%20adjustment\ADI%20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E3">
            <v>0.11749999999999999</v>
          </cell>
          <cell r="F3">
            <v>0.91640700880000003</v>
          </cell>
          <cell r="G3">
            <v>0.12709999999999999</v>
          </cell>
        </row>
        <row r="4">
          <cell r="A4" t="str">
            <v>5-10</v>
          </cell>
          <cell r="E4">
            <v>0.1104</v>
          </cell>
          <cell r="F4">
            <v>0.8608145076</v>
          </cell>
          <cell r="G4">
            <v>0.11940000000000001</v>
          </cell>
        </row>
        <row r="5">
          <cell r="A5" t="str">
            <v>10-15</v>
          </cell>
          <cell r="E5">
            <v>0.12570000000000001</v>
          </cell>
          <cell r="F5">
            <v>0.96275908229999996</v>
          </cell>
          <cell r="G5">
            <v>0.13350000000000001</v>
          </cell>
        </row>
        <row r="6">
          <cell r="A6" t="str">
            <v>15-20</v>
          </cell>
          <cell r="E6">
            <v>0.1157</v>
          </cell>
          <cell r="F6">
            <v>0.90428816909999998</v>
          </cell>
          <cell r="G6">
            <v>0.12540000000000001</v>
          </cell>
        </row>
        <row r="7">
          <cell r="A7" t="str">
            <v>20-25</v>
          </cell>
          <cell r="E7">
            <v>0.123</v>
          </cell>
          <cell r="F7">
            <v>0.93853982719999995</v>
          </cell>
          <cell r="G7">
            <v>0.13020000000000001</v>
          </cell>
        </row>
        <row r="8">
          <cell r="A8" t="str">
            <v>25-30</v>
          </cell>
          <cell r="E8">
            <v>0.12470000000000001</v>
          </cell>
          <cell r="F8">
            <v>0.93344152400000002</v>
          </cell>
          <cell r="G8">
            <v>0.1295</v>
          </cell>
        </row>
        <row r="9">
          <cell r="A9" t="str">
            <v>30-35</v>
          </cell>
          <cell r="E9">
            <v>0.12659999999999999</v>
          </cell>
          <cell r="F9">
            <v>0.94482946909999999</v>
          </cell>
          <cell r="G9">
            <v>0.13100000000000001</v>
          </cell>
        </row>
        <row r="10">
          <cell r="A10" t="str">
            <v>35-40</v>
          </cell>
          <cell r="E10">
            <v>0.13250000000000001</v>
          </cell>
          <cell r="F10">
            <v>0.98660993220000004</v>
          </cell>
          <cell r="G10">
            <v>0.1368</v>
          </cell>
        </row>
        <row r="11">
          <cell r="A11" t="str">
            <v>40-45</v>
          </cell>
          <cell r="E11">
            <v>0.1298</v>
          </cell>
          <cell r="F11">
            <v>0.96899274049999995</v>
          </cell>
          <cell r="G11">
            <v>0.13439999999999999</v>
          </cell>
        </row>
        <row r="12">
          <cell r="A12" t="str">
            <v>45-50</v>
          </cell>
          <cell r="E12">
            <v>0.13619999999999999</v>
          </cell>
          <cell r="F12">
            <v>0.99557783720000004</v>
          </cell>
          <cell r="G12">
            <v>0.1381</v>
          </cell>
        </row>
        <row r="13">
          <cell r="A13" t="str">
            <v>50-55</v>
          </cell>
          <cell r="E13">
            <v>0.1416</v>
          </cell>
          <cell r="F13">
            <v>1.0219664480999999</v>
          </cell>
          <cell r="G13">
            <v>0.14169999999999999</v>
          </cell>
        </row>
        <row r="14">
          <cell r="A14" t="str">
            <v>55-60</v>
          </cell>
          <cell r="E14">
            <v>0.13519999999999999</v>
          </cell>
          <cell r="F14">
            <v>0.98855191040000001</v>
          </cell>
          <cell r="G14">
            <v>0.1371</v>
          </cell>
        </row>
        <row r="15">
          <cell r="A15" t="str">
            <v>60-65</v>
          </cell>
          <cell r="E15">
            <v>0.14130000000000001</v>
          </cell>
          <cell r="F15">
            <v>1.0099715589</v>
          </cell>
          <cell r="G15">
            <v>0.1401</v>
          </cell>
        </row>
        <row r="16">
          <cell r="A16" t="str">
            <v>65-70</v>
          </cell>
          <cell r="E16">
            <v>0.13819999999999999</v>
          </cell>
          <cell r="F16">
            <v>0.97944116349999999</v>
          </cell>
          <cell r="G16">
            <v>0.1358</v>
          </cell>
        </row>
        <row r="17">
          <cell r="A17" t="str">
            <v>70-75</v>
          </cell>
          <cell r="E17">
            <v>0.14879999999999999</v>
          </cell>
          <cell r="F17">
            <v>1.0410955141</v>
          </cell>
          <cell r="G17">
            <v>0.1444</v>
          </cell>
        </row>
        <row r="18">
          <cell r="A18" t="str">
            <v>75-80</v>
          </cell>
          <cell r="E18">
            <v>0.1429</v>
          </cell>
          <cell r="F18">
            <v>1.0165653206</v>
          </cell>
          <cell r="G18">
            <v>0.14099999999999999</v>
          </cell>
        </row>
        <row r="19">
          <cell r="A19" t="str">
            <v>80-85</v>
          </cell>
          <cell r="E19">
            <v>0.1588</v>
          </cell>
          <cell r="F19">
            <v>1.0843927376</v>
          </cell>
          <cell r="G19">
            <v>0.15040000000000001</v>
          </cell>
        </row>
        <row r="20">
          <cell r="A20" t="str">
            <v>85-90</v>
          </cell>
          <cell r="E20">
            <v>0.14949999999999999</v>
          </cell>
          <cell r="F20">
            <v>1.0195515176000001</v>
          </cell>
          <cell r="G20">
            <v>0.1414</v>
          </cell>
        </row>
        <row r="21">
          <cell r="A21" t="str">
            <v>90-95</v>
          </cell>
          <cell r="E21">
            <v>0.16750000000000001</v>
          </cell>
          <cell r="F21">
            <v>1.1155361819</v>
          </cell>
          <cell r="G21">
            <v>0.1547</v>
          </cell>
        </row>
        <row r="22">
          <cell r="A22" t="str">
            <v>95-100</v>
          </cell>
          <cell r="E22">
            <v>0.18490000000000001</v>
          </cell>
          <cell r="F22">
            <v>1.1854537939000001</v>
          </cell>
          <cell r="G22">
            <v>0.16439999999999999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abSelected="1" zoomScale="60" zoomScaleNormal="60" workbookViewId="0">
      <pane xSplit="2" ySplit="4" topLeftCell="C5" activePane="bottomRight" state="frozen"/>
      <selection pane="topRight" activeCell="C1" sqref="C1"/>
      <selection pane="bottomLeft" activeCell="A2" sqref="A2"/>
      <selection pane="bottomRight" activeCell="D46" sqref="D46"/>
    </sheetView>
  </sheetViews>
  <sheetFormatPr defaultRowHeight="15" x14ac:dyDescent="0.25"/>
  <cols>
    <col min="1" max="1" width="15.42578125" style="45" customWidth="1"/>
    <col min="2" max="2" width="52.28515625" style="45" customWidth="1"/>
    <col min="3" max="3" width="18.28515625" customWidth="1"/>
    <col min="4" max="4" width="21.28515625" customWidth="1"/>
    <col min="5" max="5" width="18.5703125" customWidth="1"/>
    <col min="6" max="6" width="18.5703125" style="47" customWidth="1"/>
    <col min="7" max="7" width="19.28515625" style="47" customWidth="1"/>
    <col min="8" max="8" width="21.7109375" customWidth="1"/>
    <col min="9" max="9" width="26.28515625" bestFit="1" customWidth="1"/>
    <col min="10" max="10" width="18.28515625" bestFit="1" customWidth="1"/>
    <col min="11" max="11" width="14.85546875" bestFit="1" customWidth="1"/>
    <col min="12" max="12" width="12.28515625" bestFit="1" customWidth="1"/>
    <col min="13" max="13" width="14.85546875" style="47" bestFit="1" customWidth="1"/>
    <col min="14" max="14" width="18.7109375" style="48" bestFit="1" customWidth="1"/>
    <col min="15" max="15" width="18.140625" style="49" bestFit="1" customWidth="1"/>
    <col min="16" max="16" width="21.85546875" style="49" bestFit="1" customWidth="1"/>
    <col min="17" max="17" width="24.42578125" style="50" customWidth="1"/>
    <col min="18" max="18" width="18.7109375" customWidth="1"/>
    <col min="19" max="19" width="20.7109375" customWidth="1"/>
    <col min="20" max="20" width="18" customWidth="1"/>
  </cols>
  <sheetData>
    <row r="1" spans="1:20" s="4" customFormat="1" ht="33" customHeight="1" x14ac:dyDescent="0.25">
      <c r="A1" s="1"/>
      <c r="B1" s="2"/>
      <c r="C1" s="2" t="s">
        <v>0</v>
      </c>
      <c r="D1" s="2"/>
      <c r="E1" s="2"/>
      <c r="F1" s="2"/>
      <c r="G1" s="2"/>
      <c r="H1" s="2"/>
      <c r="I1" s="2"/>
      <c r="J1" s="2"/>
      <c r="K1" s="2"/>
      <c r="L1" s="2"/>
      <c r="M1" s="2"/>
      <c r="N1" s="3"/>
      <c r="O1" s="3"/>
      <c r="P1" s="3"/>
      <c r="Q1" s="3"/>
    </row>
    <row r="2" spans="1:20" ht="23.25" customHeight="1" x14ac:dyDescent="0.35">
      <c r="A2" s="5"/>
      <c r="B2" s="5"/>
      <c r="C2" s="59" t="s">
        <v>1</v>
      </c>
      <c r="D2" s="59"/>
      <c r="E2" s="59"/>
      <c r="F2" s="59"/>
      <c r="G2" s="59"/>
      <c r="H2" s="59"/>
      <c r="I2" s="59"/>
      <c r="J2" s="60" t="s">
        <v>2</v>
      </c>
      <c r="K2" s="60"/>
      <c r="L2" s="60"/>
      <c r="M2" s="60"/>
      <c r="N2" s="60"/>
      <c r="O2" s="60"/>
      <c r="P2" s="60"/>
      <c r="Q2" s="60"/>
      <c r="R2" s="61" t="s">
        <v>91</v>
      </c>
      <c r="S2" s="61"/>
      <c r="T2" s="61"/>
    </row>
    <row r="3" spans="1:20" s="12" customFormat="1" ht="29.25" customHeight="1" x14ac:dyDescent="0.25">
      <c r="A3" s="6" t="s">
        <v>3</v>
      </c>
      <c r="B3" s="6" t="s">
        <v>4</v>
      </c>
      <c r="C3" s="7" t="s">
        <v>5</v>
      </c>
      <c r="D3" s="7" t="s">
        <v>6</v>
      </c>
      <c r="E3" s="7" t="s">
        <v>7</v>
      </c>
      <c r="F3" s="8" t="s">
        <v>8</v>
      </c>
      <c r="G3" s="8" t="s">
        <v>9</v>
      </c>
      <c r="H3" s="7" t="s">
        <v>10</v>
      </c>
      <c r="I3" s="7" t="s">
        <v>11</v>
      </c>
      <c r="J3" s="9" t="s">
        <v>12</v>
      </c>
      <c r="K3" s="9" t="s">
        <v>13</v>
      </c>
      <c r="L3" s="9" t="s">
        <v>14</v>
      </c>
      <c r="M3" s="10" t="s">
        <v>15</v>
      </c>
      <c r="N3" s="10" t="s">
        <v>16</v>
      </c>
      <c r="O3" s="9" t="s">
        <v>17</v>
      </c>
      <c r="P3" s="9" t="s">
        <v>18</v>
      </c>
      <c r="Q3" s="11" t="s">
        <v>19</v>
      </c>
      <c r="R3" s="61"/>
      <c r="S3" s="61"/>
      <c r="T3" s="61"/>
    </row>
    <row r="4" spans="1:20" s="21" customFormat="1" ht="60" x14ac:dyDescent="0.25">
      <c r="A4" s="13" t="s">
        <v>20</v>
      </c>
      <c r="B4" s="13" t="s">
        <v>21</v>
      </c>
      <c r="C4" s="14" t="s">
        <v>22</v>
      </c>
      <c r="D4" s="14" t="s">
        <v>23</v>
      </c>
      <c r="E4" s="14" t="s">
        <v>24</v>
      </c>
      <c r="F4" s="15" t="s">
        <v>25</v>
      </c>
      <c r="G4" s="15" t="s">
        <v>26</v>
      </c>
      <c r="H4" s="14" t="s">
        <v>27</v>
      </c>
      <c r="I4" s="14" t="s">
        <v>28</v>
      </c>
      <c r="J4" s="16" t="s">
        <v>22</v>
      </c>
      <c r="K4" s="16" t="s">
        <v>23</v>
      </c>
      <c r="L4" s="16" t="s">
        <v>24</v>
      </c>
      <c r="M4" s="17" t="s">
        <v>25</v>
      </c>
      <c r="N4" s="18" t="s">
        <v>26</v>
      </c>
      <c r="O4" s="19" t="s">
        <v>27</v>
      </c>
      <c r="P4" s="19" t="s">
        <v>29</v>
      </c>
      <c r="Q4" s="20" t="s">
        <v>30</v>
      </c>
      <c r="R4" s="57" t="s">
        <v>31</v>
      </c>
      <c r="S4" s="57" t="s">
        <v>32</v>
      </c>
      <c r="T4" s="57" t="s">
        <v>33</v>
      </c>
    </row>
    <row r="5" spans="1:20" ht="18.75" x14ac:dyDescent="0.3">
      <c r="A5" s="22">
        <v>210001</v>
      </c>
      <c r="B5" s="22" t="s">
        <v>34</v>
      </c>
      <c r="C5" s="23">
        <v>10049</v>
      </c>
      <c r="D5" s="24">
        <v>1211</v>
      </c>
      <c r="E5" s="25">
        <v>0.1205</v>
      </c>
      <c r="F5" s="26">
        <v>1364.02</v>
      </c>
      <c r="G5" s="24">
        <v>0.89</v>
      </c>
      <c r="H5" s="25">
        <v>0.1231</v>
      </c>
      <c r="I5" s="25">
        <v>0.1133</v>
      </c>
      <c r="J5" s="23">
        <v>10539</v>
      </c>
      <c r="K5" s="23">
        <v>1293</v>
      </c>
      <c r="L5" s="25">
        <v>0.1227</v>
      </c>
      <c r="M5" s="26">
        <v>1414.82</v>
      </c>
      <c r="N5" s="27">
        <v>0.91</v>
      </c>
      <c r="O5" s="28">
        <v>0.12670000000000001</v>
      </c>
      <c r="P5" s="28">
        <v>1.34E-2</v>
      </c>
      <c r="Q5" s="29">
        <v>2.9399999999999999E-2</v>
      </c>
      <c r="R5" s="56">
        <v>0.1342198</v>
      </c>
      <c r="S5" s="58">
        <v>0.13960130000000001</v>
      </c>
      <c r="T5" s="58">
        <f t="shared" ref="T5:T50" si="0">S5/R5-1</f>
        <v>4.0094680516585601E-2</v>
      </c>
    </row>
    <row r="6" spans="1:20" ht="18.75" x14ac:dyDescent="0.3">
      <c r="A6" s="22">
        <v>210002</v>
      </c>
      <c r="B6" s="22" t="s">
        <v>35</v>
      </c>
      <c r="C6" s="23">
        <v>20672</v>
      </c>
      <c r="D6" s="23">
        <v>3290</v>
      </c>
      <c r="E6" s="25">
        <v>0.15920000000000001</v>
      </c>
      <c r="F6" s="26">
        <v>3026.66</v>
      </c>
      <c r="G6" s="24">
        <v>1.0900000000000001</v>
      </c>
      <c r="H6" s="25">
        <v>0.1507</v>
      </c>
      <c r="I6" s="25">
        <v>0.1386</v>
      </c>
      <c r="J6" s="23">
        <v>16900</v>
      </c>
      <c r="K6" s="23">
        <v>2659</v>
      </c>
      <c r="L6" s="25">
        <v>0.1573</v>
      </c>
      <c r="M6" s="26">
        <v>2684.14</v>
      </c>
      <c r="N6" s="27">
        <v>0.99</v>
      </c>
      <c r="O6" s="28">
        <v>0.13730000000000001</v>
      </c>
      <c r="P6" s="28">
        <v>-1.2999999999999999E-3</v>
      </c>
      <c r="Q6" s="29">
        <v>-8.8700000000000001E-2</v>
      </c>
      <c r="R6" s="25">
        <v>0.1744491</v>
      </c>
      <c r="S6" s="25">
        <v>0.15388379999999999</v>
      </c>
      <c r="T6" s="25">
        <f t="shared" si="0"/>
        <v>-0.11788710861792928</v>
      </c>
    </row>
    <row r="7" spans="1:20" ht="18.75" x14ac:dyDescent="0.3">
      <c r="A7" s="22">
        <v>210003</v>
      </c>
      <c r="B7" s="22" t="s">
        <v>36</v>
      </c>
      <c r="C7" s="23">
        <v>6462</v>
      </c>
      <c r="D7" s="24">
        <v>752</v>
      </c>
      <c r="E7" s="25">
        <v>0.1164</v>
      </c>
      <c r="F7" s="24">
        <v>890.57</v>
      </c>
      <c r="G7" s="24">
        <v>0.84</v>
      </c>
      <c r="H7" s="25">
        <v>0.11700000000000001</v>
      </c>
      <c r="I7" s="25">
        <v>0.1046</v>
      </c>
      <c r="J7" s="23">
        <v>7586</v>
      </c>
      <c r="K7" s="24">
        <v>951</v>
      </c>
      <c r="L7" s="25">
        <v>0.12540000000000001</v>
      </c>
      <c r="M7" s="24">
        <v>1060</v>
      </c>
      <c r="N7" s="27">
        <v>0.9</v>
      </c>
      <c r="O7" s="28">
        <v>0.12429999999999999</v>
      </c>
      <c r="P7" s="28">
        <v>1.9699999999999999E-2</v>
      </c>
      <c r="Q7" s="29">
        <v>6.25E-2</v>
      </c>
      <c r="R7" s="25">
        <v>0.1260588</v>
      </c>
      <c r="S7" s="25">
        <v>0.13822950000000001</v>
      </c>
      <c r="T7" s="25">
        <f t="shared" si="0"/>
        <v>9.6547801502156139E-2</v>
      </c>
    </row>
    <row r="8" spans="1:20" ht="18.75" x14ac:dyDescent="0.3">
      <c r="A8" s="22">
        <v>210004</v>
      </c>
      <c r="B8" s="22" t="s">
        <v>37</v>
      </c>
      <c r="C8" s="23">
        <v>17282</v>
      </c>
      <c r="D8" s="23">
        <v>1652</v>
      </c>
      <c r="E8" s="25">
        <v>9.5600000000000004E-2</v>
      </c>
      <c r="F8" s="26">
        <v>1815.15</v>
      </c>
      <c r="G8" s="24">
        <v>0.91</v>
      </c>
      <c r="H8" s="25">
        <v>0.12609999999999999</v>
      </c>
      <c r="I8" s="25">
        <v>0.112</v>
      </c>
      <c r="J8" s="23">
        <v>17099</v>
      </c>
      <c r="K8" s="23">
        <v>1688</v>
      </c>
      <c r="L8" s="25">
        <v>9.8699999999999996E-2</v>
      </c>
      <c r="M8" s="26">
        <v>1870.16</v>
      </c>
      <c r="N8" s="27">
        <v>0.9</v>
      </c>
      <c r="O8" s="28">
        <v>0.12509999999999999</v>
      </c>
      <c r="P8" s="28">
        <v>1.3100000000000001E-2</v>
      </c>
      <c r="Q8" s="29">
        <v>-8.3000000000000001E-3</v>
      </c>
      <c r="R8" s="25">
        <v>0.14685390000000001</v>
      </c>
      <c r="S8" s="25">
        <v>0.135212</v>
      </c>
      <c r="T8" s="25">
        <f t="shared" si="0"/>
        <v>-7.9275388668601954E-2</v>
      </c>
    </row>
    <row r="9" spans="1:20" ht="18.75" x14ac:dyDescent="0.3">
      <c r="A9" s="22">
        <v>210005</v>
      </c>
      <c r="B9" s="22" t="s">
        <v>38</v>
      </c>
      <c r="C9" s="23">
        <v>10928</v>
      </c>
      <c r="D9" s="24">
        <v>1238</v>
      </c>
      <c r="E9" s="25">
        <v>0.1133</v>
      </c>
      <c r="F9" s="26">
        <v>1480.95</v>
      </c>
      <c r="G9" s="24">
        <v>0.84</v>
      </c>
      <c r="H9" s="25">
        <v>0.1159</v>
      </c>
      <c r="I9" s="25">
        <v>0.1042</v>
      </c>
      <c r="J9" s="23">
        <v>9660</v>
      </c>
      <c r="K9" s="24">
        <v>1113</v>
      </c>
      <c r="L9" s="25">
        <v>0.1152</v>
      </c>
      <c r="M9" s="26">
        <v>1355.17</v>
      </c>
      <c r="N9" s="27">
        <v>0.82</v>
      </c>
      <c r="O9" s="28">
        <v>0.1138</v>
      </c>
      <c r="P9" s="28">
        <v>9.5999999999999992E-3</v>
      </c>
      <c r="Q9" s="29">
        <v>-1.7500000000000002E-2</v>
      </c>
      <c r="R9" s="25">
        <v>0.12125089999999999</v>
      </c>
      <c r="S9" s="25">
        <v>0.1240412</v>
      </c>
      <c r="T9" s="25">
        <f t="shared" si="0"/>
        <v>2.3012612689885303E-2</v>
      </c>
    </row>
    <row r="10" spans="1:20" ht="18.75" x14ac:dyDescent="0.3">
      <c r="A10" s="22">
        <v>210006</v>
      </c>
      <c r="B10" s="22" t="s">
        <v>39</v>
      </c>
      <c r="C10" s="23">
        <v>3068</v>
      </c>
      <c r="D10" s="24">
        <v>468</v>
      </c>
      <c r="E10" s="25">
        <v>0.1525</v>
      </c>
      <c r="F10" s="24">
        <v>526.58000000000004</v>
      </c>
      <c r="G10" s="24">
        <v>0.89</v>
      </c>
      <c r="H10" s="25">
        <v>0.1232</v>
      </c>
      <c r="I10" s="25">
        <v>0.11260000000000001</v>
      </c>
      <c r="J10" s="23">
        <v>2642</v>
      </c>
      <c r="K10" s="24">
        <v>337</v>
      </c>
      <c r="L10" s="25">
        <v>0.12759999999999999</v>
      </c>
      <c r="M10" s="24">
        <v>440.97</v>
      </c>
      <c r="N10" s="27">
        <v>0.76</v>
      </c>
      <c r="O10" s="28">
        <v>0.10589999999999999</v>
      </c>
      <c r="P10" s="28">
        <v>-6.7000000000000002E-3</v>
      </c>
      <c r="Q10" s="30">
        <v>-0.1401</v>
      </c>
      <c r="R10" s="25">
        <v>0.13852239999999999</v>
      </c>
      <c r="S10" s="25">
        <v>0.123311</v>
      </c>
      <c r="T10" s="25">
        <f t="shared" si="0"/>
        <v>-0.10981184270558397</v>
      </c>
    </row>
    <row r="11" spans="1:20" ht="18.75" x14ac:dyDescent="0.3">
      <c r="A11" s="22">
        <v>210008</v>
      </c>
      <c r="B11" s="22" t="s">
        <v>40</v>
      </c>
      <c r="C11" s="23">
        <v>10682</v>
      </c>
      <c r="D11" s="24">
        <v>1355</v>
      </c>
      <c r="E11" s="25">
        <v>0.1268</v>
      </c>
      <c r="F11" s="24">
        <v>1196.27</v>
      </c>
      <c r="G11" s="24">
        <v>1.1299999999999999</v>
      </c>
      <c r="H11" s="25">
        <v>0.157</v>
      </c>
      <c r="I11" s="25">
        <v>0.14130000000000001</v>
      </c>
      <c r="J11" s="23">
        <v>8908</v>
      </c>
      <c r="K11" s="24">
        <v>865</v>
      </c>
      <c r="L11" s="25">
        <v>9.7100000000000006E-2</v>
      </c>
      <c r="M11" s="24">
        <v>903</v>
      </c>
      <c r="N11" s="27">
        <v>0.96</v>
      </c>
      <c r="O11" s="28">
        <v>0.1328</v>
      </c>
      <c r="P11" s="28">
        <v>-8.5000000000000006E-3</v>
      </c>
      <c r="Q11" s="30">
        <v>-0.15429999999999999</v>
      </c>
      <c r="R11" s="25">
        <v>0.161027</v>
      </c>
      <c r="S11" s="25">
        <v>0.14681269999999999</v>
      </c>
      <c r="T11" s="25">
        <f t="shared" si="0"/>
        <v>-8.8272774131046394E-2</v>
      </c>
    </row>
    <row r="12" spans="1:20" ht="18.75" x14ac:dyDescent="0.3">
      <c r="A12" s="22">
        <v>210009</v>
      </c>
      <c r="B12" s="22" t="s">
        <v>41</v>
      </c>
      <c r="C12" s="23">
        <v>30725</v>
      </c>
      <c r="D12" s="23">
        <v>5119</v>
      </c>
      <c r="E12" s="25">
        <v>0.1666</v>
      </c>
      <c r="F12" s="26">
        <v>4629.37</v>
      </c>
      <c r="G12" s="24">
        <v>1.1100000000000001</v>
      </c>
      <c r="H12" s="25">
        <v>0.15329999999999999</v>
      </c>
      <c r="I12" s="25">
        <v>0.14000000000000001</v>
      </c>
      <c r="J12" s="23">
        <v>30009</v>
      </c>
      <c r="K12" s="23">
        <v>4879</v>
      </c>
      <c r="L12" s="25">
        <v>0.16259999999999999</v>
      </c>
      <c r="M12" s="26">
        <v>4686.29</v>
      </c>
      <c r="N12" s="27">
        <v>1.04</v>
      </c>
      <c r="O12" s="28">
        <v>0.14430000000000001</v>
      </c>
      <c r="P12" s="28">
        <v>4.3E-3</v>
      </c>
      <c r="Q12" s="29">
        <v>-5.8500000000000003E-2</v>
      </c>
      <c r="R12" s="25">
        <v>0.16267760000000001</v>
      </c>
      <c r="S12" s="25">
        <v>0.15641369999999999</v>
      </c>
      <c r="T12" s="25">
        <f t="shared" si="0"/>
        <v>-3.8504993926637865E-2</v>
      </c>
    </row>
    <row r="13" spans="1:20" ht="18.75" x14ac:dyDescent="0.3">
      <c r="A13" s="22">
        <v>210010</v>
      </c>
      <c r="B13" s="22" t="s">
        <v>42</v>
      </c>
      <c r="C13" s="23">
        <v>1532</v>
      </c>
      <c r="D13" s="24">
        <v>233</v>
      </c>
      <c r="E13" s="25">
        <v>0.15210000000000001</v>
      </c>
      <c r="F13" s="24">
        <v>266.76</v>
      </c>
      <c r="G13" s="24">
        <v>0.87</v>
      </c>
      <c r="H13" s="25">
        <v>0.1211</v>
      </c>
      <c r="I13" s="25">
        <v>0.1139</v>
      </c>
      <c r="J13" s="23">
        <v>1579</v>
      </c>
      <c r="K13" s="24">
        <v>236</v>
      </c>
      <c r="L13" s="25">
        <v>0.14949999999999999</v>
      </c>
      <c r="M13" s="24">
        <v>276.77999999999997</v>
      </c>
      <c r="N13" s="27">
        <v>0.85</v>
      </c>
      <c r="O13" s="28">
        <v>0.1182</v>
      </c>
      <c r="P13" s="28">
        <v>4.3E-3</v>
      </c>
      <c r="Q13" s="29">
        <v>-2.3800000000000002E-2</v>
      </c>
      <c r="R13" s="25">
        <v>0.12587319999999999</v>
      </c>
      <c r="S13" s="25">
        <v>0.13660849999999999</v>
      </c>
      <c r="T13" s="25">
        <f t="shared" si="0"/>
        <v>8.5286621774929072E-2</v>
      </c>
    </row>
    <row r="14" spans="1:20" ht="18.75" x14ac:dyDescent="0.3">
      <c r="A14" s="22">
        <v>210011</v>
      </c>
      <c r="B14" s="22" t="s">
        <v>43</v>
      </c>
      <c r="C14" s="23">
        <v>10961</v>
      </c>
      <c r="D14" s="23">
        <v>1586</v>
      </c>
      <c r="E14" s="25">
        <v>0.1447</v>
      </c>
      <c r="F14" s="26">
        <v>1515.19</v>
      </c>
      <c r="G14" s="24">
        <v>1.05</v>
      </c>
      <c r="H14" s="25">
        <v>0.14510000000000001</v>
      </c>
      <c r="I14" s="25">
        <v>0.1351</v>
      </c>
      <c r="J14" s="23">
        <v>10298</v>
      </c>
      <c r="K14" s="23">
        <v>1362</v>
      </c>
      <c r="L14" s="25">
        <v>0.1323</v>
      </c>
      <c r="M14" s="26">
        <v>1417.87</v>
      </c>
      <c r="N14" s="27">
        <v>0.96</v>
      </c>
      <c r="O14" s="28">
        <v>0.1331</v>
      </c>
      <c r="P14" s="28">
        <v>-2E-3</v>
      </c>
      <c r="Q14" s="29">
        <v>-8.2299999999999998E-2</v>
      </c>
      <c r="R14" s="25">
        <v>0.15580279999999999</v>
      </c>
      <c r="S14" s="25">
        <v>0.14338699999999999</v>
      </c>
      <c r="T14" s="25">
        <f t="shared" si="0"/>
        <v>-7.9689196856539191E-2</v>
      </c>
    </row>
    <row r="15" spans="1:20" ht="18.75" x14ac:dyDescent="0.3">
      <c r="A15" s="22">
        <v>210012</v>
      </c>
      <c r="B15" s="22" t="s">
        <v>44</v>
      </c>
      <c r="C15" s="23">
        <v>15360</v>
      </c>
      <c r="D15" s="23">
        <v>2413</v>
      </c>
      <c r="E15" s="25">
        <v>0.15709999999999999</v>
      </c>
      <c r="F15" s="26">
        <v>2228.79</v>
      </c>
      <c r="G15" s="24">
        <v>1.08</v>
      </c>
      <c r="H15" s="25">
        <v>0.15010000000000001</v>
      </c>
      <c r="I15" s="25">
        <v>0.13739999999999999</v>
      </c>
      <c r="J15" s="23">
        <v>12944</v>
      </c>
      <c r="K15" s="23">
        <v>1827</v>
      </c>
      <c r="L15" s="25">
        <v>0.1411</v>
      </c>
      <c r="M15" s="26">
        <v>1897.02</v>
      </c>
      <c r="N15" s="27">
        <v>0.96</v>
      </c>
      <c r="O15" s="28">
        <v>0.13350000000000001</v>
      </c>
      <c r="P15" s="28">
        <v>-3.8999999999999998E-3</v>
      </c>
      <c r="Q15" s="30">
        <v>-0.1104</v>
      </c>
      <c r="R15" s="25">
        <v>0.16138669999999999</v>
      </c>
      <c r="S15" s="25">
        <v>0.14330619999999999</v>
      </c>
      <c r="T15" s="25">
        <f t="shared" si="0"/>
        <v>-0.11203215630532137</v>
      </c>
    </row>
    <row r="16" spans="1:20" ht="18.75" x14ac:dyDescent="0.3">
      <c r="A16" s="22">
        <v>210013</v>
      </c>
      <c r="B16" s="22" t="s">
        <v>45</v>
      </c>
      <c r="C16" s="23">
        <v>3776</v>
      </c>
      <c r="D16" s="24">
        <v>1078</v>
      </c>
      <c r="E16" s="25">
        <v>0.28549999999999998</v>
      </c>
      <c r="F16" s="24">
        <v>728.24</v>
      </c>
      <c r="G16" s="24">
        <v>1.48</v>
      </c>
      <c r="H16" s="25">
        <v>0.20519999999999999</v>
      </c>
      <c r="I16" s="25">
        <v>0.18540000000000001</v>
      </c>
      <c r="J16" s="23">
        <v>2801</v>
      </c>
      <c r="K16" s="24">
        <v>655</v>
      </c>
      <c r="L16" s="25">
        <v>0.23380000000000001</v>
      </c>
      <c r="M16" s="24">
        <v>558.67999999999995</v>
      </c>
      <c r="N16" s="27">
        <v>1.17</v>
      </c>
      <c r="O16" s="28">
        <v>0.16250000000000001</v>
      </c>
      <c r="P16" s="28">
        <v>-2.29E-2</v>
      </c>
      <c r="Q16" s="30">
        <v>-0.20799999999999999</v>
      </c>
      <c r="R16" s="25">
        <v>0.21294489999999999</v>
      </c>
      <c r="S16" s="25">
        <v>0.17523179999999999</v>
      </c>
      <c r="T16" s="25">
        <f t="shared" si="0"/>
        <v>-0.17710262138233879</v>
      </c>
    </row>
    <row r="17" spans="1:20" ht="18.75" x14ac:dyDescent="0.3">
      <c r="A17" s="22">
        <v>210015</v>
      </c>
      <c r="B17" s="22" t="s">
        <v>46</v>
      </c>
      <c r="C17" s="23">
        <v>13967</v>
      </c>
      <c r="D17" s="23">
        <v>2016</v>
      </c>
      <c r="E17" s="25">
        <v>0.14430000000000001</v>
      </c>
      <c r="F17" s="26">
        <v>1973.6</v>
      </c>
      <c r="G17" s="24">
        <v>1.02</v>
      </c>
      <c r="H17" s="25">
        <v>0.1416</v>
      </c>
      <c r="I17" s="25">
        <v>0.1273</v>
      </c>
      <c r="J17" s="23">
        <v>13176</v>
      </c>
      <c r="K17" s="23">
        <v>1739</v>
      </c>
      <c r="L17" s="25">
        <v>0.13200000000000001</v>
      </c>
      <c r="M17" s="26">
        <v>1930.98</v>
      </c>
      <c r="N17" s="27">
        <v>0.9</v>
      </c>
      <c r="O17" s="28">
        <v>0.12479999999999999</v>
      </c>
      <c r="P17" s="28">
        <v>-2.5000000000000001E-3</v>
      </c>
      <c r="Q17" s="30">
        <v>-0.11840000000000001</v>
      </c>
      <c r="R17" s="25">
        <v>0.1545813</v>
      </c>
      <c r="S17" s="25">
        <v>0.13507230000000001</v>
      </c>
      <c r="T17" s="25">
        <f t="shared" si="0"/>
        <v>-0.12620543364559622</v>
      </c>
    </row>
    <row r="18" spans="1:20" ht="18.75" x14ac:dyDescent="0.3">
      <c r="A18" s="22">
        <v>210016</v>
      </c>
      <c r="B18" s="22" t="s">
        <v>47</v>
      </c>
      <c r="C18" s="23">
        <v>7576</v>
      </c>
      <c r="D18" s="24">
        <v>967</v>
      </c>
      <c r="E18" s="25">
        <v>0.12759999999999999</v>
      </c>
      <c r="F18" s="24">
        <v>1105.07</v>
      </c>
      <c r="G18" s="24">
        <v>0.88</v>
      </c>
      <c r="H18" s="25">
        <v>0.12130000000000001</v>
      </c>
      <c r="I18" s="25">
        <v>0.1099</v>
      </c>
      <c r="J18" s="23">
        <v>6790</v>
      </c>
      <c r="K18" s="24">
        <v>889</v>
      </c>
      <c r="L18" s="25">
        <v>0.13089999999999999</v>
      </c>
      <c r="M18" s="24">
        <v>972.07</v>
      </c>
      <c r="N18" s="27">
        <v>0.91</v>
      </c>
      <c r="O18" s="28">
        <v>0.1268</v>
      </c>
      <c r="P18" s="28">
        <v>1.6899999999999998E-2</v>
      </c>
      <c r="Q18" s="29">
        <v>4.5100000000000001E-2</v>
      </c>
      <c r="R18" s="25">
        <v>0.1265799</v>
      </c>
      <c r="S18" s="25">
        <v>0.1349167</v>
      </c>
      <c r="T18" s="25">
        <f t="shared" si="0"/>
        <v>6.5861957546182293E-2</v>
      </c>
    </row>
    <row r="19" spans="1:20" ht="18.75" x14ac:dyDescent="0.3">
      <c r="A19" s="22">
        <v>210017</v>
      </c>
      <c r="B19" s="22" t="s">
        <v>48</v>
      </c>
      <c r="C19" s="24">
        <v>1263</v>
      </c>
      <c r="D19" s="24">
        <v>85</v>
      </c>
      <c r="E19" s="25">
        <v>6.7299999999999999E-2</v>
      </c>
      <c r="F19" s="24">
        <v>153.74</v>
      </c>
      <c r="G19" s="24">
        <v>0.55000000000000004</v>
      </c>
      <c r="H19" s="25">
        <v>7.6600000000000001E-2</v>
      </c>
      <c r="I19" s="25">
        <v>7.0000000000000007E-2</v>
      </c>
      <c r="J19" s="24">
        <v>1247</v>
      </c>
      <c r="K19" s="24">
        <v>85</v>
      </c>
      <c r="L19" s="25">
        <v>6.8199999999999997E-2</v>
      </c>
      <c r="M19" s="24">
        <v>146.65</v>
      </c>
      <c r="N19" s="27">
        <v>0.57999999999999996</v>
      </c>
      <c r="O19" s="28">
        <v>8.0299999999999996E-2</v>
      </c>
      <c r="P19" s="28">
        <v>1.03E-2</v>
      </c>
      <c r="Q19" s="29">
        <v>4.8300000000000003E-2</v>
      </c>
      <c r="R19" s="25">
        <v>8.5654599999999997E-2</v>
      </c>
      <c r="S19" s="25">
        <v>8.6582099999999995E-2</v>
      </c>
      <c r="T19" s="25">
        <f t="shared" si="0"/>
        <v>1.0828373490740617E-2</v>
      </c>
    </row>
    <row r="20" spans="1:20" s="31" customFormat="1" ht="18.75" x14ac:dyDescent="0.3">
      <c r="A20" s="22">
        <v>210018</v>
      </c>
      <c r="B20" s="22" t="s">
        <v>49</v>
      </c>
      <c r="C20" s="23">
        <v>5355</v>
      </c>
      <c r="D20" s="24">
        <v>763</v>
      </c>
      <c r="E20" s="25">
        <v>0.14249999999999999</v>
      </c>
      <c r="F20" s="24">
        <v>792.09</v>
      </c>
      <c r="G20" s="24">
        <v>0.96</v>
      </c>
      <c r="H20" s="25">
        <v>0.13350000000000001</v>
      </c>
      <c r="I20" s="25">
        <v>0.12189999999999999</v>
      </c>
      <c r="J20" s="23">
        <v>5029</v>
      </c>
      <c r="K20" s="24">
        <v>709</v>
      </c>
      <c r="L20" s="25">
        <v>0.14099999999999999</v>
      </c>
      <c r="M20" s="24">
        <v>768.99</v>
      </c>
      <c r="N20" s="27">
        <v>0.92</v>
      </c>
      <c r="O20" s="28">
        <v>0.1278</v>
      </c>
      <c r="P20" s="28">
        <v>5.8999999999999999E-3</v>
      </c>
      <c r="Q20" s="29">
        <v>-4.2900000000000001E-2</v>
      </c>
      <c r="R20" s="25">
        <v>0.13330829999999999</v>
      </c>
      <c r="S20" s="25">
        <v>0.1296699</v>
      </c>
      <c r="T20" s="25">
        <f t="shared" si="0"/>
        <v>-2.7293124284084258E-2</v>
      </c>
    </row>
    <row r="21" spans="1:20" ht="18.75" x14ac:dyDescent="0.3">
      <c r="A21" s="22">
        <v>210019</v>
      </c>
      <c r="B21" s="22" t="s">
        <v>50</v>
      </c>
      <c r="C21" s="23">
        <v>11552</v>
      </c>
      <c r="D21" s="23">
        <v>1337</v>
      </c>
      <c r="E21" s="25">
        <v>0.1157</v>
      </c>
      <c r="F21" s="26">
        <v>1620.9</v>
      </c>
      <c r="G21" s="24">
        <v>0.82</v>
      </c>
      <c r="H21" s="25">
        <v>0.1143</v>
      </c>
      <c r="I21" s="25">
        <v>0.108</v>
      </c>
      <c r="J21" s="23">
        <v>11034</v>
      </c>
      <c r="K21" s="24">
        <v>1276</v>
      </c>
      <c r="L21" s="25">
        <v>0.11559999999999999</v>
      </c>
      <c r="M21" s="26">
        <v>1507.04</v>
      </c>
      <c r="N21" s="27">
        <v>0.85</v>
      </c>
      <c r="O21" s="28">
        <v>0.1174</v>
      </c>
      <c r="P21" s="28">
        <v>9.4000000000000004E-3</v>
      </c>
      <c r="Q21" s="29">
        <v>2.6499999999999999E-2</v>
      </c>
      <c r="R21" s="25">
        <v>0.1201304</v>
      </c>
      <c r="S21" s="25">
        <v>0.12566949999999999</v>
      </c>
      <c r="T21" s="25">
        <f t="shared" si="0"/>
        <v>4.6109061486517833E-2</v>
      </c>
    </row>
    <row r="22" spans="1:20" ht="18.75" x14ac:dyDescent="0.3">
      <c r="A22" s="22">
        <v>210022</v>
      </c>
      <c r="B22" s="22" t="s">
        <v>51</v>
      </c>
      <c r="C22" s="23">
        <v>8473</v>
      </c>
      <c r="D22" s="24">
        <v>1050</v>
      </c>
      <c r="E22" s="25">
        <v>0.1239</v>
      </c>
      <c r="F22" s="24">
        <v>1204.3499999999999</v>
      </c>
      <c r="G22" s="24">
        <v>0.87</v>
      </c>
      <c r="H22" s="25">
        <v>0.1208</v>
      </c>
      <c r="I22" s="25">
        <v>0.11</v>
      </c>
      <c r="J22" s="23">
        <v>8584</v>
      </c>
      <c r="K22" s="24">
        <v>1041</v>
      </c>
      <c r="L22" s="25">
        <v>0.12130000000000001</v>
      </c>
      <c r="M22" s="24">
        <v>1253.9100000000001</v>
      </c>
      <c r="N22" s="27">
        <v>0.83</v>
      </c>
      <c r="O22" s="28">
        <v>0.11509999999999999</v>
      </c>
      <c r="P22" s="28">
        <v>5.1000000000000004E-3</v>
      </c>
      <c r="Q22" s="29">
        <v>-4.7800000000000002E-2</v>
      </c>
      <c r="R22" s="25">
        <v>0.1281553</v>
      </c>
      <c r="S22" s="25">
        <v>0.11554680000000001</v>
      </c>
      <c r="T22" s="25">
        <f t="shared" si="0"/>
        <v>-9.8384538134591359E-2</v>
      </c>
    </row>
    <row r="23" spans="1:20" ht="18.75" x14ac:dyDescent="0.3">
      <c r="A23" s="22">
        <v>210023</v>
      </c>
      <c r="B23" s="22" t="s">
        <v>52</v>
      </c>
      <c r="C23" s="23">
        <v>17325</v>
      </c>
      <c r="D23" s="23">
        <v>1679</v>
      </c>
      <c r="E23" s="25">
        <v>9.69E-2</v>
      </c>
      <c r="F23" s="26">
        <v>1818.35</v>
      </c>
      <c r="G23" s="24">
        <v>0.92</v>
      </c>
      <c r="H23" s="25">
        <v>0.128</v>
      </c>
      <c r="I23" s="25">
        <v>0.1176</v>
      </c>
      <c r="J23" s="23">
        <v>16067</v>
      </c>
      <c r="K23" s="23">
        <v>1530</v>
      </c>
      <c r="L23" s="25">
        <v>9.5200000000000007E-2</v>
      </c>
      <c r="M23" s="26">
        <v>1740.11</v>
      </c>
      <c r="N23" s="27">
        <v>0.88</v>
      </c>
      <c r="O23" s="28">
        <v>0.12189999999999999</v>
      </c>
      <c r="P23" s="28">
        <v>4.3E-3</v>
      </c>
      <c r="Q23" s="29">
        <v>-4.7800000000000002E-2</v>
      </c>
      <c r="R23" s="25">
        <v>0.13995079999999999</v>
      </c>
      <c r="S23" s="25">
        <v>0.12615019999999999</v>
      </c>
      <c r="T23" s="25">
        <f t="shared" si="0"/>
        <v>-9.8610368786745006E-2</v>
      </c>
    </row>
    <row r="24" spans="1:20" ht="18.75" x14ac:dyDescent="0.3">
      <c r="A24" s="22">
        <v>210024</v>
      </c>
      <c r="B24" s="22" t="s">
        <v>53</v>
      </c>
      <c r="C24" s="23">
        <v>8650</v>
      </c>
      <c r="D24" s="23">
        <v>1479</v>
      </c>
      <c r="E24" s="25">
        <v>0.17100000000000001</v>
      </c>
      <c r="F24" s="24">
        <v>1310.71</v>
      </c>
      <c r="G24" s="24">
        <v>1.1299999999999999</v>
      </c>
      <c r="H24" s="25">
        <v>0.15640000000000001</v>
      </c>
      <c r="I24" s="25">
        <v>0.13830000000000001</v>
      </c>
      <c r="J24" s="23">
        <v>7279</v>
      </c>
      <c r="K24" s="24">
        <v>1050</v>
      </c>
      <c r="L24" s="25">
        <v>0.14430000000000001</v>
      </c>
      <c r="M24" s="24">
        <v>1140.1300000000001</v>
      </c>
      <c r="N24" s="27">
        <v>0.92</v>
      </c>
      <c r="O24" s="28">
        <v>0.12759999999999999</v>
      </c>
      <c r="P24" s="28">
        <v>-1.0699999999999999E-2</v>
      </c>
      <c r="Q24" s="30">
        <v>-0.18379999999999999</v>
      </c>
      <c r="R24" s="25">
        <v>0.1516139</v>
      </c>
      <c r="S24" s="25">
        <v>0.13402629999999999</v>
      </c>
      <c r="T24" s="25">
        <f t="shared" si="0"/>
        <v>-0.11600255649383073</v>
      </c>
    </row>
    <row r="25" spans="1:20" ht="18.75" x14ac:dyDescent="0.3">
      <c r="A25" s="22">
        <v>210027</v>
      </c>
      <c r="B25" s="22" t="s">
        <v>54</v>
      </c>
      <c r="C25" s="23">
        <v>7959</v>
      </c>
      <c r="D25" s="24">
        <v>1070</v>
      </c>
      <c r="E25" s="25">
        <v>0.13439999999999999</v>
      </c>
      <c r="F25" s="24">
        <v>1077.0999999999999</v>
      </c>
      <c r="G25" s="24">
        <v>0.99</v>
      </c>
      <c r="H25" s="25">
        <v>0.13769999999999999</v>
      </c>
      <c r="I25" s="25">
        <v>0.1192</v>
      </c>
      <c r="J25" s="23">
        <v>7452</v>
      </c>
      <c r="K25" s="24">
        <v>1047</v>
      </c>
      <c r="L25" s="25">
        <v>0.14050000000000001</v>
      </c>
      <c r="M25" s="24">
        <v>1107.47</v>
      </c>
      <c r="N25" s="27">
        <v>0.95</v>
      </c>
      <c r="O25" s="28">
        <v>0.13100000000000001</v>
      </c>
      <c r="P25" s="28">
        <v>1.18E-2</v>
      </c>
      <c r="Q25" s="29">
        <v>-4.8300000000000003E-2</v>
      </c>
      <c r="R25" s="25">
        <v>0.1405354</v>
      </c>
      <c r="S25" s="25">
        <v>0.13596730000000001</v>
      </c>
      <c r="T25" s="25">
        <f t="shared" si="0"/>
        <v>-3.2504977393596146E-2</v>
      </c>
    </row>
    <row r="26" spans="1:20" ht="18.75" x14ac:dyDescent="0.3">
      <c r="A26" s="22">
        <v>210028</v>
      </c>
      <c r="B26" s="22" t="s">
        <v>55</v>
      </c>
      <c r="C26" s="23">
        <v>4849</v>
      </c>
      <c r="D26" s="24">
        <v>651</v>
      </c>
      <c r="E26" s="25">
        <v>0.1343</v>
      </c>
      <c r="F26" s="24">
        <v>658.43</v>
      </c>
      <c r="G26" s="24">
        <v>0.99</v>
      </c>
      <c r="H26" s="25">
        <v>0.13700000000000001</v>
      </c>
      <c r="I26" s="25">
        <v>0.1215</v>
      </c>
      <c r="J26" s="23">
        <v>4650</v>
      </c>
      <c r="K26" s="24">
        <v>521</v>
      </c>
      <c r="L26" s="25">
        <v>0.112</v>
      </c>
      <c r="M26" s="24">
        <v>630.6</v>
      </c>
      <c r="N26" s="27">
        <v>0.83</v>
      </c>
      <c r="O26" s="28">
        <v>0.1145</v>
      </c>
      <c r="P26" s="28">
        <v>-7.0000000000000001E-3</v>
      </c>
      <c r="Q26" s="30">
        <v>-0.16439999999999999</v>
      </c>
      <c r="R26" s="25">
        <v>0.13277320000000001</v>
      </c>
      <c r="S26" s="25">
        <v>0.1337544</v>
      </c>
      <c r="T26" s="25">
        <f t="shared" si="0"/>
        <v>7.3900455814877031E-3</v>
      </c>
    </row>
    <row r="27" spans="1:20" ht="18.75" x14ac:dyDescent="0.3">
      <c r="A27" s="22">
        <v>210029</v>
      </c>
      <c r="B27" s="22" t="s">
        <v>56</v>
      </c>
      <c r="C27" s="23">
        <v>12800</v>
      </c>
      <c r="D27" s="23">
        <v>2217</v>
      </c>
      <c r="E27" s="25">
        <v>0.17319999999999999</v>
      </c>
      <c r="F27" s="26">
        <v>1888.9</v>
      </c>
      <c r="G27" s="24">
        <v>1.17</v>
      </c>
      <c r="H27" s="25">
        <v>0.16270000000000001</v>
      </c>
      <c r="I27" s="25">
        <v>0.14799999999999999</v>
      </c>
      <c r="J27" s="23">
        <v>11373</v>
      </c>
      <c r="K27" s="23">
        <v>1809</v>
      </c>
      <c r="L27" s="25">
        <v>0.15909999999999999</v>
      </c>
      <c r="M27" s="26">
        <v>1673.59</v>
      </c>
      <c r="N27" s="27">
        <v>1.08</v>
      </c>
      <c r="O27" s="28">
        <v>0.14979999999999999</v>
      </c>
      <c r="P27" s="28">
        <v>1.8E-3</v>
      </c>
      <c r="Q27" s="29">
        <v>-7.9100000000000004E-2</v>
      </c>
      <c r="R27" s="25">
        <v>0.17373420000000001</v>
      </c>
      <c r="S27" s="25">
        <v>0.16412979999999999</v>
      </c>
      <c r="T27" s="25">
        <f t="shared" si="0"/>
        <v>-5.5282149398333869E-2</v>
      </c>
    </row>
    <row r="28" spans="1:20" ht="18.75" x14ac:dyDescent="0.3">
      <c r="A28" s="22">
        <v>210030</v>
      </c>
      <c r="B28" s="22" t="s">
        <v>57</v>
      </c>
      <c r="C28" s="23">
        <v>1319</v>
      </c>
      <c r="D28" s="24">
        <v>246</v>
      </c>
      <c r="E28" s="25">
        <v>0.1865</v>
      </c>
      <c r="F28" s="24">
        <v>217.76</v>
      </c>
      <c r="G28" s="24">
        <v>1.1299999999999999</v>
      </c>
      <c r="H28" s="25">
        <v>0.15659999999999999</v>
      </c>
      <c r="I28" s="25">
        <v>0.1338</v>
      </c>
      <c r="J28" s="24">
        <v>1138</v>
      </c>
      <c r="K28" s="24">
        <v>153</v>
      </c>
      <c r="L28" s="25">
        <v>0.13439999999999999</v>
      </c>
      <c r="M28" s="24">
        <v>178.12</v>
      </c>
      <c r="N28" s="27">
        <v>0.86</v>
      </c>
      <c r="O28" s="28">
        <v>0.1191</v>
      </c>
      <c r="P28" s="28">
        <v>-1.47E-2</v>
      </c>
      <c r="Q28" s="30">
        <v>-0.23960000000000001</v>
      </c>
      <c r="R28" s="25">
        <v>0.1616628</v>
      </c>
      <c r="S28" s="25">
        <v>0.12731229999999999</v>
      </c>
      <c r="T28" s="25">
        <f t="shared" si="0"/>
        <v>-0.21248240164094656</v>
      </c>
    </row>
    <row r="29" spans="1:20" ht="18.75" x14ac:dyDescent="0.3">
      <c r="A29" s="22">
        <v>210032</v>
      </c>
      <c r="B29" s="22" t="s">
        <v>58</v>
      </c>
      <c r="C29" s="23">
        <v>3401</v>
      </c>
      <c r="D29" s="24">
        <v>441</v>
      </c>
      <c r="E29" s="25">
        <v>0.12970000000000001</v>
      </c>
      <c r="F29" s="24">
        <v>533.58000000000004</v>
      </c>
      <c r="G29" s="24">
        <v>0.83</v>
      </c>
      <c r="H29" s="25">
        <v>0.11459999999999999</v>
      </c>
      <c r="I29" s="25">
        <v>9.8699999999999996E-2</v>
      </c>
      <c r="J29" s="23">
        <v>3614</v>
      </c>
      <c r="K29" s="24">
        <v>497</v>
      </c>
      <c r="L29" s="25">
        <v>0.13750000000000001</v>
      </c>
      <c r="M29" s="24">
        <v>542.33000000000004</v>
      </c>
      <c r="N29" s="27">
        <v>0.92</v>
      </c>
      <c r="O29" s="28">
        <v>0.127</v>
      </c>
      <c r="P29" s="28">
        <v>2.8299999999999999E-2</v>
      </c>
      <c r="Q29" s="29">
        <v>0.10879999999999999</v>
      </c>
      <c r="R29" s="25">
        <v>0.1186137</v>
      </c>
      <c r="S29" s="25">
        <v>0.14406260000000001</v>
      </c>
      <c r="T29" s="25">
        <f t="shared" si="0"/>
        <v>0.21455278774711539</v>
      </c>
    </row>
    <row r="30" spans="1:20" ht="18.75" x14ac:dyDescent="0.3">
      <c r="A30" s="22">
        <v>210033</v>
      </c>
      <c r="B30" s="22" t="s">
        <v>59</v>
      </c>
      <c r="C30" s="23">
        <v>7138</v>
      </c>
      <c r="D30" s="24">
        <v>923</v>
      </c>
      <c r="E30" s="25">
        <v>0.1293</v>
      </c>
      <c r="F30" s="24">
        <v>996.91</v>
      </c>
      <c r="G30" s="24">
        <v>0.93</v>
      </c>
      <c r="H30" s="25">
        <v>0.1283</v>
      </c>
      <c r="I30" s="25">
        <v>0.1174</v>
      </c>
      <c r="J30" s="23">
        <v>6929</v>
      </c>
      <c r="K30" s="24">
        <v>888</v>
      </c>
      <c r="L30" s="25">
        <v>0.12820000000000001</v>
      </c>
      <c r="M30" s="24">
        <v>979.7</v>
      </c>
      <c r="N30" s="27">
        <v>0.91</v>
      </c>
      <c r="O30" s="28">
        <v>0.12559999999999999</v>
      </c>
      <c r="P30" s="28">
        <v>8.2000000000000007E-3</v>
      </c>
      <c r="Q30" s="29">
        <v>-2.1000000000000001E-2</v>
      </c>
      <c r="R30" s="25">
        <v>0.13871259999999999</v>
      </c>
      <c r="S30" s="25">
        <v>0.13092809999999999</v>
      </c>
      <c r="T30" s="25">
        <f t="shared" si="0"/>
        <v>-5.6119631525903158E-2</v>
      </c>
    </row>
    <row r="31" spans="1:20" ht="18.75" x14ac:dyDescent="0.3">
      <c r="A31" s="22">
        <v>210034</v>
      </c>
      <c r="B31" s="22" t="s">
        <v>60</v>
      </c>
      <c r="C31" s="23">
        <v>5181</v>
      </c>
      <c r="D31" s="24">
        <v>698</v>
      </c>
      <c r="E31" s="25">
        <v>0.13469999999999999</v>
      </c>
      <c r="F31" s="24">
        <v>688.15</v>
      </c>
      <c r="G31" s="24">
        <v>1.01</v>
      </c>
      <c r="H31" s="25">
        <v>0.1406</v>
      </c>
      <c r="I31" s="25">
        <v>0.1265</v>
      </c>
      <c r="J31" s="23">
        <v>4387</v>
      </c>
      <c r="K31" s="24">
        <v>570</v>
      </c>
      <c r="L31" s="25">
        <v>0.12989999999999999</v>
      </c>
      <c r="M31" s="24">
        <v>590.17999999999995</v>
      </c>
      <c r="N31" s="27">
        <v>0.97</v>
      </c>
      <c r="O31" s="28">
        <v>0.13389999999999999</v>
      </c>
      <c r="P31" s="28">
        <v>7.4000000000000003E-3</v>
      </c>
      <c r="Q31" s="29">
        <v>-4.7800000000000002E-2</v>
      </c>
      <c r="R31" s="25">
        <v>0.1494529</v>
      </c>
      <c r="S31" s="25">
        <v>0.13778199999999999</v>
      </c>
      <c r="T31" s="25">
        <f t="shared" si="0"/>
        <v>-7.809082326271366E-2</v>
      </c>
    </row>
    <row r="32" spans="1:20" ht="18.75" x14ac:dyDescent="0.3">
      <c r="A32" s="22">
        <v>210035</v>
      </c>
      <c r="B32" s="22" t="s">
        <v>61</v>
      </c>
      <c r="C32" s="23">
        <v>5027</v>
      </c>
      <c r="D32" s="24">
        <v>672</v>
      </c>
      <c r="E32" s="25">
        <v>0.13370000000000001</v>
      </c>
      <c r="F32" s="24">
        <v>721.61</v>
      </c>
      <c r="G32" s="24">
        <v>0.93</v>
      </c>
      <c r="H32" s="25">
        <v>0.12909999999999999</v>
      </c>
      <c r="I32" s="25">
        <v>0.1173</v>
      </c>
      <c r="J32" s="23">
        <v>4069</v>
      </c>
      <c r="K32" s="24">
        <v>483</v>
      </c>
      <c r="L32" s="25">
        <v>0.1187</v>
      </c>
      <c r="M32" s="24">
        <v>580.72</v>
      </c>
      <c r="N32" s="27">
        <v>0.83</v>
      </c>
      <c r="O32" s="28">
        <v>0.1153</v>
      </c>
      <c r="P32" s="28">
        <v>-2E-3</v>
      </c>
      <c r="Q32" s="30">
        <v>-0.1069</v>
      </c>
      <c r="R32" s="25">
        <v>0.15149389999999999</v>
      </c>
      <c r="S32" s="25">
        <v>0.1310703</v>
      </c>
      <c r="T32" s="25">
        <f t="shared" si="0"/>
        <v>-0.13481466910548867</v>
      </c>
    </row>
    <row r="33" spans="1:20" ht="18.75" x14ac:dyDescent="0.3">
      <c r="A33" s="22">
        <v>210037</v>
      </c>
      <c r="B33" s="22" t="s">
        <v>62</v>
      </c>
      <c r="C33" s="23">
        <v>4836</v>
      </c>
      <c r="D33" s="24">
        <v>494</v>
      </c>
      <c r="E33" s="25">
        <v>0.1022</v>
      </c>
      <c r="F33" s="24">
        <v>626.49</v>
      </c>
      <c r="G33" s="24">
        <v>0.79</v>
      </c>
      <c r="H33" s="25">
        <v>0.10929999999999999</v>
      </c>
      <c r="I33" s="25">
        <v>0.1047</v>
      </c>
      <c r="J33" s="23">
        <v>4747</v>
      </c>
      <c r="K33" s="24">
        <v>538</v>
      </c>
      <c r="L33" s="25">
        <v>0.1133</v>
      </c>
      <c r="M33" s="24">
        <v>614.86</v>
      </c>
      <c r="N33" s="27">
        <v>0.88</v>
      </c>
      <c r="O33" s="28">
        <v>0.12130000000000001</v>
      </c>
      <c r="P33" s="28">
        <v>1.66E-2</v>
      </c>
      <c r="Q33" s="29">
        <v>0.10970000000000001</v>
      </c>
      <c r="R33" s="25">
        <v>0.1177488</v>
      </c>
      <c r="S33" s="25">
        <v>0.1243084</v>
      </c>
      <c r="T33" s="25">
        <f t="shared" si="0"/>
        <v>5.5708423355482095E-2</v>
      </c>
    </row>
    <row r="34" spans="1:20" ht="18.75" x14ac:dyDescent="0.3">
      <c r="A34" s="22">
        <v>210038</v>
      </c>
      <c r="B34" s="22" t="s">
        <v>63</v>
      </c>
      <c r="C34" s="23">
        <v>4230</v>
      </c>
      <c r="D34" s="24">
        <v>1001</v>
      </c>
      <c r="E34" s="25">
        <v>0.2366</v>
      </c>
      <c r="F34" s="24">
        <v>781.91</v>
      </c>
      <c r="G34" s="24">
        <v>1.28</v>
      </c>
      <c r="H34" s="25">
        <v>0.1774</v>
      </c>
      <c r="I34" s="25">
        <v>0.16059999999999999</v>
      </c>
      <c r="J34" s="23">
        <v>3097</v>
      </c>
      <c r="K34" s="24">
        <v>725</v>
      </c>
      <c r="L34" s="25">
        <v>0.2341</v>
      </c>
      <c r="M34" s="24">
        <v>617.96</v>
      </c>
      <c r="N34" s="27">
        <v>1.17</v>
      </c>
      <c r="O34" s="28">
        <v>0.16259999999999999</v>
      </c>
      <c r="P34" s="28">
        <v>2E-3</v>
      </c>
      <c r="Q34" s="29">
        <v>-8.3599999999999994E-2</v>
      </c>
      <c r="R34" s="25">
        <v>0.1717796</v>
      </c>
      <c r="S34" s="25">
        <v>0.1724513</v>
      </c>
      <c r="T34" s="25">
        <f t="shared" si="0"/>
        <v>3.9102431254933734E-3</v>
      </c>
    </row>
    <row r="35" spans="1:20" ht="18.75" x14ac:dyDescent="0.3">
      <c r="A35" s="22">
        <v>210039</v>
      </c>
      <c r="B35" s="22" t="s">
        <v>64</v>
      </c>
      <c r="C35" s="23">
        <v>4298</v>
      </c>
      <c r="D35" s="24">
        <v>449</v>
      </c>
      <c r="E35" s="25">
        <v>0.1045</v>
      </c>
      <c r="F35" s="24">
        <v>575.24</v>
      </c>
      <c r="G35" s="24">
        <v>0.78</v>
      </c>
      <c r="H35" s="25">
        <v>0.1082</v>
      </c>
      <c r="I35" s="25">
        <v>9.6000000000000002E-2</v>
      </c>
      <c r="J35" s="23">
        <v>3443</v>
      </c>
      <c r="K35" s="24">
        <v>330</v>
      </c>
      <c r="L35" s="25">
        <v>9.5799999999999996E-2</v>
      </c>
      <c r="M35" s="24">
        <v>481.83</v>
      </c>
      <c r="N35" s="27">
        <v>0.68</v>
      </c>
      <c r="O35" s="28">
        <v>9.4899999999999998E-2</v>
      </c>
      <c r="P35" s="28">
        <v>-1.1000000000000001E-3</v>
      </c>
      <c r="Q35" s="30">
        <v>-0.1225</v>
      </c>
      <c r="R35" s="25">
        <v>0.1236659</v>
      </c>
      <c r="S35" s="25">
        <v>0.10279050000000001</v>
      </c>
      <c r="T35" s="25">
        <f t="shared" si="0"/>
        <v>-0.16880482008379016</v>
      </c>
    </row>
    <row r="36" spans="1:20" ht="18.75" x14ac:dyDescent="0.3">
      <c r="A36" s="22">
        <v>210040</v>
      </c>
      <c r="B36" s="22" t="s">
        <v>65</v>
      </c>
      <c r="C36" s="23">
        <v>8496</v>
      </c>
      <c r="D36" s="23">
        <v>1612</v>
      </c>
      <c r="E36" s="25">
        <v>0.18970000000000001</v>
      </c>
      <c r="F36" s="26">
        <v>1378.96</v>
      </c>
      <c r="G36" s="24">
        <v>1.17</v>
      </c>
      <c r="H36" s="25">
        <v>0.16200000000000001</v>
      </c>
      <c r="I36" s="25">
        <v>0.1454</v>
      </c>
      <c r="J36" s="23">
        <v>6729</v>
      </c>
      <c r="K36" s="24">
        <v>1057</v>
      </c>
      <c r="L36" s="25">
        <v>0.15709999999999999</v>
      </c>
      <c r="M36" s="24">
        <v>1136.3699999999999</v>
      </c>
      <c r="N36" s="27">
        <v>0.93</v>
      </c>
      <c r="O36" s="28">
        <v>0.12889999999999999</v>
      </c>
      <c r="P36" s="28">
        <v>-1.6500000000000001E-2</v>
      </c>
      <c r="Q36" s="30">
        <v>-0.20430000000000001</v>
      </c>
      <c r="R36" s="25">
        <v>0.1740766</v>
      </c>
      <c r="S36" s="25">
        <v>0.13639399999999999</v>
      </c>
      <c r="T36" s="25">
        <f t="shared" si="0"/>
        <v>-0.21647136950055323</v>
      </c>
    </row>
    <row r="37" spans="1:20" ht="18.75" x14ac:dyDescent="0.3">
      <c r="A37" s="22">
        <v>210043</v>
      </c>
      <c r="B37" s="22" t="s">
        <v>66</v>
      </c>
      <c r="C37" s="23">
        <v>11666</v>
      </c>
      <c r="D37" s="23">
        <v>1943</v>
      </c>
      <c r="E37" s="25">
        <v>0.1666</v>
      </c>
      <c r="F37" s="26">
        <v>1751.83</v>
      </c>
      <c r="G37" s="24">
        <v>1.1100000000000001</v>
      </c>
      <c r="H37" s="25">
        <v>0.1537</v>
      </c>
      <c r="I37" s="25">
        <v>0.13850000000000001</v>
      </c>
      <c r="J37" s="23">
        <v>11059</v>
      </c>
      <c r="K37" s="23">
        <v>1731</v>
      </c>
      <c r="L37" s="25">
        <v>0.1565</v>
      </c>
      <c r="M37" s="26">
        <v>1711.41</v>
      </c>
      <c r="N37" s="27">
        <v>1.01</v>
      </c>
      <c r="O37" s="28">
        <v>0.14019999999999999</v>
      </c>
      <c r="P37" s="28">
        <v>1.6999999999999999E-3</v>
      </c>
      <c r="Q37" s="29">
        <v>-8.8099999999999998E-2</v>
      </c>
      <c r="R37" s="25">
        <v>0.1644185</v>
      </c>
      <c r="S37" s="25">
        <v>0.1580761</v>
      </c>
      <c r="T37" s="25">
        <f t="shared" si="0"/>
        <v>-3.857473459495131E-2</v>
      </c>
    </row>
    <row r="38" spans="1:20" ht="18.75" x14ac:dyDescent="0.3">
      <c r="A38" s="22">
        <v>210044</v>
      </c>
      <c r="B38" s="22" t="s">
        <v>67</v>
      </c>
      <c r="C38" s="23">
        <v>10746</v>
      </c>
      <c r="D38" s="24">
        <v>1070</v>
      </c>
      <c r="E38" s="25">
        <v>9.9599999999999994E-2</v>
      </c>
      <c r="F38" s="24">
        <v>1251.8699999999999</v>
      </c>
      <c r="G38" s="24">
        <v>0.85</v>
      </c>
      <c r="H38" s="25">
        <v>0.11849999999999999</v>
      </c>
      <c r="I38" s="25">
        <v>0.108</v>
      </c>
      <c r="J38" s="23">
        <v>10253</v>
      </c>
      <c r="K38" s="24">
        <v>989</v>
      </c>
      <c r="L38" s="25">
        <v>9.6500000000000002E-2</v>
      </c>
      <c r="M38" s="24">
        <v>1164.72</v>
      </c>
      <c r="N38" s="27">
        <v>0.85</v>
      </c>
      <c r="O38" s="28">
        <v>0.1177</v>
      </c>
      <c r="P38" s="28">
        <v>9.7000000000000003E-3</v>
      </c>
      <c r="Q38" s="29">
        <v>-6.4999999999999997E-3</v>
      </c>
      <c r="R38" s="25">
        <v>0.1232742</v>
      </c>
      <c r="S38" s="25">
        <v>0.12331689999999999</v>
      </c>
      <c r="T38" s="25">
        <f t="shared" si="0"/>
        <v>3.4638229248296071E-4</v>
      </c>
    </row>
    <row r="39" spans="1:20" ht="18.75" x14ac:dyDescent="0.3">
      <c r="A39" s="22">
        <v>210045</v>
      </c>
      <c r="B39" s="22" t="s">
        <v>68</v>
      </c>
      <c r="C39" s="24">
        <v>193</v>
      </c>
      <c r="D39" s="24">
        <v>34</v>
      </c>
      <c r="E39" s="25">
        <v>0.1762</v>
      </c>
      <c r="F39" s="24">
        <v>35</v>
      </c>
      <c r="G39" s="24">
        <v>0.97</v>
      </c>
      <c r="H39" s="25">
        <v>0.1346</v>
      </c>
      <c r="I39" s="25">
        <v>0.1182</v>
      </c>
      <c r="J39" s="24">
        <v>158</v>
      </c>
      <c r="K39" s="24">
        <v>14</v>
      </c>
      <c r="L39" s="25">
        <v>8.8599999999999998E-2</v>
      </c>
      <c r="M39" s="24">
        <v>24.16</v>
      </c>
      <c r="N39" s="27">
        <v>0.57999999999999996</v>
      </c>
      <c r="O39" s="28">
        <v>8.0299999999999996E-2</v>
      </c>
      <c r="P39" s="28">
        <v>-3.7900000000000003E-2</v>
      </c>
      <c r="Q39" s="30">
        <v>-0.40339999999999998</v>
      </c>
      <c r="R39" s="25">
        <v>0.1459202</v>
      </c>
      <c r="S39" s="25">
        <v>7.8589400000000004E-2</v>
      </c>
      <c r="T39" s="25">
        <f t="shared" si="0"/>
        <v>-0.46142206493686277</v>
      </c>
    </row>
    <row r="40" spans="1:20" ht="18.75" x14ac:dyDescent="0.3">
      <c r="A40" s="22">
        <v>210048</v>
      </c>
      <c r="B40" s="22" t="s">
        <v>69</v>
      </c>
      <c r="C40" s="23">
        <v>9880</v>
      </c>
      <c r="D40" s="24">
        <v>1115</v>
      </c>
      <c r="E40" s="25">
        <v>0.1129</v>
      </c>
      <c r="F40" s="24">
        <v>1235.58</v>
      </c>
      <c r="G40" s="24">
        <v>0.9</v>
      </c>
      <c r="H40" s="25">
        <v>0.12509999999999999</v>
      </c>
      <c r="I40" s="25">
        <v>0.11700000000000001</v>
      </c>
      <c r="J40" s="23">
        <v>10264</v>
      </c>
      <c r="K40" s="24">
        <v>1188</v>
      </c>
      <c r="L40" s="25">
        <v>0.1157</v>
      </c>
      <c r="M40" s="24">
        <v>1314.63</v>
      </c>
      <c r="N40" s="27">
        <v>0.9</v>
      </c>
      <c r="O40" s="28">
        <v>0.12520000000000001</v>
      </c>
      <c r="P40" s="28">
        <v>8.2000000000000007E-3</v>
      </c>
      <c r="Q40" s="29">
        <v>1.4E-3</v>
      </c>
      <c r="R40" s="25">
        <v>0.14113229999999999</v>
      </c>
      <c r="S40" s="25">
        <v>0.1433489</v>
      </c>
      <c r="T40" s="25">
        <f t="shared" si="0"/>
        <v>1.5705830628424566E-2</v>
      </c>
    </row>
    <row r="41" spans="1:20" ht="18.75" x14ac:dyDescent="0.3">
      <c r="A41" s="22">
        <v>210049</v>
      </c>
      <c r="B41" s="22" t="s">
        <v>70</v>
      </c>
      <c r="C41" s="23">
        <v>7875</v>
      </c>
      <c r="D41" s="24">
        <v>975</v>
      </c>
      <c r="E41" s="25">
        <v>0.12379999999999999</v>
      </c>
      <c r="F41" s="24">
        <v>1082.99</v>
      </c>
      <c r="G41" s="24">
        <v>0.9</v>
      </c>
      <c r="H41" s="25">
        <v>0.12479999999999999</v>
      </c>
      <c r="I41" s="25">
        <v>0.115</v>
      </c>
      <c r="J41" s="23">
        <v>7005</v>
      </c>
      <c r="K41" s="24">
        <v>798</v>
      </c>
      <c r="L41" s="25">
        <v>0.1139</v>
      </c>
      <c r="M41" s="24">
        <v>944.66</v>
      </c>
      <c r="N41" s="27">
        <v>0.84</v>
      </c>
      <c r="O41" s="28">
        <v>0.1171</v>
      </c>
      <c r="P41" s="28">
        <v>2.0999999999999999E-3</v>
      </c>
      <c r="Q41" s="29">
        <v>-6.1699999999999998E-2</v>
      </c>
      <c r="R41" s="25">
        <v>0.1349216</v>
      </c>
      <c r="S41" s="25">
        <v>0.1284508</v>
      </c>
      <c r="T41" s="25">
        <f t="shared" si="0"/>
        <v>-4.7959704005881898E-2</v>
      </c>
    </row>
    <row r="42" spans="1:20" ht="18.75" x14ac:dyDescent="0.3">
      <c r="A42" s="22">
        <v>210051</v>
      </c>
      <c r="B42" s="22" t="s">
        <v>71</v>
      </c>
      <c r="C42" s="23">
        <v>6853</v>
      </c>
      <c r="D42" s="24">
        <v>1092</v>
      </c>
      <c r="E42" s="25">
        <v>0.1593</v>
      </c>
      <c r="F42" s="24">
        <v>1135.24</v>
      </c>
      <c r="G42" s="24">
        <v>0.96</v>
      </c>
      <c r="H42" s="25">
        <v>0.1333</v>
      </c>
      <c r="I42" s="25">
        <v>0.126</v>
      </c>
      <c r="J42" s="23">
        <v>5614</v>
      </c>
      <c r="K42" s="24">
        <v>909</v>
      </c>
      <c r="L42" s="25">
        <v>0.16189999999999999</v>
      </c>
      <c r="M42" s="24">
        <v>989.47</v>
      </c>
      <c r="N42" s="27">
        <v>0.92</v>
      </c>
      <c r="O42" s="28">
        <v>0.1273</v>
      </c>
      <c r="P42" s="28">
        <v>1.2999999999999999E-3</v>
      </c>
      <c r="Q42" s="29">
        <v>-4.4999999999999998E-2</v>
      </c>
      <c r="R42" s="25">
        <v>0.14235300000000001</v>
      </c>
      <c r="S42" s="25">
        <v>0.14074519999999999</v>
      </c>
      <c r="T42" s="25">
        <f t="shared" si="0"/>
        <v>-1.1294458142786068E-2</v>
      </c>
    </row>
    <row r="43" spans="1:20" ht="18.75" x14ac:dyDescent="0.3">
      <c r="A43" s="22">
        <v>210055</v>
      </c>
      <c r="B43" s="22" t="s">
        <v>72</v>
      </c>
      <c r="C43" s="23">
        <v>3650</v>
      </c>
      <c r="D43" s="24">
        <v>525</v>
      </c>
      <c r="E43" s="25">
        <v>0.14380000000000001</v>
      </c>
      <c r="F43" s="24">
        <v>491.53</v>
      </c>
      <c r="G43" s="24">
        <v>1.07</v>
      </c>
      <c r="H43" s="25">
        <v>0.14799999999999999</v>
      </c>
      <c r="I43" s="25">
        <v>0.1351</v>
      </c>
      <c r="J43" s="23">
        <v>3136</v>
      </c>
      <c r="K43" s="24">
        <v>461</v>
      </c>
      <c r="L43" s="25">
        <v>0.14699999999999999</v>
      </c>
      <c r="M43" s="24">
        <v>441.95</v>
      </c>
      <c r="N43" s="27">
        <v>1.04</v>
      </c>
      <c r="O43" s="28">
        <v>0.14460000000000001</v>
      </c>
      <c r="P43" s="28">
        <v>9.4999999999999998E-3</v>
      </c>
      <c r="Q43" s="29">
        <v>-2.3400000000000001E-2</v>
      </c>
      <c r="R43" s="25">
        <v>0.1751241</v>
      </c>
      <c r="S43" s="25">
        <v>0.15073929999999999</v>
      </c>
      <c r="T43" s="25">
        <f t="shared" si="0"/>
        <v>-0.13924297112733208</v>
      </c>
    </row>
    <row r="44" spans="1:20" ht="18.75" x14ac:dyDescent="0.3">
      <c r="A44" s="22">
        <v>210056</v>
      </c>
      <c r="B44" s="22" t="s">
        <v>73</v>
      </c>
      <c r="C44" s="23">
        <v>7802</v>
      </c>
      <c r="D44" s="23">
        <v>1408</v>
      </c>
      <c r="E44" s="25">
        <v>0.18049999999999999</v>
      </c>
      <c r="F44" s="24">
        <v>1314.42</v>
      </c>
      <c r="G44" s="24">
        <v>1.07</v>
      </c>
      <c r="H44" s="25">
        <v>0.14849999999999999</v>
      </c>
      <c r="I44" s="25">
        <v>0.13750000000000001</v>
      </c>
      <c r="J44" s="23">
        <v>6342</v>
      </c>
      <c r="K44" s="24">
        <v>1026</v>
      </c>
      <c r="L44" s="25">
        <v>0.1618</v>
      </c>
      <c r="M44" s="24">
        <v>1098.03</v>
      </c>
      <c r="N44" s="27">
        <v>0.93</v>
      </c>
      <c r="O44" s="28">
        <v>0.1295</v>
      </c>
      <c r="P44" s="28">
        <v>-8.0000000000000002E-3</v>
      </c>
      <c r="Q44" s="30">
        <v>-0.12770000000000001</v>
      </c>
      <c r="R44" s="25">
        <v>0.1599371</v>
      </c>
      <c r="S44" s="25">
        <v>0.1375354</v>
      </c>
      <c r="T44" s="25">
        <f t="shared" si="0"/>
        <v>-0.14006568832372224</v>
      </c>
    </row>
    <row r="45" spans="1:20" ht="18.75" x14ac:dyDescent="0.3">
      <c r="A45" s="22">
        <v>210057</v>
      </c>
      <c r="B45" s="22" t="s">
        <v>74</v>
      </c>
      <c r="C45" s="23">
        <v>13078</v>
      </c>
      <c r="D45" s="24">
        <v>1297</v>
      </c>
      <c r="E45" s="25">
        <v>9.9199999999999997E-2</v>
      </c>
      <c r="F45" s="26">
        <v>1496.51</v>
      </c>
      <c r="G45" s="24">
        <v>0.87</v>
      </c>
      <c r="H45" s="25">
        <v>0.1201</v>
      </c>
      <c r="I45" s="25">
        <v>0.1077</v>
      </c>
      <c r="J45" s="23">
        <v>10563</v>
      </c>
      <c r="K45" s="24">
        <v>1035</v>
      </c>
      <c r="L45" s="25">
        <v>9.8000000000000004E-2</v>
      </c>
      <c r="M45" s="24">
        <v>1240.3399999999999</v>
      </c>
      <c r="N45" s="27">
        <v>0.83</v>
      </c>
      <c r="O45" s="28">
        <v>0.1157</v>
      </c>
      <c r="P45" s="28">
        <v>8.0000000000000002E-3</v>
      </c>
      <c r="Q45" s="29">
        <v>-3.7199999999999997E-2</v>
      </c>
      <c r="R45" s="25">
        <v>0.12985169999999999</v>
      </c>
      <c r="S45" s="25">
        <v>0.1230928</v>
      </c>
      <c r="T45" s="25">
        <f t="shared" si="0"/>
        <v>-5.2050916545566817E-2</v>
      </c>
    </row>
    <row r="46" spans="1:20" ht="18.75" x14ac:dyDescent="0.3">
      <c r="A46" s="22">
        <v>210058</v>
      </c>
      <c r="B46" s="22" t="s">
        <v>75</v>
      </c>
      <c r="C46" s="23">
        <v>1721</v>
      </c>
      <c r="D46" s="24">
        <v>193</v>
      </c>
      <c r="E46" s="25">
        <v>0.11210000000000001</v>
      </c>
      <c r="F46" s="24">
        <v>205.67</v>
      </c>
      <c r="G46" s="24">
        <v>0.94</v>
      </c>
      <c r="H46" s="25">
        <v>0.13009999999999999</v>
      </c>
      <c r="I46" s="25">
        <v>0.11550000000000001</v>
      </c>
      <c r="J46" s="23">
        <v>1573</v>
      </c>
      <c r="K46" s="24">
        <v>183</v>
      </c>
      <c r="L46" s="25">
        <v>0.1163</v>
      </c>
      <c r="M46" s="24">
        <v>187.14</v>
      </c>
      <c r="N46" s="27">
        <v>0.98</v>
      </c>
      <c r="O46" s="28">
        <v>0.13550000000000001</v>
      </c>
      <c r="P46" s="28">
        <v>0.02</v>
      </c>
      <c r="Q46" s="29">
        <v>4.2099999999999999E-2</v>
      </c>
      <c r="R46" s="25">
        <v>0.1315605</v>
      </c>
      <c r="S46" s="25">
        <v>0.1420553</v>
      </c>
      <c r="T46" s="25">
        <f t="shared" si="0"/>
        <v>7.9771663987290964E-2</v>
      </c>
    </row>
    <row r="47" spans="1:20" ht="18.75" x14ac:dyDescent="0.3">
      <c r="A47" s="22">
        <v>210060</v>
      </c>
      <c r="B47" s="22" t="s">
        <v>76</v>
      </c>
      <c r="C47" s="23">
        <v>1520</v>
      </c>
      <c r="D47" s="24">
        <v>209</v>
      </c>
      <c r="E47" s="25">
        <v>0.13750000000000001</v>
      </c>
      <c r="F47" s="24">
        <v>221.87</v>
      </c>
      <c r="G47" s="24">
        <v>0.94</v>
      </c>
      <c r="H47" s="25">
        <v>0.13059999999999999</v>
      </c>
      <c r="I47" s="25">
        <v>0.12590000000000001</v>
      </c>
      <c r="J47" s="23">
        <v>1518</v>
      </c>
      <c r="K47" s="24">
        <v>193</v>
      </c>
      <c r="L47" s="25">
        <v>0.12709999999999999</v>
      </c>
      <c r="M47" s="24">
        <v>231.29</v>
      </c>
      <c r="N47" s="27">
        <v>0.83</v>
      </c>
      <c r="O47" s="28">
        <v>0.1157</v>
      </c>
      <c r="P47" s="28">
        <v>-1.0200000000000001E-2</v>
      </c>
      <c r="Q47" s="30">
        <v>-0.1142</v>
      </c>
      <c r="R47" s="25">
        <v>0.136716</v>
      </c>
      <c r="S47" s="25">
        <v>0.13691929999999999</v>
      </c>
      <c r="T47" s="25">
        <f t="shared" si="0"/>
        <v>1.4870241961437713E-3</v>
      </c>
    </row>
    <row r="48" spans="1:20" ht="18.75" x14ac:dyDescent="0.3">
      <c r="A48" s="22">
        <v>210061</v>
      </c>
      <c r="B48" s="22" t="s">
        <v>77</v>
      </c>
      <c r="C48" s="24">
        <v>649</v>
      </c>
      <c r="D48" s="24">
        <v>88</v>
      </c>
      <c r="E48" s="25">
        <v>0.1356</v>
      </c>
      <c r="F48" s="24">
        <v>105.51</v>
      </c>
      <c r="G48" s="24">
        <v>0.83</v>
      </c>
      <c r="H48" s="25">
        <v>0.11559999999999999</v>
      </c>
      <c r="I48" s="25">
        <v>0.1179</v>
      </c>
      <c r="J48" s="23">
        <v>2111</v>
      </c>
      <c r="K48" s="24">
        <v>241</v>
      </c>
      <c r="L48" s="25">
        <v>0.1142</v>
      </c>
      <c r="M48" s="24">
        <v>336.52</v>
      </c>
      <c r="N48" s="27">
        <v>0.72</v>
      </c>
      <c r="O48" s="28">
        <v>9.9299999999999999E-2</v>
      </c>
      <c r="P48" s="28">
        <v>-1.8599999999999998E-2</v>
      </c>
      <c r="Q48" s="30">
        <v>-0.14130000000000001</v>
      </c>
      <c r="R48" s="25">
        <v>0.13033159999999999</v>
      </c>
      <c r="S48" s="25">
        <v>0.10722569999999999</v>
      </c>
      <c r="T48" s="25">
        <f t="shared" si="0"/>
        <v>-0.17728547796543581</v>
      </c>
    </row>
    <row r="49" spans="1:20" ht="18.75" x14ac:dyDescent="0.3">
      <c r="A49" s="22">
        <v>210062</v>
      </c>
      <c r="B49" s="22" t="s">
        <v>78</v>
      </c>
      <c r="C49" s="23">
        <v>8737</v>
      </c>
      <c r="D49" s="24">
        <v>1187</v>
      </c>
      <c r="E49" s="25">
        <v>0.13589999999999999</v>
      </c>
      <c r="F49" s="24">
        <v>1297.6199999999999</v>
      </c>
      <c r="G49" s="24">
        <v>0.91</v>
      </c>
      <c r="H49" s="25">
        <v>0.1268</v>
      </c>
      <c r="I49" s="25">
        <v>0.11559999999999999</v>
      </c>
      <c r="J49" s="23">
        <v>7883</v>
      </c>
      <c r="K49" s="24">
        <v>1085</v>
      </c>
      <c r="L49" s="25">
        <v>0.1376</v>
      </c>
      <c r="M49" s="24">
        <v>1196.25</v>
      </c>
      <c r="N49" s="27">
        <v>0.91</v>
      </c>
      <c r="O49" s="28">
        <v>0.12570000000000001</v>
      </c>
      <c r="P49" s="28">
        <v>1.01E-2</v>
      </c>
      <c r="Q49" s="29">
        <v>-8.5000000000000006E-3</v>
      </c>
      <c r="R49" s="25">
        <v>0.1365122</v>
      </c>
      <c r="S49" s="25">
        <v>0.139158</v>
      </c>
      <c r="T49" s="25">
        <f t="shared" si="0"/>
        <v>1.9381417924551725E-2</v>
      </c>
    </row>
    <row r="50" spans="1:20" ht="18.75" x14ac:dyDescent="0.3">
      <c r="A50" s="22">
        <v>210063</v>
      </c>
      <c r="B50" s="22" t="s">
        <v>79</v>
      </c>
      <c r="C50" s="23">
        <v>9690</v>
      </c>
      <c r="D50" s="24">
        <v>1141</v>
      </c>
      <c r="E50" s="25">
        <v>0.1178</v>
      </c>
      <c r="F50" s="24">
        <v>1223.5999999999999</v>
      </c>
      <c r="G50" s="24">
        <v>0.93</v>
      </c>
      <c r="H50" s="25">
        <v>0.12920000000000001</v>
      </c>
      <c r="I50" s="25">
        <v>0.1149</v>
      </c>
      <c r="J50" s="23">
        <v>9861</v>
      </c>
      <c r="K50" s="24">
        <v>993</v>
      </c>
      <c r="L50" s="25">
        <v>0.1007</v>
      </c>
      <c r="M50" s="24">
        <v>1181.8599999999999</v>
      </c>
      <c r="N50" s="27">
        <v>0.84</v>
      </c>
      <c r="O50" s="28">
        <v>0.11650000000000001</v>
      </c>
      <c r="P50" s="28">
        <v>1.6000000000000001E-3</v>
      </c>
      <c r="Q50" s="30">
        <v>-9.9000000000000005E-2</v>
      </c>
      <c r="R50" s="25">
        <v>0.13787340000000001</v>
      </c>
      <c r="S50" s="25">
        <v>0.1248814</v>
      </c>
      <c r="T50" s="25">
        <f t="shared" si="0"/>
        <v>-9.4231374579868188E-2</v>
      </c>
    </row>
    <row r="51" spans="1:20" ht="18.75" x14ac:dyDescent="0.3">
      <c r="A51" s="32" t="s">
        <v>80</v>
      </c>
      <c r="B51" s="32" t="s">
        <v>81</v>
      </c>
      <c r="C51" s="33">
        <v>379252</v>
      </c>
      <c r="D51" s="33">
        <v>52522</v>
      </c>
      <c r="E51" s="34">
        <v>0.13850000000000001</v>
      </c>
      <c r="F51" s="35">
        <v>52641.65</v>
      </c>
      <c r="G51" s="36">
        <v>1</v>
      </c>
      <c r="H51" s="34">
        <v>0.13830000000000001</v>
      </c>
      <c r="I51" s="37"/>
      <c r="J51" s="38">
        <v>349139</v>
      </c>
      <c r="K51" s="38">
        <v>45648</v>
      </c>
      <c r="L51" s="39">
        <v>0.13070000000000001</v>
      </c>
      <c r="M51" s="40">
        <v>49220.95</v>
      </c>
      <c r="N51" s="41">
        <v>0.93</v>
      </c>
      <c r="O51" s="42">
        <v>0.1285</v>
      </c>
      <c r="P51" s="41"/>
      <c r="Q51" s="43">
        <v>-7.0499999999999993E-2</v>
      </c>
      <c r="R51" s="39">
        <v>0.1458624</v>
      </c>
      <c r="S51" s="39">
        <v>0.1371752</v>
      </c>
      <c r="T51" s="43">
        <f t="shared" ref="T51" si="1">S51/R51-1</f>
        <v>-5.9557500767847049E-2</v>
      </c>
    </row>
    <row r="53" spans="1:20" x14ac:dyDescent="0.25">
      <c r="A53" s="44" t="s">
        <v>82</v>
      </c>
      <c r="C53" s="46"/>
      <c r="D53" s="46"/>
      <c r="E53" s="46"/>
      <c r="F53" s="46"/>
      <c r="G53" s="46"/>
      <c r="H53" s="46"/>
      <c r="I53" s="46"/>
      <c r="J53" s="46"/>
    </row>
    <row r="54" spans="1:20" x14ac:dyDescent="0.25">
      <c r="A54" s="51" t="s">
        <v>83</v>
      </c>
      <c r="C54" s="46"/>
      <c r="D54" s="46"/>
      <c r="E54" s="46"/>
      <c r="F54" s="46"/>
      <c r="G54" s="46"/>
      <c r="H54" s="46"/>
      <c r="I54" s="46"/>
      <c r="J54" s="46"/>
    </row>
    <row r="55" spans="1:20" x14ac:dyDescent="0.25">
      <c r="A55" s="51" t="s">
        <v>84</v>
      </c>
      <c r="C55" s="46"/>
      <c r="D55" s="46"/>
      <c r="E55" s="46"/>
      <c r="F55" s="46"/>
      <c r="G55" s="46"/>
      <c r="H55" s="46"/>
      <c r="I55" s="46"/>
      <c r="J55" s="46"/>
    </row>
    <row r="56" spans="1:20" x14ac:dyDescent="0.25">
      <c r="A56" s="51" t="s">
        <v>85</v>
      </c>
      <c r="C56" s="52"/>
      <c r="D56" s="52"/>
      <c r="E56" s="52"/>
      <c r="F56" s="52"/>
      <c r="G56" s="52"/>
      <c r="H56" s="52"/>
      <c r="I56" s="52"/>
      <c r="J56" s="52"/>
    </row>
    <row r="57" spans="1:20" x14ac:dyDescent="0.25">
      <c r="A57" s="51" t="s">
        <v>86</v>
      </c>
      <c r="C57" s="52"/>
      <c r="D57" s="52"/>
      <c r="E57" s="52"/>
      <c r="F57" s="52"/>
      <c r="G57" s="52"/>
      <c r="H57" s="52"/>
      <c r="I57" s="52"/>
      <c r="J57" s="53"/>
    </row>
    <row r="58" spans="1:20" x14ac:dyDescent="0.25">
      <c r="A58" s="51" t="s">
        <v>87</v>
      </c>
      <c r="C58" s="53"/>
      <c r="D58" s="53"/>
      <c r="E58" s="53"/>
      <c r="F58" s="54"/>
      <c r="G58" s="54"/>
      <c r="H58" s="53"/>
      <c r="I58" s="53"/>
      <c r="J58" s="53"/>
    </row>
    <row r="59" spans="1:20" x14ac:dyDescent="0.25">
      <c r="A59" s="51" t="s">
        <v>88</v>
      </c>
      <c r="C59" s="53"/>
      <c r="D59" s="53"/>
      <c r="E59" s="53"/>
      <c r="F59" s="54"/>
      <c r="G59" s="54"/>
      <c r="H59" s="53"/>
      <c r="I59" s="53"/>
      <c r="J59" s="53"/>
    </row>
    <row r="60" spans="1:20" x14ac:dyDescent="0.25">
      <c r="A60" s="51" t="s">
        <v>89</v>
      </c>
    </row>
    <row r="61" spans="1:20" x14ac:dyDescent="0.25">
      <c r="A61" s="51" t="s">
        <v>90</v>
      </c>
    </row>
    <row r="62" spans="1:20" x14ac:dyDescent="0.25">
      <c r="A62" s="55"/>
    </row>
  </sheetData>
  <sortState ref="A5:T50">
    <sortCondition ref="A5:A50"/>
  </sortState>
  <mergeCells count="3">
    <mergeCell ref="C2:I2"/>
    <mergeCell ref="J2:Q2"/>
    <mergeCell ref="R2:T3"/>
  </mergeCells>
  <printOptions horizontalCentered="1"/>
  <pageMargins left="0.25" right="0.25" top="0.75" bottom="0.75" header="0.3" footer="0.3"/>
  <pageSetup scale="3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8E51C7-BD1A-4725-99FD-FF2C3F394E9C}"/>
</file>

<file path=customXml/itemProps2.xml><?xml version="1.0" encoding="utf-8"?>
<ds:datastoreItem xmlns:ds="http://schemas.openxmlformats.org/officeDocument/2006/customXml" ds:itemID="{20AACE8F-47FD-42CC-9A86-27489D04E398}"/>
</file>

<file path=customXml/itemProps3.xml><?xml version="1.0" encoding="utf-8"?>
<ds:datastoreItem xmlns:ds="http://schemas.openxmlformats.org/officeDocument/2006/customXml" ds:itemID="{BF527601-01B8-42AC-82F4-078B7D32E2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Hospital Readmission Trends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Alyson Schuster</dc:creator>
  <cp:lastModifiedBy>Alyson Schuster</cp:lastModifiedBy>
  <cp:lastPrinted>2015-11-04T22:59:14Z</cp:lastPrinted>
  <dcterms:created xsi:type="dcterms:W3CDTF">2015-11-03T22:06:29Z</dcterms:created>
  <dcterms:modified xsi:type="dcterms:W3CDTF">2015-11-19T14:20:57Z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