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aiver Modeling\Workgroups\Payment Models\Meeting Materials\2015\May 4, 2015\"/>
    </mc:Choice>
  </mc:AlternateContent>
  <bookViews>
    <workbookView xWindow="480" yWindow="120" windowWidth="27795" windowHeight="14370" activeTab="2"/>
  </bookViews>
  <sheets>
    <sheet name="Sheet1" sheetId="1" r:id="rId1"/>
    <sheet name="Sheet3" sheetId="3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E44" i="2" l="1"/>
  <c r="E38" i="2"/>
  <c r="E36" i="2"/>
  <c r="E58" i="2"/>
  <c r="E50" i="2"/>
  <c r="E3" i="2"/>
  <c r="E9" i="2"/>
  <c r="E5" i="2"/>
  <c r="E4" i="2"/>
  <c r="E61" i="2"/>
  <c r="E19" i="2"/>
  <c r="E18" i="2"/>
  <c r="E33" i="2"/>
  <c r="E6" i="2"/>
  <c r="E57" i="2"/>
  <c r="E39" i="2"/>
  <c r="E42" i="2"/>
  <c r="E21" i="2"/>
  <c r="E10" i="2"/>
  <c r="E16" i="2"/>
  <c r="E22" i="2"/>
  <c r="E48" i="2"/>
  <c r="E8" i="2"/>
  <c r="E29" i="2"/>
  <c r="E49" i="2"/>
  <c r="E52" i="2"/>
  <c r="E51" i="2"/>
  <c r="E30" i="2"/>
  <c r="E31" i="2"/>
  <c r="E32" i="2"/>
  <c r="E24" i="2"/>
  <c r="E47" i="2"/>
  <c r="E55" i="2"/>
  <c r="E56" i="2"/>
  <c r="E23" i="2"/>
  <c r="E28" i="2"/>
  <c r="E7" i="2"/>
  <c r="E37" i="2"/>
  <c r="E34" i="2"/>
  <c r="E41" i="2"/>
  <c r="E17" i="2"/>
  <c r="E27" i="2"/>
  <c r="E13" i="2"/>
  <c r="E45" i="2"/>
  <c r="E53" i="2"/>
  <c r="E46" i="2"/>
  <c r="E59" i="2"/>
  <c r="E54" i="2"/>
  <c r="E60" i="2"/>
  <c r="E35" i="2"/>
  <c r="E14" i="2"/>
  <c r="E25" i="2"/>
  <c r="E15" i="2"/>
  <c r="E43" i="2"/>
  <c r="E11" i="2"/>
  <c r="E26" i="2"/>
  <c r="E20" i="2"/>
  <c r="E12" i="2"/>
  <c r="E40" i="2"/>
</calcChain>
</file>

<file path=xl/sharedStrings.xml><?xml version="1.0" encoding="utf-8"?>
<sst xmlns="http://schemas.openxmlformats.org/spreadsheetml/2006/main" count="251" uniqueCount="143">
  <si>
    <t>Total Discharge/Visit FY14</t>
  </si>
  <si>
    <t>Total Discharge/Visit FY15</t>
  </si>
  <si>
    <t>Total Discharge/Visit Growth</t>
  </si>
  <si>
    <t>Total ECMAD FY14</t>
  </si>
  <si>
    <t>Total ECMAD FY15</t>
  </si>
  <si>
    <t>ECMAD GROWTH</t>
  </si>
  <si>
    <t>MARKET SHIFT</t>
  </si>
  <si>
    <t>ANNE ARUNDEL</t>
  </si>
  <si>
    <t>ATLANTIC GENERAL</t>
  </si>
  <si>
    <t>BALTIMORE WASHINGTON MEDICAL CENTER</t>
  </si>
  <si>
    <t>BON SECOURS</t>
  </si>
  <si>
    <t>BOWIE HEALTH</t>
  </si>
  <si>
    <t>CALVERT</t>
  </si>
  <si>
    <t>CARROLL COUNTY</t>
  </si>
  <si>
    <t>CHARLES REGIONAL</t>
  </si>
  <si>
    <t>CHESTERTOWN</t>
  </si>
  <si>
    <t>DOCTORS COMMUNITY</t>
  </si>
  <si>
    <t>DORCHESTER</t>
  </si>
  <si>
    <t>EASTON</t>
  </si>
  <si>
    <t>FRANKLIN SQUARE</t>
  </si>
  <si>
    <t>FREDERICK MEMORIAL</t>
  </si>
  <si>
    <t>FT. WASHINGTON</t>
  </si>
  <si>
    <t>G.B.M.C.</t>
  </si>
  <si>
    <t>GARRETT COUNTY</t>
  </si>
  <si>
    <t>GERMANTOWN</t>
  </si>
  <si>
    <t>GOOD SAMARITAN</t>
  </si>
  <si>
    <t>HARBOR</t>
  </si>
  <si>
    <t>HARFORD</t>
  </si>
  <si>
    <t>HOLY CROSS</t>
  </si>
  <si>
    <t>HOLY CROSS GERMANTOWN</t>
  </si>
  <si>
    <t>HOPKINS BAYVIEW MED CTR</t>
  </si>
  <si>
    <t>HOWARD COUNTY</t>
  </si>
  <si>
    <t>JOHNS HOPKINS</t>
  </si>
  <si>
    <t>LAUREL REGIONAL</t>
  </si>
  <si>
    <t>LEVINDALE</t>
  </si>
  <si>
    <t>MCCREADY</t>
  </si>
  <si>
    <t>MERCY</t>
  </si>
  <si>
    <t>MERITUS</t>
  </si>
  <si>
    <t>MONTGOMERY GENERAL</t>
  </si>
  <si>
    <t>NORTHWEST</t>
  </si>
  <si>
    <t>PENINSULA REGIONAL</t>
  </si>
  <si>
    <t>PRINCE GEORGE</t>
  </si>
  <si>
    <t>QUEEN ANNES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</si>
  <si>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</si>
  <si>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</si>
  <si>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</si>
  <si>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</si>
  <si>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</si>
  <si>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</si>
  <si>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</si>
  <si>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</si>
  <si>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 MIDTOWN</t>
  </si>
  <si>
    <t>UNION HOSPITAL  OF CECIL COUNT</t>
  </si>
  <si>
    <t>UNION MEMORIAL</t>
  </si>
  <si>
    <t>UNIVERSITY OF MARYLAND</t>
  </si>
  <si>
    <t>UPPER CHESAPEAKE HEALTH</t>
  </si>
  <si>
    <t>WASHINGTON ADVENTIST</t>
  </si>
  <si>
    <t>WESTERN MARYLAND HEALTH SYSTEM</t>
  </si>
  <si>
    <t>Grand Total</t>
  </si>
  <si>
    <t>PROD_CAT</t>
  </si>
  <si>
    <t>type</t>
  </si>
  <si>
    <t>Total Number of ECMADs  Base Period</t>
  </si>
  <si>
    <t>Market Shift Adjustment</t>
  </si>
  <si>
    <t>Number of Hospitals with Positive Adjustment</t>
  </si>
  <si>
    <t>Number of Hospitals with Negative Adjustment</t>
  </si>
  <si>
    <t>CT/MRI/PET</t>
  </si>
  <si>
    <t>OP</t>
  </si>
  <si>
    <t>Cardiology</t>
  </si>
  <si>
    <t>IP</t>
  </si>
  <si>
    <t>Cardiothoracic Surgery</t>
  </si>
  <si>
    <t>Cardiovascular</t>
  </si>
  <si>
    <t>Categorical Exclusions_IP</t>
  </si>
  <si>
    <t>Clinic</t>
  </si>
  <si>
    <t>Dental</t>
  </si>
  <si>
    <t>Dermatology</t>
  </si>
  <si>
    <t>Diabetes</t>
  </si>
  <si>
    <t>Drugs</t>
  </si>
  <si>
    <t>ED</t>
  </si>
  <si>
    <t>ENT Surgery</t>
  </si>
  <si>
    <t>EP/Chronic Rhythm Mgmt</t>
  </si>
  <si>
    <t>Endocrinology</t>
  </si>
  <si>
    <t>Endocrinology Surgery</t>
  </si>
  <si>
    <t>Gastroenterology</t>
  </si>
  <si>
    <t>General Medicine</t>
  </si>
  <si>
    <t>General Surgery</t>
  </si>
  <si>
    <t>Gynecological Surg</t>
  </si>
  <si>
    <t>Gynecology</t>
  </si>
  <si>
    <t>HIV</t>
  </si>
  <si>
    <t>Hematology</t>
  </si>
  <si>
    <t>Infectious Disease</t>
  </si>
  <si>
    <t>Injuries/complic. of prior care</t>
  </si>
  <si>
    <t>Invasive Cardiology</t>
  </si>
  <si>
    <t>Lab</t>
  </si>
  <si>
    <t>Major Surgery</t>
  </si>
  <si>
    <t>Minor Surgery</t>
  </si>
  <si>
    <t>Myocardial Infarction</t>
  </si>
  <si>
    <t>Neonatology</t>
  </si>
  <si>
    <t>Nephrology</t>
  </si>
  <si>
    <t>Neurological Surgery</t>
  </si>
  <si>
    <t>Neurology</t>
  </si>
  <si>
    <t>Newborn</t>
  </si>
  <si>
    <t>Obstetrics/Delivery</t>
  </si>
  <si>
    <t>Oncology_IP</t>
  </si>
  <si>
    <t>Ophthalmologic Surg</t>
  </si>
  <si>
    <t>Ophthalmology</t>
  </si>
  <si>
    <t>Orthopedic Surgery</t>
  </si>
  <si>
    <t>Orthopedics</t>
  </si>
  <si>
    <t>Other</t>
  </si>
  <si>
    <t>Other Obstetrics</t>
  </si>
  <si>
    <t>Otolaryngology</t>
  </si>
  <si>
    <t>Pathology</t>
  </si>
  <si>
    <t>Psychiatry_IP</t>
  </si>
  <si>
    <t>Psychiatry_OP</t>
  </si>
  <si>
    <t>Pulmonary</t>
  </si>
  <si>
    <t>Radiology</t>
  </si>
  <si>
    <t>Rehab &amp; Therapy</t>
  </si>
  <si>
    <t>Rehabilitation</t>
  </si>
  <si>
    <t>Rheumatology</t>
  </si>
  <si>
    <t>Spinal Surgery</t>
  </si>
  <si>
    <t>Substance Abuse</t>
  </si>
  <si>
    <t>Thoracic Surgery</t>
  </si>
  <si>
    <t>Trauma</t>
  </si>
  <si>
    <t>Urological Surgery</t>
  </si>
  <si>
    <t>Urology</t>
  </si>
  <si>
    <t>Vascular Surgery</t>
  </si>
  <si>
    <t>Ventilator Support</t>
  </si>
  <si>
    <t>Table 1:  ECMAD Growth and Market Shift  (Preliminary Data) byu Hospital</t>
  </si>
  <si>
    <t>% Market Shift</t>
  </si>
  <si>
    <t>Total MARKET SHIFT</t>
  </si>
  <si>
    <t>Market Shift Inpatient ECMAD</t>
  </si>
  <si>
    <t>Market Shift Outpatient ECMAD</t>
  </si>
  <si>
    <t>Table 2:  ECMAD Growth and Market Shift  (Preliminary Data) by Service Type</t>
  </si>
  <si>
    <t>Table 3:  ECMAD Growth and Market Shift  (Preliminary Data) by Service Line</t>
  </si>
  <si>
    <t>Hospital Name</t>
  </si>
  <si>
    <t>Hospital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</si>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</sst>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1"/>
      </top>
      <bottom style="thin">
        <color theme="4" tint="0.3999755851924192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0" fillId="0" borderId="0" xfId="0"/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0" fillId="3" borderId="0" xfId="0" applyFont="1" applyFill="1" applyAlignment="1">
      <alignment horizontal="left"/>
    </xf>
    <xf numFmtId="164" fontId="0" fillId="3" borderId="0" xfId="0" applyNumberFormat="1" applyFont="1" applyFill="1" applyAlignment="1">
      <alignment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wrapText="1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wrapText="1"/>
    </xf>
    <xf numFmtId="0" fontId="0" fillId="3" borderId="5" xfId="0" applyFont="1" applyFill="1" applyBorder="1" applyAlignment="1">
      <alignment horizontal="left"/>
    </xf>
    <xf numFmtId="164" fontId="0" fillId="3" borderId="5" xfId="0" applyNumberFormat="1" applyFont="1" applyFill="1" applyBorder="1" applyAlignment="1">
      <alignment wrapText="1"/>
    </xf>
    <xf numFmtId="164" fontId="2" fillId="4" borderId="3" xfId="0" applyNumberFormat="1" applyFont="1" applyFill="1" applyBorder="1" applyAlignment="1">
      <alignment wrapText="1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164" fontId="0" fillId="3" borderId="5" xfId="0" applyNumberFormat="1" applyFont="1" applyFill="1" applyBorder="1"/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4" fontId="5" fillId="0" borderId="1" xfId="0" applyNumberFormat="1" applyFont="1" applyFill="1" applyBorder="1"/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164" fontId="5" fillId="0" borderId="2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49" fontId="0" fillId="0" borderId="6" xfId="0" applyNumberFormat="1" applyBorder="1"/>
    <xf numFmtId="164" fontId="0" fillId="0" borderId="6" xfId="1" applyNumberFormat="1" applyFont="1" applyBorder="1"/>
    <xf numFmtId="9" fontId="0" fillId="0" borderId="6" xfId="2" applyFont="1" applyBorder="1"/>
    <xf numFmtId="0" fontId="0" fillId="0" borderId="6" xfId="0" applyNumberFormat="1" applyBorder="1"/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4" fillId="2" borderId="9" xfId="0" applyNumberFormat="1" applyFont="1" applyFill="1" applyBorder="1" applyAlignment="1">
      <alignment wrapText="1"/>
    </xf>
    <xf numFmtId="49" fontId="0" fillId="0" borderId="10" xfId="0" applyNumberFormat="1" applyBorder="1"/>
    <xf numFmtId="0" fontId="0" fillId="0" borderId="11" xfId="0" applyBorder="1"/>
    <xf numFmtId="49" fontId="0" fillId="0" borderId="12" xfId="0" applyNumberFormat="1" applyBorder="1"/>
    <xf numFmtId="49" fontId="0" fillId="0" borderId="13" xfId="0" applyNumberFormat="1" applyBorder="1"/>
    <xf numFmtId="164" fontId="0" fillId="0" borderId="13" xfId="1" applyNumberFormat="1" applyFont="1" applyBorder="1"/>
    <xf numFmtId="9" fontId="0" fillId="0" borderId="13" xfId="2" applyFont="1" applyBorder="1"/>
    <xf numFmtId="0" fontId="0" fillId="0" borderId="13" xfId="0" applyNumberFormat="1" applyBorder="1"/>
    <xf numFmtId="0" fontId="0" fillId="0" borderId="14" xfId="0" applyBorder="1"/>
  </cellXfs>
  <cellStyles count="3">
    <cellStyle name="Comma" xfId="1" builtinId="3"/>
    <cellStyle name="Normal" xfId="0" builtinId="0"/>
    <cellStyle name="Percent" xfId="2" builtinId="5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none">
          <fgColor theme="0" tint="-0.14999847407452621"/>
          <bgColor auto="1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3:H54" totalsRowShown="0" headerRowDxfId="11" dataDxfId="0" headerRowBorderDxfId="9" tableBorderDxfId="10">
  <autoFilter ref="A3:H54"/>
  <tableColumns count="8">
    <tableColumn id="1" name="Column1" dataDxfId="8"/>
    <tableColumn id="2" name="Column2" dataDxfId="7"/>
    <tableColumn id="3" name="Column3" dataDxfId="6"/>
    <tableColumn id="4" name="Column4" dataDxfId="5"/>
    <tableColumn id="5" name="Column5" dataDxfId="4"/>
    <tableColumn id="6" name="Column6" dataDxfId="3"/>
    <tableColumn id="7" name="Column7" dataDxfId="2"/>
    <tableColumn id="8" name="Column8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K47" sqref="K47"/>
    </sheetView>
  </sheetViews>
  <sheetFormatPr defaultRowHeight="15" x14ac:dyDescent="0.25"/>
  <cols>
    <col min="1" max="1" width="35.42578125" customWidth="1"/>
    <col min="2" max="2" width="14.7109375" customWidth="1"/>
    <col min="3" max="3" width="14.140625" customWidth="1"/>
    <col min="4" max="4" width="12.85546875" customWidth="1"/>
    <col min="5" max="5" width="12.42578125" customWidth="1"/>
    <col min="6" max="7" width="11.85546875" customWidth="1"/>
    <col min="8" max="8" width="12.140625" customWidth="1"/>
  </cols>
  <sheetData>
    <row r="1" spans="1:8" x14ac:dyDescent="0.25">
      <c r="A1" t="s">
        <v>126</v>
      </c>
    </row>
    <row r="2" spans="1:8" ht="45" x14ac:dyDescent="0.25">
      <c r="A2" s="28" t="s">
        <v>133</v>
      </c>
      <c r="B2" s="28" t="s">
        <v>0</v>
      </c>
      <c r="C2" s="28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8" x14ac:dyDescent="0.25">
      <c r="A3" s="1" t="s">
        <v>135</v>
      </c>
      <c r="B3" s="2" t="s">
        <v>136</v>
      </c>
      <c r="C3" s="2" t="s">
        <v>137</v>
      </c>
      <c r="D3" s="2" t="s">
        <v>138</v>
      </c>
      <c r="E3" s="2" t="s">
        <v>139</v>
      </c>
      <c r="F3" s="2" t="s">
        <v>140</v>
      </c>
      <c r="G3" s="3" t="s">
        <v>141</v>
      </c>
      <c r="H3" s="4" t="s">
        <v>142</v>
      </c>
    </row>
    <row r="4" spans="1:8" x14ac:dyDescent="0.25">
      <c r="A4" s="32" t="s">
        <v>50</v>
      </c>
      <c r="B4" s="33">
        <v>54897</v>
      </c>
      <c r="C4" s="33">
        <v>56542</v>
      </c>
      <c r="D4" s="33">
        <v>1645</v>
      </c>
      <c r="E4" s="33">
        <v>11714.871199354982</v>
      </c>
      <c r="F4" s="33">
        <v>13312.638868664268</v>
      </c>
      <c r="G4" s="34">
        <v>1597.7676692990995</v>
      </c>
      <c r="H4" s="35">
        <v>1033.1118828273982</v>
      </c>
    </row>
    <row r="5" spans="1:8" x14ac:dyDescent="0.25">
      <c r="A5" s="32" t="s">
        <v>32</v>
      </c>
      <c r="B5" s="33">
        <v>300575</v>
      </c>
      <c r="C5" s="33">
        <v>318920</v>
      </c>
      <c r="D5" s="33">
        <v>18345</v>
      </c>
      <c r="E5" s="33">
        <v>35449.951804207478</v>
      </c>
      <c r="F5" s="33">
        <v>37129.422054592746</v>
      </c>
      <c r="G5" s="34">
        <v>1679.4702503668975</v>
      </c>
      <c r="H5" s="35">
        <v>946.78682993650034</v>
      </c>
    </row>
    <row r="6" spans="1:8" x14ac:dyDescent="0.25">
      <c r="A6" s="32" t="s">
        <v>28</v>
      </c>
      <c r="B6" s="33">
        <v>69526</v>
      </c>
      <c r="C6" s="33">
        <v>71241</v>
      </c>
      <c r="D6" s="33">
        <v>1715</v>
      </c>
      <c r="E6" s="33">
        <v>15792.79933441992</v>
      </c>
      <c r="F6" s="33">
        <v>16544.660505964403</v>
      </c>
      <c r="G6" s="34">
        <v>751.86117155829925</v>
      </c>
      <c r="H6" s="35">
        <v>338.06555198070021</v>
      </c>
    </row>
    <row r="7" spans="1:8" x14ac:dyDescent="0.25">
      <c r="A7" s="32" t="s">
        <v>51</v>
      </c>
      <c r="B7" s="33">
        <v>42019</v>
      </c>
      <c r="C7" s="33">
        <v>56555</v>
      </c>
      <c r="D7" s="33">
        <v>14536</v>
      </c>
      <c r="E7" s="33">
        <v>4047.0914034128882</v>
      </c>
      <c r="F7" s="33">
        <v>4601.4215262169982</v>
      </c>
      <c r="G7" s="34">
        <v>554.33012282229981</v>
      </c>
      <c r="H7" s="35">
        <v>328.46389056739952</v>
      </c>
    </row>
    <row r="8" spans="1:8" x14ac:dyDescent="0.25">
      <c r="A8" s="32" t="s">
        <v>53</v>
      </c>
      <c r="B8" s="33">
        <v>73635</v>
      </c>
      <c r="C8" s="33">
        <v>72470</v>
      </c>
      <c r="D8" s="33">
        <v>-1165</v>
      </c>
      <c r="E8" s="33">
        <v>12121.422862145477</v>
      </c>
      <c r="F8" s="33">
        <v>12720.994559671904</v>
      </c>
      <c r="G8" s="34">
        <v>599.57169756390044</v>
      </c>
      <c r="H8" s="35">
        <v>305.92806403120005</v>
      </c>
    </row>
    <row r="9" spans="1:8" x14ac:dyDescent="0.25">
      <c r="A9" s="32" t="s">
        <v>19</v>
      </c>
      <c r="B9" s="33">
        <v>90259</v>
      </c>
      <c r="C9" s="33">
        <v>89898</v>
      </c>
      <c r="D9" s="33">
        <v>-361</v>
      </c>
      <c r="E9" s="33">
        <v>14715.582170891612</v>
      </c>
      <c r="F9" s="33">
        <v>15128.449657994184</v>
      </c>
      <c r="G9" s="34">
        <v>412.86748709400058</v>
      </c>
      <c r="H9" s="35">
        <v>279.62797958100003</v>
      </c>
    </row>
    <row r="10" spans="1:8" x14ac:dyDescent="0.25">
      <c r="A10" s="32" t="s">
        <v>30</v>
      </c>
      <c r="B10" s="33">
        <v>189053</v>
      </c>
      <c r="C10" s="33">
        <v>195233</v>
      </c>
      <c r="D10" s="33">
        <v>6180</v>
      </c>
      <c r="E10" s="33">
        <v>14617.392614495895</v>
      </c>
      <c r="F10" s="33">
        <v>15213.436014898545</v>
      </c>
      <c r="G10" s="34">
        <v>596.04340040520026</v>
      </c>
      <c r="H10" s="35">
        <v>268.16407171441557</v>
      </c>
    </row>
    <row r="11" spans="1:8" x14ac:dyDescent="0.25">
      <c r="A11" s="32" t="s">
        <v>41</v>
      </c>
      <c r="B11" s="33">
        <v>27791</v>
      </c>
      <c r="C11" s="33">
        <v>27998</v>
      </c>
      <c r="D11" s="33">
        <v>207</v>
      </c>
      <c r="E11" s="33">
        <v>6077.6101628519928</v>
      </c>
      <c r="F11" s="33">
        <v>6771.7495021617069</v>
      </c>
      <c r="G11" s="34">
        <v>694.13933930049848</v>
      </c>
      <c r="H11" s="35">
        <v>202.26569661740029</v>
      </c>
    </row>
    <row r="12" spans="1:8" x14ac:dyDescent="0.25">
      <c r="A12" s="32" t="s">
        <v>48</v>
      </c>
      <c r="B12" s="33">
        <v>49009</v>
      </c>
      <c r="C12" s="33">
        <v>50528</v>
      </c>
      <c r="D12" s="33">
        <v>1519</v>
      </c>
      <c r="E12" s="33">
        <v>5339.0145410760979</v>
      </c>
      <c r="F12" s="33">
        <v>5675.395654823903</v>
      </c>
      <c r="G12" s="34">
        <v>336.38111372210017</v>
      </c>
      <c r="H12" s="35">
        <v>152.32652020829994</v>
      </c>
    </row>
    <row r="13" spans="1:8" x14ac:dyDescent="0.25">
      <c r="A13" s="32" t="s">
        <v>20</v>
      </c>
      <c r="B13" s="33">
        <v>55010</v>
      </c>
      <c r="C13" s="33">
        <v>58675</v>
      </c>
      <c r="D13" s="33">
        <v>3665</v>
      </c>
      <c r="E13" s="33">
        <v>10168.896923110267</v>
      </c>
      <c r="F13" s="33">
        <v>10637.054212831477</v>
      </c>
      <c r="G13" s="34">
        <v>468.15728967720008</v>
      </c>
      <c r="H13" s="35">
        <v>134.44373752629974</v>
      </c>
    </row>
    <row r="14" spans="1:8" x14ac:dyDescent="0.25">
      <c r="A14" s="32" t="s">
        <v>47</v>
      </c>
      <c r="B14" s="33">
        <v>75236</v>
      </c>
      <c r="C14" s="33">
        <v>80208</v>
      </c>
      <c r="D14" s="33">
        <v>4972</v>
      </c>
      <c r="E14" s="33">
        <v>11717.787449872189</v>
      </c>
      <c r="F14" s="33">
        <v>12005.186132718585</v>
      </c>
      <c r="G14" s="34">
        <v>287.39868283280015</v>
      </c>
      <c r="H14" s="35">
        <v>108.97018120640001</v>
      </c>
    </row>
    <row r="15" spans="1:8" x14ac:dyDescent="0.25">
      <c r="A15" s="32" t="s">
        <v>7</v>
      </c>
      <c r="B15" s="33">
        <v>101717</v>
      </c>
      <c r="C15" s="33">
        <v>105383</v>
      </c>
      <c r="D15" s="33">
        <v>3666</v>
      </c>
      <c r="E15" s="33">
        <v>19345.097590113903</v>
      </c>
      <c r="F15" s="33">
        <v>19786.03531875612</v>
      </c>
      <c r="G15" s="34">
        <v>440.93772863707159</v>
      </c>
      <c r="H15" s="35">
        <v>78.931183459725034</v>
      </c>
    </row>
    <row r="16" spans="1:8" x14ac:dyDescent="0.25">
      <c r="A16" s="32" t="s">
        <v>49</v>
      </c>
      <c r="B16" s="33">
        <v>29307</v>
      </c>
      <c r="C16" s="33">
        <v>29115</v>
      </c>
      <c r="D16" s="33">
        <v>-192</v>
      </c>
      <c r="E16" s="33">
        <v>9295.7433982205748</v>
      </c>
      <c r="F16" s="33">
        <v>9470.3438705776916</v>
      </c>
      <c r="G16" s="34">
        <v>174.60047237120054</v>
      </c>
      <c r="H16" s="35">
        <v>68.639969478299932</v>
      </c>
    </row>
    <row r="17" spans="1:8" x14ac:dyDescent="0.25">
      <c r="A17" s="32" t="s">
        <v>16</v>
      </c>
      <c r="B17" s="33">
        <v>34264</v>
      </c>
      <c r="C17" s="33">
        <v>37448</v>
      </c>
      <c r="D17" s="33">
        <v>3184</v>
      </c>
      <c r="E17" s="33">
        <v>6077.196809763318</v>
      </c>
      <c r="F17" s="33">
        <v>6262.1255545288031</v>
      </c>
      <c r="G17" s="34">
        <v>184.9287447679996</v>
      </c>
      <c r="H17" s="35">
        <v>48.885645892200152</v>
      </c>
    </row>
    <row r="18" spans="1:8" x14ac:dyDescent="0.25">
      <c r="A18" s="32" t="s">
        <v>40</v>
      </c>
      <c r="B18" s="33">
        <v>70426</v>
      </c>
      <c r="C18" s="33">
        <v>71236</v>
      </c>
      <c r="D18" s="33">
        <v>810</v>
      </c>
      <c r="E18" s="33">
        <v>10853.519045833573</v>
      </c>
      <c r="F18" s="33">
        <v>11014.95309730328</v>
      </c>
      <c r="G18" s="34">
        <v>161.43405150169997</v>
      </c>
      <c r="H18" s="35">
        <v>41.098259769100068</v>
      </c>
    </row>
    <row r="19" spans="1:8" x14ac:dyDescent="0.25">
      <c r="A19" s="32" t="s">
        <v>31</v>
      </c>
      <c r="B19" s="33">
        <v>61853</v>
      </c>
      <c r="C19" s="33">
        <v>63537</v>
      </c>
      <c r="D19" s="33">
        <v>1684</v>
      </c>
      <c r="E19" s="33">
        <v>10153.836116319375</v>
      </c>
      <c r="F19" s="33">
        <v>10416.389047170504</v>
      </c>
      <c r="G19" s="34">
        <v>262.55293085089988</v>
      </c>
      <c r="H19" s="35">
        <v>30.879974803299771</v>
      </c>
    </row>
    <row r="20" spans="1:8" x14ac:dyDescent="0.25">
      <c r="A20" s="32" t="s">
        <v>23</v>
      </c>
      <c r="B20" s="33">
        <v>23179</v>
      </c>
      <c r="C20" s="33">
        <v>23955</v>
      </c>
      <c r="D20" s="33">
        <v>776</v>
      </c>
      <c r="E20" s="33">
        <v>1265.578519104999</v>
      </c>
      <c r="F20" s="33">
        <v>1343.3153149602983</v>
      </c>
      <c r="G20" s="34">
        <v>77.736795846699991</v>
      </c>
      <c r="H20" s="35">
        <v>23.509912150899975</v>
      </c>
    </row>
    <row r="21" spans="1:8" x14ac:dyDescent="0.25">
      <c r="A21" s="32" t="s">
        <v>57</v>
      </c>
      <c r="B21" s="33">
        <v>40164</v>
      </c>
      <c r="C21" s="33">
        <v>41731</v>
      </c>
      <c r="D21" s="33">
        <v>1567</v>
      </c>
      <c r="E21" s="33">
        <v>6519.0509330077921</v>
      </c>
      <c r="F21" s="33">
        <v>6427.7023781415965</v>
      </c>
      <c r="G21" s="34">
        <v>-91.348554872199912</v>
      </c>
      <c r="H21" s="35">
        <v>17.39438532119998</v>
      </c>
    </row>
    <row r="22" spans="1:8" x14ac:dyDescent="0.25">
      <c r="A22" s="32" t="s">
        <v>11</v>
      </c>
      <c r="B22" s="33">
        <v>16339</v>
      </c>
      <c r="C22" s="33">
        <v>17543</v>
      </c>
      <c r="D22" s="33">
        <v>1204</v>
      </c>
      <c r="E22" s="33">
        <v>523.18836458669978</v>
      </c>
      <c r="F22" s="33">
        <v>565.17067703189934</v>
      </c>
      <c r="G22" s="34">
        <v>41.982312436000022</v>
      </c>
      <c r="H22" s="35">
        <v>15.671511379200002</v>
      </c>
    </row>
    <row r="23" spans="1:8" x14ac:dyDescent="0.25">
      <c r="A23" s="32" t="s">
        <v>42</v>
      </c>
      <c r="B23" s="33">
        <v>6800</v>
      </c>
      <c r="C23" s="33">
        <v>7573</v>
      </c>
      <c r="D23" s="33">
        <v>773</v>
      </c>
      <c r="E23" s="33">
        <v>235.65620538510015</v>
      </c>
      <c r="F23" s="33">
        <v>270.59276741950009</v>
      </c>
      <c r="G23" s="34">
        <v>34.936562033700021</v>
      </c>
      <c r="H23" s="35">
        <v>12.013289212299998</v>
      </c>
    </row>
    <row r="24" spans="1:8" x14ac:dyDescent="0.25">
      <c r="A24" s="32" t="s">
        <v>34</v>
      </c>
      <c r="B24" s="33">
        <v>0</v>
      </c>
      <c r="C24" s="33">
        <v>67</v>
      </c>
      <c r="D24" s="33">
        <v>67</v>
      </c>
      <c r="E24" s="33">
        <v>0</v>
      </c>
      <c r="F24" s="33">
        <v>8.4818519583</v>
      </c>
      <c r="G24" s="34">
        <v>8.4818519583</v>
      </c>
      <c r="H24" s="35">
        <v>6.1451258091999987</v>
      </c>
    </row>
    <row r="25" spans="1:8" x14ac:dyDescent="0.25">
      <c r="A25" s="32" t="s">
        <v>35</v>
      </c>
      <c r="B25" s="33">
        <v>9999</v>
      </c>
      <c r="C25" s="33">
        <v>10416</v>
      </c>
      <c r="D25" s="33">
        <v>417</v>
      </c>
      <c r="E25" s="33">
        <v>422.67328748290004</v>
      </c>
      <c r="F25" s="33">
        <v>436.00756790360009</v>
      </c>
      <c r="G25" s="34">
        <v>13.334280420500001</v>
      </c>
      <c r="H25" s="35">
        <v>2.4169622012000018</v>
      </c>
    </row>
    <row r="26" spans="1:8" x14ac:dyDescent="0.25">
      <c r="A26" s="32" t="s">
        <v>17</v>
      </c>
      <c r="B26" s="33">
        <v>18144</v>
      </c>
      <c r="C26" s="33">
        <v>18081</v>
      </c>
      <c r="D26" s="33">
        <v>-63</v>
      </c>
      <c r="E26" s="33">
        <v>1349.7158024153005</v>
      </c>
      <c r="F26" s="33">
        <v>1331.833946690198</v>
      </c>
      <c r="G26" s="34">
        <v>-17.881855708000021</v>
      </c>
      <c r="H26" s="35">
        <v>-0.53639415189997697</v>
      </c>
    </row>
    <row r="27" spans="1:8" x14ac:dyDescent="0.25">
      <c r="A27" s="32" t="s">
        <v>8</v>
      </c>
      <c r="B27" s="33">
        <v>42705</v>
      </c>
      <c r="C27" s="33">
        <v>44107</v>
      </c>
      <c r="D27" s="33">
        <v>1402</v>
      </c>
      <c r="E27" s="33">
        <v>2910.4545712394001</v>
      </c>
      <c r="F27" s="33">
        <v>3037.2551961635977</v>
      </c>
      <c r="G27" s="34">
        <v>126.80062491689992</v>
      </c>
      <c r="H27" s="35">
        <v>-2.8114748734000039</v>
      </c>
    </row>
    <row r="28" spans="1:8" x14ac:dyDescent="0.25">
      <c r="A28" s="32" t="s">
        <v>24</v>
      </c>
      <c r="B28" s="33">
        <v>16230</v>
      </c>
      <c r="C28" s="33">
        <v>16447</v>
      </c>
      <c r="D28" s="33">
        <v>217</v>
      </c>
      <c r="E28" s="33">
        <v>600.53003946720003</v>
      </c>
      <c r="F28" s="33">
        <v>603.54542769359978</v>
      </c>
      <c r="G28" s="34">
        <v>3.0153882308000002</v>
      </c>
      <c r="H28" s="35">
        <v>-10.867706452600002</v>
      </c>
    </row>
    <row r="29" spans="1:8" x14ac:dyDescent="0.25">
      <c r="A29" s="32" t="s">
        <v>38</v>
      </c>
      <c r="B29" s="33">
        <v>25448</v>
      </c>
      <c r="C29" s="33">
        <v>26508</v>
      </c>
      <c r="D29" s="33">
        <v>1060</v>
      </c>
      <c r="E29" s="33">
        <v>4986.8894685613986</v>
      </c>
      <c r="F29" s="33">
        <v>5121.5147719878987</v>
      </c>
      <c r="G29" s="34">
        <v>134.6253034212001</v>
      </c>
      <c r="H29" s="35">
        <v>-33.574235146299905</v>
      </c>
    </row>
    <row r="30" spans="1:8" x14ac:dyDescent="0.25">
      <c r="A30" s="32" t="s">
        <v>14</v>
      </c>
      <c r="B30" s="33">
        <v>34815</v>
      </c>
      <c r="C30" s="33">
        <v>37428</v>
      </c>
      <c r="D30" s="33">
        <v>2613</v>
      </c>
      <c r="E30" s="33">
        <v>4630.7861787037073</v>
      </c>
      <c r="F30" s="33">
        <v>4542.3515279572011</v>
      </c>
      <c r="G30" s="34">
        <v>-88.434650750900005</v>
      </c>
      <c r="H30" s="35">
        <v>-40.90542037140002</v>
      </c>
    </row>
    <row r="31" spans="1:8" x14ac:dyDescent="0.25">
      <c r="A31" s="32" t="s">
        <v>27</v>
      </c>
      <c r="B31" s="33">
        <v>34409</v>
      </c>
      <c r="C31" s="33">
        <v>34644</v>
      </c>
      <c r="D31" s="33">
        <v>235</v>
      </c>
      <c r="E31" s="33">
        <v>3155.413541404399</v>
      </c>
      <c r="F31" s="33">
        <v>3067.987094530004</v>
      </c>
      <c r="G31" s="34">
        <v>-87.426446881199979</v>
      </c>
      <c r="H31" s="35">
        <v>-42.446861545799948</v>
      </c>
    </row>
    <row r="32" spans="1:8" x14ac:dyDescent="0.25">
      <c r="A32" s="32" t="s">
        <v>21</v>
      </c>
      <c r="B32" s="33">
        <v>20464</v>
      </c>
      <c r="C32" s="33">
        <v>20299</v>
      </c>
      <c r="D32" s="33">
        <v>-165</v>
      </c>
      <c r="E32" s="33">
        <v>1457.0513504736994</v>
      </c>
      <c r="F32" s="33">
        <v>1401.3903354310999</v>
      </c>
      <c r="G32" s="34">
        <v>-55.661015055800007</v>
      </c>
      <c r="H32" s="35">
        <v>-44.605493318599954</v>
      </c>
    </row>
    <row r="33" spans="1:8" x14ac:dyDescent="0.25">
      <c r="A33" s="32" t="s">
        <v>15</v>
      </c>
      <c r="B33" s="33">
        <v>18293</v>
      </c>
      <c r="C33" s="33">
        <v>18485</v>
      </c>
      <c r="D33" s="33">
        <v>192</v>
      </c>
      <c r="E33" s="33">
        <v>1454.3397622977993</v>
      </c>
      <c r="F33" s="33">
        <v>1312.9160289812992</v>
      </c>
      <c r="G33" s="34">
        <v>-141.42373330960004</v>
      </c>
      <c r="H33" s="35">
        <v>-54.057170955200057</v>
      </c>
    </row>
    <row r="34" spans="1:8" x14ac:dyDescent="0.25">
      <c r="A34" s="32" t="s">
        <v>9</v>
      </c>
      <c r="B34" s="33">
        <v>72805</v>
      </c>
      <c r="C34" s="33">
        <v>75101</v>
      </c>
      <c r="D34" s="33">
        <v>2296</v>
      </c>
      <c r="E34" s="33">
        <v>12519.86043420167</v>
      </c>
      <c r="F34" s="33">
        <v>12662.742757616888</v>
      </c>
      <c r="G34" s="34">
        <v>142.88232343559991</v>
      </c>
      <c r="H34" s="35">
        <v>-67.601579315399931</v>
      </c>
    </row>
    <row r="35" spans="1:8" x14ac:dyDescent="0.25">
      <c r="A35" s="32" t="s">
        <v>43</v>
      </c>
      <c r="B35" s="33">
        <v>20857</v>
      </c>
      <c r="C35" s="33">
        <v>20956</v>
      </c>
      <c r="D35" s="33">
        <v>99</v>
      </c>
      <c r="E35" s="33">
        <v>3351.728329175291</v>
      </c>
      <c r="F35" s="33">
        <v>3258.6335291357923</v>
      </c>
      <c r="G35" s="34">
        <v>-93.094800051600046</v>
      </c>
      <c r="H35" s="35">
        <v>-82.398811401900062</v>
      </c>
    </row>
    <row r="36" spans="1:8" x14ac:dyDescent="0.25">
      <c r="A36" s="32" t="s">
        <v>10</v>
      </c>
      <c r="B36" s="33">
        <v>20420</v>
      </c>
      <c r="C36" s="33">
        <v>20178</v>
      </c>
      <c r="D36" s="33">
        <v>-242</v>
      </c>
      <c r="E36" s="33">
        <v>2639.4497310274983</v>
      </c>
      <c r="F36" s="33">
        <v>2507.9083425036006</v>
      </c>
      <c r="G36" s="34">
        <v>-131.5413885304001</v>
      </c>
      <c r="H36" s="35">
        <v>-89.662442766899972</v>
      </c>
    </row>
    <row r="37" spans="1:8" x14ac:dyDescent="0.25">
      <c r="A37" s="32" t="s">
        <v>13</v>
      </c>
      <c r="B37" s="33">
        <v>42114</v>
      </c>
      <c r="C37" s="33">
        <v>41345</v>
      </c>
      <c r="D37" s="33">
        <v>-769</v>
      </c>
      <c r="E37" s="33">
        <v>7093.8760911955087</v>
      </c>
      <c r="F37" s="33">
        <v>6822.5063048230904</v>
      </c>
      <c r="G37" s="34">
        <v>-271.36978637940069</v>
      </c>
      <c r="H37" s="35">
        <v>-90.819940902899887</v>
      </c>
    </row>
    <row r="38" spans="1:8" x14ac:dyDescent="0.25">
      <c r="A38" s="32" t="s">
        <v>12</v>
      </c>
      <c r="B38" s="33">
        <v>32787</v>
      </c>
      <c r="C38" s="33">
        <v>32263</v>
      </c>
      <c r="D38" s="33">
        <v>-524</v>
      </c>
      <c r="E38" s="33">
        <v>4162.6134998032067</v>
      </c>
      <c r="F38" s="33">
        <v>4021.8201198441989</v>
      </c>
      <c r="G38" s="34">
        <v>-140.79337998009993</v>
      </c>
      <c r="H38" s="35">
        <v>-107.30826107069997</v>
      </c>
    </row>
    <row r="39" spans="1:8" x14ac:dyDescent="0.25">
      <c r="A39" s="32" t="s">
        <v>37</v>
      </c>
      <c r="B39" s="33">
        <v>43348</v>
      </c>
      <c r="C39" s="33">
        <v>43887</v>
      </c>
      <c r="D39" s="33">
        <v>539</v>
      </c>
      <c r="E39" s="33">
        <v>8802.590878361696</v>
      </c>
      <c r="F39" s="33">
        <v>8641.625376995893</v>
      </c>
      <c r="G39" s="34">
        <v>-160.96550136499991</v>
      </c>
      <c r="H39" s="35">
        <v>-110.34738102580002</v>
      </c>
    </row>
    <row r="40" spans="1:8" x14ac:dyDescent="0.25">
      <c r="A40" s="32" t="s">
        <v>26</v>
      </c>
      <c r="B40" s="33">
        <v>42137</v>
      </c>
      <c r="C40" s="33">
        <v>41493</v>
      </c>
      <c r="D40" s="33">
        <v>-644</v>
      </c>
      <c r="E40" s="33">
        <v>5943.6343560538908</v>
      </c>
      <c r="F40" s="33">
        <v>5857.9246731017101</v>
      </c>
      <c r="G40" s="34">
        <v>-85.709682962899976</v>
      </c>
      <c r="H40" s="35">
        <v>-114.5500543868999</v>
      </c>
    </row>
    <row r="41" spans="1:8" x14ac:dyDescent="0.25">
      <c r="A41" s="32" t="s">
        <v>52</v>
      </c>
      <c r="B41" s="33">
        <v>46097</v>
      </c>
      <c r="C41" s="33">
        <v>42037</v>
      </c>
      <c r="D41" s="33">
        <v>-4060</v>
      </c>
      <c r="E41" s="33">
        <v>4285.6256627012963</v>
      </c>
      <c r="F41" s="33">
        <v>3934.9540074742968</v>
      </c>
      <c r="G41" s="34">
        <v>-350.67165523679984</v>
      </c>
      <c r="H41" s="35">
        <v>-120.09222492959991</v>
      </c>
    </row>
    <row r="42" spans="1:8" x14ac:dyDescent="0.25">
      <c r="A42" s="32" t="s">
        <v>54</v>
      </c>
      <c r="B42" s="33">
        <v>137713</v>
      </c>
      <c r="C42" s="33">
        <v>136931</v>
      </c>
      <c r="D42" s="33">
        <v>-782</v>
      </c>
      <c r="E42" s="33">
        <v>27764.17204830749</v>
      </c>
      <c r="F42" s="33">
        <v>27560.378396429358</v>
      </c>
      <c r="G42" s="34">
        <v>-203.79365188779727</v>
      </c>
      <c r="H42" s="35">
        <v>-147.825434323</v>
      </c>
    </row>
    <row r="43" spans="1:8" x14ac:dyDescent="0.25">
      <c r="A43" s="32" t="s">
        <v>36</v>
      </c>
      <c r="B43" s="33">
        <v>135062</v>
      </c>
      <c r="C43" s="33">
        <v>128448</v>
      </c>
      <c r="D43" s="33">
        <v>-6614</v>
      </c>
      <c r="E43" s="33">
        <v>15275.110995311887</v>
      </c>
      <c r="F43" s="33">
        <v>14920.869351160305</v>
      </c>
      <c r="G43" s="34">
        <v>-354.24164412830032</v>
      </c>
      <c r="H43" s="35">
        <v>-208.37233706700002</v>
      </c>
    </row>
    <row r="44" spans="1:8" x14ac:dyDescent="0.25">
      <c r="A44" s="32" t="s">
        <v>18</v>
      </c>
      <c r="B44" s="33">
        <v>28378</v>
      </c>
      <c r="C44" s="33">
        <v>29345</v>
      </c>
      <c r="D44" s="33">
        <v>967</v>
      </c>
      <c r="E44" s="33">
        <v>5048.9971032780013</v>
      </c>
      <c r="F44" s="33">
        <v>4353.1665565331014</v>
      </c>
      <c r="G44" s="34">
        <v>-695.83054674930145</v>
      </c>
      <c r="H44" s="35">
        <v>-250.26139394859976</v>
      </c>
    </row>
    <row r="45" spans="1:8" x14ac:dyDescent="0.25">
      <c r="A45" s="32" t="s">
        <v>33</v>
      </c>
      <c r="B45" s="33">
        <v>20090</v>
      </c>
      <c r="C45" s="33">
        <v>19627</v>
      </c>
      <c r="D45" s="33">
        <v>-463</v>
      </c>
      <c r="E45" s="33">
        <v>3239.065618756802</v>
      </c>
      <c r="F45" s="33">
        <v>3028.0639707386913</v>
      </c>
      <c r="G45" s="34">
        <v>-211.0016480161004</v>
      </c>
      <c r="H45" s="35">
        <v>-257.50406459449988</v>
      </c>
    </row>
    <row r="46" spans="1:8" x14ac:dyDescent="0.25">
      <c r="A46" s="32" t="s">
        <v>46</v>
      </c>
      <c r="B46" s="33">
        <v>35463</v>
      </c>
      <c r="C46" s="33">
        <v>33561</v>
      </c>
      <c r="D46" s="33">
        <v>-1902</v>
      </c>
      <c r="E46" s="33">
        <v>6991.7119208619079</v>
      </c>
      <c r="F46" s="33">
        <v>6702.0789091862152</v>
      </c>
      <c r="G46" s="34">
        <v>-289.63301167330008</v>
      </c>
      <c r="H46" s="35">
        <v>-261.13312891019939</v>
      </c>
    </row>
    <row r="47" spans="1:8" x14ac:dyDescent="0.25">
      <c r="A47" s="32" t="s">
        <v>45</v>
      </c>
      <c r="B47" s="33">
        <v>104662</v>
      </c>
      <c r="C47" s="33">
        <v>104525</v>
      </c>
      <c r="D47" s="33">
        <v>-137</v>
      </c>
      <c r="E47" s="33">
        <v>18181.432537966557</v>
      </c>
      <c r="F47" s="33">
        <v>17931.450957377914</v>
      </c>
      <c r="G47" s="34">
        <v>-249.98158061269956</v>
      </c>
      <c r="H47" s="35">
        <v>-294.92304815839918</v>
      </c>
    </row>
    <row r="48" spans="1:8" x14ac:dyDescent="0.25">
      <c r="A48" s="32" t="s">
        <v>22</v>
      </c>
      <c r="B48" s="33">
        <v>80795</v>
      </c>
      <c r="C48" s="33">
        <v>81325</v>
      </c>
      <c r="D48" s="33">
        <v>530</v>
      </c>
      <c r="E48" s="33">
        <v>13675.030206063153</v>
      </c>
      <c r="F48" s="33">
        <v>13338.538250446669</v>
      </c>
      <c r="G48" s="34">
        <v>-336.49195562330101</v>
      </c>
      <c r="H48" s="35">
        <v>-325.23988253130045</v>
      </c>
    </row>
    <row r="49" spans="1:8" x14ac:dyDescent="0.25">
      <c r="A49" s="32" t="s">
        <v>56</v>
      </c>
      <c r="B49" s="33">
        <v>33360</v>
      </c>
      <c r="C49" s="33">
        <v>33883</v>
      </c>
      <c r="D49" s="33">
        <v>523</v>
      </c>
      <c r="E49" s="33">
        <v>6994.6333609654976</v>
      </c>
      <c r="F49" s="33">
        <v>6702.9346063138228</v>
      </c>
      <c r="G49" s="34">
        <v>-291.69875464509965</v>
      </c>
      <c r="H49" s="35">
        <v>-338.38538584639963</v>
      </c>
    </row>
    <row r="50" spans="1:8" x14ac:dyDescent="0.25">
      <c r="A50" s="32" t="s">
        <v>55</v>
      </c>
      <c r="B50" s="33">
        <v>67081</v>
      </c>
      <c r="C50" s="33">
        <v>68158</v>
      </c>
      <c r="D50" s="33">
        <v>1077</v>
      </c>
      <c r="E50" s="33">
        <v>9400.8813721911883</v>
      </c>
      <c r="F50" s="33">
        <v>8913.3370737872847</v>
      </c>
      <c r="G50" s="34">
        <v>-487.54429830019961</v>
      </c>
      <c r="H50" s="35">
        <v>-341.73457232369987</v>
      </c>
    </row>
    <row r="51" spans="1:8" x14ac:dyDescent="0.25">
      <c r="A51" s="32" t="s">
        <v>39</v>
      </c>
      <c r="B51" s="33">
        <v>50056</v>
      </c>
      <c r="C51" s="33">
        <v>48594</v>
      </c>
      <c r="D51" s="33">
        <v>-1462</v>
      </c>
      <c r="E51" s="33">
        <v>6766.3437266365099</v>
      </c>
      <c r="F51" s="33">
        <v>6311.5427110117016</v>
      </c>
      <c r="G51" s="34">
        <v>-454.80101562789963</v>
      </c>
      <c r="H51" s="35">
        <v>-379.54612836690001</v>
      </c>
    </row>
    <row r="52" spans="1:8" x14ac:dyDescent="0.25">
      <c r="A52" s="32" t="s">
        <v>44</v>
      </c>
      <c r="B52" s="33">
        <v>54970</v>
      </c>
      <c r="C52" s="33">
        <v>55756</v>
      </c>
      <c r="D52" s="33">
        <v>786</v>
      </c>
      <c r="E52" s="33">
        <v>12689.461377670194</v>
      </c>
      <c r="F52" s="33">
        <v>12389.606443353296</v>
      </c>
      <c r="G52" s="34">
        <v>-299.85493430270037</v>
      </c>
      <c r="H52" s="35">
        <v>-446.25867243370089</v>
      </c>
    </row>
    <row r="53" spans="1:8" s="9" customFormat="1" x14ac:dyDescent="0.25">
      <c r="A53" s="36" t="s">
        <v>25</v>
      </c>
      <c r="B53" s="37">
        <v>68300</v>
      </c>
      <c r="C53" s="37">
        <v>60177</v>
      </c>
      <c r="D53" s="37">
        <v>-8123</v>
      </c>
      <c r="E53" s="37">
        <v>9060.7752629531205</v>
      </c>
      <c r="F53" s="37">
        <v>8439.0262427023899</v>
      </c>
      <c r="G53" s="38">
        <v>-621.74902025669849</v>
      </c>
      <c r="H53" s="39">
        <v>-548.41327925349856</v>
      </c>
    </row>
    <row r="54" spans="1:8" x14ac:dyDescent="0.25">
      <c r="A54" s="40" t="s">
        <v>29</v>
      </c>
      <c r="B54" s="41">
        <v>0</v>
      </c>
      <c r="C54" s="41">
        <v>6652</v>
      </c>
      <c r="D54" s="41">
        <v>6652</v>
      </c>
      <c r="E54" s="41">
        <v>0</v>
      </c>
      <c r="F54" s="41">
        <v>753.50771055569908</v>
      </c>
      <c r="G54" s="42">
        <v>753.50771055569908</v>
      </c>
      <c r="H54" s="43">
        <v>368.44215457530004</v>
      </c>
    </row>
    <row r="55" spans="1:8" x14ac:dyDescent="0.25">
      <c r="A55" s="5" t="s">
        <v>58</v>
      </c>
      <c r="B55" s="6">
        <v>2768061</v>
      </c>
      <c r="C55" s="6">
        <v>2826513</v>
      </c>
      <c r="D55" s="6">
        <v>58452</v>
      </c>
      <c r="E55" s="6">
        <v>410886.13596368558</v>
      </c>
      <c r="F55" s="6">
        <v>415212.93675679964</v>
      </c>
      <c r="G55" s="7">
        <v>4326.8007931193415</v>
      </c>
      <c r="H55" s="8">
        <v>-1.2355889594112268E-7</v>
      </c>
    </row>
  </sheetData>
  <sortState ref="A3:L54">
    <sortCondition descending="1" ref="H3"/>
  </sortState>
  <pageMargins left="0.7" right="0.7" top="0.75" bottom="0.75" header="0.3" footer="0.3"/>
  <pageSetup paperSize="1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A3" sqref="A3"/>
    </sheetView>
  </sheetViews>
  <sheetFormatPr defaultRowHeight="15" x14ac:dyDescent="0.25"/>
  <cols>
    <col min="1" max="1" width="43.28515625" customWidth="1"/>
    <col min="2" max="2" width="13.5703125" customWidth="1"/>
    <col min="3" max="3" width="13.140625" customWidth="1"/>
    <col min="4" max="4" width="18.5703125" customWidth="1"/>
  </cols>
  <sheetData>
    <row r="1" spans="1:4" ht="15.75" thickBot="1" x14ac:dyDescent="0.3">
      <c r="A1" s="12" t="s">
        <v>131</v>
      </c>
    </row>
    <row r="2" spans="1:4" ht="45.75" thickBot="1" x14ac:dyDescent="0.3">
      <c r="A2" s="13" t="s">
        <v>134</v>
      </c>
      <c r="B2" s="14" t="s">
        <v>128</v>
      </c>
      <c r="C2" s="23" t="s">
        <v>129</v>
      </c>
      <c r="D2" s="23" t="s">
        <v>130</v>
      </c>
    </row>
    <row r="3" spans="1:4" x14ac:dyDescent="0.25">
      <c r="A3" s="15" t="s">
        <v>50</v>
      </c>
      <c r="B3" s="16">
        <v>1033.1118828273977</v>
      </c>
      <c r="C3" s="24">
        <v>947.24192513439914</v>
      </c>
      <c r="D3" s="24">
        <v>85.869957692999989</v>
      </c>
    </row>
    <row r="4" spans="1:4" x14ac:dyDescent="0.25">
      <c r="A4" s="17" t="s">
        <v>32</v>
      </c>
      <c r="B4" s="18">
        <v>946.78682993650034</v>
      </c>
      <c r="C4" s="25">
        <v>526.19965197129977</v>
      </c>
      <c r="D4" s="25">
        <v>420.58717796520051</v>
      </c>
    </row>
    <row r="5" spans="1:4" x14ac:dyDescent="0.25">
      <c r="A5" s="19" t="s">
        <v>28</v>
      </c>
      <c r="B5" s="20">
        <v>338.065551980701</v>
      </c>
      <c r="C5" s="26">
        <v>558.02184568150085</v>
      </c>
      <c r="D5" s="26">
        <v>-219.95629370079988</v>
      </c>
    </row>
    <row r="6" spans="1:4" x14ac:dyDescent="0.25">
      <c r="A6" s="17" t="s">
        <v>51</v>
      </c>
      <c r="B6" s="18">
        <v>328.46389056739957</v>
      </c>
      <c r="C6" s="25">
        <v>68.098254963499897</v>
      </c>
      <c r="D6" s="25">
        <v>260.3656356039001</v>
      </c>
    </row>
    <row r="7" spans="1:4" x14ac:dyDescent="0.25">
      <c r="A7" s="15" t="s">
        <v>53</v>
      </c>
      <c r="B7" s="16">
        <v>305.92806403119982</v>
      </c>
      <c r="C7" s="24">
        <v>287.02325396879979</v>
      </c>
      <c r="D7" s="24">
        <v>18.904810062400024</v>
      </c>
    </row>
    <row r="8" spans="1:4" x14ac:dyDescent="0.25">
      <c r="A8" s="17" t="s">
        <v>19</v>
      </c>
      <c r="B8" s="18">
        <v>279.62797958099992</v>
      </c>
      <c r="C8" s="25">
        <v>456.31926190709913</v>
      </c>
      <c r="D8" s="25">
        <v>-176.69128232610009</v>
      </c>
    </row>
    <row r="9" spans="1:4" x14ac:dyDescent="0.25">
      <c r="A9" s="15" t="s">
        <v>30</v>
      </c>
      <c r="B9" s="16">
        <v>268.16407171441568</v>
      </c>
      <c r="C9" s="24">
        <v>147.15522199989999</v>
      </c>
      <c r="D9" s="24">
        <v>121.00884971451569</v>
      </c>
    </row>
    <row r="10" spans="1:4" x14ac:dyDescent="0.25">
      <c r="A10" s="17" t="s">
        <v>41</v>
      </c>
      <c r="B10" s="18">
        <v>202.26569661740029</v>
      </c>
      <c r="C10" s="25">
        <v>182.39739011460006</v>
      </c>
      <c r="D10" s="25">
        <v>19.868306502799978</v>
      </c>
    </row>
    <row r="11" spans="1:4" x14ac:dyDescent="0.25">
      <c r="A11" s="15" t="s">
        <v>48</v>
      </c>
      <c r="B11" s="16">
        <v>152.32652020829994</v>
      </c>
      <c r="C11" s="24">
        <v>121.97414270169996</v>
      </c>
      <c r="D11" s="24">
        <v>30.352377506600025</v>
      </c>
    </row>
    <row r="12" spans="1:4" x14ac:dyDescent="0.25">
      <c r="A12" s="17" t="s">
        <v>20</v>
      </c>
      <c r="B12" s="18">
        <v>134.44373752629966</v>
      </c>
      <c r="C12" s="25">
        <v>142.88309931789999</v>
      </c>
      <c r="D12" s="25">
        <v>-8.4393617916000156</v>
      </c>
    </row>
    <row r="13" spans="1:4" x14ac:dyDescent="0.25">
      <c r="A13" s="15" t="s">
        <v>47</v>
      </c>
      <c r="B13" s="16">
        <v>108.97018120639993</v>
      </c>
      <c r="C13" s="24">
        <v>46.512333054599949</v>
      </c>
      <c r="D13" s="24">
        <v>62.457848151799965</v>
      </c>
    </row>
    <row r="14" spans="1:4" x14ac:dyDescent="0.25">
      <c r="A14" s="17" t="s">
        <v>7</v>
      </c>
      <c r="B14" s="18">
        <v>78.93118345972492</v>
      </c>
      <c r="C14" s="25">
        <v>-183.10397006900013</v>
      </c>
      <c r="D14" s="25">
        <v>262.03515352872529</v>
      </c>
    </row>
    <row r="15" spans="1:4" x14ac:dyDescent="0.25">
      <c r="A15" s="15" t="s">
        <v>49</v>
      </c>
      <c r="B15" s="16">
        <v>68.639969478299875</v>
      </c>
      <c r="C15" s="24">
        <v>147.82922321349983</v>
      </c>
      <c r="D15" s="24">
        <v>-79.189253735200012</v>
      </c>
    </row>
    <row r="16" spans="1:4" x14ac:dyDescent="0.25">
      <c r="A16" s="17" t="s">
        <v>16</v>
      </c>
      <c r="B16" s="18">
        <v>48.885645892200124</v>
      </c>
      <c r="C16" s="25">
        <v>-108.99425523239987</v>
      </c>
      <c r="D16" s="25">
        <v>157.87990112460002</v>
      </c>
    </row>
    <row r="17" spans="1:4" x14ac:dyDescent="0.25">
      <c r="A17" s="15" t="s">
        <v>40</v>
      </c>
      <c r="B17" s="16">
        <v>41.098259769100075</v>
      </c>
      <c r="C17" s="24">
        <v>35.088332090499989</v>
      </c>
      <c r="D17" s="24">
        <v>6.0099276786000093</v>
      </c>
    </row>
    <row r="18" spans="1:4" x14ac:dyDescent="0.25">
      <c r="A18" s="17" t="s">
        <v>31</v>
      </c>
      <c r="B18" s="18">
        <v>30.879974803299756</v>
      </c>
      <c r="C18" s="25">
        <v>47.847120900899867</v>
      </c>
      <c r="D18" s="25">
        <v>-16.967146097600036</v>
      </c>
    </row>
    <row r="19" spans="1:4" x14ac:dyDescent="0.25">
      <c r="A19" s="15" t="s">
        <v>23</v>
      </c>
      <c r="B19" s="16">
        <v>23.509912150899968</v>
      </c>
      <c r="C19" s="24">
        <v>15.661988553899995</v>
      </c>
      <c r="D19" s="24">
        <v>7.8479235970000154</v>
      </c>
    </row>
    <row r="20" spans="1:4" x14ac:dyDescent="0.25">
      <c r="A20" s="17" t="s">
        <v>57</v>
      </c>
      <c r="B20" s="18">
        <v>17.394385321199952</v>
      </c>
      <c r="C20" s="25">
        <v>46.264044714100002</v>
      </c>
      <c r="D20" s="25">
        <v>-28.869659392900015</v>
      </c>
    </row>
    <row r="21" spans="1:4" x14ac:dyDescent="0.25">
      <c r="A21" s="15" t="s">
        <v>11</v>
      </c>
      <c r="B21" s="16">
        <v>15.671511379200002</v>
      </c>
      <c r="C21" s="24">
        <v>0</v>
      </c>
      <c r="D21" s="24">
        <v>15.671511379200002</v>
      </c>
    </row>
    <row r="22" spans="1:4" x14ac:dyDescent="0.25">
      <c r="A22" s="17" t="s">
        <v>42</v>
      </c>
      <c r="B22" s="18">
        <v>12.013289212299998</v>
      </c>
      <c r="C22" s="25">
        <v>0</v>
      </c>
      <c r="D22" s="25">
        <v>12.013289212299998</v>
      </c>
    </row>
    <row r="23" spans="1:4" x14ac:dyDescent="0.25">
      <c r="A23" s="15" t="s">
        <v>34</v>
      </c>
      <c r="B23" s="16">
        <v>6.1451258091999987</v>
      </c>
      <c r="C23" s="24">
        <v>0</v>
      </c>
      <c r="D23" s="24">
        <v>6.1451258091999987</v>
      </c>
    </row>
    <row r="24" spans="1:4" x14ac:dyDescent="0.25">
      <c r="A24" s="17" t="s">
        <v>35</v>
      </c>
      <c r="B24" s="18">
        <v>2.4169622012000014</v>
      </c>
      <c r="C24" s="25">
        <v>2.0280604832000018</v>
      </c>
      <c r="D24" s="25">
        <v>0.38890171799999962</v>
      </c>
    </row>
    <row r="25" spans="1:4" x14ac:dyDescent="0.25">
      <c r="A25" s="15" t="s">
        <v>17</v>
      </c>
      <c r="B25" s="16">
        <v>-0.53639415190000939</v>
      </c>
      <c r="C25" s="24">
        <v>24.975062231799999</v>
      </c>
      <c r="D25" s="24">
        <v>-25.511456383699997</v>
      </c>
    </row>
    <row r="26" spans="1:4" x14ac:dyDescent="0.25">
      <c r="A26" s="17" t="s">
        <v>8</v>
      </c>
      <c r="B26" s="18">
        <v>-2.811474873400003</v>
      </c>
      <c r="C26" s="25">
        <v>-11.754590433500004</v>
      </c>
      <c r="D26" s="25">
        <v>8.9431155600999848</v>
      </c>
    </row>
    <row r="27" spans="1:4" x14ac:dyDescent="0.25">
      <c r="A27" s="15" t="s">
        <v>24</v>
      </c>
      <c r="B27" s="16">
        <v>-10.867706452600002</v>
      </c>
      <c r="C27" s="24">
        <v>0</v>
      </c>
      <c r="D27" s="24">
        <v>-10.867706452600002</v>
      </c>
    </row>
    <row r="28" spans="1:4" x14ac:dyDescent="0.25">
      <c r="A28" s="17" t="s">
        <v>38</v>
      </c>
      <c r="B28" s="18">
        <v>-33.574235146299877</v>
      </c>
      <c r="C28" s="25">
        <v>-44.405689397299923</v>
      </c>
      <c r="D28" s="25">
        <v>10.831454251000016</v>
      </c>
    </row>
    <row r="29" spans="1:4" x14ac:dyDescent="0.25">
      <c r="A29" s="15" t="s">
        <v>14</v>
      </c>
      <c r="B29" s="16">
        <v>-40.905420371399977</v>
      </c>
      <c r="C29" s="24">
        <v>-103.75353504599994</v>
      </c>
      <c r="D29" s="24">
        <v>62.848114674599977</v>
      </c>
    </row>
    <row r="30" spans="1:4" x14ac:dyDescent="0.25">
      <c r="A30" s="17" t="s">
        <v>27</v>
      </c>
      <c r="B30" s="18">
        <v>-42.446861545799933</v>
      </c>
      <c r="C30" s="25">
        <v>-27.724139647700003</v>
      </c>
      <c r="D30" s="25">
        <v>-14.722721898099998</v>
      </c>
    </row>
    <row r="31" spans="1:4" x14ac:dyDescent="0.25">
      <c r="A31" s="15" t="s">
        <v>21</v>
      </c>
      <c r="B31" s="16">
        <v>-44.605493318599947</v>
      </c>
      <c r="C31" s="24">
        <v>-49.670033224799973</v>
      </c>
      <c r="D31" s="24">
        <v>5.0645399061999949</v>
      </c>
    </row>
    <row r="32" spans="1:4" x14ac:dyDescent="0.25">
      <c r="A32" s="17" t="s">
        <v>15</v>
      </c>
      <c r="B32" s="18">
        <v>-54.057170955200064</v>
      </c>
      <c r="C32" s="25">
        <v>-22.190976198800001</v>
      </c>
      <c r="D32" s="25">
        <v>-31.866194756400009</v>
      </c>
    </row>
    <row r="33" spans="1:4" x14ac:dyDescent="0.25">
      <c r="A33" s="15" t="s">
        <v>9</v>
      </c>
      <c r="B33" s="16">
        <v>-67.60157931539986</v>
      </c>
      <c r="C33" s="24">
        <v>-47.110701927699999</v>
      </c>
      <c r="D33" s="24">
        <v>-20.490877387699975</v>
      </c>
    </row>
    <row r="34" spans="1:4" x14ac:dyDescent="0.25">
      <c r="A34" s="17" t="s">
        <v>43</v>
      </c>
      <c r="B34" s="18">
        <v>-82.398811401900034</v>
      </c>
      <c r="C34" s="25">
        <v>-34.53546675500003</v>
      </c>
      <c r="D34" s="25">
        <v>-47.863344646899961</v>
      </c>
    </row>
    <row r="35" spans="1:4" x14ac:dyDescent="0.25">
      <c r="A35" s="15" t="s">
        <v>10</v>
      </c>
      <c r="B35" s="16">
        <v>-89.662442766899886</v>
      </c>
      <c r="C35" s="24">
        <v>-72.255002296399979</v>
      </c>
      <c r="D35" s="24">
        <v>-17.407440470500035</v>
      </c>
    </row>
    <row r="36" spans="1:4" x14ac:dyDescent="0.25">
      <c r="A36" s="17" t="s">
        <v>13</v>
      </c>
      <c r="B36" s="18">
        <v>-90.819940902899972</v>
      </c>
      <c r="C36" s="25">
        <v>-59.544064176499958</v>
      </c>
      <c r="D36" s="25">
        <v>-31.275876726399986</v>
      </c>
    </row>
    <row r="37" spans="1:4" x14ac:dyDescent="0.25">
      <c r="A37" s="15" t="s">
        <v>12</v>
      </c>
      <c r="B37" s="16">
        <v>-107.30826107069998</v>
      </c>
      <c r="C37" s="24">
        <v>-9.0260880599000046</v>
      </c>
      <c r="D37" s="24">
        <v>-98.28217301079998</v>
      </c>
    </row>
    <row r="38" spans="1:4" x14ac:dyDescent="0.25">
      <c r="A38" s="17" t="s">
        <v>37</v>
      </c>
      <c r="B38" s="18">
        <v>-110.3473810258</v>
      </c>
      <c r="C38" s="25">
        <v>-79.612119430499973</v>
      </c>
      <c r="D38" s="25">
        <v>-30.735261595300013</v>
      </c>
    </row>
    <row r="39" spans="1:4" x14ac:dyDescent="0.25">
      <c r="A39" s="15" t="s">
        <v>26</v>
      </c>
      <c r="B39" s="16">
        <v>-114.5500543868999</v>
      </c>
      <c r="C39" s="24">
        <v>-98.475685687500018</v>
      </c>
      <c r="D39" s="24">
        <v>-16.074368699400011</v>
      </c>
    </row>
    <row r="40" spans="1:4" x14ac:dyDescent="0.25">
      <c r="A40" s="17" t="s">
        <v>52</v>
      </c>
      <c r="B40" s="18">
        <v>-120.09222492959988</v>
      </c>
      <c r="C40" s="25">
        <v>-56.738204411800012</v>
      </c>
      <c r="D40" s="25">
        <v>-63.354020517800009</v>
      </c>
    </row>
    <row r="41" spans="1:4" x14ac:dyDescent="0.25">
      <c r="A41" s="15" t="s">
        <v>54</v>
      </c>
      <c r="B41" s="16">
        <v>-147.82543432300039</v>
      </c>
      <c r="C41" s="24">
        <v>-152.88137945840043</v>
      </c>
      <c r="D41" s="24">
        <v>5.0559451353999467</v>
      </c>
    </row>
    <row r="42" spans="1:4" x14ac:dyDescent="0.25">
      <c r="A42" s="17" t="s">
        <v>36</v>
      </c>
      <c r="B42" s="18">
        <v>-208.37233706700013</v>
      </c>
      <c r="C42" s="25">
        <v>-121.39374815180004</v>
      </c>
      <c r="D42" s="25">
        <v>-86.97858891519995</v>
      </c>
    </row>
    <row r="43" spans="1:4" x14ac:dyDescent="0.25">
      <c r="A43" s="15" t="s">
        <v>18</v>
      </c>
      <c r="B43" s="16">
        <v>-250.26139394859985</v>
      </c>
      <c r="C43" s="24">
        <v>-81.721572652400027</v>
      </c>
      <c r="D43" s="24">
        <v>-168.53982129619993</v>
      </c>
    </row>
    <row r="44" spans="1:4" x14ac:dyDescent="0.25">
      <c r="A44" s="17" t="s">
        <v>33</v>
      </c>
      <c r="B44" s="18">
        <v>-257.50406459449982</v>
      </c>
      <c r="C44" s="25">
        <v>-185.8870822083997</v>
      </c>
      <c r="D44" s="25">
        <v>-71.616982386099963</v>
      </c>
    </row>
    <row r="45" spans="1:4" x14ac:dyDescent="0.25">
      <c r="A45" s="15" t="s">
        <v>46</v>
      </c>
      <c r="B45" s="16">
        <v>-261.13312891019933</v>
      </c>
      <c r="C45" s="24">
        <v>-205.80596694109994</v>
      </c>
      <c r="D45" s="24">
        <v>-55.327161969100096</v>
      </c>
    </row>
    <row r="46" spans="1:4" x14ac:dyDescent="0.25">
      <c r="A46" s="17" t="s">
        <v>45</v>
      </c>
      <c r="B46" s="18">
        <v>-294.92304815839896</v>
      </c>
      <c r="C46" s="25">
        <v>-281.30539945719954</v>
      </c>
      <c r="D46" s="25">
        <v>-13.617648701200014</v>
      </c>
    </row>
    <row r="47" spans="1:4" x14ac:dyDescent="0.25">
      <c r="A47" s="15" t="s">
        <v>22</v>
      </c>
      <c r="B47" s="16">
        <v>-325.23988253130079</v>
      </c>
      <c r="C47" s="24">
        <v>-241.63366726380036</v>
      </c>
      <c r="D47" s="24">
        <v>-83.606215267500005</v>
      </c>
    </row>
    <row r="48" spans="1:4" x14ac:dyDescent="0.25">
      <c r="A48" s="17" t="s">
        <v>56</v>
      </c>
      <c r="B48" s="18">
        <v>-338.38538584639952</v>
      </c>
      <c r="C48" s="25">
        <v>-262.81043802980025</v>
      </c>
      <c r="D48" s="25">
        <v>-75.574947816600073</v>
      </c>
    </row>
    <row r="49" spans="1:4" x14ac:dyDescent="0.25">
      <c r="A49" s="15" t="s">
        <v>55</v>
      </c>
      <c r="B49" s="16">
        <v>-341.73457232369998</v>
      </c>
      <c r="C49" s="24">
        <v>-381.40028506239997</v>
      </c>
      <c r="D49" s="24">
        <v>39.665712738700051</v>
      </c>
    </row>
    <row r="50" spans="1:4" x14ac:dyDescent="0.25">
      <c r="A50" s="17" t="s">
        <v>39</v>
      </c>
      <c r="B50" s="18">
        <v>-379.54612836689984</v>
      </c>
      <c r="C50" s="25">
        <v>-355.27751639470034</v>
      </c>
      <c r="D50" s="25">
        <v>-24.268611972200063</v>
      </c>
    </row>
    <row r="51" spans="1:4" x14ac:dyDescent="0.25">
      <c r="A51" s="15" t="s">
        <v>44</v>
      </c>
      <c r="B51" s="16">
        <v>-446.25867243370089</v>
      </c>
      <c r="C51" s="24">
        <v>-406.06425630440054</v>
      </c>
      <c r="D51" s="24">
        <v>-40.194416129300002</v>
      </c>
    </row>
    <row r="52" spans="1:4" x14ac:dyDescent="0.25">
      <c r="A52" s="17" t="s">
        <v>25</v>
      </c>
      <c r="B52" s="18">
        <v>-548.41327925349856</v>
      </c>
      <c r="C52" s="25">
        <v>-377.15369292539981</v>
      </c>
      <c r="D52" s="25">
        <v>-171.25958632810014</v>
      </c>
    </row>
    <row r="53" spans="1:4" ht="15.75" thickBot="1" x14ac:dyDescent="0.3">
      <c r="A53" s="21" t="s">
        <v>29</v>
      </c>
      <c r="B53" s="22">
        <v>368.44215457530015</v>
      </c>
      <c r="C53" s="27">
        <v>258.70931378990008</v>
      </c>
      <c r="D53" s="27">
        <v>109.73284078540003</v>
      </c>
    </row>
  </sheetData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workbookViewId="0">
      <selection activeCell="H10" sqref="H10"/>
    </sheetView>
  </sheetViews>
  <sheetFormatPr defaultRowHeight="15" x14ac:dyDescent="0.25"/>
  <cols>
    <col min="1" max="1" width="39.85546875" customWidth="1"/>
    <col min="3" max="5" width="17.85546875" style="10" customWidth="1"/>
    <col min="6" max="7" width="17.85546875" customWidth="1"/>
  </cols>
  <sheetData>
    <row r="1" spans="1:7" ht="15.75" thickBot="1" x14ac:dyDescent="0.3">
      <c r="A1" s="11" t="s">
        <v>132</v>
      </c>
    </row>
    <row r="2" spans="1:7" ht="60" x14ac:dyDescent="0.25">
      <c r="A2" s="48" t="s">
        <v>59</v>
      </c>
      <c r="B2" s="49" t="s">
        <v>60</v>
      </c>
      <c r="C2" s="49" t="s">
        <v>61</v>
      </c>
      <c r="D2" s="49" t="s">
        <v>62</v>
      </c>
      <c r="E2" s="50" t="s">
        <v>127</v>
      </c>
      <c r="F2" s="50" t="s">
        <v>63</v>
      </c>
      <c r="G2" s="51" t="s">
        <v>64</v>
      </c>
    </row>
    <row r="3" spans="1:7" x14ac:dyDescent="0.25">
      <c r="A3" s="52" t="s">
        <v>73</v>
      </c>
      <c r="B3" s="44" t="s">
        <v>68</v>
      </c>
      <c r="C3" s="45">
        <v>216.11293800000001</v>
      </c>
      <c r="D3" s="45">
        <v>23.040633670996968</v>
      </c>
      <c r="E3" s="46">
        <f t="shared" ref="E3:E34" si="0">D3/C3</f>
        <v>0.1066138560894349</v>
      </c>
      <c r="F3" s="47">
        <v>19</v>
      </c>
      <c r="G3" s="53">
        <v>22</v>
      </c>
    </row>
    <row r="4" spans="1:7" x14ac:dyDescent="0.25">
      <c r="A4" s="52" t="s">
        <v>76</v>
      </c>
      <c r="B4" s="44" t="s">
        <v>66</v>
      </c>
      <c r="C4" s="45">
        <v>1145.7205530000001</v>
      </c>
      <c r="D4" s="45">
        <v>119.23515769272822</v>
      </c>
      <c r="E4" s="46">
        <f t="shared" si="0"/>
        <v>0.1040700172310937</v>
      </c>
      <c r="F4" s="47">
        <v>26</v>
      </c>
      <c r="G4" s="53">
        <v>21</v>
      </c>
    </row>
    <row r="5" spans="1:7" x14ac:dyDescent="0.25">
      <c r="A5" s="52" t="s">
        <v>75</v>
      </c>
      <c r="B5" s="44" t="s">
        <v>68</v>
      </c>
      <c r="C5" s="45">
        <v>192.352419</v>
      </c>
      <c r="D5" s="45">
        <v>16.573550736245657</v>
      </c>
      <c r="E5" s="46">
        <f t="shared" si="0"/>
        <v>8.6162424275234392E-2</v>
      </c>
      <c r="F5" s="47">
        <v>19</v>
      </c>
      <c r="G5" s="53">
        <v>21</v>
      </c>
    </row>
    <row r="6" spans="1:7" x14ac:dyDescent="0.25">
      <c r="A6" s="52" t="s">
        <v>81</v>
      </c>
      <c r="B6" s="44" t="s">
        <v>68</v>
      </c>
      <c r="C6" s="45">
        <v>2355.2879210000001</v>
      </c>
      <c r="D6" s="45">
        <v>195.87190222958276</v>
      </c>
      <c r="E6" s="46">
        <f t="shared" si="0"/>
        <v>8.3162614847708358E-2</v>
      </c>
      <c r="F6" s="47">
        <v>22</v>
      </c>
      <c r="G6" s="53">
        <v>18</v>
      </c>
    </row>
    <row r="7" spans="1:7" x14ac:dyDescent="0.25">
      <c r="A7" s="52" t="s">
        <v>104</v>
      </c>
      <c r="B7" s="44" t="s">
        <v>68</v>
      </c>
      <c r="C7" s="45">
        <v>216.409527</v>
      </c>
      <c r="D7" s="45">
        <v>17.627956654847729</v>
      </c>
      <c r="E7" s="46">
        <f t="shared" si="0"/>
        <v>8.145647236153207E-2</v>
      </c>
      <c r="F7" s="47">
        <v>22</v>
      </c>
      <c r="G7" s="53">
        <v>15</v>
      </c>
    </row>
    <row r="8" spans="1:7" x14ac:dyDescent="0.25">
      <c r="A8" s="52" t="s">
        <v>90</v>
      </c>
      <c r="B8" s="44" t="s">
        <v>68</v>
      </c>
      <c r="C8" s="45">
        <v>938.20306400000004</v>
      </c>
      <c r="D8" s="45">
        <v>72.799460666886887</v>
      </c>
      <c r="E8" s="46">
        <f t="shared" si="0"/>
        <v>7.7594567168123088E-2</v>
      </c>
      <c r="F8" s="47">
        <v>19</v>
      </c>
      <c r="G8" s="53">
        <v>25</v>
      </c>
    </row>
    <row r="9" spans="1:7" x14ac:dyDescent="0.25">
      <c r="A9" s="52" t="s">
        <v>74</v>
      </c>
      <c r="B9" s="44" t="s">
        <v>68</v>
      </c>
      <c r="C9" s="45">
        <v>1144.755394</v>
      </c>
      <c r="D9" s="45">
        <v>83.388316186638576</v>
      </c>
      <c r="E9" s="46">
        <f t="shared" si="0"/>
        <v>7.2843785339384542E-2</v>
      </c>
      <c r="F9" s="47">
        <v>27</v>
      </c>
      <c r="G9" s="53">
        <v>19</v>
      </c>
    </row>
    <row r="10" spans="1:7" x14ac:dyDescent="0.25">
      <c r="A10" s="52" t="s">
        <v>86</v>
      </c>
      <c r="B10" s="44" t="s">
        <v>68</v>
      </c>
      <c r="C10" s="45">
        <v>382.30616199999997</v>
      </c>
      <c r="D10" s="45">
        <v>27.828431814711461</v>
      </c>
      <c r="E10" s="46">
        <f t="shared" si="0"/>
        <v>7.2790958087438476E-2</v>
      </c>
      <c r="F10" s="47">
        <v>19</v>
      </c>
      <c r="G10" s="53">
        <v>25</v>
      </c>
    </row>
    <row r="11" spans="1:7" x14ac:dyDescent="0.25">
      <c r="A11" s="52" t="s">
        <v>122</v>
      </c>
      <c r="B11" s="44" t="s">
        <v>68</v>
      </c>
      <c r="C11" s="45">
        <v>2798.4057769999999</v>
      </c>
      <c r="D11" s="45">
        <v>193.4086543869625</v>
      </c>
      <c r="E11" s="46">
        <f t="shared" si="0"/>
        <v>6.9113870467457414E-2</v>
      </c>
      <c r="F11" s="47">
        <v>19</v>
      </c>
      <c r="G11" s="53">
        <v>24</v>
      </c>
    </row>
    <row r="12" spans="1:7" x14ac:dyDescent="0.25">
      <c r="A12" s="52" t="s">
        <v>125</v>
      </c>
      <c r="B12" s="44" t="s">
        <v>68</v>
      </c>
      <c r="C12" s="45">
        <v>5673.4647459999996</v>
      </c>
      <c r="D12" s="45">
        <v>385.60768411134296</v>
      </c>
      <c r="E12" s="46">
        <f t="shared" si="0"/>
        <v>6.7966877626799482E-2</v>
      </c>
      <c r="F12" s="47">
        <v>18</v>
      </c>
      <c r="G12" s="53">
        <v>22</v>
      </c>
    </row>
    <row r="13" spans="1:7" x14ac:dyDescent="0.25">
      <c r="A13" s="52" t="s">
        <v>110</v>
      </c>
      <c r="B13" s="44" t="s">
        <v>66</v>
      </c>
      <c r="C13" s="45">
        <v>884.14475370000002</v>
      </c>
      <c r="D13" s="45">
        <v>58.667679406914338</v>
      </c>
      <c r="E13" s="46">
        <f t="shared" si="0"/>
        <v>6.6355287594480172E-2</v>
      </c>
      <c r="F13" s="47">
        <v>29</v>
      </c>
      <c r="G13" s="53">
        <v>17</v>
      </c>
    </row>
    <row r="14" spans="1:7" x14ac:dyDescent="0.25">
      <c r="A14" s="52" t="s">
        <v>118</v>
      </c>
      <c r="B14" s="44" t="s">
        <v>68</v>
      </c>
      <c r="C14" s="45">
        <v>4099.3662990000003</v>
      </c>
      <c r="D14" s="45">
        <v>264.83311710901637</v>
      </c>
      <c r="E14" s="46">
        <f t="shared" si="0"/>
        <v>6.4603428381996453E-2</v>
      </c>
      <c r="F14" s="47">
        <v>17</v>
      </c>
      <c r="G14" s="53">
        <v>19</v>
      </c>
    </row>
    <row r="15" spans="1:7" x14ac:dyDescent="0.25">
      <c r="A15" s="52" t="s">
        <v>120</v>
      </c>
      <c r="B15" s="44" t="s">
        <v>68</v>
      </c>
      <c r="C15" s="45">
        <v>2346.8582390000001</v>
      </c>
      <c r="D15" s="45">
        <v>146.9832260570613</v>
      </c>
      <c r="E15" s="46">
        <f t="shared" si="0"/>
        <v>6.2629784626314314E-2</v>
      </c>
      <c r="F15" s="47">
        <v>22</v>
      </c>
      <c r="G15" s="53">
        <v>17</v>
      </c>
    </row>
    <row r="16" spans="1:7" x14ac:dyDescent="0.25">
      <c r="A16" s="52" t="s">
        <v>87</v>
      </c>
      <c r="B16" s="44" t="s">
        <v>68</v>
      </c>
      <c r="C16" s="45">
        <v>1173.7461960000001</v>
      </c>
      <c r="D16" s="45">
        <v>73.362153361649732</v>
      </c>
      <c r="E16" s="46">
        <f t="shared" si="0"/>
        <v>6.2502569645516218E-2</v>
      </c>
      <c r="F16" s="47">
        <v>22</v>
      </c>
      <c r="G16" s="53">
        <v>15</v>
      </c>
    </row>
    <row r="17" spans="1:7" x14ac:dyDescent="0.25">
      <c r="A17" s="52" t="s">
        <v>108</v>
      </c>
      <c r="B17" s="44" t="s">
        <v>68</v>
      </c>
      <c r="C17" s="45">
        <v>1162.735946</v>
      </c>
      <c r="D17" s="45">
        <v>71.812063436353995</v>
      </c>
      <c r="E17" s="46">
        <f t="shared" si="0"/>
        <v>6.1761282674195395E-2</v>
      </c>
      <c r="F17" s="47">
        <v>23</v>
      </c>
      <c r="G17" s="53">
        <v>20</v>
      </c>
    </row>
    <row r="18" spans="1:7" x14ac:dyDescent="0.25">
      <c r="A18" s="52" t="s">
        <v>79</v>
      </c>
      <c r="B18" s="44" t="s">
        <v>68</v>
      </c>
      <c r="C18" s="45">
        <v>1836.140075</v>
      </c>
      <c r="D18" s="45">
        <v>111.90300642649787</v>
      </c>
      <c r="E18" s="46">
        <f t="shared" si="0"/>
        <v>6.0944700216565922E-2</v>
      </c>
      <c r="F18" s="47">
        <v>16</v>
      </c>
      <c r="G18" s="53">
        <v>24</v>
      </c>
    </row>
    <row r="19" spans="1:7" x14ac:dyDescent="0.25">
      <c r="A19" s="52" t="s">
        <v>78</v>
      </c>
      <c r="B19" s="44" t="s">
        <v>68</v>
      </c>
      <c r="C19" s="45">
        <v>1298.029534</v>
      </c>
      <c r="D19" s="45">
        <v>75.303032827658129</v>
      </c>
      <c r="E19" s="46">
        <f t="shared" si="0"/>
        <v>5.8013343190739856E-2</v>
      </c>
      <c r="F19" s="47">
        <v>16</v>
      </c>
      <c r="G19" s="53">
        <v>18</v>
      </c>
    </row>
    <row r="20" spans="1:7" x14ac:dyDescent="0.25">
      <c r="A20" s="52" t="s">
        <v>124</v>
      </c>
      <c r="B20" s="44" t="s">
        <v>68</v>
      </c>
      <c r="C20" s="45">
        <v>4372.8518379999996</v>
      </c>
      <c r="D20" s="45">
        <v>248.60188077640242</v>
      </c>
      <c r="E20" s="46">
        <f t="shared" si="0"/>
        <v>5.6851201455319571E-2</v>
      </c>
      <c r="F20" s="47">
        <v>17</v>
      </c>
      <c r="G20" s="53">
        <v>24</v>
      </c>
    </row>
    <row r="21" spans="1:7" x14ac:dyDescent="0.25">
      <c r="A21" s="52" t="s">
        <v>85</v>
      </c>
      <c r="B21" s="44" t="s">
        <v>68</v>
      </c>
      <c r="C21" s="45">
        <v>2950.9327790000002</v>
      </c>
      <c r="D21" s="45">
        <v>166.18112866580009</v>
      </c>
      <c r="E21" s="46">
        <f t="shared" si="0"/>
        <v>5.6314779465127245E-2</v>
      </c>
      <c r="F21" s="47">
        <v>16</v>
      </c>
      <c r="G21" s="53">
        <v>26</v>
      </c>
    </row>
    <row r="22" spans="1:7" x14ac:dyDescent="0.25">
      <c r="A22" s="52" t="s">
        <v>88</v>
      </c>
      <c r="B22" s="44" t="s">
        <v>68</v>
      </c>
      <c r="C22" s="45">
        <v>2598.070291</v>
      </c>
      <c r="D22" s="45">
        <v>137.81345329245738</v>
      </c>
      <c r="E22" s="46">
        <f t="shared" si="0"/>
        <v>5.3044543779226558E-2</v>
      </c>
      <c r="F22" s="47">
        <v>19</v>
      </c>
      <c r="G22" s="53">
        <v>27</v>
      </c>
    </row>
    <row r="23" spans="1:7" x14ac:dyDescent="0.25">
      <c r="A23" s="52" t="s">
        <v>102</v>
      </c>
      <c r="B23" s="44" t="s">
        <v>68</v>
      </c>
      <c r="C23" s="45">
        <v>5573.1840599999996</v>
      </c>
      <c r="D23" s="45">
        <v>288.48964811363919</v>
      </c>
      <c r="E23" s="46">
        <f t="shared" si="0"/>
        <v>5.1763883088698712E-2</v>
      </c>
      <c r="F23" s="47">
        <v>21</v>
      </c>
      <c r="G23" s="53">
        <v>25</v>
      </c>
    </row>
    <row r="24" spans="1:7" x14ac:dyDescent="0.25">
      <c r="A24" s="52" t="s">
        <v>98</v>
      </c>
      <c r="B24" s="44" t="s">
        <v>68</v>
      </c>
      <c r="C24" s="45">
        <v>4488.5941050000001</v>
      </c>
      <c r="D24" s="45">
        <v>224.33416282476674</v>
      </c>
      <c r="E24" s="46">
        <f t="shared" si="0"/>
        <v>4.9978714398540326E-2</v>
      </c>
      <c r="F24" s="47">
        <v>22</v>
      </c>
      <c r="G24" s="53">
        <v>18</v>
      </c>
    </row>
    <row r="25" spans="1:7" x14ac:dyDescent="0.25">
      <c r="A25" s="52" t="s">
        <v>119</v>
      </c>
      <c r="B25" s="44" t="s">
        <v>68</v>
      </c>
      <c r="C25" s="45">
        <v>1585.750828</v>
      </c>
      <c r="D25" s="45">
        <v>79.021835416668793</v>
      </c>
      <c r="E25" s="46">
        <f t="shared" si="0"/>
        <v>4.9832441529501628E-2</v>
      </c>
      <c r="F25" s="47">
        <v>21</v>
      </c>
      <c r="G25" s="53">
        <v>24</v>
      </c>
    </row>
    <row r="26" spans="1:7" x14ac:dyDescent="0.25">
      <c r="A26" s="52" t="s">
        <v>123</v>
      </c>
      <c r="B26" s="44" t="s">
        <v>68</v>
      </c>
      <c r="C26" s="45">
        <v>729.12701800000002</v>
      </c>
      <c r="D26" s="45">
        <v>36.173407696666374</v>
      </c>
      <c r="E26" s="46">
        <f t="shared" si="0"/>
        <v>4.961194250610855E-2</v>
      </c>
      <c r="F26" s="47">
        <v>22</v>
      </c>
      <c r="G26" s="53">
        <v>24</v>
      </c>
    </row>
    <row r="27" spans="1:7" x14ac:dyDescent="0.25">
      <c r="A27" s="52" t="s">
        <v>109</v>
      </c>
      <c r="B27" s="44" t="s">
        <v>68</v>
      </c>
      <c r="C27" s="45">
        <v>1285.7346050000001</v>
      </c>
      <c r="D27" s="45">
        <v>61.657408345148752</v>
      </c>
      <c r="E27" s="46">
        <f t="shared" si="0"/>
        <v>4.7955004170669224E-2</v>
      </c>
      <c r="F27" s="47">
        <v>24</v>
      </c>
      <c r="G27" s="53">
        <v>22</v>
      </c>
    </row>
    <row r="28" spans="1:7" x14ac:dyDescent="0.25">
      <c r="A28" s="52" t="s">
        <v>103</v>
      </c>
      <c r="B28" s="44" t="s">
        <v>68</v>
      </c>
      <c r="C28" s="45">
        <v>80.11233</v>
      </c>
      <c r="D28" s="45">
        <v>3.7942286432948817</v>
      </c>
      <c r="E28" s="46">
        <f t="shared" si="0"/>
        <v>4.736135677610278E-2</v>
      </c>
      <c r="F28" s="47">
        <v>4</v>
      </c>
      <c r="G28" s="53">
        <v>6</v>
      </c>
    </row>
    <row r="29" spans="1:7" x14ac:dyDescent="0.25">
      <c r="A29" s="52" t="s">
        <v>91</v>
      </c>
      <c r="B29" s="44" t="s">
        <v>68</v>
      </c>
      <c r="C29" s="45">
        <v>6416.3856159999996</v>
      </c>
      <c r="D29" s="45">
        <v>294.77037901942822</v>
      </c>
      <c r="E29" s="46">
        <f t="shared" si="0"/>
        <v>4.5940253074002319E-2</v>
      </c>
      <c r="F29" s="47">
        <v>19</v>
      </c>
      <c r="G29" s="53">
        <v>18</v>
      </c>
    </row>
    <row r="30" spans="1:7" x14ac:dyDescent="0.25">
      <c r="A30" s="52" t="s">
        <v>95</v>
      </c>
      <c r="B30" s="44" t="s">
        <v>68</v>
      </c>
      <c r="C30" s="45">
        <v>1608.4183840000001</v>
      </c>
      <c r="D30" s="45">
        <v>73.173344725073861</v>
      </c>
      <c r="E30" s="46">
        <f t="shared" si="0"/>
        <v>4.5493974362005217E-2</v>
      </c>
      <c r="F30" s="47">
        <v>20</v>
      </c>
      <c r="G30" s="53">
        <v>25</v>
      </c>
    </row>
    <row r="31" spans="1:7" x14ac:dyDescent="0.25">
      <c r="A31" s="52" t="s">
        <v>96</v>
      </c>
      <c r="B31" s="44" t="s">
        <v>68</v>
      </c>
      <c r="C31" s="45">
        <v>8154.1237110000002</v>
      </c>
      <c r="D31" s="45">
        <v>361.32144535776229</v>
      </c>
      <c r="E31" s="46">
        <f t="shared" si="0"/>
        <v>4.4311499084853934E-2</v>
      </c>
      <c r="F31" s="47">
        <v>15</v>
      </c>
      <c r="G31" s="53">
        <v>18</v>
      </c>
    </row>
    <row r="32" spans="1:7" x14ac:dyDescent="0.25">
      <c r="A32" s="52" t="s">
        <v>97</v>
      </c>
      <c r="B32" s="44" t="s">
        <v>68</v>
      </c>
      <c r="C32" s="45">
        <v>4127.140821</v>
      </c>
      <c r="D32" s="45">
        <v>178.36879238939193</v>
      </c>
      <c r="E32" s="46">
        <f t="shared" si="0"/>
        <v>4.3218489536825021E-2</v>
      </c>
      <c r="F32" s="47">
        <v>24</v>
      </c>
      <c r="G32" s="53">
        <v>23</v>
      </c>
    </row>
    <row r="33" spans="1:7" x14ac:dyDescent="0.25">
      <c r="A33" s="52" t="s">
        <v>80</v>
      </c>
      <c r="B33" s="44" t="s">
        <v>68</v>
      </c>
      <c r="C33" s="45">
        <v>2037.5018669999999</v>
      </c>
      <c r="D33" s="45">
        <v>87.992337723014842</v>
      </c>
      <c r="E33" s="46">
        <f t="shared" si="0"/>
        <v>4.3186383849833719E-2</v>
      </c>
      <c r="F33" s="47">
        <v>23</v>
      </c>
      <c r="G33" s="53">
        <v>24</v>
      </c>
    </row>
    <row r="34" spans="1:7" x14ac:dyDescent="0.25">
      <c r="A34" s="52" t="s">
        <v>106</v>
      </c>
      <c r="B34" s="44" t="s">
        <v>68</v>
      </c>
      <c r="C34" s="45">
        <v>2447.8743359999999</v>
      </c>
      <c r="D34" s="45">
        <v>105.25911996907179</v>
      </c>
      <c r="E34" s="46">
        <f t="shared" si="0"/>
        <v>4.3000213867625516E-2</v>
      </c>
      <c r="F34" s="47">
        <v>25</v>
      </c>
      <c r="G34" s="53">
        <v>22</v>
      </c>
    </row>
    <row r="35" spans="1:7" x14ac:dyDescent="0.25">
      <c r="A35" s="52" t="s">
        <v>117</v>
      </c>
      <c r="B35" s="44" t="s">
        <v>68</v>
      </c>
      <c r="C35" s="45">
        <v>1828.283936</v>
      </c>
      <c r="D35" s="45">
        <v>77.994752856999696</v>
      </c>
      <c r="E35" s="46">
        <f t="shared" ref="E35:E61" si="1">D35/C35</f>
        <v>4.2660087594293503E-2</v>
      </c>
      <c r="F35" s="47">
        <v>24</v>
      </c>
      <c r="G35" s="53">
        <v>22</v>
      </c>
    </row>
    <row r="36" spans="1:7" x14ac:dyDescent="0.25">
      <c r="A36" s="52" t="s">
        <v>70</v>
      </c>
      <c r="B36" s="44" t="s">
        <v>66</v>
      </c>
      <c r="C36" s="45">
        <v>11922.449806000001</v>
      </c>
      <c r="D36" s="45">
        <v>498.2912489711639</v>
      </c>
      <c r="E36" s="46">
        <f t="shared" si="1"/>
        <v>4.1794367523392523E-2</v>
      </c>
      <c r="F36" s="47">
        <v>24</v>
      </c>
      <c r="G36" s="53">
        <v>22</v>
      </c>
    </row>
    <row r="37" spans="1:7" x14ac:dyDescent="0.25">
      <c r="A37" s="52" t="s">
        <v>105</v>
      </c>
      <c r="B37" s="44" t="s">
        <v>68</v>
      </c>
      <c r="C37" s="45">
        <v>38187.230252000001</v>
      </c>
      <c r="D37" s="45">
        <v>1459.8424238321047</v>
      </c>
      <c r="E37" s="46">
        <f t="shared" si="1"/>
        <v>3.8228549549116558E-2</v>
      </c>
      <c r="F37" s="47">
        <v>24</v>
      </c>
      <c r="G37" s="53">
        <v>22</v>
      </c>
    </row>
    <row r="38" spans="1:7" x14ac:dyDescent="0.25">
      <c r="A38" s="52" t="s">
        <v>69</v>
      </c>
      <c r="B38" s="44" t="s">
        <v>68</v>
      </c>
      <c r="C38" s="45">
        <v>9277.0841199999995</v>
      </c>
      <c r="D38" s="45">
        <v>342.97356349066848</v>
      </c>
      <c r="E38" s="46">
        <f t="shared" si="1"/>
        <v>3.6969974515081633E-2</v>
      </c>
      <c r="F38" s="47">
        <v>17</v>
      </c>
      <c r="G38" s="53">
        <v>22</v>
      </c>
    </row>
    <row r="39" spans="1:7" x14ac:dyDescent="0.25">
      <c r="A39" s="52" t="s">
        <v>83</v>
      </c>
      <c r="B39" s="44" t="s">
        <v>68</v>
      </c>
      <c r="C39" s="45">
        <v>4230.5377390000003</v>
      </c>
      <c r="D39" s="45">
        <v>147.48640691195126</v>
      </c>
      <c r="E39" s="46">
        <f t="shared" si="1"/>
        <v>3.4862330987458251E-2</v>
      </c>
      <c r="F39" s="47">
        <v>23</v>
      </c>
      <c r="G39" s="53">
        <v>24</v>
      </c>
    </row>
    <row r="40" spans="1:7" x14ac:dyDescent="0.25">
      <c r="A40" s="52" t="s">
        <v>65</v>
      </c>
      <c r="B40" s="44" t="s">
        <v>66</v>
      </c>
      <c r="C40" s="45">
        <v>4521.2797393000001</v>
      </c>
      <c r="D40" s="45">
        <v>156.96246115181518</v>
      </c>
      <c r="E40" s="46">
        <f t="shared" si="1"/>
        <v>3.4716379034781121E-2</v>
      </c>
      <c r="F40" s="47">
        <v>17</v>
      </c>
      <c r="G40" s="53">
        <v>32</v>
      </c>
    </row>
    <row r="41" spans="1:7" x14ac:dyDescent="0.25">
      <c r="A41" s="52" t="s">
        <v>107</v>
      </c>
      <c r="B41" s="44" t="s">
        <v>66</v>
      </c>
      <c r="C41" s="45">
        <v>6379.2960335999996</v>
      </c>
      <c r="D41" s="45">
        <v>210.03974862458062</v>
      </c>
      <c r="E41" s="46">
        <f t="shared" si="1"/>
        <v>3.2925223648235344E-2</v>
      </c>
      <c r="F41" s="47">
        <v>21</v>
      </c>
      <c r="G41" s="53">
        <v>28</v>
      </c>
    </row>
    <row r="42" spans="1:7" x14ac:dyDescent="0.25">
      <c r="A42" s="52" t="s">
        <v>84</v>
      </c>
      <c r="B42" s="44" t="s">
        <v>68</v>
      </c>
      <c r="C42" s="45">
        <v>26667.349459000001</v>
      </c>
      <c r="D42" s="45">
        <v>868.13543626998933</v>
      </c>
      <c r="E42" s="46">
        <f t="shared" si="1"/>
        <v>3.2554245318032575E-2</v>
      </c>
      <c r="F42" s="47">
        <v>21</v>
      </c>
      <c r="G42" s="53">
        <v>26</v>
      </c>
    </row>
    <row r="43" spans="1:7" x14ac:dyDescent="0.25">
      <c r="A43" s="52" t="s">
        <v>121</v>
      </c>
      <c r="B43" s="44" t="s">
        <v>68</v>
      </c>
      <c r="C43" s="45">
        <v>2296.2172190000001</v>
      </c>
      <c r="D43" s="45">
        <v>73.065452505429747</v>
      </c>
      <c r="E43" s="46">
        <f t="shared" si="1"/>
        <v>3.1819921870131114E-2</v>
      </c>
      <c r="F43" s="47">
        <v>19</v>
      </c>
      <c r="G43" s="53">
        <v>24</v>
      </c>
    </row>
    <row r="44" spans="1:7" x14ac:dyDescent="0.25">
      <c r="A44" s="52" t="s">
        <v>67</v>
      </c>
      <c r="B44" s="44" t="s">
        <v>68</v>
      </c>
      <c r="C44" s="45">
        <v>9178.0228239999997</v>
      </c>
      <c r="D44" s="45">
        <v>280.62196388944591</v>
      </c>
      <c r="E44" s="46">
        <f t="shared" si="1"/>
        <v>3.0575426676390002E-2</v>
      </c>
      <c r="F44" s="47">
        <v>27</v>
      </c>
      <c r="G44" s="53">
        <v>20</v>
      </c>
    </row>
    <row r="45" spans="1:7" x14ac:dyDescent="0.25">
      <c r="A45" s="52" t="s">
        <v>111</v>
      </c>
      <c r="B45" s="44" t="s">
        <v>68</v>
      </c>
      <c r="C45" s="45">
        <v>8420.9233629999999</v>
      </c>
      <c r="D45" s="45">
        <v>249.55673461142112</v>
      </c>
      <c r="E45" s="46">
        <f t="shared" si="1"/>
        <v>2.9635317156302344E-2</v>
      </c>
      <c r="F45" s="47">
        <v>22</v>
      </c>
      <c r="G45" s="53">
        <v>24</v>
      </c>
    </row>
    <row r="46" spans="1:7" x14ac:dyDescent="0.25">
      <c r="A46" s="52" t="s">
        <v>113</v>
      </c>
      <c r="B46" s="44" t="s">
        <v>68</v>
      </c>
      <c r="C46" s="45">
        <v>11099.305775999999</v>
      </c>
      <c r="D46" s="45">
        <v>320.50045955425611</v>
      </c>
      <c r="E46" s="46">
        <f t="shared" si="1"/>
        <v>2.88757212408071E-2</v>
      </c>
      <c r="F46" s="47">
        <v>23</v>
      </c>
      <c r="G46" s="53">
        <v>24</v>
      </c>
    </row>
    <row r="47" spans="1:7" x14ac:dyDescent="0.25">
      <c r="A47" s="52" t="s">
        <v>99</v>
      </c>
      <c r="B47" s="44" t="s">
        <v>68</v>
      </c>
      <c r="C47" s="45">
        <v>11881.692193999999</v>
      </c>
      <c r="D47" s="45">
        <v>337.55622109390231</v>
      </c>
      <c r="E47" s="46">
        <f t="shared" si="1"/>
        <v>2.8409776619559374E-2</v>
      </c>
      <c r="F47" s="47">
        <v>29</v>
      </c>
      <c r="G47" s="53">
        <v>18</v>
      </c>
    </row>
    <row r="48" spans="1:7" x14ac:dyDescent="0.25">
      <c r="A48" s="52" t="s">
        <v>89</v>
      </c>
      <c r="B48" s="44" t="s">
        <v>68</v>
      </c>
      <c r="C48" s="45">
        <v>15722.935485</v>
      </c>
      <c r="D48" s="45">
        <v>445.66163315067701</v>
      </c>
      <c r="E48" s="46">
        <f t="shared" si="1"/>
        <v>2.834468369954499E-2</v>
      </c>
      <c r="F48" s="47">
        <v>24</v>
      </c>
      <c r="G48" s="53">
        <v>23</v>
      </c>
    </row>
    <row r="49" spans="1:7" x14ac:dyDescent="0.25">
      <c r="A49" s="52" t="s">
        <v>92</v>
      </c>
      <c r="B49" s="44" t="s">
        <v>66</v>
      </c>
      <c r="C49" s="45">
        <v>3031.4411018000001</v>
      </c>
      <c r="D49" s="45">
        <v>83.569216708283136</v>
      </c>
      <c r="E49" s="46">
        <f t="shared" si="1"/>
        <v>2.7567488168799208E-2</v>
      </c>
      <c r="F49" s="47">
        <v>23</v>
      </c>
      <c r="G49" s="53">
        <v>26</v>
      </c>
    </row>
    <row r="50" spans="1:7" x14ac:dyDescent="0.25">
      <c r="A50" s="52" t="s">
        <v>72</v>
      </c>
      <c r="B50" s="44" t="s">
        <v>66</v>
      </c>
      <c r="C50" s="45">
        <v>17388.813543</v>
      </c>
      <c r="D50" s="45">
        <v>421.14321327666653</v>
      </c>
      <c r="E50" s="46">
        <f t="shared" si="1"/>
        <v>2.421920346866914E-2</v>
      </c>
      <c r="F50" s="47">
        <v>26</v>
      </c>
      <c r="G50" s="53">
        <v>20</v>
      </c>
    </row>
    <row r="51" spans="1:7" x14ac:dyDescent="0.25">
      <c r="A51" s="52" t="s">
        <v>94</v>
      </c>
      <c r="B51" s="44" t="s">
        <v>66</v>
      </c>
      <c r="C51" s="45">
        <v>10663.662345999999</v>
      </c>
      <c r="D51" s="45">
        <v>246.51943454250141</v>
      </c>
      <c r="E51" s="46">
        <f t="shared" si="1"/>
        <v>2.3117708207909666E-2</v>
      </c>
      <c r="F51" s="47">
        <v>20</v>
      </c>
      <c r="G51" s="53">
        <v>27</v>
      </c>
    </row>
    <row r="52" spans="1:7" x14ac:dyDescent="0.25">
      <c r="A52" s="52" t="s">
        <v>93</v>
      </c>
      <c r="B52" s="44" t="s">
        <v>66</v>
      </c>
      <c r="C52" s="45">
        <v>31587.477622999999</v>
      </c>
      <c r="D52" s="45">
        <v>704.85552254548895</v>
      </c>
      <c r="E52" s="46">
        <f t="shared" si="1"/>
        <v>2.2314397210122846E-2</v>
      </c>
      <c r="F52" s="47">
        <v>19</v>
      </c>
      <c r="G52" s="53">
        <v>26</v>
      </c>
    </row>
    <row r="53" spans="1:7" x14ac:dyDescent="0.25">
      <c r="A53" s="52" t="s">
        <v>112</v>
      </c>
      <c r="B53" s="44" t="s">
        <v>66</v>
      </c>
      <c r="C53" s="45">
        <v>4033.6189079000001</v>
      </c>
      <c r="D53" s="45">
        <v>85.579568870284348</v>
      </c>
      <c r="E53" s="46">
        <f t="shared" si="1"/>
        <v>2.1216572716543307E-2</v>
      </c>
      <c r="F53" s="47">
        <v>19</v>
      </c>
      <c r="G53" s="53">
        <v>16</v>
      </c>
    </row>
    <row r="54" spans="1:7" x14ac:dyDescent="0.25">
      <c r="A54" s="52" t="s">
        <v>115</v>
      </c>
      <c r="B54" s="44" t="s">
        <v>66</v>
      </c>
      <c r="C54" s="45">
        <v>3329.3769765000002</v>
      </c>
      <c r="D54" s="45">
        <v>68.103957064837417</v>
      </c>
      <c r="E54" s="46">
        <f t="shared" si="1"/>
        <v>2.0455465856086846E-2</v>
      </c>
      <c r="F54" s="47">
        <v>26</v>
      </c>
      <c r="G54" s="53">
        <v>21</v>
      </c>
    </row>
    <row r="55" spans="1:7" x14ac:dyDescent="0.25">
      <c r="A55" s="52" t="s">
        <v>100</v>
      </c>
      <c r="B55" s="44" t="s">
        <v>68</v>
      </c>
      <c r="C55" s="45">
        <v>4675.950621</v>
      </c>
      <c r="D55" s="45">
        <v>93.586479176442396</v>
      </c>
      <c r="E55" s="46">
        <f t="shared" si="1"/>
        <v>2.0014428457849703E-2</v>
      </c>
      <c r="F55" s="47">
        <v>17</v>
      </c>
      <c r="G55" s="53">
        <v>16</v>
      </c>
    </row>
    <row r="56" spans="1:7" x14ac:dyDescent="0.25">
      <c r="A56" s="52" t="s">
        <v>101</v>
      </c>
      <c r="B56" s="44" t="s">
        <v>68</v>
      </c>
      <c r="C56" s="45">
        <v>21054.246650000001</v>
      </c>
      <c r="D56" s="45">
        <v>420.95883316581518</v>
      </c>
      <c r="E56" s="46">
        <f t="shared" si="1"/>
        <v>1.999401071734928E-2</v>
      </c>
      <c r="F56" s="47">
        <v>20</v>
      </c>
      <c r="G56" s="53">
        <v>13</v>
      </c>
    </row>
    <row r="57" spans="1:7" x14ac:dyDescent="0.25">
      <c r="A57" s="52" t="s">
        <v>82</v>
      </c>
      <c r="B57" s="44" t="s">
        <v>68</v>
      </c>
      <c r="C57" s="45">
        <v>14776.422261</v>
      </c>
      <c r="D57" s="45">
        <v>292.02486816268907</v>
      </c>
      <c r="E57" s="46">
        <f t="shared" si="1"/>
        <v>1.9762894089284517E-2</v>
      </c>
      <c r="F57" s="47">
        <v>20</v>
      </c>
      <c r="G57" s="53">
        <v>26</v>
      </c>
    </row>
    <row r="58" spans="1:7" x14ac:dyDescent="0.25">
      <c r="A58" s="52" t="s">
        <v>71</v>
      </c>
      <c r="B58" s="44" t="s">
        <v>68</v>
      </c>
      <c r="C58" s="45">
        <v>4706.5437009999996</v>
      </c>
      <c r="D58" s="45">
        <v>77.516605349779041</v>
      </c>
      <c r="E58" s="46">
        <f t="shared" si="1"/>
        <v>1.6469964006349092E-2</v>
      </c>
      <c r="F58" s="47">
        <v>1</v>
      </c>
      <c r="G58" s="53">
        <v>2</v>
      </c>
    </row>
    <row r="59" spans="1:7" x14ac:dyDescent="0.25">
      <c r="A59" s="52" t="s">
        <v>114</v>
      </c>
      <c r="B59" s="44" t="s">
        <v>66</v>
      </c>
      <c r="C59" s="45">
        <v>12320.654995000001</v>
      </c>
      <c r="D59" s="45">
        <v>202.38922878853157</v>
      </c>
      <c r="E59" s="46">
        <f t="shared" si="1"/>
        <v>1.6426823806905206E-2</v>
      </c>
      <c r="F59" s="47">
        <v>22</v>
      </c>
      <c r="G59" s="53">
        <v>28</v>
      </c>
    </row>
    <row r="60" spans="1:7" x14ac:dyDescent="0.25">
      <c r="A60" s="52" t="s">
        <v>116</v>
      </c>
      <c r="B60" s="44" t="s">
        <v>68</v>
      </c>
      <c r="C60" s="45">
        <v>5209.6783919999998</v>
      </c>
      <c r="D60" s="45">
        <v>70.541325050063435</v>
      </c>
      <c r="E60" s="46">
        <f t="shared" si="1"/>
        <v>1.3540437574493453E-2</v>
      </c>
      <c r="F60" s="47">
        <v>5</v>
      </c>
      <c r="G60" s="53">
        <v>5</v>
      </c>
    </row>
    <row r="61" spans="1:7" ht="15.75" thickBot="1" x14ac:dyDescent="0.3">
      <c r="A61" s="54" t="s">
        <v>77</v>
      </c>
      <c r="B61" s="55" t="s">
        <v>66</v>
      </c>
      <c r="C61" s="56">
        <v>44174.184297</v>
      </c>
      <c r="D61" s="56">
        <v>454.30445157623103</v>
      </c>
      <c r="E61" s="57">
        <f t="shared" si="1"/>
        <v>1.0284388015447388E-2</v>
      </c>
      <c r="F61" s="58">
        <v>24</v>
      </c>
      <c r="G61" s="59">
        <v>25</v>
      </c>
    </row>
  </sheetData>
  <sortState ref="A3:G61">
    <sortCondition descending="1" ref="E3"/>
  </sortState>
  <pageMargins left="0.7" right="0.7" top="0.75" bottom="0.75" header="0.3" footer="0.3"/>
  <pageSetup paperSize="17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2D1FF-6838-450D-B138-A4C0174D7E3D}"/>
</file>

<file path=customXml/itemProps2.xml><?xml version="1.0" encoding="utf-8"?>
<ds:datastoreItem xmlns:ds="http://schemas.openxmlformats.org/officeDocument/2006/customXml" ds:itemID="{1398735C-BEB9-487D-B8EC-D04E1EF6413C}"/>
</file>

<file path=customXml/itemProps3.xml><?xml version="1.0" encoding="utf-8"?>
<ds:datastoreItem xmlns:ds="http://schemas.openxmlformats.org/officeDocument/2006/customXml" ds:itemID="{4E6411B0-DD3D-4C91-88C9-5CCCA42F8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Kimberly Biasucci</cp:lastModifiedBy>
  <cp:lastPrinted>2015-05-01T17:59:17Z</cp:lastPrinted>
  <dcterms:created xsi:type="dcterms:W3CDTF">2015-05-01T16:19:26Z</dcterms:created>
  <dcterms:modified xsi:type="dcterms:W3CDTF">2015-05-01T18:42:39Z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